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namedSheetViews/namedSheetView1.xml" ContentType="application/vnd.ms-excel.namedsheetview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namedSheetViews/namedSheetView2.xml" ContentType="application/vnd.ms-excel.namedsheetview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updateLinks="always" hidePivotFieldList="1"/>
  <mc:AlternateContent xmlns:mc="http://schemas.openxmlformats.org/markup-compatibility/2006">
    <mc:Choice Requires="x15">
      <x15ac:absPath xmlns:x15ac="http://schemas.microsoft.com/office/spreadsheetml/2010/11/ac" url="https://icbfgob-my.sharepoint.com/personal/karen_martinezr_icbf_gov_co/Documents/2026/CONTRATACION P.I. 2026/CONTRATO APORTE/"/>
    </mc:Choice>
  </mc:AlternateContent>
  <xr:revisionPtr revIDLastSave="1791" documentId="8_{71FB3E2A-1A7E-4F29-93A7-60E9BB1723B9}" xr6:coauthVersionLast="47" xr6:coauthVersionMax="47" xr10:uidLastSave="{9D3AC19F-40FA-4DA3-94DC-096AB6DFAEFA}"/>
  <bookViews>
    <workbookView xWindow="-120" yWindow="-120" windowWidth="29040" windowHeight="15720" firstSheet="2" activeTab="3" xr2:uid="{A3E47D39-6859-4791-88DC-B0D8E058386D}"/>
  </bookViews>
  <sheets>
    <sheet name="Hoja2" sheetId="17" state="hidden" r:id="rId1"/>
    <sheet name="Hoja4" sheetId="4" r:id="rId2"/>
    <sheet name="DTS" sheetId="1" r:id="rId3"/>
    <sheet name="MATRIZ V5" sheetId="3" r:id="rId4"/>
  </sheets>
  <externalReferences>
    <externalReference r:id="rId5"/>
    <externalReference r:id="rId6"/>
  </externalReferences>
  <definedNames>
    <definedName name="_xlnm._FilterDatabase" localSheetId="2" hidden="1">DTS!$A$1:$AF$220</definedName>
    <definedName name="DatosExternos_1" localSheetId="3" hidden="1">'MATRIZ V5'!$A$1:$T$150</definedName>
    <definedName name="lnkProcurementContractViewLink_0">'MATRIZ V5'!$AW$2</definedName>
    <definedName name="SMMLV">[1]Parametros!$D$45</definedName>
  </definedNames>
  <calcPr calcId="191028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50" i="3" l="1"/>
  <c r="M23" i="1"/>
  <c r="M17" i="1"/>
  <c r="M168" i="1"/>
  <c r="M152" i="1"/>
  <c r="M141" i="1"/>
  <c r="M110" i="1"/>
  <c r="M86" i="1"/>
  <c r="M4" i="1"/>
  <c r="L5" i="1"/>
  <c r="M5" i="1" s="1"/>
  <c r="L6" i="1"/>
  <c r="M6" i="1" s="1"/>
  <c r="L7" i="1"/>
  <c r="M7" i="1" s="1"/>
  <c r="L8" i="1"/>
  <c r="M8" i="1" s="1"/>
  <c r="L10" i="1"/>
  <c r="M10" i="1" s="1"/>
  <c r="L18" i="1"/>
  <c r="M18" i="1" s="1"/>
  <c r="L24" i="1"/>
  <c r="M24" i="1" s="1"/>
  <c r="M25" i="1"/>
  <c r="M26" i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M98" i="1"/>
  <c r="M99" i="1"/>
  <c r="M100" i="1"/>
  <c r="L101" i="1"/>
  <c r="M101" i="1" s="1"/>
  <c r="L102" i="1"/>
  <c r="M102" i="1" s="1"/>
  <c r="L103" i="1"/>
  <c r="M103" i="1" s="1"/>
  <c r="L104" i="1"/>
  <c r="M104" i="1" s="1"/>
  <c r="M105" i="1"/>
  <c r="L106" i="1"/>
  <c r="M106" i="1" s="1"/>
  <c r="L107" i="1"/>
  <c r="M107" i="1" s="1"/>
  <c r="L108" i="1"/>
  <c r="M108" i="1" s="1"/>
  <c r="L109" i="1"/>
  <c r="M109" i="1" s="1"/>
  <c r="L111" i="1"/>
  <c r="M111" i="1" s="1"/>
  <c r="M112" i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M176" i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M200" i="1"/>
  <c r="L201" i="1"/>
  <c r="M201" i="1" s="1"/>
  <c r="L202" i="1"/>
  <c r="M202" i="1" s="1"/>
  <c r="L203" i="1"/>
  <c r="M203" i="1" s="1"/>
  <c r="L204" i="1"/>
  <c r="M204" i="1" s="1"/>
  <c r="L205" i="1"/>
  <c r="M205" i="1" s="1"/>
  <c r="L206" i="1"/>
  <c r="M206" i="1" s="1"/>
  <c r="L207" i="1"/>
  <c r="M207" i="1" s="1"/>
  <c r="L208" i="1"/>
  <c r="M208" i="1" s="1"/>
  <c r="L209" i="1"/>
  <c r="M209" i="1" s="1"/>
  <c r="L210" i="1"/>
  <c r="M210" i="1" s="1"/>
  <c r="L211" i="1"/>
  <c r="M211" i="1" s="1"/>
  <c r="L212" i="1"/>
  <c r="M212" i="1" s="1"/>
  <c r="L213" i="1"/>
  <c r="M213" i="1" s="1"/>
  <c r="L214" i="1"/>
  <c r="M214" i="1" s="1"/>
  <c r="L215" i="1"/>
  <c r="M215" i="1" s="1"/>
  <c r="L216" i="1"/>
  <c r="M216" i="1" s="1"/>
  <c r="L217" i="1"/>
  <c r="M217" i="1" s="1"/>
  <c r="L218" i="1"/>
  <c r="M218" i="1" s="1"/>
  <c r="L219" i="1"/>
  <c r="M219" i="1" s="1"/>
  <c r="L220" i="1"/>
  <c r="M220" i="1" s="1"/>
  <c r="L2" i="1"/>
  <c r="M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9D6C23-87E4-43ED-A2AF-7934C6966FE4}" keepAlive="1" name="Consulta - OD" description="Conexión a la consulta 'OD' en el libro." type="5" refreshedVersion="0" background="1">
    <dbPr connection="Provider=Microsoft.Mashup.OleDb.1;Data Source=$Workbook$;Location=OD;Extended Properties=&quot;&quot;" command="SELECT * FROM [OD]"/>
  </connection>
  <connection id="2" xr16:uid="{DB00B637-080E-4553-9417-78DC4E9DD379}" keepAlive="1" name="Consulta - Pedagogico" description="Conexión a la consulta 'Pedagogico' en el libro." type="5" refreshedVersion="8" background="1" saveData="1">
    <dbPr connection="Provider=Microsoft.Mashup.OleDb.1;Data Source=$Workbook$;Location=Pedagogico;Extended Properties=&quot;&quot;" command="SELECT * FROM [Pedagogico]"/>
  </connection>
</connections>
</file>

<file path=xl/sharedStrings.xml><?xml version="1.0" encoding="utf-8"?>
<sst xmlns="http://schemas.openxmlformats.org/spreadsheetml/2006/main" count="5529" uniqueCount="667">
  <si>
    <t>CUMPLE</t>
  </si>
  <si>
    <t>NO CUMPLE</t>
  </si>
  <si>
    <t>Row Labels</t>
  </si>
  <si>
    <t>Suma de SITCO</t>
  </si>
  <si>
    <t>377-A</t>
  </si>
  <si>
    <t>412-1</t>
  </si>
  <si>
    <t>414-1</t>
  </si>
  <si>
    <t>414-2</t>
  </si>
  <si>
    <t>414-3</t>
  </si>
  <si>
    <t>439-1</t>
  </si>
  <si>
    <t>Grand Total</t>
  </si>
  <si>
    <t>ZONA 2026.</t>
  </si>
  <si>
    <t>Centro Zonal UDS</t>
  </si>
  <si>
    <t>Codigo Unidad Servicio UDS</t>
  </si>
  <si>
    <t>Unidad Servicio UDS</t>
  </si>
  <si>
    <t>SERVICIO 2026</t>
  </si>
  <si>
    <t>Componente para la UDS</t>
  </si>
  <si>
    <t>Objeto</t>
  </si>
  <si>
    <t>Fecha Inicio</t>
  </si>
  <si>
    <t xml:space="preserve">Fecha Final </t>
  </si>
  <si>
    <t>Cupos</t>
  </si>
  <si>
    <t xml:space="preserve">Costo total ICBF </t>
  </si>
  <si>
    <t>CONTRAPARTIDA TOTAL</t>
  </si>
  <si>
    <t xml:space="preserve">VALOR TOTAL CONTRATO </t>
  </si>
  <si>
    <t>APALANCAMIENTO  2025</t>
  </si>
  <si>
    <t>TOTAL 2026</t>
  </si>
  <si>
    <t>CONCEPTO DEFINITIVO</t>
  </si>
  <si>
    <t>NIT CONTRATISTA 2026</t>
  </si>
  <si>
    <t xml:space="preserve">OPERADOR PARA INVITACION </t>
  </si>
  <si>
    <t>INVITACIÓN
(SI - NO)2</t>
  </si>
  <si>
    <t>SITCO</t>
  </si>
  <si>
    <t>LINK SECOP</t>
  </si>
  <si>
    <t xml:space="preserve">EVALUADOR FINANCIERO </t>
  </si>
  <si>
    <t>VER_FINC</t>
  </si>
  <si>
    <t>VERF_TEC</t>
  </si>
  <si>
    <t>VERF_JUR</t>
  </si>
  <si>
    <t xml:space="preserve">IDONEIDAD CORDINADOR CZ </t>
  </si>
  <si>
    <t>SANCIONATORIOS</t>
  </si>
  <si>
    <t>INFRAESTRUCTURA</t>
  </si>
  <si>
    <t>REPRES. LEGAL</t>
  </si>
  <si>
    <t>PACCO</t>
  </si>
  <si>
    <t>CDP</t>
  </si>
  <si>
    <t xml:space="preserve">FLUJOS DE PAGO </t>
  </si>
  <si>
    <t>CZ FONTIBON</t>
  </si>
  <si>
    <t>HOGAR INFANTIL EL PATOSO</t>
  </si>
  <si>
    <t>HOGAR INFANTIL – INSTITUCIONAL</t>
  </si>
  <si>
    <t>OPERADOR COMPONENTE PEDAGOGICO CON ALIMENTOS</t>
  </si>
  <si>
    <t xml:space="preserve"> Prestar los servicios de educación inicial en el marco de la atención Integral a la
primera infancia de conformidad con los Manuales Técnicos, Guías Operativas para la
Atención a la Primera Infancia y los lineamientos establecidos por el ICBF, en armonía con la
Política de Estado para el Desarrollo Integral de la Primera Infancia de “Cero a Siempre”.</t>
  </si>
  <si>
    <t>CONTINUIDAD - INVITACIÓN CERRADA - LITERAL M</t>
  </si>
  <si>
    <t>ASOCIACION DE PADRES DE FAMILIA DEL HOGAR INFANTIL EL PATOSO</t>
  </si>
  <si>
    <t>SI</t>
  </si>
  <si>
    <t>https://www.secop.gov.co/CO1BusinessLine/Tendering/ProcedureEdit/Update?DocUniqueIdentifier=CO1.REQ.9464228</t>
  </si>
  <si>
    <t>Diana Carreño</t>
  </si>
  <si>
    <t>CZ BARRIOS UNIDOS</t>
  </si>
  <si>
    <t>HOGAR INFANTIL CHIQUILINES</t>
  </si>
  <si>
    <t>ASOCIACIÓN USUARIOS DEL HOGAR INFANTIL CHIQUILINES</t>
  </si>
  <si>
    <t>https://www.secop.gov.co/CO1BusinessLine/Tendering/ProcedureEdit/Update?DocUniqueIdentifier=CO1.REQ.9464234</t>
  </si>
  <si>
    <t>Alvaro Hermosa</t>
  </si>
  <si>
    <t>HI CAFETERITO - LA MAGDALENA</t>
  </si>
  <si>
    <t>ASOCIACION PADRES DE FAMILIA HOGAR INFANTIL CAFETERITO ASOCAFETERITO</t>
  </si>
  <si>
    <t>https://www.secop.gov.co/CO1BusinessLine/Tendering/ProcedureEdit/Update?DocUniqueIdentifier=CO1.REQ.9463923</t>
  </si>
  <si>
    <t>Julian Hernandez</t>
  </si>
  <si>
    <t>CZ ENGATIVA</t>
  </si>
  <si>
    <t>HOGAR INFANTIL PULGARCITO 2017</t>
  </si>
  <si>
    <t>ASOCIACION DE PADRES DE FAMILIA DEL HOGAR INFANTIL PULGARCITO</t>
  </si>
  <si>
    <t>https://www.secop.gov.co/CO1BusinessLine/Tendering/ProcedureEdit/Update?DocUniqueIdentifier=CO1.REQ.9463926</t>
  </si>
  <si>
    <t>HOGAR INFANTIL LOS PITUFOS</t>
  </si>
  <si>
    <t>ASOCIACION DE PADRES DE FAMILIA DEL HOGAR INFANTIL LOS PITUFOS</t>
  </si>
  <si>
    <t>https://www.secop.gov.co/CO1BusinessLine/Tendering/ProcedureEdit/Update?DocUniqueIdentifier=CO1.REQ.9464618</t>
  </si>
  <si>
    <t>CZ SAN CRISTOBAL SUR</t>
  </si>
  <si>
    <t>HOGAR INFANTIL GUACAMAYAS I</t>
  </si>
  <si>
    <t>ASOCIACIÓN DE PADRES DE FAMILIA DEL HOGAR INFANTIL GUACAMAYAS</t>
  </si>
  <si>
    <t>https://www.secop.gov.co/CO1BusinessLine/Tendering/ProcedureEdit/Update?DocUniqueIdentifier=CO1.REQ.9464423</t>
  </si>
  <si>
    <t>HOGAR INFANTIL GUACAMAYAS II</t>
  </si>
  <si>
    <t>ZONA INCLUYE MÁS DE 1 UDS CON EL MISMO OPERADOR</t>
  </si>
  <si>
    <t>https://www.secop.gov.co/CO1BusinessLine/Tendering/ProcedureEdit/Update?DocUniqueIdentifier=CO1.REQ.9464626</t>
  </si>
  <si>
    <t>CZ RAFAEL URIBE</t>
  </si>
  <si>
    <t>HOGAR INFANTIL PRINCIPITO B</t>
  </si>
  <si>
    <t xml:space="preserve"> $                  553.344.046</t>
  </si>
  <si>
    <t>ASOCIACION DE PADRES DE FAMILIA HOGAR INFANTIL EL PRINCIPITO</t>
  </si>
  <si>
    <t>https://www.secop.gov.co/CO1BusinessLine/Tendering/ProcedureEdit/Update?docUniqueIdentifier=CO1.REQ.9464626&amp;prevCtxUrl=https%3a%2f%2fwww.secop.gov.co%2fCO1BusinessLine%2fTendering%2fBuyerDossierWorkspace%2fIndex%3fcreateDateFrom%3d23%2f06%2f2025+01%3a31%3a45%26createDateTo%3d23%2f12%2f2025+01%3a31%3a45%26filteringState%3d1%26sortingState%3dLastModifiedDESC%26showAdvancedSearch%3dFalse%26showAdvancedSearchFields%3dFalse%26folderCode%3dALL%26selectedDossier%3dCO1.BDOS.9296030%26selectedRequest%3dCO1.REQ.9464626%26&amp;prevCtxLbl=Procesos+de+la+Entidad+Estatal</t>
  </si>
  <si>
    <t>HOGAR INFANTIL PRINCIPITO A</t>
  </si>
  <si>
    <t>HOGAR INFANTIL EL SR DON GATO</t>
  </si>
  <si>
    <t xml:space="preserve"> $                  386.188.032</t>
  </si>
  <si>
    <t>ASOCIACION DE PADRES DE FAMILIA DEL HOGAR INFANTIL EL SEÑOR DON GATO</t>
  </si>
  <si>
    <t>https://www.secop.gov.co/CO1BusinessLine/Tendering/ProcedureEdit/Update?DocUniqueIdentifier=CO1.REQ.9468572</t>
  </si>
  <si>
    <t>HOGAR INFANTIL RAYITO DE SOL 1</t>
  </si>
  <si>
    <t xml:space="preserve"> $                  798.314.066</t>
  </si>
  <si>
    <t>ASOCIACION DE PADRES DE FAMILIA DEL HOGAR INFANTIL COMUNITARIO RAYITO DE SOL</t>
  </si>
  <si>
    <t>https://www.secop.gov.co/CO1BusinessLine/Tendering/ProcedureEdit/Update?DocUniqueIdentifier=CO1.REQ.9468580</t>
  </si>
  <si>
    <t>HOGAR INFANTIL EL GATO CON BOTAS</t>
  </si>
  <si>
    <t xml:space="preserve"> $                  319.902.027</t>
  </si>
  <si>
    <t>ASOCIACION DE PADRES DE FAMILIA DEL HOGAR INFANTIL EL GATO CON BOTAS</t>
  </si>
  <si>
    <t>https://www.secop.gov.co/CO1BusinessLine/Tendering/ProcedureEdit/Update?DocUniqueIdentifier=CO1.REQ.9468754</t>
  </si>
  <si>
    <t>CZ SUBA</t>
  </si>
  <si>
    <t>HOGAR INFANTIL COMPARTIR SUBA II</t>
  </si>
  <si>
    <t xml:space="preserve"> $                  573.518.048</t>
  </si>
  <si>
    <t>ASOCIACION DE PADRES USUARIOS COMPARTIR SUBA II</t>
  </si>
  <si>
    <t>https://www.secop.gov.co/CO1BusinessLine/Tendering/ProcedureEdit/Update?DocUniqueIdentifier=CO1.REQ.9468827</t>
  </si>
  <si>
    <t>HOGAR INFANTIL COMPARTIR SUBA II SEDE B</t>
  </si>
  <si>
    <t xml:space="preserve"> $                  455.356.038</t>
  </si>
  <si>
    <t>ASOCIACION DE PADRES USUARIOS COMPARTIR SUBA III</t>
  </si>
  <si>
    <t>https://www.secop.gov.co/CO1BusinessLine/Tendering/ProcedureEdit/Update?DocUniqueIdentifier=CO1.REQ.9468834</t>
  </si>
  <si>
    <t>HOGAR INFANTIL FLORENCIA</t>
  </si>
  <si>
    <t xml:space="preserve"> $                  832.898.069</t>
  </si>
  <si>
    <t>ASOCIACIÓN DE PADRES DE FAMILIA DEL HOGAR INFANTIL FLORENCIA</t>
  </si>
  <si>
    <t>https://www.secop.gov.co/CO1BusinessLine/Tendering/ProcedureEdit/Update?DocUniqueIdentifier=CO1.REQ.9468837</t>
  </si>
  <si>
    <t>CZ USAQUEN</t>
  </si>
  <si>
    <t>HOGAR INFANTIL CERRO NORTE</t>
  </si>
  <si>
    <t>ASOCIACIÓN PRODEFENSA DEL NIÑO Y LA NIÑA DEL BARRIO VILLA NIDIA</t>
  </si>
  <si>
    <t>https://www.secop.gov.co/CO1BusinessLine/Tendering/ProcedureEdit/Update?DocUniqueIdentifier=CO1.REQ.9468767</t>
  </si>
  <si>
    <t>HOGAR INFANTIL APRENDIENDO JUNTOS</t>
  </si>
  <si>
    <t>CZ MARTIRES</t>
  </si>
  <si>
    <t>HOGAR INFANTIL LA MACARENA</t>
  </si>
  <si>
    <t>ASOCIACION DE PADRES DE FAMILIA DEL HOGAR INFANTIL LA MACARENA</t>
  </si>
  <si>
    <t>https://www.secop.gov.co/CO1BusinessLine/Tendering/ProcedureEdit/Update?DocUniqueIdentifier=CO1.REQ.9470158</t>
  </si>
  <si>
    <t>HOGAR INFANTIL LAS VIOLETAS</t>
  </si>
  <si>
    <t xml:space="preserve"> $             455.356.038</t>
  </si>
  <si>
    <t>ASOCIACIÓN DE PADRES DE FAMILIA USUARIOS DEL HOGAR INFANTIL LAS VIOLETAS</t>
  </si>
  <si>
    <t>https://www.secop.gov.co/CO1BusinessLine/Tendering/ProcedureEdit/Update?DocUniqueIdentifier=CO1.REQ.9470502</t>
  </si>
  <si>
    <t>HOGAR INFANTIL TAMBORCITO ENCANTADO</t>
  </si>
  <si>
    <t xml:space="preserve"> $             461.120.038</t>
  </si>
  <si>
    <t>ASOCIACIÓN DE PADRES DE FAMILIA USUARIOS DEL HOGAR INFANTIL TAMBORCITO ENCANTADO</t>
  </si>
  <si>
    <t>https://www.secop.gov.co/CO1BusinessLine/Tendering/ProcedureEdit/Update?DocUniqueIdentifier=CO1.REQ.9470527</t>
  </si>
  <si>
    <t>HOGAR INFANTIL ASOCAFETERITO</t>
  </si>
  <si>
    <t>https://www.secop.gov.co/CO1BusinessLine/Tendering/ProcedureEdit/Update?DocUniqueIdentifier=CO1.REQ.9470801</t>
  </si>
  <si>
    <t>CZ BOSA</t>
  </si>
  <si>
    <t>CDI ANGEL GUARDIAN</t>
  </si>
  <si>
    <t>CENTRO DE DESARROLLO INFANTIL - D – INSTITUCIONAL</t>
  </si>
  <si>
    <t>ASOCIACION PROFESIONALES DE COLOMBIA</t>
  </si>
  <si>
    <t>CZ USME</t>
  </si>
  <si>
    <t>CON_SENTIDOS</t>
  </si>
  <si>
    <t>EDUCACIÓN INICIAL EN EL HOGAR - A - FAMILIAR Y COMUNITARIA</t>
  </si>
  <si>
    <t>FUNDACIÓN SOCIAL CRECER</t>
  </si>
  <si>
    <t>Heinrich Kramarski</t>
  </si>
  <si>
    <t>ESTRELLITAS DE COLORES</t>
  </si>
  <si>
    <t>ASOCIACION SUEÑOS MAGICOS</t>
  </si>
  <si>
    <t>CDI EMANUEL</t>
  </si>
  <si>
    <t>ASOCIACION DE AGENTES EDUCATIVOS EMANUEL</t>
  </si>
  <si>
    <t>C.D.I. SUEÑOS DEL MAÑANA</t>
  </si>
  <si>
    <t>ASOCIACION SUEÑOS DEL MAÑANA ASM</t>
  </si>
  <si>
    <t>CRECER Y CREAR  2</t>
  </si>
  <si>
    <t>OPERADOR SOLO COMPONENTE PEDAGOGICO</t>
  </si>
  <si>
    <t>ASOCIACION DE AGENTES EDUCATIVOS ACOMPAÑAME A CRECER</t>
  </si>
  <si>
    <t>SEMBRANDO ESPERANZA</t>
  </si>
  <si>
    <t>LACITOS DE AMOR / GARCES NAVAS</t>
  </si>
  <si>
    <t>CDI SAN DAMIAN SEDE B</t>
  </si>
  <si>
    <t>CENTRO DE DESARROLLO INFANTIL - A - INSTITUCIONAL</t>
  </si>
  <si>
    <t>FUNDACION PADRE DAMIAN</t>
  </si>
  <si>
    <t>CDI SAN DAMIAN SEDE A</t>
  </si>
  <si>
    <t>CRECER JUGANDO EN FAMILIA</t>
  </si>
  <si>
    <t>ESPERANZA Y PROGRESO LACITOS DE AMOR</t>
  </si>
  <si>
    <t>UNIR</t>
  </si>
  <si>
    <t>ESPERANZA Y PROGRESO MUNDO COLORES</t>
  </si>
  <si>
    <t>CZ SANTA FE</t>
  </si>
  <si>
    <t>LOURDES</t>
  </si>
  <si>
    <t>LA PEÑA</t>
  </si>
  <si>
    <t>SANTA ROSA DE LIMA</t>
  </si>
  <si>
    <t>CASA EGIPTO</t>
  </si>
  <si>
    <t>SANTA BARBARA</t>
  </si>
  <si>
    <t>SEMILLAS DE AMOR</t>
  </si>
  <si>
    <t>CRECER Y CREAR 1</t>
  </si>
  <si>
    <t>EDUCANDO ANDO</t>
  </si>
  <si>
    <t>ESPACIOS CREATIVOS</t>
  </si>
  <si>
    <t>MIS TERNURAS</t>
  </si>
  <si>
    <t>ESPERANZA Y PROGRESO CRECIENDO CON AMOR</t>
  </si>
  <si>
    <t>CZ CIUDAD BOLIVAR</t>
  </si>
  <si>
    <t>CDI FUTUROS GENIOS DEL MAÑANA</t>
  </si>
  <si>
    <t>ASOCIACIÓN DE AGENTES EDUCATIVAS Y MADRES COMUNITARIAS FUTURO DE LA  PLAYA</t>
  </si>
  <si>
    <t>CDI CONSTRUYENDO SABERES CON MENTES MAGICAS</t>
  </si>
  <si>
    <t>ASOCIACION DE PADRES DE HOGARES DE BIENESTAR LUDO B</t>
  </si>
  <si>
    <t>HOGAR INFANTIL COMPARTIR BOCHICA</t>
  </si>
  <si>
    <t>ASOCIACIÓN COMPARTIR BOCHICA</t>
  </si>
  <si>
    <t>HOGAR INFANTIL BOYACA</t>
  </si>
  <si>
    <t>HOGAR INFANTIL LA GRACIA DE CRECER</t>
  </si>
  <si>
    <t>SUMAPAZ</t>
  </si>
  <si>
    <t>ASOCIACIÓN DE AGENTES EDUCADORAS LOS CARACOLITOS DE USME</t>
  </si>
  <si>
    <t>VEREDAS USME</t>
  </si>
  <si>
    <t>CARACOLITOS DE USME OASIS</t>
  </si>
  <si>
    <t>LORENZO ALCANTUZ</t>
  </si>
  <si>
    <t>SERRANIAS</t>
  </si>
  <si>
    <t>USME</t>
  </si>
  <si>
    <t>CZ KENNEDY CENTRAL</t>
  </si>
  <si>
    <t>EMPRENDEDORAS</t>
  </si>
  <si>
    <t>ASOCIACION DE PADRES DEHOGARES DE BIENESTAR EL PROGRESO DE LOS NIÑOS</t>
  </si>
  <si>
    <t>SEMILLITAS DE AMOR</t>
  </si>
  <si>
    <t>GESTANDO FUTURO T2</t>
  </si>
  <si>
    <t>HOGAR INFANTIL EL HIJO DEL LUCERO</t>
  </si>
  <si>
    <t>FE Y ALEGRIA DE COLOMBIA</t>
  </si>
  <si>
    <t>UNIVERSO MAGICO</t>
  </si>
  <si>
    <t>ASOCIACIÓN DE MADRES AGENTES EDUCATIVOS FORJADORAS DE SUEÑOS</t>
  </si>
  <si>
    <t xml:space="preserve">VIRREY </t>
  </si>
  <si>
    <t>FISCALA</t>
  </si>
  <si>
    <t>GUERRERAS CONSTRUYENDO SUEÑOS</t>
  </si>
  <si>
    <t>ASOCIACIÓN UN SUEÑO PARA SER FELIZ</t>
  </si>
  <si>
    <t>GESTANDO FUTURO T3</t>
  </si>
  <si>
    <t xml:space="preserve">SAN MIGUEL ARCAGEL </t>
  </si>
  <si>
    <t>FUNDACIÓN SOCIAL POR BOGOTÁ</t>
  </si>
  <si>
    <t>HOGAR INFANTIL ALEJANDRIA</t>
  </si>
  <si>
    <t>ASOCIACIÓN CRISTIANA DE JOVENES DE BOGOTA Y CUNDINAMARCA</t>
  </si>
  <si>
    <t xml:space="preserve">CENTRO DE DESARROLLO INFANTIL FIGURITAS </t>
  </si>
  <si>
    <t>ASOCIACIÓN CREANDO CON AMOR</t>
  </si>
  <si>
    <t>CDI CONVIVENTIA</t>
  </si>
  <si>
    <t>CONVIVENTIA</t>
  </si>
  <si>
    <t xml:space="preserve">CDI BLUE CHILDHOOD </t>
  </si>
  <si>
    <t>ASOCIACIÓN EDUCATIVA Y CULTURAL AÑOS MARAVILLOSOS</t>
  </si>
  <si>
    <t>HOGAR INFANTIL SOL SOLECITO SUBA</t>
  </si>
  <si>
    <t>OBRA MISIONERA DE JESUS Y MARIA</t>
  </si>
  <si>
    <t>HOGAR INFANTIL HUNZA</t>
  </si>
  <si>
    <t>CORPORACION DE DESARROLLO COMUNITARIO CIUDAD HUNZA</t>
  </si>
  <si>
    <t>CENTRO INFANTIL MADRE DE DIOS</t>
  </si>
  <si>
    <t>CENTRO INFANTIL MADRE DE DIOS TRIBILIN</t>
  </si>
  <si>
    <t>CDI GOTA DE LECHE</t>
  </si>
  <si>
    <t>FUNDACION GOTA DE LECHE</t>
  </si>
  <si>
    <t>HOGAR INFANTIL AMIGUITOS</t>
  </si>
  <si>
    <t>ORDEN DE HERMANOS MENORES CAPUCHINOS</t>
  </si>
  <si>
    <t>HOGAR INFANTIL LOS PINOS</t>
  </si>
  <si>
    <t>HERMANAS DEL NIÑO JESUS POBRE</t>
  </si>
  <si>
    <t>ARCOIRIS DE AMOR 1</t>
  </si>
  <si>
    <t>ASOCIACIÓN DE MADRES ÁRBOL DE LA SABIDURIA</t>
  </si>
  <si>
    <t>ESTRATEGIAS PARA UN MUNDO MEJOR  1</t>
  </si>
  <si>
    <t>CDI JARDIN INFANTIL OBRERO.</t>
  </si>
  <si>
    <t>FUNDACIÓN JARDIN INFANTIL OBRERO</t>
  </si>
  <si>
    <t>CENTRO DE DESARROLLO INFANTIL ESTRELLA DE ORIENTE</t>
  </si>
  <si>
    <t>INSTITUCION DE ASISTENCIA SOCIAL HOGAR INFANTIL ESTRELLA DE ORIENTE</t>
  </si>
  <si>
    <t>CDI HIJOS DEL RECREO</t>
  </si>
  <si>
    <t>ASOCIACION PARA EL DESARROLLO ALIMENTARIO ASORECREO</t>
  </si>
  <si>
    <t xml:space="preserve">HOGAR INFANTIL LA VACA LOLA </t>
  </si>
  <si>
    <t>HOGAR INFANTIL CAMITAS BLANCAS</t>
  </si>
  <si>
    <t>ASOCIACION SOCIEDAD DE SAN VICENTE DE PAUL DE BOGOTA</t>
  </si>
  <si>
    <t>CDI LA CASITA DE COLORES</t>
  </si>
  <si>
    <t>CDI RUTAS DE LUZ</t>
  </si>
  <si>
    <t>HOGAR INFANTIL RUTAS DE LUZ</t>
  </si>
  <si>
    <t>HI ANGELES DEL SABER</t>
  </si>
  <si>
    <t>HOGAR INFANTIL OSITO PANDA.</t>
  </si>
  <si>
    <t>CDI FUNDANGEL SANTO DOMINGO</t>
  </si>
  <si>
    <t>FUNDACION FUNDANGEL</t>
  </si>
  <si>
    <t>CDI GENIECILLOS FUTURISTAS</t>
  </si>
  <si>
    <t>FUNDACION FUTURO EN PRESENTE</t>
  </si>
  <si>
    <t>CDI SEÑOR DE LOS MILAGROS DE BUGA SEDE PERDOMO</t>
  </si>
  <si>
    <t>ASOCIACIÓN COMUNITARIA SEÑOR DE LOS MILAGROS DE BUGA</t>
  </si>
  <si>
    <t>CDI SEÑOR DE LOS MILAGROS DE BUGA SEDE CANDELARIA</t>
  </si>
  <si>
    <t>CZ KENNEDY</t>
  </si>
  <si>
    <t>CDI FUNDACION SOLIDARIDAD POR COLOMBIA</t>
  </si>
  <si>
    <t>FUNDACIÓN SOLIDARIDAD POR COLOMBIA</t>
  </si>
  <si>
    <t>HOGAR INFANTIL CASA DE LOS NIÑOS Y LAS NIÑAS</t>
  </si>
  <si>
    <t>CORPORACION EDUCACION ALTERNATIVA EDAL</t>
  </si>
  <si>
    <t>AMIGUITOS DEL LIO</t>
  </si>
  <si>
    <t>JARDIN EMPRESARIAL AMIGUITOS DE LIO</t>
  </si>
  <si>
    <t>HOGAR INFANTIL ESTRELLITAS DE COLORES</t>
  </si>
  <si>
    <t>FUNDACION ARCOIRIS DE AMOR</t>
  </si>
  <si>
    <t>CDI SEÑOR DE LOS MILAGROS DE BUGA SEDE RECREO A</t>
  </si>
  <si>
    <t>HI JI FERNANDO SAVATER 2017</t>
  </si>
  <si>
    <t>ASOCIACION PARA EL DESARROLLO DE LA INFANCIA LA FAMILIA Y LA COMUNIDAD</t>
  </si>
  <si>
    <t>CDI SAN IGNACIO DE LOYOLA_SEDE PABLO VI SEDE B</t>
  </si>
  <si>
    <t>ASOCIACION DE PADRES USUARIOS DEL HOGAR INFANTL SANTO DOMINGO SAVIO</t>
  </si>
  <si>
    <t>CDI SAN IGNACIO DE LOYOLA_SEDE PABLO VI SEDE A</t>
  </si>
  <si>
    <t>CDI SAN IGNACIO DE LOYOLA_SEDE SAN DIEGO</t>
  </si>
  <si>
    <t>HOGAR INFANTIL FUNDACION JESUS Y MARIA</t>
  </si>
  <si>
    <t>FUNDACION JESUS Y MARIA JEMA</t>
  </si>
  <si>
    <t>HOGAR INFANTIL LAFAYETTE</t>
  </si>
  <si>
    <t>FUNDACION LAFAYETTE</t>
  </si>
  <si>
    <t xml:space="preserve">CDI AÑOS MARAVILLOSOS </t>
  </si>
  <si>
    <t>CDI VIAJEROS MAGICOS</t>
  </si>
  <si>
    <t>CORPORACION PARA EL DESARROLLO INTEGRAL HUMANO CORDIN</t>
  </si>
  <si>
    <t>CDI SANTO DOMINGO LOS ALPES A</t>
  </si>
  <si>
    <t>INVITACIÓN CERRADA - LITERAL H</t>
  </si>
  <si>
    <t>CDI SANTO DOMINGO  LOS ALPES B</t>
  </si>
  <si>
    <t>CDI SANTO DOMINGO MADELENA</t>
  </si>
  <si>
    <t>HOGAR INFANTIL UNIVERSIDAD NACIONAL</t>
  </si>
  <si>
    <t>UNIVERSIDAD NACIONAL DE COLOMBIA</t>
  </si>
  <si>
    <t xml:space="preserve">CDI SEMILLAS DEL FUTURO </t>
  </si>
  <si>
    <t xml:space="preserve">CDI PORVENIR </t>
  </si>
  <si>
    <t>NUEVA GLORIA</t>
  </si>
  <si>
    <t>LOS COLORES DE LA INFANCIA</t>
  </si>
  <si>
    <t>MIS AMIGUITOS</t>
  </si>
  <si>
    <t>PEQUEÑAS SEMILLAS</t>
  </si>
  <si>
    <t>BELLA VISTA/MIS PRIMERAS AVENTURAS</t>
  </si>
  <si>
    <t>PRIMERA DE MAYO/SUEÑOS Y SONRISAS</t>
  </si>
  <si>
    <t>SAN BLAS/TEJEDORES DE SUEÑOS</t>
  </si>
  <si>
    <t>CDI SANTO DOMINGO SAVIO</t>
  </si>
  <si>
    <t>CDI DANUBIO AZUL</t>
  </si>
  <si>
    <t>AMBACHAKE</t>
  </si>
  <si>
    <t>CDI MARTIRES</t>
  </si>
  <si>
    <t xml:space="preserve">CDI LA ESTRELLA MADRES JUVENILES </t>
  </si>
  <si>
    <t>ASOCIACION DE PADRES DE LOS HOGARES DE BIENESTAR MADRES JUVENILES</t>
  </si>
  <si>
    <t xml:space="preserve">CDI DAR PARA RECIBIR </t>
  </si>
  <si>
    <t>FUNDACION DAR PARA RECIBIR</t>
  </si>
  <si>
    <t>CDI CASTILLO DE COLORES</t>
  </si>
  <si>
    <t>LOS COLORES DEL ARCOIRIS</t>
  </si>
  <si>
    <t>CDI ESTERCITA</t>
  </si>
  <si>
    <t>FUNDACIÓN HOGAR INTEGRAL.</t>
  </si>
  <si>
    <t>CDI EL JARDÍN DE SOFÍ</t>
  </si>
  <si>
    <t>CDI FUNDACION SAN LORENZO</t>
  </si>
  <si>
    <t>FUNDACIÓN SAN LORENZO</t>
  </si>
  <si>
    <t>FUNDACION SAN LORENZO SEDE B</t>
  </si>
  <si>
    <t>FAMILIAS DE LA SABIDURIA</t>
  </si>
  <si>
    <t>UN MUNDO MAGICO POR EXPLORAR</t>
  </si>
  <si>
    <t>FGM CODITO</t>
  </si>
  <si>
    <t>ASOCIACION CDI FAMILIAR ASOCIACION DE AGENTES EDUCATIVOS FAMILIAS UNIDAS PARA EL FUTURO</t>
  </si>
  <si>
    <t>FGM TIBATITA</t>
  </si>
  <si>
    <t>FGM BARRANCAS</t>
  </si>
  <si>
    <t>FGM SAN CRISTOBAL NORTE</t>
  </si>
  <si>
    <t>CDI SOLECITOS</t>
  </si>
  <si>
    <t>CDI EL MUNDO MAGICO DEL ACOIRIS</t>
  </si>
  <si>
    <t>HOGAR INFANTIL EL TRENCITO</t>
  </si>
  <si>
    <t>FUNDACION DE ASISTENCIA SOCIAL MADRE RAFOLS</t>
  </si>
  <si>
    <t>CDI SORATAMA</t>
  </si>
  <si>
    <t>ASOCIACION DE DEFENSA DE LOS DERECHOS DEL NIÑO DEL BARRIO SORATAMA</t>
  </si>
  <si>
    <t>CENTRO DE DESARROLLO INFANTIL VIDA INTEGRAL II</t>
  </si>
  <si>
    <t>FUNDACION SOCIAL Y EDUCATIVA WESLEYANA NORTE</t>
  </si>
  <si>
    <t>CENTRO DE DESARROLLO INFANTIL SANTA BIBIANA</t>
  </si>
  <si>
    <t>CDI SAN FRANCISCO</t>
  </si>
  <si>
    <t>FUNDACION SOCIAL ORIGEN Y ESENCIA</t>
  </si>
  <si>
    <t>CDI COPROGRESO</t>
  </si>
  <si>
    <t>CORPORACION EDUCATIVA MINUTO DE DIOS</t>
  </si>
  <si>
    <t>HOGAR INFANTIL NAZARETH</t>
  </si>
  <si>
    <t>HOGAR INFANTIL RAFAEL GARCIA HERREROS</t>
  </si>
  <si>
    <t>CZ TUNJUELITO</t>
  </si>
  <si>
    <t>HOGAR INFANTIL LOS LAURELES</t>
  </si>
  <si>
    <t>https://www.secop.gov.co/CO1BusinessLine/Tendering/ProcedureEdit/Update?DocUniqueIdentifier=CO1.REQ.9471513</t>
  </si>
  <si>
    <t>CDI ASOCIACION PROBIENESTAR INFANTIL APROBI</t>
  </si>
  <si>
    <t>https://www.secop.gov.co/CO1BusinessLine/Tendering/ProcedureEdit/Update?DocUniqueIdentifier=CO1.REQ.9470743</t>
  </si>
  <si>
    <t>CDI LA FLORA ESPERANZA Y TIGUAQUE</t>
  </si>
  <si>
    <t>https://www.secop.gov.co/CO1BusinessLine/Tendering/ProcedureEdit/Update?DocUniqueIdentifier=CO1.REQ.9470568</t>
  </si>
  <si>
    <t>HOGAR INFANTIL LA HORMIGUITA</t>
  </si>
  <si>
    <t>https://www.secop.gov.co/CO1BusinessLine/Tendering/ProcedureEdit/Update?DocUniqueIdentifier=CO1.REQ.9470550</t>
  </si>
  <si>
    <t>LIDERES AMBIENTALES DEL FUTURO</t>
  </si>
  <si>
    <t>ATLANTA</t>
  </si>
  <si>
    <t>https://www.secop.gov.co/CO1BusinessLine/Tendering/ProcedureEdit/Update?DocUniqueIdentifier=CO1.REQ.9468779</t>
  </si>
  <si>
    <t>PARAISO I</t>
  </si>
  <si>
    <t>SAUCES</t>
  </si>
  <si>
    <t>ALPES</t>
  </si>
  <si>
    <t>PARAISO II</t>
  </si>
  <si>
    <t>HOGAR INFANTIL TIMIZA</t>
  </si>
  <si>
    <t>https://www.secop.gov.co/CO1BusinessLine/Tendering/ProcedureEdit/Update?DocUniqueIdentifier=CO1.REQ.9468773</t>
  </si>
  <si>
    <t>HOGAR INFANTIL LITTLE ADVENTURE</t>
  </si>
  <si>
    <t>ASOCIACION DE PADRES DE HOGARES DE BIENESTAR BENEFAT</t>
  </si>
  <si>
    <t>https://www.secop.gov.co/CO1BusinessLine/Tendering/ProcedureEdit/Update?DocUniqueIdentifier=CO1.REQ.9468846</t>
  </si>
  <si>
    <t>HOGAR INFANTIL ENMANUEL</t>
  </si>
  <si>
    <t>ASOCIACIÒN DE INSTRUCTORAS COMUNITARIAS "ASOINCOM" DE LOS HOGARES COMUNITARIOS DE BIENESTAR FAMILIAR</t>
  </si>
  <si>
    <t>https://www.secop.gov.co/CO1BusinessLine/Tendering/ProcedureEdit/Update?DocUniqueIdentifier=CO1.REQ.9468842</t>
  </si>
  <si>
    <t>HOGAR INFANTIL DUMBO</t>
  </si>
  <si>
    <t>https://www.secop.gov.co/CO1BusinessLine/Tendering/ProcedureEdit/Update?DocUniqueIdentifier=CO1.REQ.9468595</t>
  </si>
  <si>
    <t>HOGAR INFANTIL MI DULCE REFUGIO 1</t>
  </si>
  <si>
    <t>HOGAR INFANTIL EL MUNDO DEL JUGUETE</t>
  </si>
  <si>
    <t>https://www.secop.gov.co/CO1BusinessLine/Tendering/ProcedureEdit/Update?DocUniqueIdentifier=CO1.REQ.9468590</t>
  </si>
  <si>
    <t>HOGAR INFANTIL SANTA ANA</t>
  </si>
  <si>
    <t>https://www.secop.gov.co/CO1BusinessLine/Tendering/ProcedureEdit/Update?DocUniqueIdentifier=CO1.REQ.9468832</t>
  </si>
  <si>
    <t>HOGAR INFANTIL ANGEL DE LA GUARDA</t>
  </si>
  <si>
    <t>https://www.secop.gov.co/CO1BusinessLine/Tendering/ProcedureEdit/Update?DocUniqueIdentifier=CO1.REQ.9468913</t>
  </si>
  <si>
    <t>HOGAR INFANTIL SEMILLITAS DE MOSTAZA</t>
  </si>
  <si>
    <t>https://www.secop.gov.co/CO1BusinessLine/Tendering/ProcedureEdit/Update?DocUniqueIdentifier=CO1.REQ.9468905</t>
  </si>
  <si>
    <t>HOGAR INFANTIL DULCES SUEÑOS</t>
  </si>
  <si>
    <t>https://www.secop.gov.co/CO1BusinessLine/Tendering/ProcedureEdit/Update?DocUniqueIdentifier=CO1.REQ.9468738</t>
  </si>
  <si>
    <t>NIÑOS DEL PROGRESO.</t>
  </si>
  <si>
    <t>H.I ANGELES DE AMOR</t>
  </si>
  <si>
    <t>H.I BURBUJITAS CON CORAZON</t>
  </si>
  <si>
    <t>HOGAR INFANTIL SUEÑOS DE COLORES</t>
  </si>
  <si>
    <t>SEMILLITAS  DE COLORES</t>
  </si>
  <si>
    <t>HOGAR INFANTIL GRANDES SUEÑOS 1</t>
  </si>
  <si>
    <t>PEQUEÑAS SEMILLITAS</t>
  </si>
  <si>
    <t>LITTLE ANGELS SEDE A</t>
  </si>
  <si>
    <t>ASOCIACION SOL NACIENTE BOSA</t>
  </si>
  <si>
    <t>https://www.secop.gov.co/CO1BusinessLine/Tendering/ProcedureEdit/Update?DocUniqueIdentifier=CO1.REQ.9468482</t>
  </si>
  <si>
    <t>CDI LITTLE ANGELS SEDE B</t>
  </si>
  <si>
    <t>CDI ALEGRIA DE VIVIR</t>
  </si>
  <si>
    <t>https://www.secop.gov.co/CO1BusinessLine/Tendering/ProcedureEdit/Update?DocUniqueIdentifier=CO1.REQ.9468474</t>
  </si>
  <si>
    <t>CDI GOTITAS DE AMOR</t>
  </si>
  <si>
    <t xml:space="preserve">CDI SEMILLAS MÁGICAS </t>
  </si>
  <si>
    <t>CDI SEDE CARVAJAL</t>
  </si>
  <si>
    <t>https://www.secop.gov.co/CO1BusinessLine/Tendering/ProcedureEdit/Update?DocUniqueIdentifier=CO1.REQ.9468720</t>
  </si>
  <si>
    <t>HOGAR INFANTIL GERONA</t>
  </si>
  <si>
    <t>HOGAR INFANTIL NUEVO KENNEDY</t>
  </si>
  <si>
    <t>PROTERNURA SIERRA MORENA</t>
  </si>
  <si>
    <t>ASOCIACIÒN DE MADRES COMUNITARIAS DE LOS HOGARES DE BIENESTAR PROTERNURA</t>
  </si>
  <si>
    <t>https://www.secop.gov.co/CO1BusinessLine/Tendering/ProcedureEdit/Update?ProfileName=CCE-11-Procedimiento_Publicidad&amp;PPI=CO1.PPI.44274457&amp;DocUniqueName=DossierDeCompras&amp;DocTypeName=NextWay.Entities.Marketplace.Tendering.BuyerDossier&amp;ProfileVersion=12&amp;DocUniqueIdentifier=CO1.BDOS.9299856</t>
  </si>
  <si>
    <t>PROTERNURA JERUSALEN</t>
  </si>
  <si>
    <t>SANTO DOMINGO</t>
  </si>
  <si>
    <t xml:space="preserve"> FUNDASALUD JUAN PABLO</t>
  </si>
  <si>
    <t>PROTERNURA MOCHUELO BAJO</t>
  </si>
  <si>
    <t>https://www.secop.gov.co/CO1BusinessLine/Tendering/ProcedureEdit/Update?DocUniqueIdentifier=CO1.REQ.9468056</t>
  </si>
  <si>
    <t>FUNDANGEL MEXICO</t>
  </si>
  <si>
    <t>(en blanco)</t>
  </si>
  <si>
    <t>FUNDANGEL JAC SIERRA MORENA</t>
  </si>
  <si>
    <t>ESPERANZA Y PROGRESO SAN FRANCISCO</t>
  </si>
  <si>
    <t>ESPERANZA Y PROGRESO TUNAL</t>
  </si>
  <si>
    <t>https://www.secop.gov.co/CO1BusinessLine/Tendering/ProcedureEdit/Update?DocUniqueIdentifier=CO1.REQ.9468050</t>
  </si>
  <si>
    <t>ESPERANZA Y PROGRESO   VENECIA</t>
  </si>
  <si>
    <t>ESPERANZA Y PROGRESO TUNJUELITO</t>
  </si>
  <si>
    <t>LA FLORA</t>
  </si>
  <si>
    <t>https://www.secop.gov.co/CO1BusinessLine/Tendering/ProcedureEdit/Update?DocUniqueIdentifier=CO1.REQ.9468323</t>
  </si>
  <si>
    <t>SAN JUAN A</t>
  </si>
  <si>
    <t>EL UVAL</t>
  </si>
  <si>
    <t>HOGAR INFANTIL SOÑANDO CAMINOS</t>
  </si>
  <si>
    <t>https://www.secop.gov.co/CO1BusinessLine/Tendering/ProcedureEdit/Update?DocUniqueIdentifier=CO1.REQ.9468305</t>
  </si>
  <si>
    <t>HOGAR INFANTIL CHIQUITINES</t>
  </si>
  <si>
    <t>CDI PABLO VI</t>
  </si>
  <si>
    <t>https://www.secop.gov.co/CO1BusinessLine/Tendering/ProcedureEdit/Update?DocUniqueIdentifier=CO1.REQ.9467881</t>
  </si>
  <si>
    <t>CDI EL REGALO</t>
  </si>
  <si>
    <t>CDI LA LIBERTAD</t>
  </si>
  <si>
    <t>HOGAR INFANTIL MOLINOS DE ILUSIONES</t>
  </si>
  <si>
    <t>ASOCIACION MANOS UNIDAS</t>
  </si>
  <si>
    <t>https://www.secop.gov.co/CO1BusinessLine/Tendering/ProcedureEdit/Update?DocUniqueIdentifier=CO1.REQ.9467467</t>
  </si>
  <si>
    <t>HOGAR INFANTIL CAMPANITA MELODIOSA</t>
  </si>
  <si>
    <t>MIS ADORABLES ANGELITOS I</t>
  </si>
  <si>
    <t>FORJANDO UN FUTURO CON AMOR</t>
  </si>
  <si>
    <t>MIS PRIMEROS PASOS</t>
  </si>
  <si>
    <t>CAMINANTES</t>
  </si>
  <si>
    <t>AMOR Y TERNURA</t>
  </si>
  <si>
    <t>MIS ADORABLES ANGELITOS II</t>
  </si>
  <si>
    <t>HOGAR INFANTIL SEMILLAS DE ESPERANZA</t>
  </si>
  <si>
    <t>FUNDANGEL PORTAL</t>
  </si>
  <si>
    <t>https://www.secop.gov.co/CO1BusinessLine/Tendering/ProcedureEdit/Update?DocUniqueIdentifier=CO1.REQ.9467816</t>
  </si>
  <si>
    <t xml:space="preserve">FUNDANGEL MORAVIA </t>
  </si>
  <si>
    <t>PUENTEGRANDE</t>
  </si>
  <si>
    <t xml:space="preserve">LUMED SANTA CECILIA </t>
  </si>
  <si>
    <t>ASOCIACIÒN DE PADRES DE HOGARES DE BIENESTAR LUMED</t>
  </si>
  <si>
    <t>https://www.secop.gov.co/CO1BusinessLine/Tendering/ProcedureEdit/Update?DocUniqueIdentifier=CO1.REQ.9467614</t>
  </si>
  <si>
    <t>ESPERANZA Y PROGRESO BILBAO</t>
  </si>
  <si>
    <t>VILLA MARIA</t>
  </si>
  <si>
    <t>CDI SANTO DOMINGO SAVIO SEDE SUBA</t>
  </si>
  <si>
    <t>https://www.secop.gov.co/CO1BusinessLine/Tendering/ProcedureEdit/Update?DocUniqueIdentifier=CO1.REQ.9467333</t>
  </si>
  <si>
    <t>CDI ANGELES DE SABIDURIA SEDE B</t>
  </si>
  <si>
    <t>https://www.secop.gov.co/CO1BusinessLine/Tendering/ProcedureEdit/Update?DocUniqueIdentifier=CO1.REQ.9467131</t>
  </si>
  <si>
    <t>CDI ANGELES DE SABIDURIA SEDE A</t>
  </si>
  <si>
    <t>REGIONAL</t>
  </si>
  <si>
    <t>CENTRO ZONAL</t>
  </si>
  <si>
    <t>MUNICIPIO</t>
  </si>
  <si>
    <t>SERVICIO SIM</t>
  </si>
  <si>
    <t>NOMBRE DEL SERVICIO</t>
  </si>
  <si>
    <t>ATENCIONES</t>
  </si>
  <si>
    <t>UDS_Zona</t>
  </si>
  <si>
    <t>Cupos_Zona</t>
  </si>
  <si>
    <t>UDS</t>
  </si>
  <si>
    <t>Meses</t>
  </si>
  <si>
    <t>Forma de Contratación</t>
  </si>
  <si>
    <t>CONTRATISTA 2026</t>
  </si>
  <si>
    <t>Es Asociacion de Padres y Madres Usuarias del Servicio</t>
  </si>
  <si>
    <t>Fecha_FIn</t>
  </si>
  <si>
    <t>Valor 2025</t>
  </si>
  <si>
    <t>Valor 2026</t>
  </si>
  <si>
    <t>Aporte ICBF</t>
  </si>
  <si>
    <t>VALOR INICIAL OTROS CONCEPTOS
$</t>
  </si>
  <si>
    <t>CANTIDAD ATENCIONES QUE 
APLICA TASAS COMPENSATORIAS
(HI)</t>
  </si>
  <si>
    <t>VR. TASAS COMPENSATORIAS (SOLO APLICA PARA HOGARES INFANTILES )
$</t>
  </si>
  <si>
    <t>VALOR TOTAL INICIAL APORTE ICBF POR SERVICIO
$</t>
  </si>
  <si>
    <t>VALOR TOTAL INICIAL APORTE ICBF POR CONTRATO (REGISTRO UNICO)
$</t>
  </si>
  <si>
    <t>% APORTE EAS CONTRAPARTIDA</t>
  </si>
  <si>
    <t>VALOR  CONTRAPARTIDA APORTE EAS
$</t>
  </si>
  <si>
    <t>VALOR TOTAL INICAL DEL APORTE DE LA EAS (REGISTRO UNICO)
$</t>
  </si>
  <si>
    <t>VALOR TOTAL DEL CONTRATO (UNICO REGISTRO)
$</t>
  </si>
  <si>
    <t>VALOR TOTAL DEL CONTRATO (UNICO REGISTRO) EN SMLV</t>
  </si>
  <si>
    <t>ALERTA VALOR CONVENIO QUE SUPERA 1.000 SMLMV
(Requiere AVAL)</t>
  </si>
  <si>
    <t>ALERTA CONTRATO DE APORTE SUPERA 5.000 SMLMV
(Requiere Justificación)</t>
  </si>
  <si>
    <t xml:space="preserve"> PROCESO SANCIONATORIO EAS</t>
  </si>
  <si>
    <t>OBSERVACIONES</t>
  </si>
  <si>
    <t xml:space="preserve">CTO NO. </t>
  </si>
  <si>
    <t>Bogota D.C.</t>
  </si>
  <si>
    <t>BOGOTA, D.C.</t>
  </si>
  <si>
    <t>Hogar Infantil – Institucional</t>
  </si>
  <si>
    <t>800003529</t>
  </si>
  <si>
    <t/>
  </si>
  <si>
    <t>Sin Sanción</t>
  </si>
  <si>
    <t xml:space="preserve">CUMPLE </t>
  </si>
  <si>
    <t>860529923</t>
  </si>
  <si>
    <t>CUMPLE SEGUN IDONEIDAD</t>
  </si>
  <si>
    <t>830002396</t>
  </si>
  <si>
    <t>800241929</t>
  </si>
  <si>
    <t>https://www.secop.gov.co/CO1BusinessLine/Tendering/ProcedureEdit/Update?docUniqueIdentifier=CO1.REQ.9463926&amp;prevCtxUrl=https%3a%2f%2fwww.secop.gov.co%2fCO1BusinessLine%2fTendering%2fBuyerDossierWorkspace%2fIndex%3fallWords2Search%3d248899%26createDateFrom%3d27%2f06%2f2025+16%3a12%3a26%26createDateTo%3d27%2f12%2f2025+16%3a12%3a26%26filteringState%3d0%26sortingState%3dLastModifiedDESC%26showAdvancedSearch%3dFalse%26showAdvancedSearchFields%3dFalse%26folderCode%3dALL%26selectedDossier%3dCO1.BDOS.9295530%26selectedRequest%3dCO1.REQ.9463926%26&amp;prevCtxLbl=Procesos+de+la+Entidad+Estatal</t>
  </si>
  <si>
    <t>800138136</t>
  </si>
  <si>
    <t>860527146</t>
  </si>
  <si>
    <t>https://www.secop.gov.co/CO1BusinessLine/Tendering/ProcedureEdit/Update?docUniqueIdentifier=CO1.REQ.9464423&amp;prevCtxUrl=https%3a%2f%2fwww.secop.gov.co%2fCO1BusinessLine%2fTendering%2fBuyerDossierWorkspace%2fIndex%3fallWords2Search%3d248901%26createDateFrom%3d27%2f06%2f2025+20%3a26%3a04%26createDateTo%3d27%2f12%2f2025+20%3a26%3a04%26filteringState%3d0%26sortingState%3dLastModifiedDESC%26showAdvancedSearch%3dFalse%26showAdvancedSearchFields%3dFalse%26folderCode%3dALL%26selectedDossier%3dCO1.BDOS.9296025%26selectedRequest%3dCO1.REQ.9464423%26&amp;prevCtxLbl=Procesos+de+la+Entidad+Estatal</t>
  </si>
  <si>
    <t>860520247</t>
  </si>
  <si>
    <t>830088890</t>
  </si>
  <si>
    <t>https://www.secop.gov.co/CO1BusinessLine/Tendering/ProcedureEdit/Update?docUniqueIdentifier=CO1.REQ.9468572&amp;prevCtxUrl=https%3a%2f%2fwww.secop.gov.co%2fCO1BusinessLine%2fTendering%2fBuyerDossierWorkspace%2fIndex%3fallWords2Search%3d248903%26createDateFrom%3d27%2f06%2f2025+20%3a30%3a29%26createDateTo%3d27%2f12%2f2025+20%3a30%3a29%26filteringState%3d0%26sortingState%3dLastModifiedDESC%26showAdvancedSearch%3dFalse%26showAdvancedSearchFields%3dFalse%26folderCode%3dALL%26selectedDossier%3dCO1.BDOS.9300607%26selectedRequest%3dCO1.REQ.9468572%26&amp;prevCtxLbl=Procesos+de+la+Entidad+Estatal</t>
  </si>
  <si>
    <t>900195414</t>
  </si>
  <si>
    <t>https://www.secop.gov.co/CO1BusinessLine/Tendering/ProcedureEdit/Update?docUniqueIdentifier=CO1.REQ.9468580&amp;prevCtxUrl=https%3a%2f%2fwww.secop.gov.co%2fCO1BusinessLine%2fTendering%2fBuyerDossierWorkspace%2fIndex%3fallWords2Search%3d248905%26createDateFrom%3d27%2f06%2f2025+16%3a48%3a30%26createDateTo%3d27%2f12%2f2025+16%3a48%3a30%26filteringState%3d0%26sortingState%3dLastModifiedDESC%26showAdvancedSearch%3dFalse%26showAdvancedSearchFields%3dFalse%26folderCode%3dALL%26selectedDossier%3dCO1.BDOS.9300610%26selectedRequest%3dCO1.REQ.9468580%26&amp;prevCtxLbl=Procesos+de+la+Entidad+Estatal</t>
  </si>
  <si>
    <t>800248103</t>
  </si>
  <si>
    <t>https://www.secop.gov.co/CO1BusinessLine/Tendering/ProcedureEdit/Update?docUniqueIdentifier=CO1.REQ.9468754&amp;prevCtxUrl=https%3a%2f%2fwww.secop.gov.co%2fCO1BusinessLine%2fTendering%2fBuyerDossierWorkspace%2fIndex%3fallWords2Search%3d248906%26createDateFrom%3d27%2f06%2f2025+20%3a42%3a45%26createDateTo%3d27%2f12%2f2025+20%3a42%3a45%26filteringState%3d0%26sortingState%3dLastModifiedDESC%26showAdvancedSearch%3dFalse%26showAdvancedSearchFields%3dFalse%26folderCode%3dALL%26selectedDossier%3dCO1.BDOS.9300268%26selectedRequest%3dCO1.REQ.9468754%26&amp;prevCtxLbl=Procesos+de+la+Entidad+Estatal</t>
  </si>
  <si>
    <t>830016953</t>
  </si>
  <si>
    <t>830029833</t>
  </si>
  <si>
    <t>https://www.secop.gov.co/CO1BusinessLine/Tendering/ProcedureEdit/Update?docUniqueIdentifier=CO1.REQ.9468834&amp;prevCtxUrl=https%3a%2f%2fwww.secop.gov.co%2fCO1BusinessLine%2fTendering%2fBuyerDossierWorkspace%2fIndex%3fallWords2Search%3d248909%26createDateFrom%3d27%2f06%2f2025+22%3a33%3a46%26createDateTo%3d27%2f12%2f2025+22%3a33%3a46%26filteringState%3d0%26sortingState%3dLastModifiedDESC%26showAdvancedSearch%3dFalse%26showAdvancedSearchFields%3dFalse%26folderCode%3dALL%26selectedDossier%3dCO1.BDOS.9300546%26selectedRequest%3dCO1.REQ.9468834%26&amp;prevCtxLbl=Procesos+de+la+Entidad+Estatal</t>
  </si>
  <si>
    <t>800247708</t>
  </si>
  <si>
    <t>800040208</t>
  </si>
  <si>
    <t>NO</t>
  </si>
  <si>
    <t>830043683</t>
  </si>
  <si>
    <t>830006317</t>
  </si>
  <si>
    <t>830024756</t>
  </si>
  <si>
    <t>Centro de Desarrollo Infantil - D – Institucional</t>
  </si>
  <si>
    <t>830107985</t>
  </si>
  <si>
    <t>https://www.secop.gov.co/CO1BusinessLine/Tendering/ProcedureEdit/Update?docUniqueIdentifier=CO1.REQ.9473592&amp;prevCtxUrl=https%3a%2f%2fwww.secop.gov.co%2fCO1BusinessLine%2fTendering%2fBuyerDossierWorkspace%2fIndex%3fallWords2Search%3d248918%26createDateFrom%3d27%2f06%2f2025+17%3a19%3a50%26createDateTo%3d27%2f12%2f2025+17%3a19%3a50%26filteringState%3d0%26sortingState%3dLastModifiedDESC%26showAdvancedSearch%3dFalse%26showAdvancedSearchFields%3dFalse%26folderCode%3dALL%26selectedDossier%3dCO1.BDOS.9305503%26selectedRequest%3dCO1.REQ.9473592%26&amp;prevCtxLbl=Procesos+de+la+Entidad+Estatal</t>
  </si>
  <si>
    <t>Educación Inicial en el Hogar - A - Familiar y Comunitaria</t>
  </si>
  <si>
    <t>830073291</t>
  </si>
  <si>
    <t>https://www.secop.gov.co/CO1BusinessLine/Tendering/ProcedureEdit/Update?DocUniqueIdentifier=CO1.REQ.9473600</t>
  </si>
  <si>
    <t>900915229</t>
  </si>
  <si>
    <t>https://www.secop.gov.co/CO1BusinessLine/Tendering/ProcedureEdit/Update?docUniqueIdentifier=CO1.REQ.9474015&amp;prevCtxUrl=https%3a%2f%2fwww.secop.gov.co%2fCO1BusinessLine%2fTendering%2fBuyerDossierWorkspace%2fIndex%3fallWords2Search%3d248920%26createDateFrom%3d27%2f06%2f2025+17%3a30%3a37%26createDateTo%3d27%2f12%2f2025+17%3a30%3a37%26filteringState%3d0%26sortingState%3dLastModifiedDESC%26showAdvancedSearch%3dFalse%26showAdvancedSearchFields%3dFalse%26folderCode%3dALL%26selectedDossier%3dCO1.BDOS.9305292%26selectedRequest%3dCO1.REQ.9474015%26&amp;prevCtxLbl=Procesos+de+la+Entidad+Estatal</t>
  </si>
  <si>
    <t>800138216</t>
  </si>
  <si>
    <t>https://www.secop.gov.co/CO1BusinessLine/Tendering/ProcedureEdit/Update?docUniqueIdentifier=CO1.REQ.9473918&amp;prevCtxUrl=https%3a%2f%2fwww.secop.gov.co%2fCO1BusinessLine%2fTendering%2fBuyerDossierWorkspace%2fIndex%3fallWords2Search%3d248921%26createDateFrom%3d27%2f06%2f2025+17%3a40%3a10%26createDateTo%3d27%2f12%2f2025+17%3a40%3a10%26filteringState%3d0%26sortingState%3dLastModifiedDESC%26showAdvancedSearch%3dFalse%26showAdvancedSearchFields%3dFalse%26folderCode%3dALL%26selectedDossier%3dCO1.BDOS.9305298%26selectedRequest%3dCO1.REQ.9473918%26&amp;prevCtxLbl=Procesos+de+la+Entidad+Estatal</t>
  </si>
  <si>
    <t>900118806</t>
  </si>
  <si>
    <t>https://www.secop.gov.co/CO1BusinessLine/Tendering/ProcedureEdit/Update?docUniqueIdentifier=CO1.REQ.9473922&amp;prevCtxUrl=https%3a%2f%2fwww.secop.gov.co%2fCO1BusinessLine%2fTendering%2fBuyerDossierWorkspace%2fIndex%3fallWords2Search%3d248923%26createDateFrom%3d28%2f06%2f2025+00%3a25%3a26%26createDateTo%3d28%2f12%2f2025+00%3a25%3a26%26filteringState%3d0%26sortingState%3dLastModifiedDESC%26showAdvancedSearch%3dFalse%26showAdvancedSearchFields%3dFalse%26folderCode%3dALL%26selectedDossier%3dCO1.BDOS.9305701%26selectedRequest%3dCO1.REQ.9473922%26&amp;prevCtxLbl=Procesos+de+la+Entidad+Estatal</t>
  </si>
  <si>
    <t>https://www.secop.gov.co/CO1BusinessLine/Tendering/ProcedureEdit/Update?docUniqueIdentifier=CO1.REQ.9473926&amp;prevCtxUrl=https%3a%2f%2fwww.secop.gov.co%2fCO1BusinessLine%2fTendering%2fBuyerDossierWorkspace%2fIndex%3fallWords2Search%3d248924%26createDateFrom%3d27%2f06%2f2025+17%3a50%3a06%26createDateTo%3d27%2f12%2f2025+17%3a50%3a06%26filteringState%3d0%26sortingState%3dLastModifiedDESC%26showAdvancedSearch%3dFalse%26showAdvancedSearchFields%3dFalse%26folderCode%3dALL%26selectedDossier%3dCO1.BDOS.9305365%26selectedRequest%3dCO1.REQ.9473926%26&amp;prevCtxLbl=Procesos+de+la+Entidad+Estatal</t>
  </si>
  <si>
    <t>Centro de Desarrollo Infantil - A – Institucional</t>
  </si>
  <si>
    <t>900191617</t>
  </si>
  <si>
    <t>https://www.secop.gov.co/CO1BusinessLine/Tendering/ProcedureEdit/Update?docUniqueIdentifier=CO1.REQ.9474233&amp;prevCtxUrl=https%3a%2f%2fwww.secop.gov.co%2fCO1BusinessLine%2fTendering%2fBuyerDossierWorkspace%2fIndex%3fallWords2Search%3d248925%26createDateFrom%3d27%2f06%2f2025+20%3a47%3a55%26createDateTo%3d27%2f12%2f2025+20%3a47%3a55%26filteringState%3d0%26sortingState%3dLastModifiedDESC%26showAdvancedSearch%3dFalse%26showAdvancedSearchFields%3dFalse%26folderCode%3dALL%26selectedDossier%3dCO1.BDOS.9305380%26selectedRequest%3dCO1.REQ.9474233%26&amp;prevCtxLbl=Procesos+de+la+Entidad+Estatal</t>
  </si>
  <si>
    <t>N/A</t>
  </si>
  <si>
    <t>900257499</t>
  </si>
  <si>
    <t>https://www.secop.gov.co/CO1BusinessLine/Tendering/ProcedureEdit/Update?DocUniqueIdentifier=CO1.REQ.9473871</t>
  </si>
  <si>
    <t>https://www.secop.gov.co/CO1BusinessLine/Tendering/ProcedureEdit/Update?docUniqueIdentifier=CO1.REQ.9474200&amp;prevCtxUrl=https%3a%2f%2fwww.secop.gov.co%2fCO1BusinessLine%2fTendering%2fBuyerDossierWorkspace%2fIndex%3fallWords2Search%3d248928%26createDateFrom%3d27%2f06%2f2025+21%3a44%3a41%26createDateTo%3d27%2f12%2f2025+21%3a44%3a41%26filteringState%3d0%26sortingState%3dLastModifiedDESC%26showAdvancedSearch%3dFalse%26showAdvancedSearchFields%3dFalse%26folderCode%3dALL%26selectedDossier%3dCO1.BDOS.9305901%26selectedRequest%3dCO1.REQ.9474200%26&amp;prevCtxLbl=Procesos+de+la+Entidad+Estatal</t>
  </si>
  <si>
    <t>https://www.secop.gov.co/CO1BusinessLine/Tendering/ProcedureEdit/Update?docUniqueIdentifier=CO1.REQ.9473988&amp;prevCtxUrl=https%3a%2f%2fwww.secop.gov.co%2fCO1BusinessLine%2fTendering%2fBuyerDossierWorkspace%2fIndex%3fallWords2Search%3d248930%26createDateFrom%3d27%2f06%2f2025+19%3a38%3a13%26createDateTo%3d27%2f12%2f2025+19%3a38%3a13%26filteringState%3d0%26sortingState%3dLastModifiedDESC%26showAdvancedSearch%3dFalse%26showAdvancedSearchFields%3dFalse%26folderCode%3dALL%26selectedDossier%3dCO1.BDOS.9305939%26selectedRequest%3dCO1.REQ.9473988%26&amp;prevCtxLbl=Procesos+de+la+Entidad+Estatal</t>
  </si>
  <si>
    <t>800143402</t>
  </si>
  <si>
    <t>https://www.secop.gov.co/CO1BusinessLine/Tendering/ProcedureEdit/Update?DocUniqueIdentifier=CO1.REQ.9477825</t>
  </si>
  <si>
    <t>800062842</t>
  </si>
  <si>
    <t>https://www.secop.gov.co/CO1BusinessLine/Tendering/ProcedureEdit/Update?DocUniqueIdentifier=CO1.REQ.9477619</t>
  </si>
  <si>
    <t>830060883</t>
  </si>
  <si>
    <t>https://www.secop.gov.co/CO1BusinessLine/Tendering/ProcedureEdit/Update?docUniqueIdentifier=CO1.REQ.9477622&amp;prevCtxUrl=https%3a%2f%2fwww.secop.gov.co%2fCO1BusinessLine%2fTendering%2fBuyerDossierWorkspace%2fIndex%3fallWords2Search%3d248934%26createDateFrom%3d27%2f06%2f2025+20%3a03%3a33%26createDateTo%3d27%2f12%2f2025+20%3a03%3a33%26filteringState%3d0%26sortingState%3dLastModifiedDESC%26showAdvancedSearch%3dFalse%26showAdvancedSearchFields%3dFalse%26folderCode%3dALL%26selectedDossier%3dCO1.BDOS.9309224%26selectedRequest%3dCO1.REQ.9477622%26&amp;prevCtxLbl=Procesos+de+la+Entidad+Estatal</t>
  </si>
  <si>
    <t>830053610</t>
  </si>
  <si>
    <t>https://www.secop.gov.co/CO1BusinessLine/Tendering/ProcedureEdit/Update?docUniqueIdentifier=CO1.REQ.9477826&amp;prevCtxUrl=https%3a%2f%2fwww.secop.gov.co%2fCO1BusinessLine%2fTendering%2fBuyerDossierWorkspace%2fIndex%3fallWords2Search%3d248936%26createDateFrom%3d28%2f06%2f2025+00%3a31%3a58%26createDateTo%3d28%2f12%2f2025+00%3a31%3a58%26filteringState%3d0%26sortingState%3dLastModifiedDESC%26showAdvancedSearch%3dFalse%26showAdvancedSearchFields%3dFalse%26folderCode%3dALL%26selectedDossier%3dCO1.BDOS.9309430%26selectedRequest%3dCO1.REQ.9477826%26&amp;prevCtxLbl=Procesos+de+la+Entidad+Estatal</t>
  </si>
  <si>
    <t>800062475</t>
  </si>
  <si>
    <t>https://www.secop.gov.co/CO1BusinessLine/Tendering/ProcedureEdit/Update?DocUniqueIdentifier=CO1.REQ.9477627</t>
  </si>
  <si>
    <t>860031909</t>
  </si>
  <si>
    <t>https://www.secop.gov.co/CO1BusinessLine/Tendering/ProcedureEdit/Update?DocUniqueIdentifier=CO1.REQ.9477835</t>
  </si>
  <si>
    <t>900321051</t>
  </si>
  <si>
    <t>https://www.secop.gov.co/CO1BusinessLine/Tendering/ProcedureEdit/Update?DocUniqueIdentifier=CO1.REQ.9481440</t>
  </si>
  <si>
    <t>900913004</t>
  </si>
  <si>
    <t>https://www.secop.gov.co/CO1BusinessLine/Tendering/ProcedureEdit/Update?DocUniqueIdentifier=CO1.REQ.9481186</t>
  </si>
  <si>
    <t>800073674</t>
  </si>
  <si>
    <t>https://www.secop.gov.co/CO1BusinessLine/Tendering/ProcedureEdit/Update?DocUniqueIdentifier=CO1.REQ.9481506</t>
  </si>
  <si>
    <t>860018862</t>
  </si>
  <si>
    <t>https://www.secop.gov.co/CO1BusinessLine/Tendering/ProcedureEdit/Update?DocUniqueIdentifier=CO1.REQ.9481511</t>
  </si>
  <si>
    <t>901337584</t>
  </si>
  <si>
    <t>https://www.secop.gov.co/CO1BusinessLine/Tendering/ProcedureEdit/Update?DocUniqueIdentifier=CO1.REQ.9481091</t>
  </si>
  <si>
    <t>830016196</t>
  </si>
  <si>
    <t>https://www.secop.gov.co/CO1BusinessLine/Tendering/ProcedureEdit/Update?docUniqueIdentifier=CO1.REQ.9481854&amp;prevCtxUrl=https%3a%2f%2fwww.secop.gov.co%2fCO1BusinessLine%2fTendering%2fBuyerDossierWorkspace%2fIndex%3fallWords2Search%3d248948%26createDateFrom%3d27%2f06%2f2025+21%3a52%3a41%26createDateTo%3d27%2f12%2f2025+21%3a52%3a41%26filteringState%3d0%26sortingState%3dLastModifiedDESC%26showAdvancedSearch%3dFalse%26showAdvancedSearchFields%3dFalse%26folderCode%3dALL%26selectedDossier%3dCO1.BDOS.9313353%26selectedRequest%3dCO1.REQ.9481854%26&amp;prevCtxLbl=Procesos+de+la+Entidad+Estatal</t>
  </si>
  <si>
    <t>900221578</t>
  </si>
  <si>
    <t>https://www.secop.gov.co/CO1BusinessLine/Tendering/ProcedureEdit/Update?docUniqueIdentifier=CO1.REQ.9482010&amp;prevCtxUrl=https%3a%2f%2fwww.secop.gov.co%2fCO1BusinessLine%2fTendering%2fBuyerDossierWorkspace%2fIndex%3fallWords2Search%3d248949%26createDateFrom%3d27%2f06%2f2025+22%3a52%3a35%26createDateTo%3d27%2f12%2f2025+22%3a52%3a35%26filteringState%3d0%26sortingState%3dLastModifiedDESC%26showAdvancedSearch%3dFalse%26showAdvancedSearchFields%3dFalse%26folderCode%3dALL%26selectedDossier%3dCO1.BDOS.9313453%26selectedRequest%3dCO1.REQ.9482010%26&amp;prevCtxLbl=Procesos+de+la+Entidad+Estatal</t>
  </si>
  <si>
    <t>860010526</t>
  </si>
  <si>
    <t>https://www.secop.gov.co/CO1BusinessLine/Tendering/ProcedureEdit/Update?docUniqueIdentifier=CO1.REQ.9482204&amp;prevCtxUrl=https%3a%2f%2fwww.secop.gov.co%2fCO1BusinessLine%2fTendering%2fBuyerDossierWorkspace%2fIndex%3fallWords2Search%3d248951%26createDateFrom%3d27%2f06%2f2025+23%3a00%3a55%26createDateTo%3d27%2f12%2f2025+23%3a00%3a55%26filteringState%3d0%26sortingState%3dLastModifiedDESC%26showAdvancedSearch%3dFalse%26showAdvancedSearchFields%3dFalse%26folderCode%3dALL%26selectedDossier%3dCO1.BDOS.9313635%26selectedRequest%3dCO1.REQ.9482204%26&amp;prevCtxLbl=Procesos+de+la+Entidad+Estatal</t>
  </si>
  <si>
    <t>860532822</t>
  </si>
  <si>
    <t>https://www.secop.gov.co/CO1BusinessLine/Tendering/ProcedureEdit/Update?docUniqueIdentifier=CO1.REQ.9481869&amp;prevCtxUrl=https%3a%2f%2fwww.secop.gov.co%2fCO1BusinessLine%2fTendering%2fBuyerDossierWorkspace%2fIndex%3fallWords2Search%3d248953%26createDateFrom%3d27%2f06%2f2025+23%3a06%3a42%26createDateTo%3d27%2f12%2f2025+23%3a06%3a42%26filteringState%3d0%26sortingState%3dLastModifiedDESC%26showAdvancedSearch%3dFalse%26showAdvancedSearchFields%3dFalse%26folderCode%3dALL%26selectedDossier%3dCO1.BDOS.9313463%26selectedRequest%3dCO1.REQ.9481869%26&amp;prevCtxLbl=Procesos+de+la+Entidad+Estatal</t>
  </si>
  <si>
    <t>860516050</t>
  </si>
  <si>
    <t>https://www.secop.gov.co/CO1BusinessLine/Tendering/ProcedureEdit/Update?docUniqueIdentifier=CO1.REQ.9481881&amp;prevCtxUrl=https%3a%2f%2fwww.secop.gov.co%2fCO1BusinessLine%2fTendering%2fBuyerDossierWorkspace%2fIndex%3fallWords2Search%3d248954%26createDateFrom%3d27%2f06%2f2025+22%3a02%3a33%26createDateTo%3d27%2f12%2f2025+22%3a02%3a33%26filteringState%3d0%26sortingState%3dLastModifiedDESC%26showAdvancedSearch%3dFalse%26showAdvancedSearchFields%3dFalse%26folderCode%3dALL%26selectedDossier%3dCO1.BDOS.9313379%26selectedRequest%3dCO1.REQ.9481881%26&amp;prevCtxLbl=Procesos+de+la+Entidad+Estatal</t>
  </si>
  <si>
    <t>860010523</t>
  </si>
  <si>
    <t>https://www.secop.gov.co/CO1BusinessLine/Tendering/ProcedureEdit/Update?docUniqueIdentifier=CO1.REQ.9482047&amp;prevCtxUrl=https%3a%2f%2fwww.secop.gov.co%2fCO1BusinessLine%2fTendering%2fBuyerDossierWorkspace%2fIndex%3fallWords2Search%3d248955%26createDateFrom%3d27%2f06%2f2025+22%3a09%3a10%26createDateTo%3d27%2f12%2f2025+22%3a09%3a10%26filteringState%3d0%26sortingState%3dLastModifiedDESC%26showAdvancedSearch%3dFalse%26showAdvancedSearchFields%3dFalse%26folderCode%3dALL%26selectedDossier%3dCO1.BDOS.9313393%26selectedRequest%3dCO1.REQ.9482047%26&amp;prevCtxLbl=Procesos+de+la+Entidad+Estatal</t>
  </si>
  <si>
    <t>860020076</t>
  </si>
  <si>
    <t>https://www.secop.gov.co/CO1BusinessLine/Tendering/ProcedureEdit/Update?docUniqueIdentifier=CO1.REQ.9482140&amp;prevCtxUrl=https%3a%2f%2fwww.secop.gov.co%2fCO1BusinessLine%2fTendering%2fBuyerDossierWorkspace%2fIndex%3fallWords2Search%3d248957%26createDateFrom%3d27%2f06%2f2025+23%3a14%3a26%26createDateTo%3d27%2f12%2f2025+23%3a14%3a26%26filteringState%3d0%26sortingState%3dLastModifiedDESC%26showAdvancedSearch%3dFalse%26showAdvancedSearchFields%3dFalse%26folderCode%3dALL%26selectedDossier%3dCO1.BDOS.9313396%26selectedRequest%3dCO1.REQ.9482140%26&amp;prevCtxLbl=Procesos+de+la+Entidad+Estatal</t>
  </si>
  <si>
    <t>860010457</t>
  </si>
  <si>
    <t>https://www.secop.gov.co/CO1BusinessLine/Tendering/ProcedureEdit/Update?docUniqueIdentifier=CO1.REQ.9482250&amp;prevCtxUrl=https%3a%2f%2fwww.secop.gov.co%2fCO1BusinessLine%2fTendering%2fBuyerDossierWorkspace%2fIndex%3fallWords2Search%3d248959%26createDateFrom%3d27%2f06%2f2025+22%3a14%3a26%26createDateTo%3d27%2f12%2f2025+22%3a14%3a26%26filteringState%3d0%26sortingState%3dLastModifiedDESC%26showAdvancedSearch%3dFalse%26showAdvancedSearchFields%3dFalse%26folderCode%3dALL%26selectedDossier%3dCO1.BDOS.9313916%26selectedRequest%3dCO1.REQ.9482250%26&amp;prevCtxLbl=Procesos+de+la+Entidad+Estatal</t>
  </si>
  <si>
    <t>900899047</t>
  </si>
  <si>
    <t>https://www.secop.gov.co/CO1BusinessLine/Tendering/ProcedureEdit/Update?DocUniqueIdentifier=CO1.REQ.9482438</t>
  </si>
  <si>
    <t>860014066</t>
  </si>
  <si>
    <t>https://www.secop.gov.co/CO1BusinessLine/Tendering/ProcedureEdit/Update?docUniqueIdentifier=CO1.REQ.9482300&amp;prevCtxUrl=https%3a%2f%2fwww.secop.gov.co%2fCO1BusinessLine%2fTendering%2fBuyerDossierWorkspace%2fIndex%3fallWords2Search%3d248962%26createDateFrom%3d27%2f06%2f2025+22%3a19%3a26%26createDateTo%3d27%2f12%2f2025+22%3a19%3a26%26filteringState%3d0%26sortingState%3dLastModifiedDESC%26showAdvancedSearch%3dFalse%26showAdvancedSearchFields%3dFalse%26folderCode%3dALL%26selectedDossier%3dCO1.BDOS.9313693%26selectedRequest%3dCO1.REQ.9482300%26&amp;prevCtxLbl=Procesos+de+la+Entidad+Estatal</t>
  </si>
  <si>
    <t>900004116</t>
  </si>
  <si>
    <t>https://www.secop.gov.co/CO1BusinessLine/Tendering/ProcedureEdit/Update?DocUniqueIdentifier=CO1.REQ.9483852</t>
  </si>
  <si>
    <t>900110771</t>
  </si>
  <si>
    <t>Suspensión de la personería jurídica</t>
  </si>
  <si>
    <t>https://www.secop.gov.co/CO1BusinessLine/Tendering/ProcedureEdit/Update?DocUniqueIdentifier=CO1.REQ.9483857</t>
  </si>
  <si>
    <t>https://www.secop.gov.co/CO1BusinessLine/Tendering/ProcedureEdit/Update?DocUniqueIdentifier=CO1.REQ.9483968</t>
  </si>
  <si>
    <t>860014805</t>
  </si>
  <si>
    <t>https://www.secop.gov.co/CO1BusinessLine/Tendering/ProcedureEdit/Update?DocUniqueIdentifier=CO1.REQ.9484878</t>
  </si>
  <si>
    <t>https://www.secop.gov.co/CO1BusinessLine/Tendering/ProcedureEdit/Update?DocUniqueIdentifier=CO1.REQ.9483872</t>
  </si>
  <si>
    <t>830094558</t>
  </si>
  <si>
    <t>https://www.secop.gov.co/CO1BusinessLine/Tendering/ProcedureEdit/Update?DocUniqueIdentifier=CO1.REQ.9484916</t>
  </si>
  <si>
    <t>https://www.secop.gov.co/CO1BusinessLine/Tendering/ProcedureEdit/Update?DocUniqueIdentifier=CO1.REQ.9485167</t>
  </si>
  <si>
    <t>https://www.secop.gov.co/CO1BusinessLine/Tendering/ProcedureEdit/Update?DocUniqueIdentifier=CO1.REQ.9484949</t>
  </si>
  <si>
    <t>900285397</t>
  </si>
  <si>
    <t>https://www.secop.gov.co/CO1BusinessLine/Tendering/ProcedureEdit/Update?DocUniqueIdentifier=CO1.REQ.9484116</t>
  </si>
  <si>
    <t>900363089</t>
  </si>
  <si>
    <t>https://www.secop.gov.co/CO1BusinessLine/Tendering/ProcedureEdit/Update?DocUniqueIdentifier=CO1.REQ.9484125</t>
  </si>
  <si>
    <t>900276780</t>
  </si>
  <si>
    <t>860071169</t>
  </si>
  <si>
    <t>https://www.secop.gov.co/CO1BusinessLine/Tendering/ProcedureEdit/Update?DocUniqueIdentifier=CO1.REQ.9484909</t>
  </si>
  <si>
    <t>800237692</t>
  </si>
  <si>
    <t>https://www.secop.gov.co/CO1BusinessLine/Tendering/ProcedureEdit/Update?DocUniqueIdentifier=CO1.REQ.9484911</t>
  </si>
  <si>
    <t>830019478</t>
  </si>
  <si>
    <t>https://www.secop.gov.co/CO1BusinessLine/Tendering/ProcedureEdit/Update?DocUniqueIdentifier=CO1.REQ.9484716</t>
  </si>
  <si>
    <t>900203742</t>
  </si>
  <si>
    <t>https://www.secop.gov.co/CO1BusinessLine/Tendering/ProcedureEdit/Update?DocUniqueIdentifier=CO1.REQ.9485107</t>
  </si>
  <si>
    <t>secop.gov.co/CO1BusinessLine/Tendering/ProcedureEdit/Update?ProfileName=CCE-11-Procedimiento_Publicidad&amp;PPI=CO1.PPI.44316731&amp;DocUniqueName=DossierDeCompras&amp;DocTypeName=NextWay.Entities.Marketplace.Tendering.BuyerDossier&amp;ProfileVersion=12&amp;DocUniqueIdentifier=CO1.BDOS.9315676</t>
  </si>
  <si>
    <t>900284184</t>
  </si>
  <si>
    <t>https://www.secop.gov.co/CO1BusinessLine/Tendering/ProcedureEdit/Update?DocUniqueIdentifier=CO1.REQ.9484287</t>
  </si>
  <si>
    <t>800077427</t>
  </si>
  <si>
    <t>https://www.secop.gov.co/CO1BusinessLine/Tendering/ProcedureEdit/Update?DocUniqueIdentifier=CO1.REQ.9484294</t>
  </si>
  <si>
    <t>860026095</t>
  </si>
  <si>
    <t>https://www.secop.gov.co/CO1BusinessLine/Tendering/ProcedureEdit/Update?DocUniqueIdentifier=CO1.REQ.9484629</t>
  </si>
  <si>
    <t>901290731</t>
  </si>
  <si>
    <t>https://www.secop.gov.co/CO1BusinessLine/Tendering/ProcedureEdit/Update?DocUniqueIdentifier=CO1.REQ.9485114</t>
  </si>
  <si>
    <t>https://www.secop.gov.co/CO1BusinessLine/Tendering/ProcedureEdit/Update?DocUniqueIdentifier=CO1.REQ.9484604</t>
  </si>
  <si>
    <t>830072816</t>
  </si>
  <si>
    <t>https://www.secop.gov.co/CO1BusinessLine/Tendering/ProcedureEdit/Update?DocUniqueIdentifier=CO1.REQ.9485110</t>
  </si>
  <si>
    <t>https://www.secop.gov.co/CO1BusinessLine/Tendering/ProcedureEdit/Update?ProfileName=CCE-11-Procedimiento_Publicidad&amp;PPI=CO1.PPI.44314777&amp;DocUniqueName=DossierDeCompras&amp;DocTypeName=NextWay.Entities.Marketplace.Tendering.BuyerDossier&amp;ProfileVersion=12&amp;DocUniqueIdentifier=CO1.BDOS.9315096</t>
  </si>
  <si>
    <t>899999063</t>
  </si>
  <si>
    <t>https://www.secop.gov.co/CO1BusinessLine/Tendering/ProcedureEdit/Update?DocUniqueIdentifier=CO1.REQ.9480090</t>
  </si>
  <si>
    <t>https://www.secop.gov.co/CO1BusinessLine/Tendering/ProcedureEdit/Update?DocUniqueIdentifier=CO1.REQ.9480349</t>
  </si>
  <si>
    <t>https://www.secop.gov.co/CO1BusinessLine/Tendering/ProcedureEdit/Update?docUniqueIdentifier=CO1.REQ.9479896&amp;prevCtxUrl=https%3a%2f%2fwww.secop.gov.co%2fCO1BusinessLine%2fTendering%2fBuyerDossierWorkspace%2fIndex%3fallWords2Search%3d249273%26createDateFrom%3d27%2f06%2f2025+19%3a15%3a30%26createDateTo%3d27%2f12%2f2025+19%3a15%3a30%26filteringState%3d0%26sortingState%3dLastModifiedDESC%26showAdvancedSearch%3dFalse%26showAdvancedSearchFields%3dFalse%26folderCode%3dALL%26selectedDossier%3dCO1.BDOS.9311497%26selectedRequest%3dCO1.REQ.9479896%26&amp;prevCtxLbl=Procesos+de+la+Entidad+Estatal</t>
  </si>
  <si>
    <t>https://www.secop.gov.co/CO1BusinessLine/Tendering/ProcedureEdit/Update?docUniqueIdentifier=CO1.REQ.9476813&amp;prevCtxUrl=https%3a%2f%2fwww.secop.gov.co%2fCO1BusinessLine%2fTendering%2fBuyerDossierWorkspace%2fIndex%3fallWords2Search%3d249272%26createDateFrom%3d27%2f06%2f2025+21%3a24%3a46%26createDateTo%3d27%2f12%2f2025+21%3a24%3a46%26filteringState%3d0%26sortingState%3dLastModifiedDESC%26showAdvancedSearch%3dFalse%26showAdvancedSearchFields%3dFalse%26folderCode%3dALL%26selectedDossier%3dCO1.BDOS.9308515%26selectedRequest%3dCO1.REQ.9476813%26&amp;prevCtxLbl=Procesos+de+la+Entidad+Estatal</t>
  </si>
  <si>
    <t>https://www.secop.gov.co/CO1BusinessLine/Tendering/ProcedureEdit/Update?DocUniqueIdentifier=CO1.REQ.9476812</t>
  </si>
  <si>
    <t>https://www.secop.gov.co/CO1BusinessLine/Tendering/ProcedureEdit/Update?DocUniqueIdentifier=CO1.REQ.9476371</t>
  </si>
  <si>
    <t>https://www.secop.gov.co/CO1BusinessLine/Tendering/ProcedureEdit/Update?DocUniqueIdentifier=CO1.REQ.9476482</t>
  </si>
  <si>
    <t>800158555</t>
  </si>
  <si>
    <t>https://www.secop.gov.co/CO1BusinessLine/Tendering/ProcedureEdit/Update?DocUniqueIdentifier=CO1.REQ.9476731</t>
  </si>
  <si>
    <t>900005796</t>
  </si>
  <si>
    <t>https://www.secop.gov.co/CO1BusinessLine/Tendering/ProcedureEdit/Update?DocUniqueIdentifier=CO1.REQ.9476623</t>
  </si>
  <si>
    <t>https://www.secop.gov.co/CO1BusinessLine/Tendering/ProcedureEdit/Update?docUniqueIdentifier=CO1.REQ.9476298&amp;prevCtxUrl=https%3a%2f%2fwww.secop.gov.co%2fCO1BusinessLine%2fTendering%2fBuyerDossierWorkspace%2fIndex%3fallWords2Search%3d249232%26createDateFrom%3d24%2f06%2f2025+18%3a36%3a52%26createDateTo%3d24%2f12%2f2025+18%3a36%3a52%26filteringState%3d1%26sortingState%3dLastModifiedDESC%26showAdvancedSearch%3dFalse%26showAdvancedSearchFields%3dFalse%26folderCode%3dALL%26selectedDossier%3dCO1.BDOS.9307875%26selectedRequest%3dCO1.REQ.9476298%26&amp;prevCtxLbl=Procesos+de+la+Entidad+Estatal</t>
  </si>
  <si>
    <t>800048102</t>
  </si>
  <si>
    <t>https://www.secop.gov.co/CO1BusinessLine/Tendering/ProcedureEdit/Update?DocUniqueIdentifier=CO1.REQ.9476292</t>
  </si>
  <si>
    <t>900559492</t>
  </si>
  <si>
    <t>https://www.secop.gov.co/CO1BusinessLine/Tendering/ProcedureEdit/Update?DocUniqueIdentifier=CO1.REQ.9476420</t>
  </si>
  <si>
    <t>https://www.secop.gov.co/CO1BusinessLine/Tendering/ProcedureEdit/Update?DocUniqueIdentifier=CO1.REQ.9475891</t>
  </si>
  <si>
    <t>800220546</t>
  </si>
  <si>
    <t>https://www.secop.gov.co/CO1BusinessLine/Tendering/ProcedureEdit/Update?DocUniqueIdentifier=CO1.REQ.9474293</t>
  </si>
  <si>
    <t>https://www.secop.gov.co/CO1BusinessLine/Tendering/ProcedureEdit/Update?DocUniqueIdentifier=CO1.REQ.9474286</t>
  </si>
  <si>
    <t>https://www.secop.gov.co/CO1BusinessLine/Tendering/ProcedureEdit/Update?DocUniqueIdentifier=CO1.REQ.9474301</t>
  </si>
  <si>
    <t>https://www.secop.gov.co/CO1BusinessLine/Tendering/ProcedureEdit/Update?docUniqueIdentifier=CO1.REQ.9474270&amp;prevCtxUrl=https%3a%2f%2fwww.secop.gov.co%2fCO1BusinessLine%2fTendering%2fBuyerDossierWorkspace%2fIndex%3fallWords2Search%3d249218%26createDateFrom%3d24%2f06%2f2025+01%3a25%3a32%26createDateTo%3d24%2f12%2f2025+01%3a25%3a32%26filteringState%3d1%26sortingState%3dLastModifiedDESC%26showAdvancedSearch%3dFalse%26showAdvancedSearchFields%3dFalse%26folderCode%3dALL%26selectedDossier%3dCO1.BDOS.9305808%26selectedRequest%3dCO1.REQ.9474270%26&amp;prevCtxLbl=Procesos+de+la+Entidad+Estatal</t>
  </si>
  <si>
    <t>860032656</t>
  </si>
  <si>
    <t>https://www.secop.gov.co/CO1BusinessLine/Tendering/ProcedureEdit/Update?DocUniqueIdentifier=CO1.REQ.9474187</t>
  </si>
  <si>
    <t>800048582</t>
  </si>
  <si>
    <t>https://www.secop.gov.co/CO1BusinessLine/Tendering/ProcedureEdit/Update?DocUniqueIdentifier=CO1.REQ.9474176</t>
  </si>
  <si>
    <t>900403098</t>
  </si>
  <si>
    <t>https://www.secop.gov.co/CO1BusinessLine/Tendering/ProcedureEdit/Update?DocUniqueIdentifier=CO1.REQ.9473931</t>
  </si>
  <si>
    <t>901487266</t>
  </si>
  <si>
    <t>https://www.secop.gov.co/CO1BusinessLine/Tendering/ProcedureEdit/Update?DocUniqueIdentifier=CO1.REQ.9474171</t>
  </si>
  <si>
    <t>800215465</t>
  </si>
  <si>
    <t>https://www.secop.gov.co/CO1BusinessLine/Tendering/ProcedureEdit/Update?DocUniqueIdentifier=CO1.REQ.9474163</t>
  </si>
  <si>
    <t>https://www.secop.gov.co/CO1BusinessLine/Tendering/ProcedureEdit/Update?docUniqueIdentifier=CO1.REQ.9473698&amp;prevCtxUrl=https%3a%2f%2fwww.secop.gov.co%2fCO1BusinessLine%2fTendering%2fBuyerDossierWorkspace%2fIndex%3fallWords2Search%3d249211%26createDateFrom%3d27%2f06%2f2025+20%3a04%3a13%26createDateTo%3d27%2f12%2f2025+20%3a04%3a13%26filteringState%3d0%26sortingState%3dLastModifiedDESC%26showAdvancedSearch%3dFalse%26showAdvancedSearchFields%3dFalse%26folderCode%3dALL%26selectedDossier%3dCO1.BDOS.9305348%26selectedRequest%3dCO1.REQ.9473698%26&amp;prevCtxLbl=Procesos+de+la+Entidad+Estatal</t>
  </si>
  <si>
    <t>https://www.secop.gov.co/CO1BusinessLine/Tendering/ProcedureEdit/Update?docUniqueIdentifier=CO1.REQ.9470743&amp;prevCtxUrl=https%3a%2f%2fwww.secop.gov.co%2fCO1BusinessLine%2fTendering%2fBuyerDossierWorkspace%2fIndex%3fallWords2Search%3d249208%26createDateFrom%3d27%2f06%2f2025+23%3a26%3a10%26createDateTo%3d27%2f12%2f2025+23%3a26%3a10%26filteringState%3d0%26sortingState%3dLastModifiedDESC%26showAdvancedSearch%3dFalse%26showAdvancedSearchFields%3dFalse%26folderCode%3dALL%26selectedDossier%3dCO1.BDOS.9302260%26selectedRequest%3dCO1.REQ.9470743%26&amp;prevCtxLbl=Procesos+de+la+Entidad+Estatal</t>
  </si>
  <si>
    <t>https://www.secop.gov.co/CO1BusinessLine/Tendering/ProcedureEdit/Update?docUniqueIdentifier=CO1.REQ.9470568&amp;prevCtxUrl=https%3a%2f%2fwww.secop.gov.co%2fCO1BusinessLine%2fTendering%2fBuyerDossierWorkspace%2fIndex%3fallWords2Search%3d249207%26createDateFrom%3d28%2f06%2f2025+00%3a44%3a19%26createDateTo%3d28%2f12%2f2025+00%3a44%3a19%26filteringState%3d0%26sortingState%3dLastModifiedDESC%26showAdvancedSearch%3dFalse%26showAdvancedSearchFields%3dFalse%26folderCode%3dALL%26selectedDossier%3dCO1.BDOS.9302602%26selectedRequest%3dCO1.REQ.9470568%26&amp;prevCtxLbl=Procesos+de+la+Entidad+Estatal</t>
  </si>
  <si>
    <t>https://www.secop.gov.co/CO1BusinessLine/Tendering/ProcedureEdit/Update?docUniqueIdentifier=CO1.REQ.9468590&amp;prevCtxUrl=https%3a%2f%2fwww.secop.gov.co%2fCO1BusinessLine%2fTendering%2fBuyerDossierWorkspace%2fIndex%3fallWords2Search%3d249112%26createDateFrom%3d27%2f06%2f2025+20%3a10%3a46%26createDateTo%3d27%2f12%2f2025+20%3a10%3a46%26filteringState%3d0%26sortingState%3dLastModifiedDESC%26showAdvancedSearch%3dFalse%26showAdvancedSearchFields%3dFalse%26folderCode%3dALL%26selectedDossier%3dCO1.BDOS.9300548%26selectedRequest%3dCO1.REQ.9468590%26&amp;prevCtxLbl=Procesos+de+la+Entidad+Estatal</t>
  </si>
  <si>
    <t>ALIMENTOS OPERACIÓN DIRECTA</t>
  </si>
  <si>
    <t>OPERACIÓN DIRECTA</t>
  </si>
  <si>
    <t>COMPONENTE ALIMENTO</t>
  </si>
  <si>
    <t>https://www.secop.gov.co/CO1BusinessLine/Tendering/ProcedureEdit/Update?docUniqueIdentifier=CO1.REQ.9468482&amp;prevCtxUrl=https%3a%2f%2fwww.secop.gov.co%2fCO1BusinessLine%2fTendering%2fBuyerDossierWorkspace%2fIndex%3fallWords2Search%3d249087%26createDateFrom%3d27%2f06%2f2025+19%3a23%3a55%26createDateTo%3d27%2f12%2f2025+19%3a23%3a55%26filteringState%3d0%26sortingState%3dLastModifiedDESC%26showAdvancedSearch%3dFalse%26showAdvancedSearchFields%3dFalse%26folderCode%3dALL%26selectedDossier%3dCO1.BDOS.9300421%26selectedRequest%3dCO1.REQ.9468482%26&amp;prevCtxLbl=Procesos+de+la+Entidad+Estatal</t>
  </si>
  <si>
    <t>800144483</t>
  </si>
  <si>
    <t xml:space="preserve">              </t>
  </si>
  <si>
    <t>https://www.secop.gov.co/CO1BusinessLine/Tendering/ProcedureEdit/Update?docUniqueIdentifier=CO1.REQ.9468323&amp;prevCtxUrl=https%3a%2f%2fwww.secop.gov.co%2fCO1BusinessLine%2fTendering%2fBuyerDossierWorkspace%2fIndex%3fallWords2Search%3d249047%26createDateFrom%3d28%2f06%2f2025+00%3a52%3a02%26createDateTo%3d28%2f12%2f2025+00%3a52%3a02%26filteringState%3d1%26sortingState%3dLastModifiedDESC%26showAdvancedSearch%3dFalse%26showAdvancedSearchFields%3dFalse%26folderCode%3dALL%26selectedDossier%3dCO1.BDOS.9300038%26selectedRequest%3dCO1.REQ.9468323%26&amp;prevCtxLbl=Procesos+de+la+Entidad+Estatal</t>
  </si>
  <si>
    <t>https://www.secop.gov.co/CO1BusinessLine/Tendering/ProcedureEdit/Update?docUniqueIdentifier=CO1.REQ.9467881&amp;prevCtxUrl=https%3a%2f%2fwww.secop.gov.co%2fCO1BusinessLine%2fTendering%2fBuyerDossierWorkspace%2fIndex%3fallWords2Search%3d249042%26createDateFrom%3d27%2f06%2f2025+19%3a30%3a53%26createDateTo%3d27%2f12%2f2025+19%3a30%3a53%26filteringState%3d0%26sortingState%3dLastModifiedDESC%26showAdvancedSearch%3dFalse%26showAdvancedSearchFields%3dFalse%26folderCode%3dALL%26selectedDossier%3dCO1.BDOS.9299902%26selectedRequest%3dCO1.REQ.9467881%26&amp;prevCtxLbl=Procesos+de+la+Entidad+Estatal</t>
  </si>
  <si>
    <t>900534084</t>
  </si>
  <si>
    <t>ASOCIACION DE PADRES DE HOGARES DE BIENESTAR EL PROGRESO DE LOS NIÑOS</t>
  </si>
  <si>
    <t>No registra</t>
  </si>
  <si>
    <t>https://www.secop.gov.co/CO1BusinessLine/Tendering/ProcedureEdit/Update?docUniqueIdentifier=CO1.REQ.9467614&amp;prevCtxUrl=https%3a%2f%2fwww.secop.gov.co%2fCO1BusinessLine%2fTendering%2fBuyerDossierWorkspace%2fIndex%3fallWords2Search%3d248922%26createDateFrom%3d27%2f06%2f2025+23%3a44%3a12%26createDateTo%3d27%2f12%2f2025+23%3a44%3a12%26filteringState%3d1%26sortingState%3dLastModifiedDESC%26showAdvancedSearch%3dFalse%26showAdvancedSearchFields%3dFalse%26folderCode%3dALL%26selectedDossier%3dCO1.BDOS.9298991%26selectedRequest%3dCO1.REQ.9467614%26&amp;prevCtxLbl=Procesos+de+la+Entidad+Estatal</t>
  </si>
  <si>
    <t>https://www.secop.gov.co/CO1BusinessLine/Tendering/ProcedureEdit/Update?docUniqueIdentifier=CO1.REQ.9467131&amp;prevCtxUrl=https%3a%2f%2fwww.secop.gov.co%2fCO1BusinessLine%2fTendering%2fBuyerDossierWorkspace%2fIndex%3fallWords2Search%3d248904%26createDateFrom%3d27%2f06%2f2025+23%3a51%3a19%26createDateTo%3d27%2f12%2f2025+23%3a51%3a19%26filteringState%3d1%26sortingState%3dLastModifiedDESC%26showAdvancedSearch%3dFalse%26showAdvancedSearchFields%3dFalse%26folderCode%3dALL%26selectedDossier%3dCO1.BDOS.9298818%26selectedRequest%3dCO1.REQ.9467131%26&amp;prevCtxLbl=Procesos+de+la+Entidad+Estatal</t>
  </si>
  <si>
    <t>OPERADOR SOLO COMPONENTE ALIMENTOS</t>
  </si>
  <si>
    <t>329-A</t>
  </si>
  <si>
    <t>CORPORACION ANDARES IDA Y VUELTA</t>
  </si>
  <si>
    <t>337-A</t>
  </si>
  <si>
    <t>ASOCIACIÓN BALUARTE NACIONAL CAMPESINO COMUNAL Y COMUNITARIO JUANA JULIA GUZMÁN, BALUARTES</t>
  </si>
  <si>
    <t>https://www.secop.gov.co/CO1BusinessLine/Tendering/ProcedureEdit/Update?DocUniqueIdentifier=CO1.REQ.9474147</t>
  </si>
  <si>
    <t>412-A</t>
  </si>
  <si>
    <t>414-A</t>
  </si>
  <si>
    <t>https://www.secop.gov.co/CO1BusinessLine/Tendering/ProcedureEdit/Update?docUniqueIdentifier=CO1.REQ.9468832&amp;prevCtxUrl=https%3a%2f%2fwww.secop.gov.co%2fCO1BusinessLine%2fTendering%2fBuyerDossierWorkspace%2fIndex%3fallWords2Search%3d249111%26createDateFrom%3d27%2f06%2f2025+20%3a15%3a52%26createDateTo%3d27%2f12%2f2025+20%3a15%3a52%26filteringState%3d0%26sortingState%3dLastModifiedDESC%26showAdvancedSearch%3dFalse%26showAdvancedSearchFields%3dFalse%26folderCode%3dALL%26selectedDossier%3dCO1.BDOS.9300274%26selectedRequest%3dCO1.REQ.9468832%26&amp;prevCtxLbl=Procesos+de+la+Entidad+Estatal</t>
  </si>
  <si>
    <t>414-B</t>
  </si>
  <si>
    <t>https://www.secop.gov.co/CO1BusinessLine/Tendering/ProcedureEdit/Update?docUniqueIdentifier=CO1.REQ.9468913&amp;prevCtxUrl=https%3a%2f%2fwww.secop.gov.co%2fCO1BusinessLine%2fTendering%2fBuyerDossierWorkspace%2fIndex%3fallWords2Search%3d249110%26createDateFrom%3d27%2f06%2f2025+20%3a21%3a01%26createDateTo%3d27%2f12%2f2025+20%3a21%3a01%26filteringState%3d0%26sortingState%3dLastModifiedDESC%26showAdvancedSearch%3dFalse%26showAdvancedSearchFields%3dFalse%26folderCode%3dALL%26selectedDossier%3dCO1.BDOS.9300541%26selectedRequest%3dCO1.REQ.9468913%26&amp;prevCtxLbl=Procesos+de+la+Entidad+Estatal</t>
  </si>
  <si>
    <t>431-A</t>
  </si>
  <si>
    <t>432-A</t>
  </si>
  <si>
    <t>830142259</t>
  </si>
  <si>
    <t>COOPERATIVA MULTIACTIVA DE MERCADOS CAMPESINOS</t>
  </si>
  <si>
    <t>438-A</t>
  </si>
  <si>
    <t>ASOCIACION NACIONAL DE USUARIOS CAMPESINOS DE COLOMBIA "ANUC"</t>
  </si>
  <si>
    <t>439-A</t>
  </si>
  <si>
    <t>https://www.secop.gov.co/CO1BusinessLine/Tendering/ProcedureEdit/Update?docUniqueIdentifier=CO1.REQ.9467333&amp;prevCtxUrl=https%3a%2f%2fwww.secop.gov.co%2fCO1BusinessLine%2fTendering%2fBuyerDossierWorkspace%2fIndex%3fallWords2Search%3d248908%26createDateFrom%3d28%2f06%2f2025+00%3a03%3a13%26createDateTo%3d28%2f12%2f2025+00%3a03%3a13%26filteringState%3d1%26sortingState%3dLastModifiedDESC%26showAdvancedSearch%3dFalse%26showAdvancedSearchFields%3dFalse%26folderCode%3dALL%26selectedDossier%3dCO1.BDOS.9299104%26selectedRequest%3dCO1.REQ.9467333%26&amp;prevCtxLbl=Procesos+de+la+Entidad+Estatal</t>
  </si>
  <si>
    <t xml:space="preserve"> Bogota D.C. </t>
  </si>
  <si>
    <t xml:space="preserve"> CZ ENGATIVA </t>
  </si>
  <si>
    <t xml:space="preserve"> Hogar Infantil – Institucional </t>
  </si>
  <si>
    <t xml:space="preserve"> HOGAR INFANTIL – INSTITUCIONAL </t>
  </si>
  <si>
    <t>414-C</t>
  </si>
  <si>
    <t xml:space="preserve"> INVITACIÓN CERRADA - LITERAL H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</si>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</sst>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_(&quot;$&quot;* #,##0_);_(&quot;$&quot;* \(#,##0\);_(&quot;$&quot;* &quot;-&quot;??_);_(@_)"/>
    <numFmt numFmtId="168" formatCode="_(* #,##0_);_(* \(#,##0\);_(* &quot;-&quot;??_);_(@_)"/>
    <numFmt numFmtId="169" formatCode="_(&quot;$&quot;\ * #,##0_);_(&quot;$&quot;\ * \(#,##0\);_(&quot;$&quot;\ * &quot;-&quot;??_);_(@_)"/>
    <numFmt numFmtId="170" formatCode="0.0%"/>
  </numFmts>
  <fonts count="3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155724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8" tint="-0.499984740745262"/>
      <name val="Aptos Narrow"/>
      <family val="2"/>
      <scheme val="minor"/>
    </font>
    <font>
      <sz val="11"/>
      <color theme="8" tint="-0.249977111117893"/>
      <name val="Aptos Narrow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8" tint="-0.249977111117893"/>
      <name val="Arial"/>
      <family val="2"/>
    </font>
    <font>
      <sz val="11"/>
      <color rgb="FF002060"/>
      <name val="Aptos Narrow"/>
      <family val="2"/>
      <scheme val="minor"/>
    </font>
    <font>
      <sz val="11"/>
      <color rgb="FF7030A0"/>
      <name val="Aptos Narrow"/>
      <family val="2"/>
      <scheme val="minor"/>
    </font>
    <font>
      <sz val="10"/>
      <color rgb="FF7030A0"/>
      <name val="Arial"/>
      <family val="2"/>
    </font>
    <font>
      <u/>
      <sz val="11"/>
      <color rgb="FF7030A0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color theme="8" tint="-0.499984740745262"/>
      <name val="Aptos Narrow"/>
      <family val="2"/>
      <scheme val="minor"/>
    </font>
    <font>
      <b/>
      <sz val="10"/>
      <color theme="9" tint="-0.499984740745262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8" tint="-0.249977111117893"/>
      <name val="Aptos Narrow"/>
      <family val="2"/>
      <scheme val="minor"/>
    </font>
    <font>
      <sz val="11"/>
      <color rgb="FF000000"/>
      <name val="Calibri"/>
      <family val="2"/>
    </font>
    <font>
      <u/>
      <sz val="11"/>
      <color theme="8" tint="-0.249977111117893"/>
      <name val="Aptos Narrow"/>
      <family val="2"/>
      <scheme val="minor"/>
    </font>
    <font>
      <sz val="10"/>
      <color theme="6" tint="-0.249977111117893"/>
      <name val="Aptos Narrow"/>
      <family val="2"/>
      <scheme val="minor"/>
    </font>
    <font>
      <sz val="11"/>
      <color theme="6" tint="-0.249977111117893"/>
      <name val="Aptos Narrow"/>
      <family val="2"/>
      <scheme val="minor"/>
    </font>
    <font>
      <u/>
      <sz val="11"/>
      <color theme="8"/>
      <name val="Aptos Narrow"/>
      <family val="2"/>
      <scheme val="minor"/>
    </font>
    <font>
      <sz val="10"/>
      <color theme="9" tint="-0.499984740745262"/>
      <name val="Aptos Narrow"/>
      <family val="2"/>
      <scheme val="minor"/>
    </font>
    <font>
      <u/>
      <sz val="11"/>
      <color theme="9" tint="-0.499984740745262"/>
      <name val="Aptos Narrow"/>
      <family val="2"/>
      <scheme val="minor"/>
    </font>
    <font>
      <sz val="11"/>
      <color theme="9" tint="-0.499984740745262"/>
      <name val="Aptos Narrow"/>
      <family val="2"/>
      <scheme val="minor"/>
    </font>
    <font>
      <sz val="8"/>
      <color rgb="FF000000"/>
      <name val="Arial"/>
      <family val="2"/>
      <charset val="1"/>
    </font>
    <font>
      <sz val="10"/>
      <color rgb="FF000000"/>
      <name val="Aptos Narrow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9"/>
      </patternFill>
    </fill>
    <fill>
      <patternFill patternType="solid">
        <fgColor rgb="FF0099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AEDFB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rgb="FF4EA72E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9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1" xfId="0" applyBorder="1" applyAlignment="1">
      <alignment horizontal="right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64" fontId="0" fillId="0" borderId="0" xfId="0" applyNumberFormat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vertical="top" wrapText="1"/>
    </xf>
    <xf numFmtId="0" fontId="4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6" fillId="0" borderId="5" xfId="1" applyBorder="1" applyAlignment="1"/>
    <xf numFmtId="0" fontId="7" fillId="0" borderId="1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7" fillId="0" borderId="2" xfId="0" applyFont="1" applyBorder="1" applyAlignment="1">
      <alignment vertical="top" wrapText="1"/>
    </xf>
    <xf numFmtId="14" fontId="7" fillId="0" borderId="2" xfId="0" applyNumberFormat="1" applyFont="1" applyBorder="1" applyAlignment="1">
      <alignment vertical="top" wrapText="1"/>
    </xf>
    <xf numFmtId="164" fontId="7" fillId="0" borderId="2" xfId="0" applyNumberFormat="1" applyFont="1" applyBorder="1"/>
    <xf numFmtId="164" fontId="7" fillId="0" borderId="0" xfId="0" applyNumberFormat="1" applyFont="1"/>
    <xf numFmtId="0" fontId="7" fillId="0" borderId="3" xfId="0" applyFont="1" applyBorder="1" applyAlignment="1">
      <alignment horizontal="center" vertical="center"/>
    </xf>
    <xf numFmtId="0" fontId="7" fillId="0" borderId="0" xfId="0" applyFont="1"/>
    <xf numFmtId="0" fontId="6" fillId="0" borderId="2" xfId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7" fillId="0" borderId="4" xfId="0" applyFont="1" applyBorder="1"/>
    <xf numFmtId="0" fontId="8" fillId="0" borderId="1" xfId="0" applyFont="1" applyBorder="1"/>
    <xf numFmtId="0" fontId="8" fillId="0" borderId="2" xfId="0" applyFont="1" applyBorder="1"/>
    <xf numFmtId="1" fontId="8" fillId="0" borderId="2" xfId="0" applyNumberFormat="1" applyFont="1" applyBorder="1"/>
    <xf numFmtId="0" fontId="8" fillId="0" borderId="2" xfId="0" applyFont="1" applyBorder="1" applyAlignment="1">
      <alignment vertical="top" wrapText="1"/>
    </xf>
    <xf numFmtId="14" fontId="8" fillId="0" borderId="2" xfId="0" applyNumberFormat="1" applyFont="1" applyBorder="1" applyAlignment="1">
      <alignment vertical="top" wrapText="1"/>
    </xf>
    <xf numFmtId="164" fontId="8" fillId="0" borderId="2" xfId="0" applyNumberFormat="1" applyFont="1" applyBorder="1"/>
    <xf numFmtId="164" fontId="8" fillId="0" borderId="0" xfId="0" applyNumberFormat="1" applyFont="1"/>
    <xf numFmtId="0" fontId="8" fillId="0" borderId="4" xfId="0" applyFont="1" applyBorder="1"/>
    <xf numFmtId="0" fontId="8" fillId="0" borderId="3" xfId="0" applyFont="1" applyBorder="1" applyAlignment="1">
      <alignment horizontal="center" vertical="center"/>
    </xf>
    <xf numFmtId="0" fontId="8" fillId="0" borderId="0" xfId="0" applyFont="1"/>
    <xf numFmtId="165" fontId="9" fillId="0" borderId="6" xfId="0" applyNumberFormat="1" applyFont="1" applyBorder="1"/>
    <xf numFmtId="165" fontId="10" fillId="0" borderId="2" xfId="0" applyNumberFormat="1" applyFont="1" applyBorder="1"/>
    <xf numFmtId="165" fontId="10" fillId="0" borderId="2" xfId="0" applyNumberFormat="1" applyFont="1" applyBorder="1" applyAlignment="1">
      <alignment horizontal="left" wrapText="1"/>
    </xf>
    <xf numFmtId="166" fontId="10" fillId="0" borderId="0" xfId="0" applyNumberFormat="1" applyFont="1"/>
    <xf numFmtId="167" fontId="0" fillId="0" borderId="0" xfId="0" applyNumberFormat="1"/>
    <xf numFmtId="0" fontId="8" fillId="3" borderId="2" xfId="0" applyFont="1" applyFill="1" applyBorder="1"/>
    <xf numFmtId="165" fontId="11" fillId="0" borderId="6" xfId="0" applyNumberFormat="1" applyFont="1" applyBorder="1"/>
    <xf numFmtId="165" fontId="11" fillId="0" borderId="2" xfId="0" applyNumberFormat="1" applyFont="1" applyBorder="1"/>
    <xf numFmtId="166" fontId="11" fillId="0" borderId="0" xfId="0" applyNumberFormat="1" applyFont="1"/>
    <xf numFmtId="0" fontId="8" fillId="0" borderId="1" xfId="0" applyFont="1" applyBorder="1" applyAlignment="1">
      <alignment horizontal="right"/>
    </xf>
    <xf numFmtId="0" fontId="6" fillId="0" borderId="0" xfId="1"/>
    <xf numFmtId="0" fontId="6" fillId="0" borderId="2" xfId="1" applyBorder="1" applyAlignment="1">
      <alignment horizontal="left" vertical="top"/>
    </xf>
    <xf numFmtId="0" fontId="12" fillId="0" borderId="1" xfId="0" applyFont="1" applyBorder="1" applyAlignment="1">
      <alignment horizontal="right"/>
    </xf>
    <xf numFmtId="0" fontId="12" fillId="0" borderId="2" xfId="0" applyFont="1" applyBorder="1"/>
    <xf numFmtId="1" fontId="12" fillId="0" borderId="2" xfId="0" applyNumberFormat="1" applyFont="1" applyBorder="1"/>
    <xf numFmtId="0" fontId="12" fillId="0" borderId="2" xfId="0" applyFont="1" applyBorder="1" applyAlignment="1">
      <alignment vertical="top" wrapText="1"/>
    </xf>
    <xf numFmtId="14" fontId="12" fillId="0" borderId="2" xfId="0" applyNumberFormat="1" applyFont="1" applyBorder="1" applyAlignment="1">
      <alignment vertical="top" wrapText="1"/>
    </xf>
    <xf numFmtId="164" fontId="12" fillId="0" borderId="2" xfId="0" applyNumberFormat="1" applyFont="1" applyBorder="1"/>
    <xf numFmtId="164" fontId="12" fillId="0" borderId="0" xfId="0" applyNumberFormat="1" applyFont="1"/>
    <xf numFmtId="0" fontId="12" fillId="0" borderId="3" xfId="0" applyFont="1" applyBorder="1" applyAlignment="1">
      <alignment horizontal="center" vertical="center"/>
    </xf>
    <xf numFmtId="0" fontId="12" fillId="0" borderId="0" xfId="0" applyFont="1"/>
    <xf numFmtId="0" fontId="13" fillId="0" borderId="1" xfId="0" applyFont="1" applyBorder="1" applyAlignment="1">
      <alignment horizontal="right"/>
    </xf>
    <xf numFmtId="0" fontId="13" fillId="0" borderId="2" xfId="0" applyFont="1" applyBorder="1"/>
    <xf numFmtId="1" fontId="13" fillId="0" borderId="2" xfId="0" applyNumberFormat="1" applyFont="1" applyBorder="1"/>
    <xf numFmtId="0" fontId="13" fillId="0" borderId="2" xfId="0" applyFont="1" applyBorder="1" applyAlignment="1">
      <alignment vertical="top" wrapText="1"/>
    </xf>
    <xf numFmtId="14" fontId="13" fillId="0" borderId="2" xfId="0" applyNumberFormat="1" applyFont="1" applyBorder="1" applyAlignment="1">
      <alignment vertical="top" wrapText="1"/>
    </xf>
    <xf numFmtId="164" fontId="13" fillId="0" borderId="2" xfId="0" applyNumberFormat="1" applyFont="1" applyBorder="1"/>
    <xf numFmtId="164" fontId="13" fillId="0" borderId="0" xfId="0" applyNumberFormat="1" applyFont="1"/>
    <xf numFmtId="0" fontId="13" fillId="0" borderId="4" xfId="0" applyFont="1" applyBorder="1"/>
    <xf numFmtId="0" fontId="13" fillId="0" borderId="3" xfId="0" applyFont="1" applyBorder="1" applyAlignment="1">
      <alignment horizontal="center" vertical="center"/>
    </xf>
    <xf numFmtId="0" fontId="13" fillId="0" borderId="0" xfId="0" applyFont="1"/>
    <xf numFmtId="0" fontId="6" fillId="0" borderId="2" xfId="1" applyBorder="1" applyAlignment="1">
      <alignment horizontal="left" vertical="center"/>
    </xf>
    <xf numFmtId="0" fontId="13" fillId="0" borderId="1" xfId="0" applyFont="1" applyBorder="1"/>
    <xf numFmtId="165" fontId="14" fillId="0" borderId="2" xfId="0" applyNumberFormat="1" applyFont="1" applyBorder="1"/>
    <xf numFmtId="166" fontId="14" fillId="0" borderId="0" xfId="0" applyNumberFormat="1" applyFont="1"/>
    <xf numFmtId="0" fontId="15" fillId="0" borderId="2" xfId="1" applyFont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 applyProtection="1">
      <alignment horizontal="center" vertical="center" wrapText="1"/>
      <protection locked="0"/>
    </xf>
    <xf numFmtId="0" fontId="16" fillId="5" borderId="7" xfId="0" applyFont="1" applyFill="1" applyBorder="1" applyAlignment="1" applyProtection="1">
      <alignment horizontal="center" vertical="center"/>
      <protection locked="0"/>
    </xf>
    <xf numFmtId="0" fontId="16" fillId="5" borderId="7" xfId="0" applyFont="1" applyFill="1" applyBorder="1" applyAlignment="1" applyProtection="1">
      <alignment horizontal="center" vertical="center" wrapText="1"/>
      <protection locked="0"/>
    </xf>
    <xf numFmtId="167" fontId="16" fillId="7" borderId="7" xfId="3" applyNumberFormat="1" applyFont="1" applyFill="1" applyBorder="1" applyAlignment="1" applyProtection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14" fontId="16" fillId="8" borderId="7" xfId="0" applyNumberFormat="1" applyFont="1" applyFill="1" applyBorder="1" applyAlignment="1">
      <alignment horizontal="center" vertical="center" wrapText="1"/>
    </xf>
    <xf numFmtId="167" fontId="18" fillId="9" borderId="7" xfId="3" applyNumberFormat="1" applyFont="1" applyFill="1" applyBorder="1" applyAlignment="1" applyProtection="1">
      <alignment horizontal="center" vertical="center" wrapText="1"/>
    </xf>
    <xf numFmtId="167" fontId="18" fillId="9" borderId="7" xfId="3" applyNumberFormat="1" applyFont="1" applyFill="1" applyBorder="1" applyAlignment="1">
      <alignment horizontal="center" vertical="center" wrapText="1"/>
    </xf>
    <xf numFmtId="167" fontId="16" fillId="10" borderId="7" xfId="3" applyNumberFormat="1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167" fontId="16" fillId="7" borderId="7" xfId="3" applyNumberFormat="1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 applyProtection="1">
      <alignment horizontal="center" vertical="center" wrapText="1"/>
      <protection locked="0"/>
    </xf>
    <xf numFmtId="44" fontId="19" fillId="0" borderId="0" xfId="3" applyFont="1" applyProtection="1">
      <protection hidden="1"/>
    </xf>
    <xf numFmtId="0" fontId="19" fillId="0" borderId="0" xfId="3" applyNumberFormat="1" applyFont="1" applyProtection="1">
      <protection hidden="1"/>
    </xf>
    <xf numFmtId="0" fontId="19" fillId="0" borderId="0" xfId="0" applyFont="1" applyProtection="1">
      <protection hidden="1"/>
    </xf>
    <xf numFmtId="44" fontId="19" fillId="0" borderId="0" xfId="3" applyFont="1"/>
    <xf numFmtId="168" fontId="19" fillId="0" borderId="0" xfId="2" applyNumberFormat="1" applyFont="1" applyProtection="1">
      <protection hidden="1"/>
    </xf>
    <xf numFmtId="0" fontId="19" fillId="12" borderId="0" xfId="3" applyNumberFormat="1" applyFont="1" applyFill="1" applyAlignment="1" applyProtection="1">
      <alignment horizontal="center"/>
      <protection locked="0"/>
    </xf>
    <xf numFmtId="14" fontId="19" fillId="0" borderId="0" xfId="3" applyNumberFormat="1" applyFont="1" applyProtection="1">
      <protection hidden="1"/>
    </xf>
    <xf numFmtId="169" fontId="19" fillId="0" borderId="0" xfId="3" applyNumberFormat="1" applyFont="1" applyProtection="1">
      <protection hidden="1"/>
    </xf>
    <xf numFmtId="43" fontId="19" fillId="12" borderId="0" xfId="2" applyFont="1" applyFill="1" applyProtection="1">
      <protection locked="0"/>
    </xf>
    <xf numFmtId="170" fontId="19" fillId="0" borderId="0" xfId="0" applyNumberFormat="1" applyFont="1" applyProtection="1">
      <protection hidden="1"/>
    </xf>
    <xf numFmtId="0" fontId="19" fillId="12" borderId="0" xfId="2" applyNumberFormat="1" applyFont="1" applyFill="1" applyProtection="1">
      <protection locked="0"/>
    </xf>
    <xf numFmtId="0" fontId="19" fillId="13" borderId="0" xfId="0" applyFont="1" applyFill="1" applyProtection="1">
      <protection hidden="1"/>
    </xf>
    <xf numFmtId="44" fontId="19" fillId="13" borderId="0" xfId="3" applyFont="1" applyFill="1"/>
    <xf numFmtId="44" fontId="19" fillId="13" borderId="0" xfId="3" applyFont="1" applyFill="1" applyProtection="1">
      <protection hidden="1"/>
    </xf>
    <xf numFmtId="0" fontId="19" fillId="12" borderId="0" xfId="3" applyNumberFormat="1" applyFont="1" applyFill="1" applyProtection="1">
      <protection locked="0"/>
    </xf>
    <xf numFmtId="49" fontId="19" fillId="12" borderId="0" xfId="3" applyNumberFormat="1" applyFont="1" applyFill="1" applyProtection="1">
      <protection locked="0"/>
    </xf>
    <xf numFmtId="0" fontId="21" fillId="0" borderId="0" xfId="0" applyFont="1"/>
    <xf numFmtId="0" fontId="20" fillId="2" borderId="0" xfId="0" applyFont="1" applyFill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14" borderId="0" xfId="0" applyFill="1" applyAlignment="1">
      <alignment horizontal="left" vertical="center"/>
    </xf>
    <xf numFmtId="167" fontId="18" fillId="15" borderId="7" xfId="3" applyNumberFormat="1" applyFont="1" applyFill="1" applyBorder="1" applyAlignment="1" applyProtection="1">
      <alignment horizontal="center" vertical="center" wrapText="1"/>
    </xf>
    <xf numFmtId="169" fontId="19" fillId="15" borderId="0" xfId="3" applyNumberFormat="1" applyFont="1" applyFill="1" applyProtection="1">
      <protection hidden="1"/>
    </xf>
    <xf numFmtId="0" fontId="0" fillId="15" borderId="0" xfId="0" applyFill="1"/>
    <xf numFmtId="0" fontId="2" fillId="4" borderId="2" xfId="0" applyFont="1" applyFill="1" applyBorder="1" applyAlignment="1">
      <alignment horizontal="right" vertical="center"/>
    </xf>
    <xf numFmtId="0" fontId="8" fillId="0" borderId="2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8" fillId="0" borderId="4" xfId="0" applyFont="1" applyBorder="1" applyAlignment="1">
      <alignment horizontal="right"/>
    </xf>
    <xf numFmtId="0" fontId="7" fillId="0" borderId="0" xfId="0" applyFont="1" applyAlignment="1">
      <alignment horizontal="right"/>
    </xf>
    <xf numFmtId="44" fontId="23" fillId="0" borderId="0" xfId="3" applyFont="1" applyProtection="1">
      <protection hidden="1"/>
    </xf>
    <xf numFmtId="0" fontId="23" fillId="0" borderId="0" xfId="3" applyNumberFormat="1" applyFont="1" applyProtection="1">
      <protection hidden="1"/>
    </xf>
    <xf numFmtId="0" fontId="23" fillId="0" borderId="0" xfId="0" applyFont="1" applyProtection="1">
      <protection hidden="1"/>
    </xf>
    <xf numFmtId="44" fontId="23" fillId="0" borderId="0" xfId="3" applyFont="1"/>
    <xf numFmtId="168" fontId="23" fillId="0" borderId="0" xfId="2" applyNumberFormat="1" applyFont="1" applyProtection="1">
      <protection hidden="1"/>
    </xf>
    <xf numFmtId="0" fontId="23" fillId="12" borderId="0" xfId="3" applyNumberFormat="1" applyFont="1" applyFill="1" applyProtection="1">
      <protection locked="0"/>
    </xf>
    <xf numFmtId="49" fontId="23" fillId="12" borderId="0" xfId="3" applyNumberFormat="1" applyFont="1" applyFill="1" applyProtection="1">
      <protection locked="0"/>
    </xf>
    <xf numFmtId="0" fontId="23" fillId="12" borderId="0" xfId="3" applyNumberFormat="1" applyFont="1" applyFill="1" applyAlignment="1" applyProtection="1">
      <alignment horizontal="center"/>
      <protection locked="0"/>
    </xf>
    <xf numFmtId="14" fontId="23" fillId="0" borderId="0" xfId="3" applyNumberFormat="1" applyFont="1" applyProtection="1">
      <protection hidden="1"/>
    </xf>
    <xf numFmtId="169" fontId="23" fillId="0" borderId="0" xfId="3" applyNumberFormat="1" applyFont="1" applyProtection="1">
      <protection hidden="1"/>
    </xf>
    <xf numFmtId="169" fontId="23" fillId="15" borderId="0" xfId="3" applyNumberFormat="1" applyFont="1" applyFill="1" applyProtection="1">
      <protection hidden="1"/>
    </xf>
    <xf numFmtId="43" fontId="23" fillId="12" borderId="0" xfId="2" applyFont="1" applyFill="1" applyProtection="1">
      <protection locked="0"/>
    </xf>
    <xf numFmtId="170" fontId="23" fillId="0" borderId="0" xfId="0" applyNumberFormat="1" applyFont="1" applyProtection="1">
      <protection hidden="1"/>
    </xf>
    <xf numFmtId="0" fontId="23" fillId="12" borderId="0" xfId="2" applyNumberFormat="1" applyFont="1" applyFill="1" applyProtection="1">
      <protection locked="0"/>
    </xf>
    <xf numFmtId="1" fontId="19" fillId="0" borderId="0" xfId="0" applyNumberFormat="1" applyFont="1" applyAlignment="1" applyProtection="1">
      <alignment horizontal="right"/>
      <protection hidden="1"/>
    </xf>
    <xf numFmtId="1" fontId="19" fillId="13" borderId="0" xfId="0" applyNumberFormat="1" applyFont="1" applyFill="1" applyAlignment="1" applyProtection="1">
      <alignment horizontal="right"/>
      <protection hidden="1"/>
    </xf>
    <xf numFmtId="1" fontId="23" fillId="0" borderId="0" xfId="0" applyNumberFormat="1" applyFont="1" applyAlignment="1" applyProtection="1">
      <alignment horizontal="right"/>
      <protection hidden="1"/>
    </xf>
    <xf numFmtId="0" fontId="19" fillId="0" borderId="0" xfId="0" applyFont="1" applyAlignment="1" applyProtection="1">
      <alignment vertical="top" wrapText="1"/>
      <protection hidden="1"/>
    </xf>
    <xf numFmtId="0" fontId="19" fillId="0" borderId="0" xfId="0" applyFont="1" applyAlignment="1" applyProtection="1">
      <alignment vertical="top"/>
      <protection hidden="1"/>
    </xf>
    <xf numFmtId="0" fontId="0" fillId="14" borderId="7" xfId="0" applyFill="1" applyBorder="1" applyAlignment="1">
      <alignment horizontal="left" vertical="center"/>
    </xf>
    <xf numFmtId="0" fontId="0" fillId="14" borderId="7" xfId="0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left" vertical="center"/>
    </xf>
    <xf numFmtId="0" fontId="24" fillId="16" borderId="7" xfId="0" applyFont="1" applyFill="1" applyBorder="1"/>
    <xf numFmtId="44" fontId="19" fillId="0" borderId="9" xfId="3" applyFont="1" applyFill="1" applyBorder="1" applyAlignment="1" applyProtection="1">
      <protection hidden="1"/>
    </xf>
    <xf numFmtId="44" fontId="19" fillId="0" borderId="6" xfId="3" applyFont="1" applyFill="1" applyBorder="1" applyAlignment="1" applyProtection="1">
      <protection hidden="1"/>
    </xf>
    <xf numFmtId="0" fontId="19" fillId="0" borderId="6" xfId="3" applyNumberFormat="1" applyFont="1" applyFill="1" applyBorder="1" applyAlignment="1" applyProtection="1">
      <protection hidden="1"/>
    </xf>
    <xf numFmtId="0" fontId="19" fillId="0" borderId="6" xfId="0" applyFont="1" applyBorder="1" applyProtection="1">
      <protection hidden="1"/>
    </xf>
    <xf numFmtId="44" fontId="19" fillId="0" borderId="6" xfId="3" applyFont="1" applyFill="1" applyBorder="1" applyAlignment="1"/>
    <xf numFmtId="1" fontId="19" fillId="0" borderId="6" xfId="0" applyNumberFormat="1" applyFont="1" applyBorder="1" applyAlignment="1" applyProtection="1">
      <alignment horizontal="right"/>
      <protection hidden="1"/>
    </xf>
    <xf numFmtId="168" fontId="19" fillId="0" borderId="6" xfId="2" applyNumberFormat="1" applyFont="1" applyFill="1" applyBorder="1" applyAlignment="1" applyProtection="1">
      <protection hidden="1"/>
    </xf>
    <xf numFmtId="0" fontId="19" fillId="12" borderId="6" xfId="3" applyNumberFormat="1" applyFont="1" applyFill="1" applyBorder="1" applyAlignment="1" applyProtection="1">
      <protection locked="0"/>
    </xf>
    <xf numFmtId="49" fontId="19" fillId="12" borderId="6" xfId="3" applyNumberFormat="1" applyFont="1" applyFill="1" applyBorder="1" applyAlignment="1" applyProtection="1">
      <protection locked="0"/>
    </xf>
    <xf numFmtId="0" fontId="19" fillId="12" borderId="6" xfId="3" applyNumberFormat="1" applyFont="1" applyFill="1" applyBorder="1" applyAlignment="1" applyProtection="1">
      <alignment horizontal="center"/>
      <protection locked="0"/>
    </xf>
    <xf numFmtId="14" fontId="19" fillId="0" borderId="6" xfId="3" applyNumberFormat="1" applyFont="1" applyFill="1" applyBorder="1" applyAlignment="1" applyProtection="1">
      <protection hidden="1"/>
    </xf>
    <xf numFmtId="169" fontId="19" fillId="0" borderId="6" xfId="3" applyNumberFormat="1" applyFont="1" applyFill="1" applyBorder="1" applyAlignment="1" applyProtection="1">
      <protection hidden="1"/>
    </xf>
    <xf numFmtId="169" fontId="19" fillId="15" borderId="6" xfId="3" applyNumberFormat="1" applyFont="1" applyFill="1" applyBorder="1" applyAlignment="1" applyProtection="1">
      <protection hidden="1"/>
    </xf>
    <xf numFmtId="43" fontId="19" fillId="12" borderId="6" xfId="2" applyFont="1" applyFill="1" applyBorder="1" applyAlignment="1" applyProtection="1">
      <protection locked="0"/>
    </xf>
    <xf numFmtId="170" fontId="19" fillId="0" borderId="6" xfId="0" applyNumberFormat="1" applyFont="1" applyBorder="1" applyProtection="1">
      <protection hidden="1"/>
    </xf>
    <xf numFmtId="0" fontId="19" fillId="17" borderId="10" xfId="0" applyFont="1" applyFill="1" applyBorder="1" applyProtection="1">
      <protection hidden="1"/>
    </xf>
    <xf numFmtId="0" fontId="6" fillId="0" borderId="0" xfId="4" applyAlignment="1" applyProtection="1">
      <alignment vertical="top" wrapText="1"/>
      <protection hidden="1"/>
    </xf>
    <xf numFmtId="44" fontId="26" fillId="0" borderId="0" xfId="3" applyFont="1" applyProtection="1">
      <protection hidden="1"/>
    </xf>
    <xf numFmtId="0" fontId="26" fillId="0" borderId="0" xfId="3" applyNumberFormat="1" applyFont="1" applyProtection="1">
      <protection hidden="1"/>
    </xf>
    <xf numFmtId="0" fontId="26" fillId="0" borderId="0" xfId="0" applyFont="1" applyProtection="1">
      <protection hidden="1"/>
    </xf>
    <xf numFmtId="44" fontId="26" fillId="0" borderId="0" xfId="3" applyFont="1"/>
    <xf numFmtId="1" fontId="26" fillId="0" borderId="0" xfId="0" applyNumberFormat="1" applyFont="1" applyAlignment="1" applyProtection="1">
      <alignment horizontal="right"/>
      <protection hidden="1"/>
    </xf>
    <xf numFmtId="168" fontId="26" fillId="0" borderId="0" xfId="2" applyNumberFormat="1" applyFont="1" applyProtection="1">
      <protection hidden="1"/>
    </xf>
    <xf numFmtId="0" fontId="26" fillId="12" borderId="0" xfId="3" applyNumberFormat="1" applyFont="1" applyFill="1" applyProtection="1">
      <protection locked="0"/>
    </xf>
    <xf numFmtId="49" fontId="26" fillId="12" borderId="0" xfId="3" applyNumberFormat="1" applyFont="1" applyFill="1" applyProtection="1">
      <protection locked="0"/>
    </xf>
    <xf numFmtId="0" fontId="26" fillId="12" borderId="0" xfId="3" applyNumberFormat="1" applyFont="1" applyFill="1" applyAlignment="1" applyProtection="1">
      <alignment horizontal="center"/>
      <protection locked="0"/>
    </xf>
    <xf numFmtId="14" fontId="26" fillId="0" borderId="0" xfId="3" applyNumberFormat="1" applyFont="1" applyProtection="1">
      <protection hidden="1"/>
    </xf>
    <xf numFmtId="169" fontId="26" fillId="0" borderId="0" xfId="3" applyNumberFormat="1" applyFont="1" applyProtection="1">
      <protection hidden="1"/>
    </xf>
    <xf numFmtId="169" fontId="26" fillId="15" borderId="0" xfId="3" applyNumberFormat="1" applyFont="1" applyFill="1" applyProtection="1">
      <protection hidden="1"/>
    </xf>
    <xf numFmtId="43" fontId="26" fillId="12" borderId="0" xfId="2" applyFont="1" applyFill="1" applyProtection="1">
      <protection locked="0"/>
    </xf>
    <xf numFmtId="170" fontId="26" fillId="0" borderId="0" xfId="0" applyNumberFormat="1" applyFont="1" applyProtection="1">
      <protection hidden="1"/>
    </xf>
    <xf numFmtId="0" fontId="26" fillId="12" borderId="0" xfId="2" applyNumberFormat="1" applyFont="1" applyFill="1" applyProtection="1">
      <protection locked="0"/>
    </xf>
    <xf numFmtId="0" fontId="27" fillId="14" borderId="7" xfId="0" applyFont="1" applyFill="1" applyBorder="1" applyAlignment="1">
      <alignment horizontal="center" vertical="center"/>
    </xf>
    <xf numFmtId="0" fontId="27" fillId="0" borderId="0" xfId="0" applyFont="1"/>
    <xf numFmtId="0" fontId="28" fillId="18" borderId="0" xfId="4" applyFont="1" applyFill="1" applyAlignment="1" applyProtection="1">
      <alignment vertical="top"/>
      <protection hidden="1"/>
    </xf>
    <xf numFmtId="0" fontId="28" fillId="18" borderId="0" xfId="4" applyFont="1" applyFill="1" applyAlignment="1" applyProtection="1">
      <alignment vertical="top" wrapText="1"/>
      <protection hidden="1"/>
    </xf>
    <xf numFmtId="0" fontId="28" fillId="18" borderId="0" xfId="1" applyFont="1" applyFill="1" applyAlignment="1" applyProtection="1">
      <alignment vertical="top" wrapText="1"/>
      <protection hidden="1"/>
    </xf>
    <xf numFmtId="44" fontId="29" fillId="0" borderId="0" xfId="3" applyFont="1" applyProtection="1">
      <protection hidden="1"/>
    </xf>
    <xf numFmtId="0" fontId="29" fillId="0" borderId="0" xfId="3" applyNumberFormat="1" applyFont="1" applyProtection="1">
      <protection hidden="1"/>
    </xf>
    <xf numFmtId="0" fontId="29" fillId="0" borderId="0" xfId="0" applyFont="1" applyProtection="1">
      <protection hidden="1"/>
    </xf>
    <xf numFmtId="44" fontId="29" fillId="0" borderId="0" xfId="3" applyFont="1"/>
    <xf numFmtId="1" fontId="29" fillId="0" borderId="0" xfId="0" applyNumberFormat="1" applyFont="1" applyAlignment="1" applyProtection="1">
      <alignment horizontal="right"/>
      <protection hidden="1"/>
    </xf>
    <xf numFmtId="168" fontId="29" fillId="0" borderId="0" xfId="2" applyNumberFormat="1" applyFont="1" applyProtection="1">
      <protection hidden="1"/>
    </xf>
    <xf numFmtId="0" fontId="29" fillId="12" borderId="0" xfId="3" applyNumberFormat="1" applyFont="1" applyFill="1" applyProtection="1">
      <protection locked="0"/>
    </xf>
    <xf numFmtId="49" fontId="29" fillId="12" borderId="0" xfId="3" applyNumberFormat="1" applyFont="1" applyFill="1" applyProtection="1">
      <protection locked="0"/>
    </xf>
    <xf numFmtId="0" fontId="29" fillId="12" borderId="0" xfId="3" applyNumberFormat="1" applyFont="1" applyFill="1" applyAlignment="1" applyProtection="1">
      <alignment horizontal="center"/>
      <protection locked="0"/>
    </xf>
    <xf numFmtId="14" fontId="29" fillId="0" borderId="0" xfId="3" applyNumberFormat="1" applyFont="1" applyProtection="1">
      <protection hidden="1"/>
    </xf>
    <xf numFmtId="169" fontId="29" fillId="0" borderId="0" xfId="3" applyNumberFormat="1" applyFont="1" applyProtection="1">
      <protection hidden="1"/>
    </xf>
    <xf numFmtId="169" fontId="29" fillId="15" borderId="0" xfId="3" applyNumberFormat="1" applyFont="1" applyFill="1" applyProtection="1">
      <protection hidden="1"/>
    </xf>
    <xf numFmtId="43" fontId="29" fillId="12" borderId="0" xfId="2" applyFont="1" applyFill="1" applyProtection="1">
      <protection locked="0"/>
    </xf>
    <xf numFmtId="170" fontId="29" fillId="0" borderId="0" xfId="0" applyNumberFormat="1" applyFont="1" applyProtection="1">
      <protection hidden="1"/>
    </xf>
    <xf numFmtId="0" fontId="29" fillId="12" borderId="0" xfId="2" applyNumberFormat="1" applyFont="1" applyFill="1" applyProtection="1">
      <protection locked="0"/>
    </xf>
    <xf numFmtId="0" fontId="30" fillId="0" borderId="0" xfId="4" applyFont="1" applyAlignment="1" applyProtection="1">
      <alignment vertical="top" wrapText="1"/>
      <protection hidden="1"/>
    </xf>
    <xf numFmtId="0" fontId="31" fillId="14" borderId="7" xfId="0" applyFont="1" applyFill="1" applyBorder="1" applyAlignment="1">
      <alignment horizontal="center" vertical="center"/>
    </xf>
    <xf numFmtId="0" fontId="31" fillId="0" borderId="0" xfId="0" applyFont="1"/>
    <xf numFmtId="0" fontId="25" fillId="18" borderId="0" xfId="1" applyFont="1" applyFill="1" applyAlignment="1" applyProtection="1">
      <alignment vertical="top" wrapText="1"/>
      <protection hidden="1"/>
    </xf>
    <xf numFmtId="0" fontId="29" fillId="0" borderId="0" xfId="0" applyFont="1" applyAlignment="1" applyProtection="1">
      <alignment vertical="top" wrapText="1"/>
      <protection hidden="1"/>
    </xf>
    <xf numFmtId="0" fontId="31" fillId="14" borderId="7" xfId="0" applyFont="1" applyFill="1" applyBorder="1" applyAlignment="1">
      <alignment horizontal="left" vertical="center"/>
    </xf>
    <xf numFmtId="0" fontId="6" fillId="0" borderId="0" xfId="4" applyAlignment="1" applyProtection="1">
      <alignment vertical="top"/>
      <protection hidden="1"/>
    </xf>
    <xf numFmtId="0" fontId="29" fillId="13" borderId="0" xfId="0" applyFont="1" applyFill="1" applyProtection="1">
      <protection hidden="1"/>
    </xf>
    <xf numFmtId="44" fontId="29" fillId="13" borderId="0" xfId="3" applyFont="1" applyFill="1"/>
    <xf numFmtId="44" fontId="29" fillId="13" borderId="0" xfId="3" applyFont="1" applyFill="1" applyProtection="1">
      <protection hidden="1"/>
    </xf>
    <xf numFmtId="1" fontId="29" fillId="13" borderId="0" xfId="0" applyNumberFormat="1" applyFont="1" applyFill="1" applyAlignment="1" applyProtection="1">
      <alignment horizontal="right"/>
      <protection hidden="1"/>
    </xf>
    <xf numFmtId="0" fontId="30" fillId="0" borderId="0" xfId="1" applyFont="1" applyAlignment="1" applyProtection="1">
      <alignment vertical="top" wrapText="1"/>
      <protection hidden="1"/>
    </xf>
    <xf numFmtId="0" fontId="28" fillId="18" borderId="0" xfId="1" applyFont="1" applyFill="1" applyAlignment="1" applyProtection="1">
      <alignment vertical="top"/>
      <protection hidden="1"/>
    </xf>
    <xf numFmtId="0" fontId="31" fillId="0" borderId="0" xfId="0" applyFont="1" applyAlignment="1">
      <alignment horizontal="right"/>
    </xf>
    <xf numFmtId="0" fontId="31" fillId="0" borderId="4" xfId="0" applyFont="1" applyBorder="1" applyAlignment="1">
      <alignment horizontal="right"/>
    </xf>
    <xf numFmtId="0" fontId="32" fillId="0" borderId="0" xfId="0" applyFont="1" applyAlignment="1">
      <alignment wrapText="1"/>
    </xf>
    <xf numFmtId="4" fontId="32" fillId="0" borderId="0" xfId="0" applyNumberFormat="1" applyFont="1" applyAlignment="1">
      <alignment wrapText="1"/>
    </xf>
    <xf numFmtId="4" fontId="32" fillId="15" borderId="0" xfId="0" applyNumberFormat="1" applyFont="1" applyFill="1" applyAlignment="1">
      <alignment wrapText="1"/>
    </xf>
    <xf numFmtId="169" fontId="29" fillId="0" borderId="0" xfId="3" applyNumberFormat="1" applyFont="1" applyAlignment="1" applyProtection="1">
      <alignment wrapText="1"/>
      <protection hidden="1"/>
    </xf>
    <xf numFmtId="4" fontId="32" fillId="0" borderId="0" xfId="0" applyNumberFormat="1" applyFont="1"/>
    <xf numFmtId="0" fontId="30" fillId="18" borderId="0" xfId="1" applyFont="1" applyFill="1" applyAlignment="1" applyProtection="1">
      <alignment vertical="top" wrapText="1"/>
      <protection hidden="1"/>
    </xf>
    <xf numFmtId="0" fontId="30" fillId="18" borderId="0" xfId="1" applyFont="1" applyFill="1" applyAlignment="1" applyProtection="1">
      <alignment vertical="top"/>
      <protection hidden="1"/>
    </xf>
    <xf numFmtId="0" fontId="29" fillId="18" borderId="0" xfId="0" applyFont="1" applyFill="1" applyAlignment="1" applyProtection="1">
      <alignment vertical="top"/>
      <protection hidden="1"/>
    </xf>
    <xf numFmtId="0" fontId="29" fillId="18" borderId="0" xfId="0" applyFont="1" applyFill="1" applyAlignment="1" applyProtection="1">
      <alignment vertical="top" wrapText="1"/>
      <protection hidden="1"/>
    </xf>
    <xf numFmtId="0" fontId="16" fillId="11" borderId="8" xfId="0" applyFont="1" applyFill="1" applyBorder="1" applyAlignment="1">
      <alignment horizontal="center" vertical="center" wrapText="1"/>
    </xf>
    <xf numFmtId="0" fontId="33" fillId="0" borderId="0" xfId="0" applyFont="1" applyProtection="1">
      <protection hidden="1"/>
    </xf>
    <xf numFmtId="0" fontId="3" fillId="0" borderId="0" xfId="1" applyFont="1"/>
    <xf numFmtId="0" fontId="0" fillId="19" borderId="2" xfId="0" applyFill="1" applyBorder="1"/>
    <xf numFmtId="0" fontId="8" fillId="3" borderId="1" xfId="0" applyFont="1" applyFill="1" applyBorder="1"/>
    <xf numFmtId="1" fontId="8" fillId="3" borderId="2" xfId="0" applyNumberFormat="1" applyFont="1" applyFill="1" applyBorder="1"/>
    <xf numFmtId="0" fontId="8" fillId="3" borderId="2" xfId="0" applyFont="1" applyFill="1" applyBorder="1" applyAlignment="1">
      <alignment vertical="top" wrapText="1"/>
    </xf>
    <xf numFmtId="14" fontId="8" fillId="3" borderId="2" xfId="0" applyNumberFormat="1" applyFont="1" applyFill="1" applyBorder="1" applyAlignment="1">
      <alignment vertical="top" wrapText="1"/>
    </xf>
    <xf numFmtId="167" fontId="8" fillId="3" borderId="0" xfId="0" applyNumberFormat="1" applyFont="1" applyFill="1"/>
    <xf numFmtId="164" fontId="8" fillId="3" borderId="2" xfId="0" applyNumberFormat="1" applyFont="1" applyFill="1" applyBorder="1"/>
    <xf numFmtId="164" fontId="8" fillId="3" borderId="0" xfId="0" applyNumberFormat="1" applyFont="1" applyFill="1"/>
    <xf numFmtId="0" fontId="8" fillId="3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6" fillId="3" borderId="2" xfId="1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0" xfId="0" applyFill="1"/>
    <xf numFmtId="0" fontId="8" fillId="3" borderId="0" xfId="0" applyFont="1" applyFill="1"/>
    <xf numFmtId="0" fontId="0" fillId="3" borderId="1" xfId="0" applyFill="1" applyBorder="1"/>
    <xf numFmtId="0" fontId="0" fillId="3" borderId="2" xfId="0" applyFill="1" applyBorder="1"/>
    <xf numFmtId="1" fontId="0" fillId="3" borderId="2" xfId="0" applyNumberFormat="1" applyFill="1" applyBorder="1"/>
    <xf numFmtId="0" fontId="0" fillId="3" borderId="2" xfId="0" applyFill="1" applyBorder="1" applyAlignment="1">
      <alignment vertical="top" wrapText="1"/>
    </xf>
    <xf numFmtId="14" fontId="0" fillId="3" borderId="2" xfId="0" applyNumberFormat="1" applyFill="1" applyBorder="1" applyAlignment="1">
      <alignment vertical="top" wrapText="1"/>
    </xf>
    <xf numFmtId="164" fontId="0" fillId="3" borderId="2" xfId="0" applyNumberFormat="1" applyFill="1" applyBorder="1"/>
    <xf numFmtId="164" fontId="0" fillId="3" borderId="0" xfId="0" applyNumberFormat="1" applyFill="1"/>
    <xf numFmtId="0" fontId="0" fillId="3" borderId="3" xfId="0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0" fillId="3" borderId="2" xfId="0" applyFill="1" applyBorder="1" applyAlignment="1">
      <alignment horizontal="center" vertical="center"/>
    </xf>
    <xf numFmtId="0" fontId="8" fillId="20" borderId="1" xfId="0" applyFont="1" applyFill="1" applyBorder="1"/>
    <xf numFmtId="0" fontId="8" fillId="20" borderId="2" xfId="0" applyFont="1" applyFill="1" applyBorder="1"/>
    <xf numFmtId="1" fontId="8" fillId="20" borderId="2" xfId="0" applyNumberFormat="1" applyFont="1" applyFill="1" applyBorder="1"/>
    <xf numFmtId="0" fontId="8" fillId="20" borderId="2" xfId="0" applyFont="1" applyFill="1" applyBorder="1" applyAlignment="1">
      <alignment vertical="top" wrapText="1"/>
    </xf>
    <xf numFmtId="14" fontId="8" fillId="20" borderId="2" xfId="0" applyNumberFormat="1" applyFont="1" applyFill="1" applyBorder="1" applyAlignment="1">
      <alignment vertical="top" wrapText="1"/>
    </xf>
    <xf numFmtId="167" fontId="8" fillId="20" borderId="0" xfId="0" applyNumberFormat="1" applyFont="1" applyFill="1"/>
    <xf numFmtId="164" fontId="8" fillId="20" borderId="2" xfId="0" applyNumberFormat="1" applyFont="1" applyFill="1" applyBorder="1"/>
    <xf numFmtId="164" fontId="8" fillId="20" borderId="0" xfId="0" applyNumberFormat="1" applyFont="1" applyFill="1"/>
    <xf numFmtId="0" fontId="8" fillId="20" borderId="3" xfId="0" applyFont="1" applyFill="1" applyBorder="1" applyAlignment="1">
      <alignment horizontal="center" vertical="center"/>
    </xf>
    <xf numFmtId="0" fontId="8" fillId="20" borderId="2" xfId="0" applyFont="1" applyFill="1" applyBorder="1" applyAlignment="1">
      <alignment horizontal="right"/>
    </xf>
    <xf numFmtId="0" fontId="6" fillId="20" borderId="2" xfId="1" applyFill="1" applyBorder="1" applyAlignment="1">
      <alignment horizontal="center" vertical="center"/>
    </xf>
    <xf numFmtId="0" fontId="0" fillId="20" borderId="0" xfId="0" applyFill="1" applyAlignment="1">
      <alignment horizontal="left" vertical="center"/>
    </xf>
    <xf numFmtId="0" fontId="0" fillId="20" borderId="0" xfId="0" applyFill="1"/>
    <xf numFmtId="0" fontId="8" fillId="20" borderId="0" xfId="0" applyFont="1" applyFill="1"/>
    <xf numFmtId="0" fontId="0" fillId="20" borderId="1" xfId="0" applyFill="1" applyBorder="1"/>
    <xf numFmtId="0" fontId="0" fillId="20" borderId="2" xfId="0" applyFill="1" applyBorder="1"/>
    <xf numFmtId="1" fontId="0" fillId="20" borderId="2" xfId="0" applyNumberFormat="1" applyFill="1" applyBorder="1"/>
    <xf numFmtId="0" fontId="0" fillId="20" borderId="2" xfId="0" applyFill="1" applyBorder="1" applyAlignment="1">
      <alignment vertical="top" wrapText="1"/>
    </xf>
    <xf numFmtId="14" fontId="0" fillId="20" borderId="2" xfId="0" applyNumberFormat="1" applyFill="1" applyBorder="1" applyAlignment="1">
      <alignment vertical="top" wrapText="1"/>
    </xf>
    <xf numFmtId="164" fontId="0" fillId="20" borderId="2" xfId="0" applyNumberFormat="1" applyFill="1" applyBorder="1"/>
    <xf numFmtId="164" fontId="0" fillId="20" borderId="0" xfId="0" applyNumberFormat="1" applyFill="1"/>
    <xf numFmtId="0" fontId="0" fillId="20" borderId="3" xfId="0" applyFill="1" applyBorder="1" applyAlignment="1">
      <alignment horizontal="center" vertical="center"/>
    </xf>
    <xf numFmtId="0" fontId="4" fillId="20" borderId="0" xfId="0" applyFont="1" applyFill="1" applyAlignment="1">
      <alignment horizontal="right"/>
    </xf>
    <xf numFmtId="0" fontId="0" fillId="20" borderId="2" xfId="0" applyFill="1" applyBorder="1" applyAlignment="1">
      <alignment horizontal="center" vertical="center"/>
    </xf>
    <xf numFmtId="0" fontId="3" fillId="20" borderId="1" xfId="0" applyFont="1" applyFill="1" applyBorder="1"/>
    <xf numFmtId="0" fontId="3" fillId="20" borderId="2" xfId="0" applyFont="1" applyFill="1" applyBorder="1"/>
    <xf numFmtId="1" fontId="3" fillId="20" borderId="2" xfId="0" applyNumberFormat="1" applyFont="1" applyFill="1" applyBorder="1"/>
    <xf numFmtId="0" fontId="3" fillId="20" borderId="2" xfId="0" applyFont="1" applyFill="1" applyBorder="1" applyAlignment="1">
      <alignment vertical="top" wrapText="1"/>
    </xf>
    <xf numFmtId="14" fontId="3" fillId="20" borderId="2" xfId="0" applyNumberFormat="1" applyFont="1" applyFill="1" applyBorder="1" applyAlignment="1">
      <alignment vertical="top" wrapText="1"/>
    </xf>
    <xf numFmtId="164" fontId="3" fillId="20" borderId="2" xfId="0" applyNumberFormat="1" applyFont="1" applyFill="1" applyBorder="1"/>
    <xf numFmtId="164" fontId="3" fillId="20" borderId="0" xfId="0" applyNumberFormat="1" applyFont="1" applyFill="1"/>
    <xf numFmtId="0" fontId="3" fillId="20" borderId="3" xfId="0" applyFont="1" applyFill="1" applyBorder="1" applyAlignment="1">
      <alignment horizontal="center" vertical="center"/>
    </xf>
    <xf numFmtId="0" fontId="3" fillId="20" borderId="0" xfId="0" applyFont="1" applyFill="1" applyAlignment="1">
      <alignment horizontal="right"/>
    </xf>
    <xf numFmtId="0" fontId="3" fillId="20" borderId="2" xfId="0" applyFont="1" applyFill="1" applyBorder="1" applyAlignment="1">
      <alignment horizontal="center" vertical="center"/>
    </xf>
    <xf numFmtId="0" fontId="3" fillId="20" borderId="0" xfId="0" applyFont="1" applyFill="1"/>
  </cellXfs>
  <cellStyles count="5">
    <cellStyle name="Hipervínculo" xfId="1" builtinId="8"/>
    <cellStyle name="Hyperlink" xfId="4" xr:uid="{00000000-000B-0000-0000-000008000000}"/>
    <cellStyle name="Millares" xfId="2" builtinId="3"/>
    <cellStyle name="Moneda" xfId="3" builtinId="4"/>
    <cellStyle name="Normal" xfId="0" builtinId="0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color rgb="FF000000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8" formatCode="_(* #,##0_);_(* \(#,##0\);_(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70" formatCode="0.0%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fill>
        <patternFill patternType="solid">
          <fgColor indexed="64"/>
          <bgColor theme="8" tint="0.79998168889431442"/>
        </patternFill>
      </fill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9" formatCode="_(&quot;$&quot;\ * #,##0_);_(&quot;$&quot;\ * \(#,##0\);_(&quot;$&quot;\ 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9" formatCode="d/mm/yyyy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30" formatCode="@"/>
      <fill>
        <patternFill patternType="solid">
          <fgColor indexed="64"/>
          <bgColor theme="7" tint="0.79998168889431442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8" formatCode="_(* #,##0_);_(* \(#,##0\);_(* &quot;-&quot;??_);_(@_)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8" formatCode="_(* #,##0_);_(* \(#,##0\);_(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8" formatCode="_(* #,##0_);_(* \(#,##0\);_(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68" formatCode="_(* #,##0_);_(* \(#,##0\);_(* &quot;-&quot;??_);_(@_)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1" formatCode="0"/>
      <alignment horizontal="right" vertical="bottom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numFmt numFmtId="0" formatCode="General"/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ptos Narrow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-my.sharepoint.com/personal/karen_martinezr_icbf_gov_co/Documents/2026/CONTRATACION%20P.I.%202026/CONTRATO%20APORTE/Bogota_Alcance_20251223.xlsx" TargetMode="External"/><Relationship Id="rId1" Type="http://schemas.openxmlformats.org/officeDocument/2006/relationships/externalLinkPath" Target="Bogota_Alcance_202512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ernan.jimenezg\Downloads\Bogota_Alcance_20251223_V5.xlsx" TargetMode="External"/><Relationship Id="rId1" Type="http://schemas.openxmlformats.org/officeDocument/2006/relationships/externalLinkPath" Target="file:///C:\Users\hernan.jimenezg\Downloads\Bogota_Alcance_20251223_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do-Honorarios-2025"/>
      <sheetName val="Parametros"/>
      <sheetName val="Costeo"/>
      <sheetName val="Matriz"/>
      <sheetName val="ZONIFICACIÓN- PEDAGOGICO"/>
      <sheetName val="RESUMEN- OPER DIRECTA"/>
      <sheetName val="OFERTA ORG CAMPESINAS ADR"/>
      <sheetName val="MENU SERVICIOS"/>
      <sheetName val="______"/>
      <sheetName val="ESCALA SALARIAL"/>
      <sheetName val="INTEGRALIDAD"/>
      <sheetName val="CDI - CEI"/>
      <sheetName val="SALARIOS HCB"/>
      <sheetName val="CDI SAT"/>
      <sheetName val="HI"/>
      <sheetName val="DIER"/>
      <sheetName val="HCB"/>
      <sheetName val="JC"/>
      <sheetName val=" FAMI"/>
      <sheetName val="FAMI BV"/>
      <sheetName val="EIH"/>
      <sheetName val="EIC"/>
      <sheetName val="JIEI"/>
      <sheetName val="JIEI (Propuesta)"/>
      <sheetName val="PROPIAD"/>
      <sheetName val="PROPIAP"/>
      <sheetName val="PROPIA CRIC"/>
      <sheetName val="CANASTA RAIZ Y RETOÑO "/>
      <sheetName val="RISAS Y RAICES"/>
      <sheetName val="MODALIDAD PROPIA YUKPA"/>
      <sheetName val="Transporte"/>
    </sheetNames>
    <sheetDataSet>
      <sheetData sheetId="0" refreshError="1"/>
      <sheetData sheetId="1">
        <row r="45">
          <cell r="D45">
            <v>1423500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do-Honorarios-2025"/>
      <sheetName val="Parametros"/>
      <sheetName val="Costeo"/>
      <sheetName val="Matriz"/>
      <sheetName val="ZONIFICACIÓN- PEDAGOGICO"/>
      <sheetName val="RESUMEN- OPER DIRECTA"/>
      <sheetName val="OFERTA ORG CAMPESINAS ADR"/>
      <sheetName val="MENU SERVICIOS"/>
      <sheetName val="______"/>
      <sheetName val="ESCALA SALARIAL"/>
      <sheetName val="INTEGRALIDAD"/>
      <sheetName val="CDI - CEI"/>
      <sheetName val="SALARIOS HCB"/>
      <sheetName val="CDI SAT"/>
      <sheetName val="HI"/>
      <sheetName val="DIER"/>
      <sheetName val="HCB"/>
      <sheetName val="JC"/>
      <sheetName val=" FAMI"/>
      <sheetName val="FAMI BV"/>
      <sheetName val="EIH"/>
      <sheetName val="EIC"/>
      <sheetName val="JIEI"/>
      <sheetName val="JIEI (Propuesta)"/>
      <sheetName val="PROPIAD"/>
      <sheetName val="PROPIAP"/>
      <sheetName val="PROPIA CRIC"/>
      <sheetName val="CANASTA RAIZ Y RETOÑO "/>
      <sheetName val="RISAS Y RAICES"/>
      <sheetName val="MODALIDAD PROPIA YUKPA"/>
      <sheetName val="Transporte"/>
      <sheetName val="Bogota_Alcance_20251223_V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/>
</file>

<file path=xl/namedSheetViews/namedSheetView2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er1" id="{08D2974A-20C5-443F-AB78-08E319DCE963}">
    <nsvFilter filterId="{EE9E11BA-5DFC-473D-94C7-9E24ECD57943}" ref="A1:AW150" tableId="3"/>
  </namedSheetView>
</namedSheetView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017.893685300929" createdVersion="8" refreshedVersion="8" minRefreshableVersion="3" recordCount="219" xr:uid="{BB12060F-CD04-407F-9E44-B53D72276C04}">
  <cacheSource type="worksheet">
    <worksheetSource ref="A1:AF220" sheet="DTS"/>
  </cacheSource>
  <cacheFields count="32">
    <cacheField name="ZONA 2026." numFmtId="0">
      <sharedItems containsMixedTypes="1" containsNumber="1" containsInteger="1" minValue="306" maxValue="440" count="124"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s v="377-A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403"/>
        <n v="404"/>
        <n v="405"/>
        <n v="406"/>
        <n v="407"/>
        <n v="408"/>
        <n v="409"/>
        <n v="410"/>
        <n v="411"/>
        <n v="412"/>
        <s v="412-1"/>
        <n v="413"/>
        <n v="414"/>
        <s v="414-1"/>
        <s v="414-2"/>
        <s v="414-3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s v="439-1"/>
        <n v="440"/>
      </sharedItems>
    </cacheField>
    <cacheField name="Centro Zonal UDS" numFmtId="0">
      <sharedItems/>
    </cacheField>
    <cacheField name="Codigo Unidad Servicio UDS" numFmtId="1">
      <sharedItems containsSemiMixedTypes="0" containsString="0" containsNumber="1" containsInteger="1" minValue="110011111845" maxValue="1100100138529"/>
    </cacheField>
    <cacheField name="Unidad Servicio UDS" numFmtId="0">
      <sharedItems/>
    </cacheField>
    <cacheField name="SERVICIO 2026" numFmtId="0">
      <sharedItems/>
    </cacheField>
    <cacheField name="Componente para la UDS" numFmtId="0">
      <sharedItems/>
    </cacheField>
    <cacheField name="Objeto" numFmtId="0">
      <sharedItems longText="1"/>
    </cacheField>
    <cacheField name="Fecha Inicio" numFmtId="14">
      <sharedItems containsSemiMixedTypes="0" containsNonDate="0" containsDate="1" containsString="0" minDate="2025-12-31T00:00:00" maxDate="2026-01-01T00:00:00"/>
    </cacheField>
    <cacheField name="Fecha Final " numFmtId="14">
      <sharedItems containsSemiMixedTypes="0" containsNonDate="0" containsDate="1" containsString="0" minDate="2026-07-31T00:00:00" maxDate="2026-08-01T00:00:00"/>
    </cacheField>
    <cacheField name="Cupos" numFmtId="0">
      <sharedItems containsSemiMixedTypes="0" containsString="0" containsNumber="1" containsInteger="1" minValue="30" maxValue="368"/>
    </cacheField>
    <cacheField name="Costo total ICBF " numFmtId="0">
      <sharedItems containsMixedTypes="1" containsNumber="1" minValue="37294960.060000002" maxValue="1744103735"/>
    </cacheField>
    <cacheField name="CONTRAPARTIDA TOTAL" numFmtId="0">
      <sharedItems containsString="0" containsBlank="1" containsNumber="1" minValue="0" maxValue="34882075"/>
    </cacheField>
    <cacheField name="VALOR TOTAL CONTRATO " numFmtId="0">
      <sharedItems containsMixedTypes="1" containsNumber="1" minValue="38040859.261200003" maxValue="1778985810"/>
    </cacheField>
    <cacheField name="APALANCAMIENTO  2025" numFmtId="164">
      <sharedItems containsNonDate="0" containsString="0" containsBlank="1"/>
    </cacheField>
    <cacheField name="TOTAL 2026" numFmtId="164">
      <sharedItems containsNonDate="0" containsString="0" containsBlank="1"/>
    </cacheField>
    <cacheField name="CONCEPTO DEFINITIVO" numFmtId="0">
      <sharedItems/>
    </cacheField>
    <cacheField name="NIT CONTRATISTA 2026" numFmtId="0">
      <sharedItems containsMixedTypes="1" containsNumber="1" containsInteger="1" minValue="800003529" maxValue="9009130042"/>
    </cacheField>
    <cacheField name="OPERADOR PARA INVITACION " numFmtId="0">
      <sharedItems/>
    </cacheField>
    <cacheField name="INVITACIÓN_x000a_(SI - NO)2" numFmtId="0">
      <sharedItems/>
    </cacheField>
    <cacheField name="SITCO" numFmtId="0">
      <sharedItems containsString="0" containsBlank="1" containsNumber="1" containsInteger="1" minValue="248895" maxValue="249289"/>
    </cacheField>
    <cacheField name="LINK SECOP" numFmtId="0">
      <sharedItems containsBlank="1" longText="1"/>
    </cacheField>
    <cacheField name="EVALUADOR FINANCIERO " numFmtId="0">
      <sharedItems/>
    </cacheField>
    <cacheField name="VER_FINC" numFmtId="0">
      <sharedItems containsBlank="1"/>
    </cacheField>
    <cacheField name="VERF_TEC" numFmtId="0">
      <sharedItems/>
    </cacheField>
    <cacheField name="VERF_JUR" numFmtId="0">
      <sharedItems containsNonDate="0" containsString="0" containsBlank="1"/>
    </cacheField>
    <cacheField name="IDONEIDAD CORDINADOR CZ " numFmtId="0">
      <sharedItems containsNonDate="0" containsString="0" containsBlank="1"/>
    </cacheField>
    <cacheField name="SANCIONATORIOS" numFmtId="0">
      <sharedItems containsNonDate="0" containsString="0" containsBlank="1"/>
    </cacheField>
    <cacheField name="INFRAESTRUCTURA" numFmtId="0">
      <sharedItems containsNonDate="0" containsString="0" containsBlank="1"/>
    </cacheField>
    <cacheField name="REPRES. LEGAL" numFmtId="0">
      <sharedItems containsNonDate="0" containsString="0" containsBlank="1"/>
    </cacheField>
    <cacheField name="PACCO" numFmtId="0">
      <sharedItems containsNonDate="0" containsString="0" containsBlank="1"/>
    </cacheField>
    <cacheField name="CDP" numFmtId="0">
      <sharedItems containsNonDate="0" containsString="0" containsBlank="1"/>
    </cacheField>
    <cacheField name="FLUJOS DE PAGO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9">
  <r>
    <x v="0"/>
    <s v="CZ FONTIBON"/>
    <n v="1100100032308"/>
    <s v="HOGAR INFANTIL EL PATOS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0"/>
    <n v="432290539.5"/>
    <n v="8645810.790000001"/>
    <n v="440936350.29000002"/>
    <m/>
    <m/>
    <s v="CONTINUIDAD - INVITACIÓN CERRADA - LITERAL M"/>
    <n v="800003529"/>
    <s v="ASOCIACION DE PADRES DE FAMILIA DEL HOGAR INFANTIL EL PATOSO"/>
    <s v="SI"/>
    <n v="248895"/>
    <s v="https://www.secop.gov.co/CO1BusinessLine/Tendering/ProcedureEdit/Update?DocUniqueIdentifier=CO1.REQ.9464228"/>
    <s v="Diana Carreño"/>
    <m/>
    <s v="CUMPLE"/>
    <m/>
    <m/>
    <m/>
    <m/>
    <m/>
    <m/>
    <m/>
    <m/>
  </r>
  <r>
    <x v="1"/>
    <s v="CZ BARRIOS UNIDOS"/>
    <n v="110011114162"/>
    <s v="HOGAR INFANTIL CHIQUILINE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2"/>
    <n v="322784027"/>
    <n v="0"/>
    <n v="322784027"/>
    <m/>
    <m/>
    <s v="CONTINUIDAD - INVITACIÓN CERRADA - LITERAL M"/>
    <n v="860529923"/>
    <s v="ASOCIACIÓN USUARIOS DEL HOGAR INFANTIL CHIQUILINES"/>
    <s v="SI"/>
    <n v="248897"/>
    <s v="https://www.secop.gov.co/CO1BusinessLine/Tendering/ProcedureEdit/Update?DocUniqueIdentifier=CO1.REQ.9464234"/>
    <s v="Alvaro Hermosa"/>
    <m/>
    <s v="CUMPLE"/>
    <m/>
    <m/>
    <m/>
    <m/>
    <m/>
    <m/>
    <m/>
    <m/>
  </r>
  <r>
    <x v="2"/>
    <s v="CZ BARRIOS UNIDOS"/>
    <n v="1100100135733"/>
    <s v="HI CAFETERITO - LA MAGDALEN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6"/>
    <n v="420772035"/>
    <n v="0"/>
    <n v="420772035"/>
    <m/>
    <m/>
    <s v="CONTINUIDAD - INVITACIÓN CERRADA - LITERAL M"/>
    <n v="830002396"/>
    <s v="ASOCIACION PADRES DE FAMILIA HOGAR INFANTIL CAFETERITO ASOCAFETERITO"/>
    <s v="SI"/>
    <n v="248898"/>
    <s v="https://www.secop.gov.co/CO1BusinessLine/Tendering/ProcedureEdit/Update?DocUniqueIdentifier=CO1.REQ.9463923"/>
    <s v="Julian Hernandez"/>
    <s v="CUMPLE"/>
    <s v="CUMPLE"/>
    <m/>
    <m/>
    <m/>
    <m/>
    <m/>
    <m/>
    <m/>
    <m/>
  </r>
  <r>
    <x v="3"/>
    <s v="CZ ENGATIVA"/>
    <n v="110011140868"/>
    <s v="HOGAR INFANTIL PULGARCITO 2017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10"/>
    <n v="605206755.30000007"/>
    <n v="12104135.106000002"/>
    <n v="617310890.40600002"/>
    <m/>
    <m/>
    <s v="CONTINUIDAD - INVITACIÓN CERRADA - LITERAL M"/>
    <n v="800241929"/>
    <s v="ASOCIACION DE PADRES DE FAMILIA DEL HOGAR INFANTIL PULGARCITO"/>
    <s v="SI"/>
    <n v="248899"/>
    <s v="https://www.secop.gov.co/CO1BusinessLine/Tendering/ProcedureEdit/Update?DocUniqueIdentifier=CO1.REQ.9463926"/>
    <s v="Julian Hernandez"/>
    <s v="CUMPLE"/>
    <s v="CUMPLE"/>
    <m/>
    <m/>
    <m/>
    <m/>
    <m/>
    <m/>
    <m/>
    <m/>
  </r>
  <r>
    <x v="4"/>
    <s v="CZ FONTIBON"/>
    <n v="1100100131784"/>
    <s v="HOGAR INFANTIL LOS PITUF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6"/>
    <n v="334304683.88"/>
    <n v="6686093.6776000001"/>
    <n v="340990777.55760002"/>
    <m/>
    <m/>
    <s v="CONTINUIDAD - INVITACIÓN CERRADA - LITERAL M"/>
    <n v="800138136"/>
    <s v="ASOCIACION DE PADRES DE FAMILIA DEL HOGAR INFANTIL LOS PITUFOS"/>
    <s v="SI"/>
    <n v="248900"/>
    <s v="https://www.secop.gov.co/CO1BusinessLine/Tendering/ProcedureEdit/Update?DocUniqueIdentifier=CO1.REQ.9464618"/>
    <s v="Julian Hernandez"/>
    <s v="CUMPLE"/>
    <s v="CUMPLE"/>
    <m/>
    <m/>
    <m/>
    <m/>
    <m/>
    <m/>
    <m/>
    <m/>
  </r>
  <r>
    <x v="5"/>
    <s v="CZ SAN CRISTOBAL SUR"/>
    <n v="1100100131828"/>
    <s v="HOGAR INFANTIL GUACAMAYAS I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1"/>
    <n v="262256260.63"/>
    <n v="5245125.2126000002"/>
    <n v="267501385.84259999"/>
    <m/>
    <m/>
    <s v="CONTINUIDAD - INVITACIÓN CERRADA - LITERAL M"/>
    <n v="860527146"/>
    <s v="ASOCIACIÓN DE PADRES DE FAMILIA DEL HOGAR INFANTIL GUACAMAYAS"/>
    <s v="SI"/>
    <n v="248901"/>
    <s v="https://www.secop.gov.co/CO1BusinessLine/Tendering/ProcedureEdit/Update?DocUniqueIdentifier=CO1.REQ.9464423"/>
    <s v="Diana Carreño"/>
    <m/>
    <s v="CUMPLE"/>
    <m/>
    <m/>
    <m/>
    <m/>
    <m/>
    <m/>
    <m/>
    <m/>
  </r>
  <r>
    <x v="5"/>
    <s v="CZ SAN CRISTOBAL SUR"/>
    <n v="1100100131854"/>
    <s v="HOGAR INFANTIL GUACAMAYAS II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5"/>
    <n v="302603377.65000004"/>
    <n v="6052067.5530000012"/>
    <n v="308655445.20300001"/>
    <m/>
    <m/>
    <s v="CONTINUIDAD - INVITACIÓN CERRADA - LITERAL M"/>
    <n v="860527146"/>
    <s v="ASOCIACIÓN DE PADRES DE FAMILIA DEL HOGAR INFANTIL GUACAMAYAS"/>
    <s v="ZONA INCLUYE MÁS DE 1 UDS CON EL MISMO OPERADOR"/>
    <m/>
    <s v="https://www.secop.gov.co/CO1BusinessLine/Tendering/ProcedureEdit/Update?DocUniqueIdentifier=CO1.REQ.9464626"/>
    <s v="Diana Carreño"/>
    <m/>
    <s v="CUMPLE"/>
    <m/>
    <m/>
    <m/>
    <m/>
    <m/>
    <m/>
    <m/>
    <m/>
  </r>
  <r>
    <x v="6"/>
    <s v="CZ RAFAEL URIBE"/>
    <n v="110011148395"/>
    <s v="HOGAR INFANTIL PRINCIPITO B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5"/>
    <s v=" $                  553.344.046"/>
    <n v="0"/>
    <s v=" $                  553.344.046"/>
    <m/>
    <m/>
    <s v="CONTINUIDAD - INVITACIÓN CERRADA - LITERAL M"/>
    <n v="860520247"/>
    <s v="ASOCIACION DE PADRES DE FAMILIA HOGAR INFANTIL EL PRINCIPITO"/>
    <s v="SI"/>
    <n v="248902"/>
    <s v="https://www.secop.gov.co/CO1BusinessLine/Tendering/ProcedureEdit/Update?docUniqueIdentifier=CO1.REQ.9464626&amp;prevCtxUrl=https%3a%2f%2fwww.secop.gov.co%2fCO1BusinessLine%2fTendering%2fBuyerDossierWorkspace%2fIndex%3fcreateDateFrom%3d23%2f06%2f2025+01%3a31%3a45%26createDateTo%3d23%2f12%2f2025+01%3a31%3a45%26filteringState%3d1%26sortingState%3dLastModifiedDESC%26showAdvancedSearch%3dFalse%26showAdvancedSearchFields%3dFalse%26folderCode%3dALL%26selectedDossier%3dCO1.BDOS.9296030%26selectedRequest%3dCO1.REQ.9464626%26&amp;prevCtxLbl=Procesos+de+la+Entidad+Estatal"/>
    <s v="Julian Hernandez"/>
    <s v="CUMPLE"/>
    <s v="CUMPLE"/>
    <m/>
    <m/>
    <m/>
    <m/>
    <m/>
    <m/>
    <m/>
    <m/>
  </r>
  <r>
    <x v="6"/>
    <s v="CZ RAFAEL URIBE"/>
    <n v="1100100135602"/>
    <s v="HOGAR INFANTIL PRINCIPITO 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7"/>
    <n v="221909143.61000001"/>
    <n v="4438182.8722000001"/>
    <n v="226347326.48220003"/>
    <m/>
    <m/>
    <s v="CONTINUIDAD - INVITACIÓN CERRADA - LITERAL M"/>
    <n v="860520247"/>
    <s v="ASOCIACION DE PADRES DE FAMILIA HOGAR INFANTIL EL PRINCIPITO"/>
    <s v="ZONA INCLUYE MÁS DE 1 UDS CON EL MISMO OPERADOR"/>
    <m/>
    <m/>
    <s v="Julian Hernandez"/>
    <s v="CUMPLE"/>
    <s v="CUMPLE"/>
    <m/>
    <m/>
    <m/>
    <m/>
    <m/>
    <m/>
    <m/>
    <m/>
  </r>
  <r>
    <x v="7"/>
    <s v="CZ SAN CRISTOBAL SUR"/>
    <n v="1100100135609"/>
    <s v="HOGAR INFANTIL EL SR DON GAT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34"/>
    <s v=" $                  386.188.032"/>
    <n v="0"/>
    <s v=" $                  386.188.032"/>
    <m/>
    <m/>
    <s v="CONTINUIDAD - INVITACIÓN CERRADA - LITERAL M"/>
    <n v="830088890"/>
    <s v="ASOCIACION DE PADRES DE FAMILIA DEL HOGAR INFANTIL EL SEÑOR DON GATO"/>
    <s v="SI"/>
    <n v="248903"/>
    <s v="https://www.secop.gov.co/CO1BusinessLine/Tendering/ProcedureEdit/Update?DocUniqueIdentifier=CO1.REQ.9468572"/>
    <s v="Diana Carreño"/>
    <m/>
    <s v="CUMPLE"/>
    <m/>
    <m/>
    <m/>
    <m/>
    <m/>
    <m/>
    <m/>
    <m/>
  </r>
  <r>
    <x v="8"/>
    <s v="CZ ENGATIVA"/>
    <n v="1100100137755"/>
    <s v="HOGAR INFANTIL RAYITO DE SOL 1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77"/>
    <s v=" $                  798.314.066"/>
    <n v="0"/>
    <s v=" $                  798.314.066"/>
    <m/>
    <m/>
    <s v="CONTINUIDAD - INVITACIÓN CERRADA - LITERAL M"/>
    <n v="900195414"/>
    <s v="ASOCIACION DE PADRES DE FAMILIA DEL HOGAR INFANTIL COMUNITARIO RAYITO DE SOL"/>
    <s v="SI"/>
    <n v="248905"/>
    <s v="https://www.secop.gov.co/CO1BusinessLine/Tendering/ProcedureEdit/Update?DocUniqueIdentifier=CO1.REQ.9468580"/>
    <s v="Diana Carreño"/>
    <m/>
    <s v="CUMPLE"/>
    <m/>
    <m/>
    <m/>
    <m/>
    <m/>
    <m/>
    <m/>
    <m/>
  </r>
  <r>
    <x v="9"/>
    <s v="CZ SAN CRISTOBAL SUR"/>
    <n v="1100100080574"/>
    <s v="HOGAR INFANTIL EL GATO CON BOTA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1"/>
    <s v=" $                  319.902.027"/>
    <m/>
    <s v=" $                  319.902.027"/>
    <m/>
    <m/>
    <s v="CONTINUIDAD - INVITACIÓN CERRADA - LITERAL M"/>
    <n v="800248103"/>
    <s v="ASOCIACION DE PADRES DE FAMILIA DEL HOGAR INFANTIL EL GATO CON BOTAS"/>
    <s v="SI"/>
    <n v="248906"/>
    <s v="https://www.secop.gov.co/CO1BusinessLine/Tendering/ProcedureEdit/Update?DocUniqueIdentifier=CO1.REQ.9468754"/>
    <s v="Diana Carreño"/>
    <m/>
    <s v="CUMPLE"/>
    <m/>
    <m/>
    <m/>
    <m/>
    <m/>
    <m/>
    <m/>
    <m/>
  </r>
  <r>
    <x v="10"/>
    <s v="CZ SUBA"/>
    <n v="1100100019808"/>
    <s v="HOGAR INFANTIL COMPARTIR SUBA II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9"/>
    <s v=" $                  573.518.048"/>
    <n v="0"/>
    <s v=" $                  573.518.048"/>
    <m/>
    <m/>
    <s v="CONTINUIDAD - INVITACIÓN CERRADA - LITERAL M"/>
    <n v="830016953"/>
    <s v="ASOCIACION DE PADRES USUARIOS COMPARTIR SUBA II"/>
    <s v="SI"/>
    <n v="248907"/>
    <s v="https://www.secop.gov.co/CO1BusinessLine/Tendering/ProcedureEdit/Update?DocUniqueIdentifier=CO1.REQ.9468827"/>
    <s v="Julian Hernandez"/>
    <s v="CUMPLE"/>
    <s v="CUMPLE"/>
    <m/>
    <m/>
    <m/>
    <m/>
    <m/>
    <m/>
    <m/>
    <m/>
  </r>
  <r>
    <x v="11"/>
    <s v="CZ SUBA"/>
    <n v="110011111963"/>
    <s v="HOGAR INFANTIL COMPARTIR SUBA II SEDE B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8"/>
    <s v=" $                  455.356.038"/>
    <n v="0"/>
    <s v=" $                  455.356.038"/>
    <m/>
    <m/>
    <s v="CONTINUIDAD - INVITACIÓN CERRADA - LITERAL M"/>
    <n v="830029833"/>
    <s v="ASOCIACION DE PADRES USUARIOS COMPARTIR SUBA III"/>
    <s v="SI"/>
    <n v="248909"/>
    <s v="https://www.secop.gov.co/CO1BusinessLine/Tendering/ProcedureEdit/Update?DocUniqueIdentifier=CO1.REQ.9468834"/>
    <s v="Julian Hernandez"/>
    <s v="CUMPLE"/>
    <s v="CUMPLE"/>
    <m/>
    <m/>
    <m/>
    <m/>
    <m/>
    <m/>
    <m/>
    <m/>
  </r>
  <r>
    <x v="12"/>
    <s v="CZ ENGATIVA"/>
    <n v="1100100136470"/>
    <s v="HOGAR INFANTIL FLORENCI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89"/>
    <s v=" $                  832.898.069"/>
    <n v="0"/>
    <s v=" $                  832.898.069"/>
    <m/>
    <m/>
    <s v="CONTINUIDAD - INVITACIÓN CERRADA - LITERAL M"/>
    <n v="800247708"/>
    <s v="ASOCIACIÓN DE PADRES DE FAMILIA DEL HOGAR INFANTIL FLORENCIA"/>
    <s v="SI"/>
    <n v="248910"/>
    <s v="https://www.secop.gov.co/CO1BusinessLine/Tendering/ProcedureEdit/Update?DocUniqueIdentifier=CO1.REQ.9468837"/>
    <s v="Diana Carreño"/>
    <m/>
    <s v="CUMPLE"/>
    <m/>
    <m/>
    <m/>
    <m/>
    <m/>
    <m/>
    <m/>
    <m/>
  </r>
  <r>
    <x v="13"/>
    <s v="CZ USAQUEN"/>
    <n v="1100100132978"/>
    <s v="HOGAR INFANTIL CERRO NORTE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0"/>
    <n v="547580045"/>
    <n v="10951601"/>
    <n v="558531646"/>
    <m/>
    <m/>
    <s v="CONTINUIDAD - INVITACIÓN CERRADA - LITERAL M"/>
    <n v="800040208"/>
    <s v="ASOCIACIÓN PRODEFENSA DEL NIÑO Y LA NIÑA DEL BARRIO VILLA NIDIA"/>
    <s v="SI"/>
    <n v="248911"/>
    <s v="https://www.secop.gov.co/CO1BusinessLine/Tendering/ProcedureEdit/Update?DocUniqueIdentifier=CO1.REQ.9468767"/>
    <s v="Julian Hernandez"/>
    <s v="CUMPLE"/>
    <s v="CUMPLE"/>
    <m/>
    <m/>
    <m/>
    <m/>
    <m/>
    <m/>
    <m/>
    <m/>
  </r>
  <r>
    <x v="13"/>
    <s v="CZ USAQUEN"/>
    <n v="1100100133073"/>
    <s v="HOGAR INFANTIL APRENDIENDO JUNT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0554954.40000001"/>
    <n v="4611099.0880000005"/>
    <n v="235166053.48800001"/>
    <m/>
    <m/>
    <s v="CONTINUIDAD - INVITACIÓN CERRADA - LITERAL M"/>
    <n v="800040208"/>
    <s v="ASOCIACIÓN PRODEFENSA DEL NIÑO Y LA NIÑA DEL BARRIO VILLA NIDIA"/>
    <s v="ZONA INCLUYE MÁS DE 1 UDS CON EL MISMO OPERADOR"/>
    <m/>
    <m/>
    <s v="Julian Hernandez"/>
    <s v="CUMPLE"/>
    <s v="CUMPLE"/>
    <m/>
    <m/>
    <m/>
    <m/>
    <m/>
    <m/>
    <m/>
    <m/>
  </r>
  <r>
    <x v="14"/>
    <s v="CZ MARTIRES"/>
    <n v="1100100074423"/>
    <s v="HOGAR INFANTIL LA MACAREN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3"/>
    <n v="210386017"/>
    <n v="0"/>
    <n v="210386017"/>
    <m/>
    <m/>
    <s v="CONTINUIDAD - INVITACIÓN CERRADA - LITERAL M"/>
    <n v="830043683"/>
    <s v="ASOCIACION DE PADRES DE FAMILIA DEL HOGAR INFANTIL LA MACARENA"/>
    <s v="SI"/>
    <n v="248913"/>
    <s v="https://www.secop.gov.co/CO1BusinessLine/Tendering/ProcedureEdit/Update?DocUniqueIdentifier=CO1.REQ.9470158"/>
    <s v="Julian Hernandez"/>
    <s v="CUMPLE"/>
    <s v="CUMPLE"/>
    <m/>
    <m/>
    <m/>
    <m/>
    <m/>
    <m/>
    <m/>
    <m/>
  </r>
  <r>
    <x v="15"/>
    <s v="CZ MARTIRES"/>
    <n v="1100100133262"/>
    <s v="HOGAR INFANTIL LAS VIOLETA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8"/>
    <s v=" $             455.356.038"/>
    <n v="0"/>
    <s v=" $             455.356.038"/>
    <m/>
    <m/>
    <s v="CONTINUIDAD - INVITACIÓN CERRADA - LITERAL M"/>
    <n v="830006317"/>
    <s v="ASOCIACIÓN DE PADRES DE FAMILIA USUARIOS DEL HOGAR INFANTIL LAS VIOLETAS"/>
    <s v="SI"/>
    <n v="248914"/>
    <s v="https://www.secop.gov.co/CO1BusinessLine/Tendering/ProcedureEdit/Update?DocUniqueIdentifier=CO1.REQ.9470502"/>
    <s v="Julian Hernandez"/>
    <s v="CUMPLE"/>
    <s v="CUMPLE"/>
    <m/>
    <m/>
    <m/>
    <m/>
    <m/>
    <m/>
    <m/>
    <m/>
  </r>
  <r>
    <x v="16"/>
    <s v="CZ MARTIRES"/>
    <n v="110011126087"/>
    <s v="HOGAR INFANTIL TAMBORCITO ENCANTAD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s v=" $             461.120.038"/>
    <n v="0"/>
    <s v=" $             461.120.038"/>
    <m/>
    <m/>
    <s v="CONTINUIDAD - INVITACIÓN CERRADA - LITERAL M"/>
    <n v="830024756"/>
    <s v="ASOCIACIÓN DE PADRES DE FAMILIA USUARIOS DEL HOGAR INFANTIL TAMBORCITO ENCANTADO"/>
    <s v="SI"/>
    <n v="248915"/>
    <s v="https://www.secop.gov.co/CO1BusinessLine/Tendering/ProcedureEdit/Update?DocUniqueIdentifier=CO1.REQ.9470527"/>
    <s v="Julian Hernandez"/>
    <s v="CUMPLE"/>
    <s v="CUMPLE"/>
    <m/>
    <m/>
    <m/>
    <m/>
    <m/>
    <m/>
    <m/>
    <m/>
  </r>
  <r>
    <x v="17"/>
    <s v="CZ MARTIRES"/>
    <n v="1100100012298"/>
    <s v="HOGAR INFANTIL ASOCAFETERIT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0"/>
    <n v="115280010"/>
    <n v="0"/>
    <n v="115280010"/>
    <m/>
    <m/>
    <s v="CONTINUIDAD - INVITACIÓN CERRADA - LITERAL M"/>
    <n v="830002396"/>
    <s v="ASOCIACION PADRES DE FAMILIA HOGAR INFANTIL CAFETERITO ASOCAFETERITO"/>
    <s v="SI"/>
    <n v="248916"/>
    <s v="https://www.secop.gov.co/CO1BusinessLine/Tendering/ProcedureEdit/Update?DocUniqueIdentifier=CO1.REQ.9470801"/>
    <s v="Julian Hernandez"/>
    <s v="CUMPLE"/>
    <s v="CUMPLE"/>
    <m/>
    <m/>
    <m/>
    <m/>
    <m/>
    <m/>
    <m/>
    <m/>
  </r>
  <r>
    <x v="18"/>
    <s v="CZ BOSA"/>
    <n v="1100100100543"/>
    <s v="CDI ANGEL GUARDIAN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7"/>
    <n v="468334456"/>
    <n v="9366689"/>
    <n v="477701145"/>
    <m/>
    <m/>
    <s v="CONTINUIDAD - INVITACIÓN CERRADA - LITERAL M"/>
    <n v="830107985"/>
    <s v="ASOCIACION PROFESIONALES DE COLOMBIA"/>
    <s v="SI"/>
    <n v="248918"/>
    <m/>
    <s v="Alvaro Hermosa"/>
    <m/>
    <s v="CUMPLE"/>
    <m/>
    <m/>
    <m/>
    <m/>
    <m/>
    <m/>
    <m/>
    <m/>
  </r>
  <r>
    <x v="19"/>
    <s v="CZ USME"/>
    <n v="110011133260"/>
    <s v="CON_SENTIDO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830073291"/>
    <s v="FUNDACIÓN SOCIAL CRECER"/>
    <s v="SI"/>
    <n v="248919"/>
    <m/>
    <s v="Heinrich Kramarski"/>
    <m/>
    <s v="CUMPLE"/>
    <m/>
    <m/>
    <m/>
    <m/>
    <m/>
    <m/>
    <m/>
    <m/>
  </r>
  <r>
    <x v="20"/>
    <s v="CZ BOSA"/>
    <n v="110011113016"/>
    <s v="ESTRELLITAS DE COLORE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0"/>
    <n v="357962642"/>
    <n v="7159253"/>
    <n v="365121895"/>
    <m/>
    <m/>
    <s v="CONTINUIDAD - INVITACIÓN CERRADA - LITERAL M"/>
    <n v="900915229"/>
    <s v="ASOCIACION SUEÑOS MAGICOS"/>
    <s v="SI"/>
    <n v="248920"/>
    <m/>
    <s v="Alvaro Hermosa"/>
    <m/>
    <s v="CUMPLE"/>
    <m/>
    <m/>
    <m/>
    <m/>
    <m/>
    <m/>
    <m/>
    <m/>
  </r>
  <r>
    <x v="21"/>
    <s v="CZ BOSA"/>
    <n v="110011140697"/>
    <s v="CDI EMANUEL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4"/>
    <n v="310234289"/>
    <n v="6204686"/>
    <n v="316438975"/>
    <m/>
    <m/>
    <s v="CONTINUIDAD - INVITACIÓN CERRADA - LITERAL M"/>
    <n v="800138216"/>
    <s v="ASOCIACION DE AGENTES EDUCATIVOS EMANUEL"/>
    <s v="SI"/>
    <n v="248921"/>
    <m/>
    <s v="Diana Carreño"/>
    <m/>
    <s v="CUMPLE"/>
    <m/>
    <m/>
    <m/>
    <m/>
    <m/>
    <m/>
    <m/>
    <m/>
  </r>
  <r>
    <x v="22"/>
    <s v="CZ USME"/>
    <n v="1100100133331"/>
    <s v="C.D.I. SUEÑOS DEL MAÑAN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596591736"/>
    <n v="11931834.720000001"/>
    <n v="608523570.72000003"/>
    <m/>
    <m/>
    <s v="CONTINUIDAD - INVITACIÓN CERRADA - LITERAL M"/>
    <n v="900118806"/>
    <s v="ASOCIACION SUEÑOS DEL MAÑANA ASM"/>
    <s v="SI"/>
    <n v="248923"/>
    <m/>
    <s v="Alvaro Hermosa"/>
    <m/>
    <s v="CUMPLE"/>
    <m/>
    <m/>
    <m/>
    <m/>
    <m/>
    <m/>
    <m/>
    <m/>
  </r>
  <r>
    <x v="23"/>
    <s v="CZ ENGATIVA"/>
    <n v="110011114525"/>
    <s v="CRECER Y CREAR  2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9"/>
    <n v="262161631.00999993"/>
    <n v="5243232.6201999988"/>
    <n v="267404863.63019994"/>
    <m/>
    <m/>
    <s v="CONTINUIDAD - INVITACIÓN CERRADA - LITERAL M"/>
    <n v="900257499"/>
    <s v="ASOCIACION DE AGENTES EDUCATIVOS ACOMPAÑAME A CRECER"/>
    <s v="SI"/>
    <n v="248924"/>
    <m/>
    <s v="Diana Carreño"/>
    <m/>
    <s v="CUMPLE"/>
    <m/>
    <m/>
    <m/>
    <m/>
    <m/>
    <m/>
    <m/>
    <m/>
  </r>
  <r>
    <x v="23"/>
    <s v="CZ ENGATIVA"/>
    <n v="110011138478"/>
    <s v="SEMBRANDO ESPERANZA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263258541.59999996"/>
    <n v="5265170.8319999995"/>
    <n v="268523712.43199998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3"/>
    <s v="CZ ENGATIVA"/>
    <n v="110011155261"/>
    <s v="LACITOS DE AMOR / GARCES NAVAS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27"/>
    <n v="248998703.92999995"/>
    <n v="4979974.0785999987"/>
    <n v="253978678.00859994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4"/>
    <s v="CZ SAN CRISTOBAL SUR"/>
    <n v="1100100130223"/>
    <s v="CDI SAN DAMIAN SEDE B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58"/>
    <n v="167152341.94"/>
    <n v="3343046.8388"/>
    <n v="170495388.77880001"/>
    <m/>
    <m/>
    <s v="CONTINUIDAD - INVITACIÓN CERRADA - LITERAL M"/>
    <n v="900191617"/>
    <s v="FUNDACION PADRE DAMIAN"/>
    <s v="SI"/>
    <n v="248925"/>
    <m/>
    <s v="Heinrich Kramarski"/>
    <m/>
    <s v="CUMPLE"/>
    <m/>
    <m/>
    <m/>
    <m/>
    <m/>
    <m/>
    <m/>
    <m/>
  </r>
  <r>
    <x v="24"/>
    <s v="CZ SAN CRISTOBAL SUR"/>
    <n v="1100100133476"/>
    <s v="CDI SAN DAMIAN SEDE 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8636694.40000001"/>
    <n v="4772733.8880000003"/>
    <n v="243409428.28800002"/>
    <m/>
    <m/>
    <s v="CONTINUIDAD - INVITACIÓN CERRADA - LITERAL M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25"/>
    <s v="CZ ENGATIVA"/>
    <n v="110011138489"/>
    <s v="CRECER JUGANDO EN FAMILI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434681167.99999994"/>
    <n v="8693623.3599999994"/>
    <n v="443374791.35999995"/>
    <m/>
    <m/>
    <s v="CONTINUIDAD - INVITACIÓN CERRADA - LITERAL M"/>
    <n v="900257499"/>
    <s v="ASOCIACION DE AGENTES EDUCATIVOS ACOMPAÑAME A CRECER"/>
    <s v="SI"/>
    <n v="248927"/>
    <m/>
    <s v="Diana Carreño"/>
    <m/>
    <s v="CUMPLE"/>
    <m/>
    <m/>
    <m/>
    <m/>
    <m/>
    <m/>
    <m/>
    <m/>
  </r>
  <r>
    <x v="25"/>
    <s v="CZ ENGATIVA"/>
    <n v="110011143202"/>
    <s v="ESPERANZA Y PROGRESO LACITOS DE AMO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38"/>
    <n v="299930005.91999996"/>
    <n v="5998600.1183999991"/>
    <n v="305928606.03839993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5"/>
    <s v="CZ ENGATIVA"/>
    <n v="110011155262"/>
    <s v="UNI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5"/>
    <s v="CZ ENGATIVA"/>
    <n v="1100100133300"/>
    <s v="ESPERANZA Y PROGRESO MUNDO COLORE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8"/>
    <n v="430334356.31999999"/>
    <n v="8606687.1263999995"/>
    <n v="438941043.44639999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6"/>
    <s v="CZ SANTA FE"/>
    <n v="110011113365"/>
    <s v="LOURDE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8"/>
    <n v="365132181.11999995"/>
    <n v="7302643.6223999988"/>
    <n v="372434824.74239993"/>
    <m/>
    <m/>
    <s v="CONTINUIDAD - INVITACIÓN CERRADA - LITERAL M"/>
    <n v="830073291"/>
    <s v="FUNDACIÓN SOCIAL CRECER"/>
    <s v="SI"/>
    <n v="248928"/>
    <m/>
    <s v="Heinrich Kramarski"/>
    <m/>
    <s v="CUMPLE"/>
    <m/>
    <m/>
    <m/>
    <m/>
    <m/>
    <m/>
    <m/>
    <m/>
  </r>
  <r>
    <x v="26"/>
    <s v="CZ SANTA FE"/>
    <n v="110011113367"/>
    <s v="LA PEÑ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6"/>
    <n v="143444785.44"/>
    <n v="2868895.7088000001"/>
    <n v="146313681.14879999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26"/>
    <s v="CZ SANTA FE"/>
    <n v="110011113368"/>
    <s v="SANTA ROSA DE LIM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217340583.99999997"/>
    <n v="4346811.68"/>
    <n v="221687395.67999998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26"/>
    <s v="CZ SANTA FE"/>
    <n v="110011113394"/>
    <s v="CASA EGIPTO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4"/>
    <n v="73895798.560000002"/>
    <n v="1477915.9712"/>
    <n v="75373714.531200007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26"/>
    <s v="CZ SANTA FE"/>
    <n v="110011113398"/>
    <s v="SANTA BARBAR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2"/>
    <n v="69548986.879999995"/>
    <n v="1390979.7375999999"/>
    <n v="70939966.617599994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27"/>
    <s v="CZ ENGATIVA"/>
    <n v="110011114457"/>
    <s v="SEMILLAS DE AMO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0"/>
    <n v="86936233.599999994"/>
    <n v="1738724.672"/>
    <n v="88674958.272"/>
    <m/>
    <m/>
    <s v="CONTINUIDAD - INVITACIÓN CERRADA - LITERAL M"/>
    <n v="900257499"/>
    <s v="ASOCIACION DE AGENTES EDUCATIVOS ACOMPAÑAME A CRECER"/>
    <s v="SI"/>
    <n v="248930"/>
    <m/>
    <s v="Diana Carreño"/>
    <m/>
    <s v="CUMPLE"/>
    <m/>
    <m/>
    <m/>
    <m/>
    <m/>
    <m/>
    <m/>
    <m/>
  </r>
  <r>
    <x v="27"/>
    <s v="CZ ENGATIVA"/>
    <n v="110011114624"/>
    <s v="CRECER Y CREAR 1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7"/>
    <s v="CZ ENGATIVA"/>
    <n v="110011138464"/>
    <s v="EDUCANDO ANDO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7"/>
    <s v="CZ ENGATIVA"/>
    <n v="110011138630"/>
    <s v="ESPACIOS CREATIVO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7"/>
    <s v="CZ ENGATIVA"/>
    <n v="110011143206"/>
    <s v="MIS TERNURA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7"/>
    <s v="CZ ENGATIVA"/>
    <n v="1100100133506"/>
    <s v="ESPERANZA Y PROGRESO CRECIENDO CON AMO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8"/>
    <n v="256461889.12"/>
    <n v="5129237.7823999999"/>
    <n v="261591126.90240002"/>
    <m/>
    <m/>
    <s v="CONTINUIDAD - INVITACIÓN CERRADA - LITERAL M"/>
    <n v="900257499"/>
    <s v="ASOCIACION DE AGENTES EDUCATIVOS ACOMPAÑAME A CRECER"/>
    <s v="ZONA INCLUYE MÁS DE 1 UDS CON EL MISMO OPERADOR"/>
    <m/>
    <m/>
    <s v="Diana Carreño"/>
    <m/>
    <s v="CUMPLE"/>
    <m/>
    <m/>
    <m/>
    <m/>
    <m/>
    <m/>
    <m/>
    <m/>
  </r>
  <r>
    <x v="28"/>
    <s v="CZ CIUDAD BOLIVAR"/>
    <n v="110011140641"/>
    <s v="CDI FUTUROS GENIOS DEL MAÑAN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8"/>
    <n v="381818711.04000002"/>
    <n v="7636374.2208000002"/>
    <n v="389455085.2608"/>
    <m/>
    <m/>
    <s v="CONTINUIDAD - INVITACIÓN CERRADA - LITERAL M"/>
    <n v="800143402"/>
    <s v="ASOCIACIÓN DE AGENTES EDUCATIVAS Y MADRES COMUNITARIAS FUTURO DE LA  PLAYA"/>
    <s v="SI"/>
    <n v="248931"/>
    <m/>
    <s v="Diana Carreño"/>
    <m/>
    <s v="CUMPLE"/>
    <m/>
    <m/>
    <m/>
    <m/>
    <m/>
    <m/>
    <m/>
    <m/>
  </r>
  <r>
    <x v="29"/>
    <s v="CZ CIUDAD BOLIVAR"/>
    <n v="110011155119"/>
    <s v="CDI CONSTRUYENDO SABERES CON MENTES MAGICA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8"/>
    <n v="620455405.43999994"/>
    <n v="12409108.1088"/>
    <n v="632864513.54879999"/>
    <m/>
    <m/>
    <s v="CONTINUIDAD - INVITACIÓN CERRADA - LITERAL M"/>
    <n v="800062842"/>
    <s v="ASOCIACION DE PADRES DE HOGARES DE BIENESTAR LUDO B"/>
    <s v="SI"/>
    <n v="248933"/>
    <m/>
    <s v="Julian Hernandez"/>
    <s v="CUMPLE"/>
    <s v="CUMPLE"/>
    <m/>
    <m/>
    <m/>
    <m/>
    <m/>
    <m/>
    <m/>
    <m/>
  </r>
  <r>
    <x v="30"/>
    <s v="CZ ENGATIVA"/>
    <n v="1100100133634"/>
    <s v="HOGAR INFANTIL COMPARTIR BOCHIC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00"/>
    <n v="864581079"/>
    <n v="17291621.580000002"/>
    <n v="881872700.58000004"/>
    <m/>
    <m/>
    <s v="CONTINUIDAD - INVITACIÓN CERRADA - LITERAL M"/>
    <n v="830060883"/>
    <s v="ASOCIACIÓN COMPARTIR BOCHICA"/>
    <s v="SI"/>
    <n v="248934"/>
    <m/>
    <s v="Diana Carreño"/>
    <m/>
    <s v="CUMPLE"/>
    <m/>
    <m/>
    <m/>
    <m/>
    <m/>
    <m/>
    <m/>
    <m/>
  </r>
  <r>
    <x v="30"/>
    <s v="CZ ENGATIVA"/>
    <n v="1100100133690"/>
    <s v="HOGAR INFANTIL BOYAC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3"/>
    <n v="412116980.99000001"/>
    <n v="8242339.6198000005"/>
    <n v="420359320.60979998"/>
    <m/>
    <m/>
    <s v="CONTINUIDAD - INVITACIÓN CERRADA - LITERAL M"/>
    <n v="830060883"/>
    <s v="ASOCIACIÓN COMPARTIR BOCHICA"/>
    <s v="ZONA INCLUYE MÁS DE 1 UDS CON EL MISMO OPERADOR"/>
    <m/>
    <m/>
    <s v="Diana Carreño"/>
    <m/>
    <s v="CUMPLE"/>
    <m/>
    <m/>
    <m/>
    <m/>
    <m/>
    <m/>
    <m/>
    <m/>
  </r>
  <r>
    <x v="30"/>
    <s v="CZ ENGATIVA"/>
    <n v="1100100133739"/>
    <s v="HOGAR INFANTIL LA GRACIA DE CRECER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9"/>
    <n v="429408602.57000005"/>
    <n v="8588172.0514000021"/>
    <n v="437996774.62140006"/>
    <m/>
    <m/>
    <s v="CONTINUIDAD - INVITACIÓN CERRADA - LITERAL M"/>
    <n v="830060883"/>
    <s v="ASOCIACIÓN COMPARTIR BOCHICA"/>
    <s v="ZONA INCLUYE MÁS DE 1 UDS CON EL MISMO OPERADOR"/>
    <m/>
    <m/>
    <s v="Diana Carreño"/>
    <m/>
    <s v="CUMPLE"/>
    <m/>
    <m/>
    <m/>
    <m/>
    <m/>
    <m/>
    <m/>
    <m/>
  </r>
  <r>
    <x v="31"/>
    <s v="CZ USME"/>
    <n v="110011156092"/>
    <s v="SUMAPAZ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4"/>
    <n v="37294960.060000002"/>
    <n v="745899.20120000001"/>
    <n v="38040859.261200003"/>
    <m/>
    <m/>
    <s v="CONTINUIDAD - INVITACIÓN CERRADA - LITERAL M"/>
    <n v="830053610"/>
    <s v="ASOCIACIÓN DE AGENTES EDUCADORAS LOS CARACOLITOS DE USME"/>
    <s v="SI"/>
    <n v="248936"/>
    <m/>
    <s v="Diana Carreño"/>
    <m/>
    <s v="CUMPLE"/>
    <m/>
    <m/>
    <m/>
    <m/>
    <m/>
    <m/>
    <m/>
    <m/>
  </r>
  <r>
    <x v="31"/>
    <s v="CZ USME"/>
    <n v="110011156093"/>
    <s v="VEREDAS USME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54"/>
    <n v="59233171.859999999"/>
    <n v="1184663.4372"/>
    <n v="60417835.297200002"/>
    <m/>
    <m/>
    <s v="CONTINUIDAD - INVITACIÓN CERRADA - LITERAL M"/>
    <n v="830053610"/>
    <s v="ASOCIACIÓN DE AGENTES EDUCADORAS LOS CARACOLITOS DE USME"/>
    <s v="ZONA INCLUYE MÁS DE 1 UDS CON EL MISMO OPERADOR"/>
    <m/>
    <m/>
    <s v="Diana Carreño"/>
    <m/>
    <s v="CUMPLE"/>
    <m/>
    <m/>
    <m/>
    <m/>
    <m/>
    <m/>
    <m/>
    <m/>
  </r>
  <r>
    <x v="31"/>
    <s v="CZ USME"/>
    <n v="1100100134578"/>
    <s v="CARACOLITOS DE USME OASIS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8"/>
    <n v="261064720.41999996"/>
    <n v="5221294.4083999991"/>
    <n v="266286014.82839996"/>
    <m/>
    <m/>
    <s v="CONTINUIDAD - INVITACIÓN CERRADA - LITERAL M"/>
    <n v="830053610"/>
    <s v="ASOCIACIÓN DE AGENTES EDUCADORAS LOS CARACOLITOS DE USME"/>
    <s v="ZONA INCLUYE MÁS DE 1 UDS CON EL MISMO OPERADOR"/>
    <m/>
    <m/>
    <s v="Diana Carreño"/>
    <m/>
    <s v="CUMPLE"/>
    <m/>
    <m/>
    <m/>
    <m/>
    <m/>
    <m/>
    <m/>
    <m/>
  </r>
  <r>
    <x v="31"/>
    <s v="CZ USME"/>
    <n v="1100100136157"/>
    <s v="LORENZO ALCANTUZ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263258541.59999996"/>
    <n v="5265170.8319999995"/>
    <n v="268523712.43199998"/>
    <m/>
    <m/>
    <s v="CONTINUIDAD - INVITACIÓN CERRADA - LITERAL M"/>
    <n v="830053610"/>
    <s v="ASOCIACIÓN DE AGENTES EDUCADORAS LOS CARACOLITOS DE USME"/>
    <s v="ZONA INCLUYE MÁS DE 1 UDS CON EL MISMO OPERADOR"/>
    <m/>
    <m/>
    <s v="Diana Carreño"/>
    <m/>
    <s v="CUMPLE"/>
    <m/>
    <m/>
    <m/>
    <m/>
    <m/>
    <m/>
    <m/>
    <m/>
  </r>
  <r>
    <x v="31"/>
    <s v="CZ USME"/>
    <n v="1100100138442"/>
    <s v="SERRANIAS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7"/>
    <n v="227060492.13"/>
    <n v="4541209.8426000001"/>
    <n v="231601701.97259998"/>
    <m/>
    <m/>
    <s v="CONTINUIDAD - INVITACIÓN CERRADA - LITERAL M"/>
    <n v="830053610"/>
    <s v="ASOCIACIÓN DE AGENTES EDUCADORAS LOS CARACOLITOS DE USME"/>
    <s v="ZONA INCLUYE MÁS DE 1 UDS CON EL MISMO OPERADOR"/>
    <m/>
    <m/>
    <s v="Diana Carreño"/>
    <m/>
    <s v="CUMPLE"/>
    <m/>
    <m/>
    <m/>
    <m/>
    <m/>
    <m/>
    <m/>
    <m/>
  </r>
  <r>
    <x v="31"/>
    <s v="CZ USME"/>
    <n v="1100100138459"/>
    <s v="USME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7"/>
    <n v="227060492.13"/>
    <n v="4541209.8426000001"/>
    <n v="231601701.97259998"/>
    <m/>
    <m/>
    <s v="CONTINUIDAD - INVITACIÓN CERRADA - LITERAL M"/>
    <n v="830053610"/>
    <s v="ASOCIACIÓN DE AGENTES EDUCADORAS LOS CARACOLITOS DE USME"/>
    <s v="ZONA INCLUYE MÁS DE 1 UDS CON EL MISMO OPERADOR"/>
    <m/>
    <m/>
    <s v="Diana Carreño"/>
    <m/>
    <s v="CUMPLE"/>
    <m/>
    <m/>
    <m/>
    <m/>
    <m/>
    <m/>
    <m/>
    <m/>
  </r>
  <r>
    <x v="32"/>
    <s v="CZ KENNEDY CENTRAL"/>
    <n v="110011138495"/>
    <s v="EMPRENDEDORA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434681167.99999994"/>
    <n v="8693623.3599999994"/>
    <n v="443374791.35999995"/>
    <m/>
    <m/>
    <s v="CONTINUIDAD - INVITACIÓN CERRADA - LITERAL M"/>
    <n v="800062475"/>
    <s v="ASOCIACION DE PADRES DEHOGARES DE BIENESTAR EL PROGRESO DE LOS NIÑOS"/>
    <s v="SI"/>
    <n v="248937"/>
    <m/>
    <s v="Heinrich Kramarski"/>
    <m/>
    <s v="CUMPLE"/>
    <m/>
    <m/>
    <m/>
    <m/>
    <m/>
    <m/>
    <m/>
    <m/>
  </r>
  <r>
    <x v="32"/>
    <s v="CZ KENNEDY CENTRAL"/>
    <n v="110011138502"/>
    <s v="SEMILLITAS DE AMO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434681167.99999994"/>
    <n v="8693623.3599999994"/>
    <n v="443374791.35999995"/>
    <m/>
    <m/>
    <s v="CONTINUIDAD - INVITACIÓN CERRADA - LITERAL M"/>
    <n v="800062475"/>
    <s v="ASOCIACION DE PADRES DEHOGARES DE BIENESTAR EL PROGRESO DE LOS NIÑOS"/>
    <s v="ZONA INCLUYE MÁS DE 1 UDS CON EL MISMO OPERADOR"/>
    <m/>
    <m/>
    <s v="Heinrich Kramarski"/>
    <m/>
    <s v="CUMPLE"/>
    <m/>
    <m/>
    <m/>
    <m/>
    <m/>
    <m/>
    <m/>
    <m/>
  </r>
  <r>
    <x v="32"/>
    <s v="CZ KENNEDY CENTRAL"/>
    <n v="1100100137135"/>
    <s v="GESTANDO FUTURO T2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800062475"/>
    <s v="ASOCIACION DE PADRES DEHOGARES DE BIENESTAR EL PROGRESO DE LOS NIÑOS"/>
    <s v="ZONA INCLUYE MÁS DE 1 UDS CON EL MISMO OPERADOR"/>
    <m/>
    <m/>
    <s v="Heinrich Kramarski"/>
    <m/>
    <s v="CUMPLE"/>
    <m/>
    <m/>
    <m/>
    <m/>
    <m/>
    <m/>
    <m/>
    <m/>
  </r>
  <r>
    <x v="33"/>
    <s v="CZ CIUDAD BOLIVAR"/>
    <n v="110011140807"/>
    <s v="HOGAR INFANTIL EL HIJO DEL LUCER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9"/>
    <n v="458227971.87"/>
    <n v="9164559.4374000002"/>
    <n v="467392531.30739999"/>
    <m/>
    <m/>
    <s v="CONTINUIDAD - INVITACIÓN CERRADA - LITERAL M"/>
    <n v="860031909"/>
    <s v="FE Y ALEGRIA DE COLOMBIA"/>
    <s v="SI"/>
    <n v="248938"/>
    <m/>
    <s v="Alvaro Hermosa"/>
    <m/>
    <s v="CUMPLE"/>
    <m/>
    <m/>
    <m/>
    <m/>
    <m/>
    <m/>
    <m/>
    <m/>
  </r>
  <r>
    <x v="34"/>
    <s v="CZ USME"/>
    <n v="110011133266"/>
    <s v="UNIVERSO MAGICO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9"/>
    <n v="432507762.15999997"/>
    <n v="8650155.2432000004"/>
    <n v="441157917.40319997"/>
    <m/>
    <m/>
    <s v="CONTINUIDAD - INVITACIÓN CERRADA - LITERAL M"/>
    <n v="900321051"/>
    <s v="ASOCIACIÓN DE MADRES AGENTES EDUCATIVOS FORJADORAS DE SUEÑOS"/>
    <s v="SI"/>
    <n v="248942"/>
    <m/>
    <s v="Diana Carreño"/>
    <m/>
    <s v="CUMPLE"/>
    <m/>
    <m/>
    <m/>
    <m/>
    <m/>
    <m/>
    <m/>
    <m/>
  </r>
  <r>
    <x v="34"/>
    <s v="CZ USME"/>
    <n v="1100100138368"/>
    <s v="VIRREY 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5"/>
    <n v="423814138.79999995"/>
    <n v="8476282.7759999987"/>
    <n v="432290421.57599998"/>
    <m/>
    <m/>
    <s v="CONTINUIDAD - INVITACIÓN CERRADA - LITERAL M"/>
    <n v="900321051"/>
    <s v="ASOCIACIÓN DE MADRES AGENTES EDUCATIVOS FORJADORAS DE SUEÑOS"/>
    <s v="ZONA INCLUYE MÁS DE 1 UDS CON EL MISMO OPERADOR"/>
    <m/>
    <m/>
    <s v="Diana Carreño"/>
    <m/>
    <s v="CUMPLE"/>
    <m/>
    <m/>
    <m/>
    <m/>
    <m/>
    <m/>
    <m/>
    <m/>
  </r>
  <r>
    <x v="34"/>
    <s v="CZ USME"/>
    <n v="1100100138447"/>
    <s v="FISCAL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7"/>
    <n v="515097184.07999998"/>
    <n v="10301943.681600001"/>
    <n v="525399127.76159996"/>
    <m/>
    <m/>
    <s v="CONTINUIDAD - INVITACIÓN CERRADA - LITERAL M"/>
    <n v="900321051"/>
    <s v="ASOCIACIÓN DE MADRES AGENTES EDUCATIVOS FORJADORAS DE SUEÑOS"/>
    <s v="ZONA INCLUYE MÁS DE 1 UDS CON EL MISMO OPERADOR"/>
    <m/>
    <m/>
    <s v="Diana Carreño"/>
    <m/>
    <s v="CUMPLE"/>
    <m/>
    <m/>
    <m/>
    <m/>
    <m/>
    <m/>
    <m/>
    <m/>
  </r>
  <r>
    <x v="35"/>
    <s v="CZ KENNEDY CENTRAL"/>
    <n v="110011138410"/>
    <s v="GUERRERAS CONSTRUYENDO SUEÑO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900913004"/>
    <s v="ASOCIACIÓN UN SUEÑO PARA SER FELIZ"/>
    <s v="SI"/>
    <n v="248943"/>
    <m/>
    <s v="Alvaro Hermosa"/>
    <s v="CUMPLE"/>
    <s v="CUMPLE"/>
    <m/>
    <m/>
    <m/>
    <m/>
    <m/>
    <m/>
    <m/>
    <m/>
  </r>
  <r>
    <x v="35"/>
    <s v="CZ KENNEDY CENTRAL"/>
    <n v="1100100137105"/>
    <s v="GESTANDO FUTURO T3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900913004"/>
    <s v="ASOCIACIÓN UN SUEÑO PARA SER FELIZ"/>
    <s v="ZONA INCLUYE MÁS DE 1 UDS CON EL MISMO OPERADOR"/>
    <m/>
    <m/>
    <s v="Alvaro Hermosa"/>
    <m/>
    <s v="CUMPLE"/>
    <m/>
    <m/>
    <m/>
    <m/>
    <m/>
    <m/>
    <m/>
    <m/>
  </r>
  <r>
    <x v="36"/>
    <s v="CZ CIUDAD BOLIVAR"/>
    <n v="110011150703"/>
    <s v="SAN MIGUEL ARCAGEL 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1"/>
    <n v="262256260.63"/>
    <n v="5245125.2126000002"/>
    <n v="267501385.84259999"/>
    <m/>
    <m/>
    <s v="CONTINUIDAD - INVITACIÓN CERRADA - LITERAL M"/>
    <n v="800073674"/>
    <s v="FUNDACIÓN SOCIAL POR BOGOTÁ"/>
    <s v="SI"/>
    <n v="248944"/>
    <m/>
    <s v="Heinrich Kramarski"/>
    <m/>
    <s v="CUMPLE"/>
    <m/>
    <m/>
    <m/>
    <m/>
    <m/>
    <m/>
    <m/>
    <m/>
  </r>
  <r>
    <x v="37"/>
    <s v="CZ CIUDAD BOLIVAR"/>
    <n v="1100100013763"/>
    <s v="HOGAR INFANTIL ALEJANDRI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3"/>
    <n v="585033196.78999996"/>
    <n v="11700663.935799999"/>
    <n v="596733860.72579992"/>
    <m/>
    <m/>
    <s v="CONTINUIDAD - INVITACIÓN CERRADA - LITERAL M"/>
    <n v="860018862"/>
    <s v="ASOCIACIÓN CRISTIANA DE JOVENES DE BOGOTA Y CUNDINAMARCA"/>
    <s v="SI"/>
    <n v="248945"/>
    <m/>
    <s v="Diana Carreño"/>
    <m/>
    <s v="CUMPLE"/>
    <m/>
    <m/>
    <m/>
    <m/>
    <m/>
    <m/>
    <m/>
    <m/>
  </r>
  <r>
    <x v="38"/>
    <s v="CZ USAQUEN"/>
    <n v="1100100134334"/>
    <s v="CENTRO DE DESARROLLO INFANTIL FIGURITAS 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7"/>
    <n v="366005990.11000001"/>
    <n v="7320119.8022000007"/>
    <n v="373326109.91220003"/>
    <m/>
    <m/>
    <s v="CONTINUIDAD - INVITACIÓN CERRADA - LITERAL M"/>
    <n v="901337584"/>
    <s v="ASOCIACIÓN CREANDO CON AMOR"/>
    <s v="SI"/>
    <n v="248947"/>
    <m/>
    <s v="Diana Carreño"/>
    <m/>
    <s v="CUMPLE"/>
    <m/>
    <m/>
    <m/>
    <m/>
    <m/>
    <m/>
    <m/>
    <m/>
  </r>
  <r>
    <x v="39"/>
    <s v="CZ SANTA FE"/>
    <n v="110011150719"/>
    <s v="CDI CONVIVENTI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4"/>
    <n v="310227702.71999997"/>
    <n v="6204554.0543999998"/>
    <n v="316432256.7744"/>
    <m/>
    <m/>
    <s v="CONTINUIDAD - INVITACIÓN CERRADA - LITERAL M"/>
    <n v="830016196"/>
    <s v="CONVIVENTIA"/>
    <s v="SI"/>
    <n v="248948"/>
    <m/>
    <s v="Alvaro Hermosa"/>
    <m/>
    <s v="CUMPLE"/>
    <m/>
    <m/>
    <m/>
    <m/>
    <m/>
    <m/>
    <m/>
    <m/>
  </r>
  <r>
    <x v="40"/>
    <s v="CZ SUBA"/>
    <n v="1100100131074"/>
    <s v="CDI BLUE CHILDHOOD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5"/>
    <n v="611506529.4000001"/>
    <n v="12230130.588000001"/>
    <n v="623736659.98800015"/>
    <m/>
    <m/>
    <s v="CONTINUIDAD - INVITACIÓN CERRADA - LITERAL M"/>
    <n v="900221578"/>
    <s v="ASOCIACIÓN EDUCATIVA Y CULTURAL AÑOS MARAVILLOSOS"/>
    <s v="SI"/>
    <n v="248949"/>
    <m/>
    <s v="Julian Hernandez"/>
    <s v="CUMPLE"/>
    <s v="CUMPLE"/>
    <m/>
    <m/>
    <m/>
    <m/>
    <m/>
    <m/>
    <m/>
    <m/>
  </r>
  <r>
    <x v="41"/>
    <s v="CZ SUBA"/>
    <n v="1100100136580"/>
    <s v="HOGAR INFANTIL SOL SOLECITO SUB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2"/>
    <n v="697428737.06000006"/>
    <n v="13948574.741200002"/>
    <n v="711377311.80120003"/>
    <m/>
    <m/>
    <s v="CONTINUIDAD - INVITACIÓN CERRADA - LITERAL M"/>
    <n v="860010526"/>
    <s v="OBRA MISIONERA DE JESUS Y MARIA"/>
    <s v="SI"/>
    <n v="248951"/>
    <m/>
    <s v="Heinrich Kramarski"/>
    <m/>
    <s v="CUMPLE"/>
    <m/>
    <m/>
    <m/>
    <m/>
    <m/>
    <m/>
    <m/>
    <m/>
  </r>
  <r>
    <x v="42"/>
    <s v="CZ SUBA"/>
    <n v="1100100138184"/>
    <s v="HOGAR INFANTIL HUNZ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89"/>
    <n v="544686079.76999998"/>
    <n v="10893721.5954"/>
    <n v="555579801.36539996"/>
    <m/>
    <m/>
    <s v="CONTINUIDAD - INVITACIÓN CERRADA - LITERAL M"/>
    <n v="860532822"/>
    <s v="CORPORACION DE DESARROLLO COMUNITARIO CIUDAD HUNZA"/>
    <s v="SI"/>
    <n v="248953"/>
    <m/>
    <s v="Alvaro Hermosa"/>
    <m/>
    <s v="CUMPLE"/>
    <m/>
    <m/>
    <m/>
    <m/>
    <m/>
    <m/>
    <m/>
    <m/>
  </r>
  <r>
    <x v="43"/>
    <s v="CZ SANTA FE"/>
    <n v="1100100062524"/>
    <s v="CENTRO INFANTIL MADRE DE DIO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6"/>
    <n v="465341554.08000004"/>
    <n v="9306831.0816000011"/>
    <n v="474648385.16160005"/>
    <m/>
    <m/>
    <s v="CONTINUIDAD - INVITACIÓN CERRADA - LITERAL M"/>
    <n v="860516050"/>
    <s v="CENTRO INFANTIL MADRE DE DIOS TRIBILIN"/>
    <s v="SI"/>
    <n v="248954"/>
    <m/>
    <s v="Alvaro Hermosa"/>
    <m/>
    <s v="CUMPLE"/>
    <m/>
    <m/>
    <m/>
    <m/>
    <m/>
    <m/>
    <m/>
    <m/>
  </r>
  <r>
    <x v="44"/>
    <s v="CZ SANTA FE"/>
    <n v="1100100090166"/>
    <s v="CDI GOTA DE LECHE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0"/>
    <n v="566762149.19999993"/>
    <n v="11335242.983999999"/>
    <n v="578097392.1839999"/>
    <m/>
    <m/>
    <s v="CONTINUIDAD - INVITACIÓN CERRADA - LITERAL M"/>
    <n v="860010523"/>
    <s v="FUNDACION GOTA DE LECHE"/>
    <s v="SI"/>
    <n v="248955"/>
    <m/>
    <s v="Alvaro Hermosa"/>
    <m/>
    <s v="CUMPLE"/>
    <m/>
    <m/>
    <m/>
    <m/>
    <m/>
    <m/>
    <m/>
    <m/>
  </r>
  <r>
    <x v="45"/>
    <s v="CZ SUBA"/>
    <n v="110011141634"/>
    <s v="HOGAR INFANTIL AMIGUIT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2"/>
    <n v="553331890.56000006"/>
    <n v="11066637.811200002"/>
    <n v="564398528.37120008"/>
    <m/>
    <m/>
    <s v="CONTINUIDAD - INVITACIÓN CERRADA - LITERAL M"/>
    <n v="860020076"/>
    <s v="ORDEN DE HERMANOS MENORES CAPUCHINOS"/>
    <s v="SI"/>
    <n v="248957"/>
    <m/>
    <s v="Heinrich Kramarski"/>
    <m/>
    <s v="CUMPLE"/>
    <m/>
    <m/>
    <m/>
    <m/>
    <m/>
    <m/>
    <m/>
    <m/>
  </r>
  <r>
    <x v="46"/>
    <s v="CZ SANTA FE"/>
    <n v="1100100130358"/>
    <s v="HOGAR INFANTIL LOS PIN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461109908.80000001"/>
    <n v="9222198.1760000009"/>
    <n v="470332106.97600001"/>
    <m/>
    <m/>
    <s v="CONTINUIDAD - INVITACIÓN CERRADA - LITERAL M"/>
    <n v="860010457"/>
    <s v="HERMANAS DEL NIÑO JESUS POBRE"/>
    <s v="SI"/>
    <n v="248959"/>
    <m/>
    <s v="Heinrich Kramarski"/>
    <m/>
    <s v="CUMPLE"/>
    <m/>
    <m/>
    <m/>
    <m/>
    <m/>
    <m/>
    <m/>
    <m/>
  </r>
  <r>
    <x v="47"/>
    <s v="CZ MARTIRES"/>
    <n v="110011118210"/>
    <s v="ARCOIRIS DE AMOR 1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900899047"/>
    <s v="ASOCIACIÓN DE MADRES ÁRBOL DE LA SABIDURIA"/>
    <s v="SI"/>
    <n v="248961"/>
    <m/>
    <s v="Diana Carreño"/>
    <m/>
    <s v="CUMPLE"/>
    <m/>
    <m/>
    <m/>
    <m/>
    <m/>
    <m/>
    <m/>
    <m/>
  </r>
  <r>
    <x v="47"/>
    <s v="CZ MARTIRES"/>
    <n v="110011151864"/>
    <s v="ESTRATEGIAS PARA UN MUNDO MEJOR  1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900899047"/>
    <s v="ASOCIACIÓN DE MADRES ÁRBOL DE LA SABIDURIA"/>
    <s v="ZONA INCLUYE MÁS DE 1 UDS CON EL MISMO OPERADOR"/>
    <m/>
    <m/>
    <s v="Diana Carreño"/>
    <m/>
    <s v="CUMPLE"/>
    <m/>
    <m/>
    <m/>
    <m/>
    <m/>
    <m/>
    <m/>
    <m/>
  </r>
  <r>
    <x v="48"/>
    <s v="CZ SANTA FE"/>
    <n v="1100100083646"/>
    <s v="CDI JARDIN INFANTIL OBRERO.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76665945.28000003"/>
    <n v="5533318.9056000011"/>
    <n v="282199264.18560004"/>
    <m/>
    <m/>
    <s v="CONTINUIDAD - INVITACIÓN CERRADA - LITERAL M"/>
    <n v="860014066"/>
    <s v="FUNDACIÓN JARDIN INFANTIL OBRERO"/>
    <s v="SI"/>
    <n v="248962"/>
    <m/>
    <s v="Heinrich Kramarski"/>
    <m/>
    <s v="CUMPLE"/>
    <m/>
    <m/>
    <m/>
    <m/>
    <m/>
    <m/>
    <m/>
    <m/>
  </r>
  <r>
    <x v="49"/>
    <s v="CZ USAQUEN"/>
    <n v="1100100135488"/>
    <s v="CENTRO DE DESARROLLO INFANTIL ESTRELLA DE ORIENTE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715910083.20000005"/>
    <n v="14318201.664000001"/>
    <n v="730228284.86400008"/>
    <m/>
    <m/>
    <s v="CONTINUIDAD - INVITACIÓN CERRADA - LITERAL M"/>
    <n v="900004116"/>
    <s v="INSTITUCION DE ASISTENCIA SOCIAL HOGAR INFANTIL ESTRELLA DE ORIENTE"/>
    <s v="SI"/>
    <n v="248963"/>
    <m/>
    <s v="Heinrich Kramarski"/>
    <m/>
    <s v="CUMPLE"/>
    <m/>
    <m/>
    <m/>
    <m/>
    <m/>
    <m/>
    <m/>
    <m/>
  </r>
  <r>
    <x v="50"/>
    <s v="CZ RAFAEL URIBE"/>
    <n v="1100100138040"/>
    <s v="CDI HIJOS DEL RECRE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1"/>
    <n v="211790066.28000003"/>
    <n v="4235801.325600001"/>
    <n v="216025867.60560003"/>
    <m/>
    <m/>
    <s v="CONTINUIDAD - INVITACIÓN CERRADA - LITERAL M"/>
    <n v="900110771"/>
    <s v="ASOCIACION PARA EL DESARROLLO ALIMENTARIO ASORECREO"/>
    <s v="SI"/>
    <n v="248964"/>
    <m/>
    <s v="Julian Hernandez"/>
    <s v="CUMPLE"/>
    <s v="CUMPLE"/>
    <m/>
    <m/>
    <m/>
    <m/>
    <m/>
    <m/>
    <m/>
    <m/>
  </r>
  <r>
    <x v="51"/>
    <s v="CZ RAFAEL URIBE"/>
    <n v="1100100138112"/>
    <s v="HOGAR INFANTIL LA VACA LOLA 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9"/>
    <n v="458227971.87"/>
    <n v="9164559.4374000002"/>
    <n v="467392531.30739999"/>
    <m/>
    <m/>
    <s v="CONTINUIDAD - INVITACIÓN CERRADA - LITERAL M"/>
    <n v="900110771"/>
    <s v="ASOCIACION PARA EL DESARROLLO ALIMENTARIO ASORECREO"/>
    <s v="SI"/>
    <n v="248965"/>
    <m/>
    <s v="Julian Hernandez"/>
    <s v="CUMPLE"/>
    <s v="CUMPLE"/>
    <m/>
    <m/>
    <m/>
    <m/>
    <m/>
    <m/>
    <m/>
    <m/>
  </r>
  <r>
    <x v="52"/>
    <s v="CZ RAFAEL URIBE"/>
    <n v="1100100015329"/>
    <s v="HOGAR INFANTIL CAMITAS BLANCA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20"/>
    <n v="634026124.60000002"/>
    <n v="12680522.492000001"/>
    <n v="646706647.09200001"/>
    <m/>
    <m/>
    <s v="CONTINUIDAD - INVITACIÓN CERRADA - LITERAL M"/>
    <n v="860014805"/>
    <s v="ASOCIACION SOCIEDAD DE SAN VICENTE DE PAUL DE BOGOTA"/>
    <s v="SI"/>
    <n v="248966"/>
    <m/>
    <s v="Alvaro Hermosa"/>
    <m/>
    <s v="CUMPLE"/>
    <m/>
    <m/>
    <m/>
    <m/>
    <m/>
    <m/>
    <m/>
    <m/>
  </r>
  <r>
    <x v="53"/>
    <s v="CZ BARRIOS UNIDOS"/>
    <n v="110011154712"/>
    <s v="CDI LA CASITA DE COLORE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6"/>
    <n v="196879453"/>
    <n v="3937589"/>
    <n v="200817042"/>
    <m/>
    <m/>
    <s v="CONTINUIDAD - INVITACIÓN CERRADA - LITERAL M"/>
    <n v="900110771"/>
    <s v="ASOCIACION PARA EL DESARROLLO ALIMENTARIO ASORECREO"/>
    <s v="SI"/>
    <n v="248967"/>
    <m/>
    <s v="Julian Hernandez"/>
    <s v="CUMPLE"/>
    <s v="CUMPLE"/>
    <m/>
    <m/>
    <m/>
    <m/>
    <m/>
    <m/>
    <m/>
    <m/>
  </r>
  <r>
    <x v="54"/>
    <s v="CZ SAN CRISTOBAL SUR"/>
    <n v="1100100135539"/>
    <s v="CDI RUTAS DE LUZ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0"/>
    <n v="119318347.2"/>
    <n v="2386366.9440000001"/>
    <n v="121704714.14400001"/>
    <m/>
    <m/>
    <s v="CONTINUIDAD - INVITACIÓN CERRADA - LITERAL M"/>
    <n v="830094558"/>
    <s v="HOGAR INFANTIL RUTAS DE LUZ"/>
    <s v="SI"/>
    <n v="248968"/>
    <m/>
    <s v="Heinrich Kramarski"/>
    <m/>
    <s v="CUMPLE"/>
    <m/>
    <m/>
    <m/>
    <m/>
    <m/>
    <m/>
    <m/>
    <m/>
  </r>
  <r>
    <x v="55"/>
    <s v="CZ SANTA FE"/>
    <n v="1100100137807"/>
    <s v="HI ANGELES DEL SABER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51"/>
    <n v="96484463.955199987"/>
    <n v="1929689.2791039997"/>
    <n v="98414153.234303981"/>
    <m/>
    <m/>
    <s v="CONTINUIDAD - INVITACIÓN CERRADA - LITERAL M"/>
    <n v="900110771"/>
    <s v="ASOCIACION PARA EL DESARROLLO ALIMENTARIO ASORECREO"/>
    <s v="SI"/>
    <n v="248969"/>
    <m/>
    <s v="Julian Hernandez"/>
    <s v="CUMPLE"/>
    <s v="CUMPLE"/>
    <m/>
    <m/>
    <m/>
    <m/>
    <m/>
    <m/>
    <m/>
    <m/>
  </r>
  <r>
    <x v="56"/>
    <s v="CZ KENNEDY CENTRAL"/>
    <n v="110011140856"/>
    <s v="HOGAR INFANTIL OSITO PANDA.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10"/>
    <n v="605206755.30000007"/>
    <n v="12104135.106000002"/>
    <n v="617310890.40600002"/>
    <m/>
    <m/>
    <s v="CONTINUIDAD - INVITACIÓN CERRADA - LITERAL M"/>
    <n v="860031909"/>
    <s v="FE Y ALEGRIA DE COLOMBIA"/>
    <s v="SI"/>
    <n v="248970"/>
    <m/>
    <s v="Alvaro Hermosa"/>
    <m/>
    <s v="CUMPLE"/>
    <m/>
    <m/>
    <m/>
    <m/>
    <m/>
    <m/>
    <m/>
    <m/>
  </r>
  <r>
    <x v="57"/>
    <s v="CZ CIUDAD BOLIVAR"/>
    <n v="110011150707"/>
    <s v="CDI FUNDANGEL SANTO DOMING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3"/>
    <n v="426563091.24000001"/>
    <n v="8531261.8247999996"/>
    <n v="435094353.06480002"/>
    <m/>
    <m/>
    <s v="CONTINUIDAD - INVITACIÓN CERRADA - LITERAL M"/>
    <n v="900285397"/>
    <s v="FUNDACION FUNDANGEL"/>
    <s v="SI"/>
    <n v="248971"/>
    <m/>
    <s v="Alvaro Hermosa"/>
    <m/>
    <s v="CUMPLE"/>
    <m/>
    <m/>
    <m/>
    <m/>
    <m/>
    <m/>
    <m/>
    <m/>
  </r>
  <r>
    <x v="58"/>
    <s v="CZ CIUDAD BOLIVAR"/>
    <n v="1100100133145"/>
    <s v="CDI GENIECILLOS FUTURISTA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9"/>
    <n v="265483322.52000001"/>
    <n v="5309666.4504000004"/>
    <n v="270792988.97040004"/>
    <m/>
    <m/>
    <s v="CONTINUIDAD - INVITACIÓN CERRADA - LITERAL M"/>
    <n v="900363089"/>
    <s v="FUNDACION FUTURO EN PRESENTE"/>
    <s v="SI"/>
    <n v="248972"/>
    <m/>
    <s v="Alvaro Hermosa"/>
    <m/>
    <s v="CUMPLE"/>
    <m/>
    <m/>
    <m/>
    <m/>
    <m/>
    <m/>
    <m/>
    <m/>
  </r>
  <r>
    <x v="59"/>
    <s v="CZ CIUDAD BOLIVAR"/>
    <n v="110011114823"/>
    <s v="CDI SEÑOR DE LOS MILAGROS DE BUGA SEDE PERDOM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86364033.28000003"/>
    <n v="5727280.6656000009"/>
    <n v="292091313.94560003"/>
    <m/>
    <m/>
    <s v="CONTINUIDAD - INVITACIÓN CERRADA - LITERAL M"/>
    <n v="900276780"/>
    <s v="ASOCIACIÓN COMUNITARIA SEÑOR DE LOS MILAGROS DE BUGA"/>
    <s v="ZONA INCLUYE MÁS DE 1 UDS CON EL MISMO OPERADOR"/>
    <m/>
    <m/>
    <s v="Diana Carreño"/>
    <m/>
    <s v="CUMPLE"/>
    <m/>
    <m/>
    <m/>
    <m/>
    <m/>
    <m/>
    <m/>
    <m/>
  </r>
  <r>
    <x v="59"/>
    <s v="CZ CIUDAD BOLIVAR"/>
    <n v="110011114834"/>
    <s v="CDI SEÑOR DE LOS MILAGROS DE BUGA SEDE CANDELARI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8636694.40000001"/>
    <n v="4772733.8880000003"/>
    <n v="243409428.28800002"/>
    <m/>
    <m/>
    <s v="CONTINUIDAD - INVITACIÓN CERRADA - LITERAL M"/>
    <n v="900276780"/>
    <s v="ASOCIACIÓN COMUNITARIA SEÑOR DE LOS MILAGROS DE BUGA"/>
    <s v="SI"/>
    <n v="248973"/>
    <m/>
    <s v="Diana Carreño"/>
    <m/>
    <s v="CUMPLE"/>
    <m/>
    <m/>
    <m/>
    <m/>
    <m/>
    <m/>
    <m/>
    <m/>
  </r>
  <r>
    <x v="60"/>
    <s v="CZ KENNEDY"/>
    <n v="1100100037048"/>
    <s v="CDI FUNDACION SOLIDARIDAD POR COLOMBIA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9"/>
    <n v="602324818.37"/>
    <n v="12046496.3674"/>
    <n v="614371314.73740005"/>
    <m/>
    <m/>
    <s v="CONTINUIDAD - INVITACIÓN CERRADA - LITERAL M"/>
    <n v="860071169"/>
    <s v="FUNDACIÓN SOLIDARIDAD POR COLOMBIA"/>
    <s v="SI"/>
    <n v="248974"/>
    <m/>
    <s v="Heinrich Kramarski"/>
    <m/>
    <s v="CUMPLE"/>
    <m/>
    <m/>
    <m/>
    <m/>
    <m/>
    <m/>
    <m/>
    <m/>
  </r>
  <r>
    <x v="61"/>
    <s v="CZ KENNEDY"/>
    <n v="110011140985"/>
    <s v="HOGAR INFANTIL CASA DE LOS NIÑOS Y LAS NIÑA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0"/>
    <n v="403471170.20000005"/>
    <n v="8069423.404000001"/>
    <n v="411540593.60400003"/>
    <m/>
    <m/>
    <s v="CONTINUIDAD - INVITACIÓN CERRADA - LITERAL M"/>
    <n v="800237692"/>
    <s v="CORPORACION EDUCACION ALTERNATIVA EDAL"/>
    <s v="SI"/>
    <n v="248975"/>
    <m/>
    <s v="Alvaro Hermosa"/>
    <m/>
    <s v="CUMPLE"/>
    <m/>
    <m/>
    <m/>
    <m/>
    <m/>
    <m/>
    <m/>
    <m/>
  </r>
  <r>
    <x v="62"/>
    <s v="CZ FONTIBON"/>
    <n v="1100100044299"/>
    <s v="AMIGUITOS DEL LIO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1"/>
    <n v="118159414.13000001"/>
    <n v="2363188.2826"/>
    <n v="120522602.41260001"/>
    <m/>
    <m/>
    <s v="CONTINUIDAD - INVITACIÓN CERRADA - LITERAL M"/>
    <n v="830019478"/>
    <s v="JARDIN EMPRESARIAL AMIGUITOS DE LIO"/>
    <s v="SI"/>
    <n v="249289"/>
    <m/>
    <s v="Heinrich Kramarski"/>
    <m/>
    <s v="CUMPLE"/>
    <m/>
    <m/>
    <m/>
    <m/>
    <m/>
    <m/>
    <m/>
    <m/>
  </r>
  <r>
    <x v="63"/>
    <s v="CZ KENNEDY"/>
    <n v="110011146780"/>
    <s v="HOGAR INFANTIL ESTRELLITAS DE COLORE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9"/>
    <n v="256492386.77000001"/>
    <n v="5129847.7354000006"/>
    <n v="261622234.5054"/>
    <m/>
    <m/>
    <s v="CONTINUIDAD - INVITACIÓN CERRADA - LITERAL M"/>
    <n v="900203742"/>
    <s v="FUNDACION ARCOIRIS DE AMOR"/>
    <s v="SI"/>
    <n v="249288"/>
    <m/>
    <s v="Alvaro Hermosa"/>
    <m/>
    <s v="CUMPLE"/>
    <m/>
    <m/>
    <m/>
    <m/>
    <m/>
    <m/>
    <m/>
    <m/>
  </r>
  <r>
    <x v="64"/>
    <s v="CZ BOSA"/>
    <n v="110011114826"/>
    <s v="CDI SEÑOR DE LOS MILAGROS DE BUGA SEDE RECREO 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5"/>
    <n v="372877752"/>
    <n v="7457555"/>
    <n v="380335307"/>
    <m/>
    <m/>
    <s v="CONTINUIDAD - INVITACIÓN CERRADA - LITERAL M"/>
    <n v="900276780"/>
    <s v="ASOCIACIÓN COMUNITARIA SEÑOR DE LOS MILAGROS DE BUGA"/>
    <s v="SI"/>
    <n v="249287"/>
    <m/>
    <s v="Diana Carreño"/>
    <m/>
    <s v="CUMPLE"/>
    <m/>
    <m/>
    <m/>
    <m/>
    <m/>
    <m/>
    <m/>
    <m/>
  </r>
  <r>
    <x v="65"/>
    <s v="CZ BOSA"/>
    <n v="110011131622"/>
    <s v="HI JI FERNANDO SAVATER 2017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576400048"/>
    <n v="11528001"/>
    <n v="587928049"/>
    <m/>
    <m/>
    <s v="CONTINUIDAD - INVITACIÓN CERRADA - LITERAL M"/>
    <n v="900284184"/>
    <s v="ASOCIACION PARA EL DESARROLLO DE LA INFANCIA LA FAMILIA Y LA COMUNIDAD"/>
    <s v="SI"/>
    <n v="249286"/>
    <m/>
    <s v="Julian Hernandez"/>
    <s v="CUMPLE"/>
    <s v="CUMPLE"/>
    <m/>
    <m/>
    <m/>
    <m/>
    <m/>
    <m/>
    <m/>
    <m/>
  </r>
  <r>
    <x v="66"/>
    <s v="CZ BOSA"/>
    <n v="110011148351"/>
    <s v="CDI SAN IGNACIO DE LOYOLA_SEDE PABLO VI SEDE B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4"/>
    <n v="644332755"/>
    <n v="12886655"/>
    <n v="657219410"/>
    <m/>
    <m/>
    <s v="CONTINUIDAD - INVITACIÓN CERRADA - LITERAL M"/>
    <n v="800077427"/>
    <s v="ASOCIACION DE PADRES USUARIOS DEL HOGAR INFANTL SANTO DOMINGO SAVIO"/>
    <s v="SI"/>
    <n v="249285"/>
    <m/>
    <s v="Julian Hernandez"/>
    <s v="CUMPLE"/>
    <s v="CUMPLE"/>
    <m/>
    <m/>
    <m/>
    <m/>
    <m/>
    <m/>
    <m/>
    <m/>
  </r>
  <r>
    <x v="66"/>
    <s v="CZ BOSA"/>
    <n v="1100100137437"/>
    <s v="CDI SAN IGNACIO DE LOYOLA_SEDE PABLO VI SEDE 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6"/>
    <n v="226704859.68000004"/>
    <n v="4534097.1936000008"/>
    <n v="231238956.87360004"/>
    <m/>
    <m/>
    <s v="CONTINUIDAD - INVITACIÓN CERRADA - LITERAL M"/>
    <n v="800077427"/>
    <s v="ASOCIACION DE PADRES USUARIOS DEL HOGAR INFANTL SANTO DOMINGO SAVIO"/>
    <s v="ZONA INCLUYE MÁS DE 1 UDS CON EL MISMO OPERADOR"/>
    <m/>
    <m/>
    <s v="Julian Hernandez"/>
    <s v="CUMPLE"/>
    <s v="CUMPLE"/>
    <m/>
    <m/>
    <m/>
    <m/>
    <m/>
    <m/>
    <m/>
    <m/>
  </r>
  <r>
    <x v="66"/>
    <s v="CZ BOSA"/>
    <n v="1100100137461"/>
    <s v="CDI SAN IGNACIO DE LOYOLA_SEDE SAN DIEG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6"/>
    <n v="226704859.68000004"/>
    <n v="4534097.1936000008"/>
    <n v="231238956.87360004"/>
    <m/>
    <m/>
    <s v="CONTINUIDAD - INVITACIÓN CERRADA - LITERAL M"/>
    <n v="800077427"/>
    <s v="ASOCIACION DE PADRES USUARIOS DEL HOGAR INFANTL SANTO DOMINGO SAVIO"/>
    <s v="ZONA INCLUYE MÁS DE 1 UDS CON EL MISMO OPERADOR"/>
    <m/>
    <m/>
    <s v="Julian Hernandez"/>
    <s v="CUMPLE"/>
    <s v="CUMPLE"/>
    <m/>
    <m/>
    <m/>
    <m/>
    <m/>
    <m/>
    <m/>
    <m/>
  </r>
  <r>
    <x v="67"/>
    <s v="CZ ENGATIVA"/>
    <n v="1100100047768"/>
    <s v="HOGAR INFANTIL FUNDACION JESUS Y MARI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6"/>
    <n v="334304683.88"/>
    <n v="6686093.6776000001"/>
    <n v="340990777.55760002"/>
    <m/>
    <m/>
    <s v="CONTINUIDAD - INVITACIÓN CERRADA - LITERAL M"/>
    <n v="860026095"/>
    <s v="FUNDACION JESUS Y MARIA JEMA"/>
    <s v="SI"/>
    <n v="249282"/>
    <m/>
    <s v="Heinrich Kramarski"/>
    <m/>
    <s v="CUMPLE"/>
    <m/>
    <m/>
    <m/>
    <m/>
    <m/>
    <m/>
    <m/>
    <m/>
  </r>
  <r>
    <x v="68"/>
    <s v="CZ KENNEDY"/>
    <n v="110011151052"/>
    <s v="HOGAR INFANTIL LAFAYETTE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7"/>
    <n v="279547882.21000004"/>
    <n v="5590957.6442000009"/>
    <n v="285138839.85420007"/>
    <m/>
    <m/>
    <s v="CONTINUIDAD - INVITACIÓN CERRADA - LITERAL M"/>
    <n v="901290731"/>
    <s v="FUNDACION LAFAYETTE"/>
    <s v="SI"/>
    <n v="249281"/>
    <m/>
    <s v="Heinrich Kramarski"/>
    <m/>
    <s v="CUMPLE"/>
    <m/>
    <m/>
    <m/>
    <m/>
    <m/>
    <m/>
    <m/>
    <m/>
  </r>
  <r>
    <x v="69"/>
    <s v="CZ BOSA"/>
    <n v="1100100124251"/>
    <s v="CDI AÑOS MARAVILLOSOS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86370113"/>
    <n v="5727402"/>
    <n v="292097515"/>
    <m/>
    <m/>
    <s v="CONTINUIDAD - INVITACIÓN CERRADA - LITERAL M"/>
    <n v="900221578"/>
    <s v="ASOCIACIÓN EDUCATIVA Y CULTURAL AÑOS MARAVILLOSOS"/>
    <s v="SI"/>
    <n v="249280"/>
    <m/>
    <s v="Julian Hernandez"/>
    <s v="CUMPLE"/>
    <s v="CUMPLE"/>
    <m/>
    <m/>
    <m/>
    <m/>
    <m/>
    <m/>
    <m/>
    <m/>
  </r>
  <r>
    <x v="70"/>
    <s v="CZ SAN CRISTOBAL SUR"/>
    <n v="1100100135527"/>
    <s v="CDI VIAJEROS MAGICO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8"/>
    <n v="202841190.24000001"/>
    <n v="4056823.8048000005"/>
    <n v="206898014.04480001"/>
    <m/>
    <m/>
    <s v="CONTINUIDAD - INVITACIÓN CERRADA - LITERAL M"/>
    <n v="830072816"/>
    <s v="CORPORACION PARA EL DESARROLLO INTEGRAL HUMANO CORDIN"/>
    <s v="SI"/>
    <n v="249279"/>
    <m/>
    <s v="Alvaro Hermosa"/>
    <m/>
    <s v="CUMPLE"/>
    <m/>
    <m/>
    <m/>
    <m/>
    <m/>
    <m/>
    <m/>
    <m/>
  </r>
  <r>
    <x v="71"/>
    <s v="CZ CIUDAD BOLIVAR"/>
    <n v="110011126229"/>
    <s v="CDI SANTO DOMINGO LOS ALPES 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0"/>
    <n v="357955041.60000002"/>
    <n v="7159100.8320000004"/>
    <n v="365114142.43200004"/>
    <m/>
    <m/>
    <s v="INVITACIÓN CERRADA - LITERAL H"/>
    <n v="800062475"/>
    <s v="ASOCIACION DE PADRES DEHOGARES DE BIENESTAR EL PROGRESO DE LOS NIÑOS"/>
    <s v="SI"/>
    <n v="249278"/>
    <m/>
    <s v="Heinrich Kramarski"/>
    <m/>
    <s v="CUMPLE"/>
    <m/>
    <m/>
    <m/>
    <m/>
    <m/>
    <m/>
    <m/>
    <m/>
  </r>
  <r>
    <x v="71"/>
    <s v="CZ CIUDAD BOLIVAR"/>
    <n v="110011140405"/>
    <s v="CDI SANTO DOMINGO  LOS ALPES B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0"/>
    <n v="328125454.80000001"/>
    <n v="6562509.0960000008"/>
    <n v="334687963.89600003"/>
    <m/>
    <m/>
    <s v="INVITACIÓN CERRADA - LITERAL H"/>
    <n v="800062475"/>
    <s v="ASOCIACION DE PADRES DEHOGARES DE BIENESTAR EL PROGRESO DE LOS NIÑOS"/>
    <s v="ZONA INCLUYE MÁS DE 1 UDS CON EL MISMO OPERADOR"/>
    <m/>
    <m/>
    <s v="Heinrich Kramarski"/>
    <m/>
    <s v="CUMPLE"/>
    <m/>
    <m/>
    <m/>
    <m/>
    <m/>
    <m/>
    <m/>
    <m/>
  </r>
  <r>
    <x v="72"/>
    <s v="CZ CIUDAD BOLIVAR"/>
    <n v="1100100137311"/>
    <s v="CDI SANTO DOMINGO MADELEN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1"/>
    <n v="211790066.28000003"/>
    <n v="4235801.325600001"/>
    <n v="216025867.60560003"/>
    <m/>
    <m/>
    <s v="INVITACIÓN CERRADA - LITERAL H"/>
    <n v="800062842"/>
    <s v="ASOCIACION DE PADRES DE HOGARES DE BIENESTAR LUDO B"/>
    <s v="SI"/>
    <n v="249276"/>
    <m/>
    <s v="Julian Hernandez"/>
    <s v="CUMPLE"/>
    <s v="CUMPLE"/>
    <m/>
    <m/>
    <m/>
    <m/>
    <m/>
    <m/>
    <m/>
    <m/>
  </r>
  <r>
    <x v="73"/>
    <s v="CZ BARRIOS UNIDOS"/>
    <n v="110011132923"/>
    <s v="HOGAR INFANTIL UNIVERSIDAD NACIONAL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0"/>
    <n v="403480033"/>
    <n v="8069601"/>
    <n v="411549634"/>
    <m/>
    <m/>
    <s v="CONTINUIDAD - INVITACIÓN CERRADA - LITERAL M"/>
    <n v="899999063"/>
    <s v="UNIVERSIDAD NACIONAL DE COLOMBIA"/>
    <s v="SI"/>
    <n v="249275"/>
    <m/>
    <s v="Heinrich Kramarski"/>
    <m/>
    <s v="CUMPLE"/>
    <m/>
    <m/>
    <m/>
    <m/>
    <m/>
    <m/>
    <m/>
    <m/>
  </r>
  <r>
    <x v="74"/>
    <s v="CZ KENNEDY CENTRAL"/>
    <n v="1100100124239"/>
    <s v="CDI SEMILLAS DEL FUTURO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4"/>
    <n v="429546049.92000002"/>
    <n v="8590920.9984000009"/>
    <n v="438136970.91839999"/>
    <m/>
    <m/>
    <s v="CONTINUIDAD - INVITACIÓN CERRADA - LITERAL M"/>
    <n v="900221578"/>
    <s v="ASOCIACIÓN EDUCATIVA Y CULTURAL AÑOS MARAVILLOSOS"/>
    <s v="SI"/>
    <n v="249274"/>
    <m/>
    <s v="Julian Hernandez"/>
    <s v="CUMPLE"/>
    <s v="CUMPLE"/>
    <m/>
    <m/>
    <m/>
    <m/>
    <m/>
    <m/>
    <m/>
    <m/>
  </r>
  <r>
    <x v="75"/>
    <s v="CZ BOSA"/>
    <n v="1100100124321"/>
    <s v="CDI PORVENIR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0"/>
    <n v="357962642"/>
    <n v="7159253"/>
    <n v="365121895"/>
    <m/>
    <m/>
    <s v="CONTINUIDAD - INVITACIÓN CERRADA - LITERAL M"/>
    <n v="900221578"/>
    <s v="ASOCIACIÓN EDUCATIVA Y CULTURAL AÑOS MARAVILLOSOS"/>
    <s v="SI"/>
    <n v="249273"/>
    <m/>
    <s v="Julian Hernandez"/>
    <s v="CUMPLE"/>
    <s v="CUMPLE"/>
    <m/>
    <m/>
    <m/>
    <m/>
    <m/>
    <m/>
    <m/>
    <m/>
  </r>
  <r>
    <x v="76"/>
    <s v="CZ SAN CRISTOBAL SUR"/>
    <n v="110011118282"/>
    <s v="NUEVA GLORI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2"/>
    <n v="504230154.88"/>
    <n v="10084603.0976"/>
    <n v="514314757.97759998"/>
    <m/>
    <m/>
    <s v="CONTINUIDAD - INVITACIÓN CERRADA - LITERAL M"/>
    <n v="830073291"/>
    <s v="FUNDACIÓN SOCIAL CRECER"/>
    <s v="SI"/>
    <n v="249272"/>
    <m/>
    <s v="Heinrich Kramarski"/>
    <m/>
    <s v="CUMPLE"/>
    <m/>
    <m/>
    <m/>
    <m/>
    <m/>
    <m/>
    <m/>
    <m/>
  </r>
  <r>
    <x v="76"/>
    <s v="CZ SAN CRISTOBAL SUR"/>
    <n v="110011118300"/>
    <s v="LOS COLORES DE LA INFANCI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76"/>
    <s v="CZ SAN CRISTOBAL SUR"/>
    <n v="110011150698"/>
    <s v="MIS AMIGUITO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434681167.99999994"/>
    <n v="8693623.3599999994"/>
    <n v="443374791.35999995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76"/>
    <s v="CZ SAN CRISTOBAL SUR"/>
    <n v="110011150699"/>
    <s v="PEQUEÑAS SEMILLA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76"/>
    <s v="CZ SAN CRISTOBAL SUR"/>
    <n v="110011150700"/>
    <s v="BELLA VISTA/MIS PRIMERAS AVENTURA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7"/>
    <n v="428160950.48000002"/>
    <n v="8563219.0096000005"/>
    <n v="436724169.4896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76"/>
    <s v="CZ SAN CRISTOBAL SUR"/>
    <n v="1100100132909"/>
    <s v="PRIMERA DE MAYO/SUEÑOS Y SONRISA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76"/>
    <s v="CZ SAN CRISTOBAL SUR"/>
    <n v="1100100137390"/>
    <s v="SAN BLAS/TEJEDORES DE SUEÑO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60"/>
    <n v="782426102.39999998"/>
    <n v="15648522.048"/>
    <n v="798074624.44799995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77"/>
    <s v="CZ CIUDAD BOLIVAR"/>
    <n v="110011143999"/>
    <s v="CDI SANTO DOMINGO SAVI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3"/>
    <n v="337074330.84000003"/>
    <n v="6741486.6168000009"/>
    <n v="343815817.45680004"/>
    <m/>
    <m/>
    <s v="CONTINUIDAD - INVITACIÓN CERRADA - LITERAL M"/>
    <n v="800077427"/>
    <s v="ASOCIACION DE PADRES USUARIOS DEL HOGAR INFANTL SANTO DOMINGO SAVIO"/>
    <s v="SI"/>
    <n v="249265"/>
    <m/>
    <s v="Julian Hernandez"/>
    <s v="CUMPLE"/>
    <s v="CUMPLE"/>
    <m/>
    <m/>
    <m/>
    <m/>
    <m/>
    <m/>
    <m/>
    <m/>
  </r>
  <r>
    <x v="78"/>
    <s v="CZ RAFAEL URIBE"/>
    <n v="110011151867"/>
    <s v="CDI DANUBIO AZUL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7"/>
    <n v="567741575.21000004"/>
    <n v="11354831.5042"/>
    <n v="579096406.71420002"/>
    <m/>
    <m/>
    <s v="CONTINUIDAD - INVITACIÓN CERRADA - LITERAL M"/>
    <n v="860031909"/>
    <s v="FE Y ALEGRIA DE COLOMBIA"/>
    <s v="SI"/>
    <n v="249264"/>
    <m/>
    <s v="Alvaro Hermosa"/>
    <m/>
    <s v="CUMPLE"/>
    <m/>
    <m/>
    <m/>
    <m/>
    <m/>
    <m/>
    <m/>
    <m/>
  </r>
  <r>
    <x v="79"/>
    <s v="CZ MARTIRES"/>
    <n v="110011155924"/>
    <s v="AMBACHAKE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9"/>
    <n v="193433119.75999999"/>
    <n v="3868662.3951999997"/>
    <n v="197301782.1552"/>
    <m/>
    <m/>
    <s v="CONTINUIDAD - INVITACIÓN CERRADA - LITERAL M"/>
    <n v="830073291"/>
    <s v="FUNDACIÓN SOCIAL CRECER"/>
    <s v="SI"/>
    <n v="249263"/>
    <m/>
    <s v="Heinrich Kramarski"/>
    <m/>
    <s v="CUMPLE"/>
    <m/>
    <m/>
    <m/>
    <m/>
    <m/>
    <m/>
    <m/>
    <m/>
  </r>
  <r>
    <x v="79"/>
    <s v="CZ MARTIRES"/>
    <n v="1100100131004"/>
    <s v="CDI MARTIRE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15"/>
    <n v="939631984.20000005"/>
    <n v="18792639.684"/>
    <n v="958424623.88400006"/>
    <m/>
    <m/>
    <s v="CONTINUIDAD - INVITACIÓN CERRADA - LITERAL M"/>
    <n v="830073291"/>
    <s v="FUNDACIÓN SOCIAL CRECER"/>
    <s v="ZONA INCLUYE MÁS DE 1 UDS CON EL MISMO OPERADOR"/>
    <m/>
    <m/>
    <s v="Heinrich Kramarski"/>
    <m/>
    <s v="CUMPLE"/>
    <m/>
    <m/>
    <m/>
    <m/>
    <m/>
    <m/>
    <m/>
    <m/>
  </r>
  <r>
    <x v="80"/>
    <s v="CZ CIUDAD BOLIVAR"/>
    <n v="110011151884"/>
    <s v="CDI LA ESTRELLA MADRES JUVENILES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86364033.28000003"/>
    <n v="5727280.6656000009"/>
    <n v="292091313.94560003"/>
    <m/>
    <m/>
    <s v="CONTINUIDAD - INVITACIÓN CERRADA - LITERAL M"/>
    <n v="800158555"/>
    <s v="ASOCIACION DE PADRES DE LOS HOGARES DE BIENESTAR MADRES JUVENILES"/>
    <s v="SI"/>
    <n v="249261"/>
    <m/>
    <s v="Julian Hernandez"/>
    <s v="CUMPLE"/>
    <s v="CUMPLE"/>
    <m/>
    <m/>
    <m/>
    <m/>
    <m/>
    <m/>
    <m/>
    <m/>
  </r>
  <r>
    <x v="81"/>
    <s v="CZ CIUDAD BOLIVAR"/>
    <n v="1100100137575"/>
    <s v="CDI DAR PARA RECIBIR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6"/>
    <n v="226704859.68000004"/>
    <n v="4534097.1936000008"/>
    <n v="231238956.87360004"/>
    <m/>
    <m/>
    <s v="CONTINUIDAD - INVITACIÓN CERRADA - LITERAL M"/>
    <n v="900005796"/>
    <s v="FUNDACION DAR PARA RECIBIR"/>
    <s v="SI"/>
    <n v="249260"/>
    <m/>
    <s v="Alvaro Hermosa"/>
    <m/>
    <s v="CUMPLE"/>
    <m/>
    <m/>
    <m/>
    <m/>
    <m/>
    <m/>
    <m/>
    <m/>
  </r>
  <r>
    <x v="82"/>
    <s v="CZ KENNEDY"/>
    <n v="110011147469"/>
    <s v="CDI CASTILLO DE COLORE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477273388.80000001"/>
    <n v="9545467.7760000005"/>
    <n v="486818856.57600003"/>
    <m/>
    <m/>
    <s v="CONTINUIDAD - INVITACIÓN CERRADA - LITERAL M"/>
    <n v="900203742"/>
    <s v="FUNDACION ARCOIRIS DE AMOR"/>
    <s v="SI"/>
    <n v="249232"/>
    <m/>
    <s v="Alvaro Hermosa"/>
    <m/>
    <s v="CUMPLE"/>
    <m/>
    <m/>
    <m/>
    <m/>
    <m/>
    <m/>
    <m/>
    <m/>
  </r>
  <r>
    <x v="82"/>
    <s v="CZ KENNEDY"/>
    <n v="1100100100402"/>
    <s v="LOS COLORES DEL ARCOIRI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5"/>
    <n v="343040248.20000005"/>
    <n v="6860804.9640000015"/>
    <n v="349901053.16400003"/>
    <m/>
    <m/>
    <s v="CONTINUIDAD - INVITACIÓN CERRADA - LITERAL M"/>
    <n v="900203742"/>
    <s v="FUNDACION ARCOIRIS DE AMOR"/>
    <s v="ZONA INCLUYE MÁS DE 1 UDS CON EL MISMO OPERADOR"/>
    <m/>
    <m/>
    <s v="Alvaro Hermosa"/>
    <m/>
    <s v="CUMPLE"/>
    <m/>
    <m/>
    <m/>
    <m/>
    <m/>
    <m/>
    <m/>
    <m/>
  </r>
  <r>
    <x v="83"/>
    <s v="CZ CIUDAD BOLIVAR"/>
    <n v="110011127098"/>
    <s v="CDI ESTERCITA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8"/>
    <n v="484165404.24000001"/>
    <n v="9683308.0848000012"/>
    <n v="493848712.32480001"/>
    <m/>
    <m/>
    <s v="CONTINUIDAD - INVITACIÓN CERRADA - LITERAL M"/>
    <n v="800048102"/>
    <s v="FUNDACIÓN HOGAR INTEGRAL."/>
    <s v="SI"/>
    <n v="249230"/>
    <m/>
    <s v="Heinrich Kramarski"/>
    <m/>
    <s v="CUMPLE"/>
    <m/>
    <m/>
    <m/>
    <m/>
    <m/>
    <m/>
    <m/>
    <m/>
  </r>
  <r>
    <x v="83"/>
    <s v="CZ CIUDAD BOLIVAR"/>
    <n v="110011127099"/>
    <s v="CDI EL JARDÍN DE SOFÍ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76665945.28000003"/>
    <n v="5533318.9056000011"/>
    <n v="282199264.18560004"/>
    <m/>
    <m/>
    <s v="CONTINUIDAD - INVITACIÓN CERRADA - LITERAL M"/>
    <n v="800048102"/>
    <s v="FUNDACIÓN HOGAR INTEGRAL."/>
    <s v="ZONA INCLUYE MÁS DE 1 UDS CON EL MISMO OPERADOR"/>
    <m/>
    <m/>
    <s v="Heinrich Kramarski"/>
    <m/>
    <s v="CUMPLE"/>
    <m/>
    <m/>
    <m/>
    <m/>
    <m/>
    <m/>
    <m/>
    <m/>
  </r>
  <r>
    <x v="84"/>
    <s v="CZ CIUDAD BOLIVAR"/>
    <n v="110011126927"/>
    <s v="CDI FUNDACION SAN LORENZ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2"/>
    <n v="334091372.16000003"/>
    <n v="6681827.4432000006"/>
    <n v="340773199.60320002"/>
    <m/>
    <m/>
    <s v="CONTINUIDAD - INVITACIÓN CERRADA - LITERAL M"/>
    <n v="900559492"/>
    <s v="FUNDACIÓN SAN LORENZO"/>
    <s v="SI"/>
    <n v="249228"/>
    <m/>
    <s v="Heinrich Kramarski"/>
    <m/>
    <s v="CUMPLE"/>
    <m/>
    <m/>
    <m/>
    <m/>
    <m/>
    <m/>
    <m/>
    <m/>
  </r>
  <r>
    <x v="84"/>
    <s v="CZ CIUDAD BOLIVAR"/>
    <n v="110011148339"/>
    <s v="FUNDACION SAN LORENZO SEDE B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8"/>
    <n v="143182016.64000002"/>
    <n v="2863640.3328000004"/>
    <n v="146045656.97280002"/>
    <m/>
    <m/>
    <s v="CONTINUIDAD - INVITACIÓN CERRADA - LITERAL M"/>
    <n v="900559492"/>
    <s v="FUNDACIÓN SAN LORENZO"/>
    <s v="ZONA INCLUYE MÁS DE 1 UDS CON EL MISMO OPERADOR"/>
    <m/>
    <m/>
    <s v="Heinrich Kramarski"/>
    <m/>
    <s v="CUMPLE"/>
    <m/>
    <m/>
    <m/>
    <m/>
    <m/>
    <m/>
    <m/>
    <m/>
  </r>
  <r>
    <x v="85"/>
    <s v="CZ MARTIRES"/>
    <n v="110011153512"/>
    <s v="FAMILIAS DE LA SABIDURI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900899047"/>
    <s v="ASOCIACIÓN DE MADRES ÁRBOL DE LA SABIDURIA"/>
    <s v="SI"/>
    <n v="249226"/>
    <m/>
    <s v="Diana Carreño"/>
    <m/>
    <s v="CUMPLE"/>
    <m/>
    <m/>
    <m/>
    <m/>
    <m/>
    <m/>
    <m/>
    <m/>
  </r>
  <r>
    <x v="85"/>
    <s v="CZ MARTIRES"/>
    <n v="110011153513"/>
    <s v="UN MUNDO MAGICO POR EXPLORA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9"/>
    <n v="345571528.56"/>
    <n v="6911430.5712000001"/>
    <n v="352482959.13120002"/>
    <m/>
    <m/>
    <s v="CONTINUIDAD - INVITACIÓN CERRADA - LITERAL M"/>
    <n v="900899047"/>
    <s v="ASOCIACIÓN DE MADRES ÁRBOL DE LA SABIDURIA"/>
    <s v="ZONA INCLUYE MÁS DE 1 UDS CON EL MISMO OPERADOR"/>
    <m/>
    <m/>
    <s v="Diana Carreño"/>
    <m/>
    <s v="CUMPLE"/>
    <m/>
    <m/>
    <m/>
    <m/>
    <m/>
    <m/>
    <m/>
    <m/>
  </r>
  <r>
    <x v="86"/>
    <s v="CZ USAQUEN"/>
    <n v="1100100132021"/>
    <s v="FGM CODITO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173872467.19999999"/>
    <n v="3477449.344"/>
    <n v="177349916.544"/>
    <m/>
    <m/>
    <s v="CONTINUIDAD - INVITACIÓN CERRADA - LITERAL M"/>
    <n v="800220546"/>
    <s v="ASOCIACION CDI FAMILIAR ASOCIACION DE AGENTES EDUCATIVOS FAMILIAS UNIDAS PARA EL FUTURO"/>
    <s v="SI"/>
    <n v="249224"/>
    <m/>
    <s v="Diana Carreño"/>
    <m/>
    <s v="CUMPLE"/>
    <m/>
    <m/>
    <m/>
    <m/>
    <m/>
    <m/>
    <m/>
    <m/>
  </r>
  <r>
    <x v="86"/>
    <s v="CZ USAQUEN"/>
    <n v="1100100132186"/>
    <s v="FGM TIBATIT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800220546"/>
    <s v="ASOCIACION CDI FAMILIAR ASOCIACION DE AGENTES EDUCATIVOS FAMILIAS UNIDAS PARA EL FUTURO"/>
    <s v="ZONA INCLUYE MÁS DE 1 UDS CON EL MISMO OPERADOR"/>
    <m/>
    <m/>
    <s v="Diana Carreño"/>
    <m/>
    <s v="CUMPLE"/>
    <m/>
    <m/>
    <m/>
    <m/>
    <m/>
    <m/>
    <m/>
    <m/>
  </r>
  <r>
    <x v="86"/>
    <s v="CZ USAQUEN"/>
    <n v="1100100132517"/>
    <s v="FGM BARRANCA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CONTINUIDAD - INVITACIÓN CERRADA - LITERAL M"/>
    <n v="800220546"/>
    <s v="ASOCIACION CDI FAMILIAR ASOCIACION DE AGENTES EDUCATIVOS FAMILIAS UNIDAS PARA EL FUTURO"/>
    <s v="ZONA INCLUYE MÁS DE 1 UDS CON EL MISMO OPERADOR"/>
    <m/>
    <m/>
    <s v="Diana Carreño"/>
    <m/>
    <s v="CUMPLE"/>
    <m/>
    <m/>
    <m/>
    <m/>
    <m/>
    <m/>
    <m/>
    <m/>
  </r>
  <r>
    <x v="86"/>
    <s v="CZ USAQUEN"/>
    <n v="1100100132534"/>
    <s v="FGM SAN CRISTOBAL NORTE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173872467.19999999"/>
    <n v="3477449.344"/>
    <n v="177349916.544"/>
    <m/>
    <m/>
    <s v="CONTINUIDAD - INVITACIÓN CERRADA - LITERAL M"/>
    <n v="800220546"/>
    <s v="ASOCIACION CDI FAMILIAR ASOCIACION DE AGENTES EDUCATIVOS FAMILIAS UNIDAS PARA EL FUTURO"/>
    <s v="ZONA INCLUYE MÁS DE 1 UDS CON EL MISMO OPERADOR"/>
    <m/>
    <m/>
    <s v="Diana Carreño"/>
    <m/>
    <s v="CUMPLE"/>
    <m/>
    <m/>
    <m/>
    <m/>
    <m/>
    <m/>
    <m/>
    <m/>
  </r>
  <r>
    <x v="87"/>
    <s v="CZ RAFAEL URIBE"/>
    <n v="1100100136700"/>
    <s v="CDI SOLECITOS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7"/>
    <n v="221909143.61000001"/>
    <n v="4438182.8722000001"/>
    <n v="226347326.48220003"/>
    <m/>
    <m/>
    <s v="CONTINUIDAD - INVITACIÓN CERRADA - LITERAL M"/>
    <n v="900110771"/>
    <s v="ASOCIACION PARA EL DESARROLLO ALIMENTARIO ASORECREO"/>
    <s v="SI"/>
    <n v="249220"/>
    <m/>
    <s v="Julian Hernandez"/>
    <s v="CUMPLE"/>
    <s v="CUMPLE"/>
    <m/>
    <m/>
    <m/>
    <m/>
    <m/>
    <m/>
    <m/>
    <m/>
  </r>
  <r>
    <x v="88"/>
    <s v="CZ KENNEDY CENTRAL"/>
    <n v="1100100135513"/>
    <s v="CDI EL MUNDO MAGICO DEL ACOIRI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8"/>
    <n v="232670777.04000002"/>
    <n v="4653415.5408000005"/>
    <n v="237324192.58080003"/>
    <m/>
    <m/>
    <s v="CONTINUIDAD - INVITACIÓN CERRADA - LITERAL M"/>
    <n v="900203742"/>
    <s v="FUNDACION ARCOIRIS DE AMOR"/>
    <s v="SI"/>
    <n v="249219"/>
    <m/>
    <s v="Alvaro Hermosa"/>
    <m/>
    <s v="CUMPLE"/>
    <m/>
    <m/>
    <m/>
    <m/>
    <m/>
    <m/>
    <m/>
    <m/>
  </r>
  <r>
    <x v="89"/>
    <s v="CZ RAFAEL URIBE"/>
    <n v="110011140816"/>
    <s v="HOGAR INFANTIL EL TRENCIT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2"/>
    <n v="409235044.06000006"/>
    <n v="8184700.8812000016"/>
    <n v="417419744.94120008"/>
    <m/>
    <m/>
    <s v="CONTINUIDAD - INVITACIÓN CERRADA - LITERAL M"/>
    <n v="860031909"/>
    <s v="FE Y ALEGRIA DE COLOMBIA"/>
    <s v="SI"/>
    <n v="249218"/>
    <m/>
    <s v="Alvaro Hermosa"/>
    <m/>
    <s v="CUMPLE"/>
    <m/>
    <m/>
    <m/>
    <m/>
    <m/>
    <m/>
    <m/>
    <m/>
  </r>
  <r>
    <x v="90"/>
    <s v="CZ BARRIOS UNIDOS"/>
    <n v="1100100133066"/>
    <s v="FUNDACION DE ASISTENCIA SOCIAL MADRE RAFOL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288200024"/>
    <n v="5764000"/>
    <n v="293964024"/>
    <m/>
    <m/>
    <s v="CONTINUIDAD - INVITACIÓN CERRADA - LITERAL M"/>
    <n v="860032656"/>
    <s v="FUNDACION DE ASISTENCIA SOCIAL MADRE RAFOLS"/>
    <s v="SI"/>
    <n v="249217"/>
    <m/>
    <s v="Alvaro Hermosa"/>
    <m/>
    <s v="CUMPLE"/>
    <m/>
    <m/>
    <m/>
    <m/>
    <m/>
    <m/>
    <m/>
    <m/>
  </r>
  <r>
    <x v="91"/>
    <s v="CZ USAQUEN"/>
    <n v="1100100138529"/>
    <s v="CDI SORATAMA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57"/>
    <n v="164270405.00999999"/>
    <n v="3285408.1001999998"/>
    <n v="167555813.11019999"/>
    <m/>
    <m/>
    <s v="CONTINUIDAD - INVITACIÓN CERRADA - LITERAL M"/>
    <n v="800048582"/>
    <s v="ASOCIACION DE DEFENSA DE LOS DERECHOS DEL NIÑO DEL BARRIO SORATAMA"/>
    <s v="SI"/>
    <n v="249216"/>
    <m/>
    <s v="Diana Carreño"/>
    <m/>
    <s v="CUMPLE"/>
    <m/>
    <m/>
    <m/>
    <m/>
    <m/>
    <m/>
    <m/>
    <m/>
  </r>
  <r>
    <x v="92"/>
    <s v="CZ USAQUEN"/>
    <n v="1100100134296"/>
    <s v="CENTRO DE DESARROLLO INFANTIL VIDA INTEGRAL II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2"/>
    <n v="322776936.16000003"/>
    <n v="6455538.7232000008"/>
    <n v="329232474.88320005"/>
    <m/>
    <m/>
    <s v="CONTINUIDAD - INVITACIÓN CERRADA - LITERAL M"/>
    <n v="900403098"/>
    <s v="FUNDACION SOCIAL Y EDUCATIVA WESLEYANA NORTE"/>
    <s v="SI"/>
    <n v="249215"/>
    <m/>
    <s v="Heinrich Kramarski"/>
    <m/>
    <s v="CUMPLE"/>
    <m/>
    <m/>
    <m/>
    <m/>
    <m/>
    <m/>
    <m/>
    <m/>
  </r>
  <r>
    <x v="92"/>
    <s v="CZ USAQUEN"/>
    <n v="1100100134316"/>
    <s v="CENTRO DE DESARROLLO INFANTIL SANTA BIBIANA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57"/>
    <n v="164270405.00999999"/>
    <n v="3285408.1001999998"/>
    <n v="167555813.11019999"/>
    <m/>
    <m/>
    <s v="CONTINUIDAD - INVITACIÓN CERRADA - LITERAL M"/>
    <n v="900403098"/>
    <s v="FUNDACION SOCIAL Y EDUCATIVA WESLEYANA NORTE"/>
    <s v="ZONA INCLUYE MÁS DE 1 UDS CON EL MISMO OPERADOR"/>
    <m/>
    <m/>
    <s v="Heinrich Kramarski"/>
    <m/>
    <s v="CUMPLE"/>
    <m/>
    <m/>
    <m/>
    <m/>
    <m/>
    <m/>
    <m/>
    <m/>
  </r>
  <r>
    <x v="93"/>
    <s v="CZ CIUDAD BOLIVAR"/>
    <n v="110011127097"/>
    <s v="CDI SAN FRANCISC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8636694.40000001"/>
    <n v="4772733.8880000003"/>
    <n v="243409428.28800002"/>
    <m/>
    <m/>
    <s v="CONTINUIDAD - INVITACIÓN CERRADA - LITERAL M"/>
    <n v="901487266"/>
    <s v="FUNDACION SOCIAL ORIGEN Y ESENCIA"/>
    <s v="SI"/>
    <n v="249213"/>
    <m/>
    <s v="Heinrich Kramarski"/>
    <m/>
    <s v="CUMPLE"/>
    <m/>
    <m/>
    <m/>
    <m/>
    <m/>
    <m/>
    <m/>
    <m/>
  </r>
  <r>
    <x v="94"/>
    <s v="CZ USAQUEN"/>
    <n v="1100100015557"/>
    <s v="CDI COPROGRES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4"/>
    <n v="429546049.92000002"/>
    <n v="8590920.9984000009"/>
    <n v="438136970.91839999"/>
    <m/>
    <m/>
    <s v="CONTINUIDAD - INVITACIÓN CERRADA - LITERAL M"/>
    <n v="800215465"/>
    <s v="CORPORACION EDUCATIVA MINUTO DE DIOS"/>
    <s v="SI"/>
    <n v="249212"/>
    <m/>
    <s v="Alvaro Hermosa"/>
    <m/>
    <s v="CUMPLE"/>
    <m/>
    <m/>
    <m/>
    <m/>
    <m/>
    <m/>
    <m/>
    <m/>
  </r>
  <r>
    <x v="95"/>
    <s v="CZ ENGATIVA"/>
    <n v="1100100051813"/>
    <s v="HOGAR INFANTIL NAZARETH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76665945.28000003"/>
    <n v="5533318.9056000011"/>
    <n v="282199264.18560004"/>
    <m/>
    <m/>
    <s v="CONTINUIDAD - INVITACIÓN CERRADA - LITERAL M"/>
    <n v="800215465"/>
    <s v="CORPORACION EDUCATIVA MINUTO DE DIOS"/>
    <s v="SI"/>
    <n v="249211"/>
    <m/>
    <s v="Alvaro Hermosa"/>
    <m/>
    <s v="CUMPLE"/>
    <m/>
    <m/>
    <m/>
    <m/>
    <m/>
    <m/>
    <m/>
    <m/>
  </r>
  <r>
    <x v="95"/>
    <s v="CZ ENGATIVA"/>
    <n v="1100100082779"/>
    <s v="HOGAR INFANTIL RAFAEL GARCIA HERRER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0554954.40000001"/>
    <n v="4611099.0880000005"/>
    <n v="235166053.48800001"/>
    <m/>
    <m/>
    <s v="CONTINUIDAD - INVITACIÓN CERRADA - LITERAL M"/>
    <n v="800215465"/>
    <s v="CORPORACION EDUCATIVA MINUTO DE DIOS"/>
    <s v="ZONA INCLUYE MÁS DE 1 UDS CON EL MISMO OPERADOR"/>
    <m/>
    <m/>
    <s v="Alvaro Hermosa"/>
    <m/>
    <s v="CUMPLE"/>
    <m/>
    <m/>
    <m/>
    <m/>
    <m/>
    <m/>
    <m/>
    <m/>
  </r>
  <r>
    <x v="96"/>
    <s v="CZ TUNJUELITO"/>
    <n v="1100100133630"/>
    <s v="HOGAR INFANTIL LOS LAURELE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288193693"/>
    <n v="5763873.8600000003"/>
    <n v="293957566.86000001"/>
    <m/>
    <m/>
    <s v="CONTINUIDAD - INVITACIÓN CERRADA - LITERAL M"/>
    <n v="800215465"/>
    <s v="CORPORACION EDUCATIVA MINUTO DE DIOS"/>
    <s v="SI"/>
    <n v="249209"/>
    <s v="https://www.secop.gov.co/CO1BusinessLine/Tendering/ProcedureEdit/Update?DocUniqueIdentifier=CO1.REQ.9471513"/>
    <s v="Alvaro Hermosa"/>
    <m/>
    <s v="CUMPLE"/>
    <m/>
    <m/>
    <m/>
    <m/>
    <m/>
    <m/>
    <m/>
    <m/>
  </r>
  <r>
    <x v="97"/>
    <s v="CZ SUBA"/>
    <n v="1100100049457"/>
    <s v="CDI ASOCIACION PROBIENESTAR INFANTIL APROBI"/>
    <s v="CENTRO DE DESARROLLO INFANTIL - A -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8"/>
    <n v="368887927.04000002"/>
    <n v="7377758.5408000005"/>
    <n v="376265685.5808"/>
    <m/>
    <m/>
    <s v="CONTINUIDAD - INVITACIÓN CERRADA - LITERAL M"/>
    <n v="800215465"/>
    <s v="CORPORACION EDUCATIVA MINUTO DE DIOS"/>
    <s v="SI"/>
    <n v="249208"/>
    <s v="https://www.secop.gov.co/CO1BusinessLine/Tendering/ProcedureEdit/Update?DocUniqueIdentifier=CO1.REQ.9470743"/>
    <s v="Alvaro Hermosa"/>
    <m/>
    <s v="CUMPLE"/>
    <m/>
    <m/>
    <m/>
    <m/>
    <m/>
    <m/>
    <m/>
    <m/>
  </r>
  <r>
    <x v="98"/>
    <s v="CZ USME"/>
    <n v="110011155323"/>
    <s v="CDI LA FLORA ESPERANZA Y TIGUAQUE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6"/>
    <n v="226704859.68000004"/>
    <n v="4534097.1936000008"/>
    <n v="231238956.87360004"/>
    <m/>
    <m/>
    <s v="CONTINUIDAD - INVITACIÓN CERRADA - LITERAL M"/>
    <n v="900118806"/>
    <s v="ASOCIACION SUEÑOS DEL MAÑANA ASM"/>
    <s v="SI"/>
    <n v="249207"/>
    <s v="https://www.secop.gov.co/CO1BusinessLine/Tendering/ProcedureEdit/Update?DocUniqueIdentifier=CO1.REQ.9470568"/>
    <s v="Alvaro Hermosa"/>
    <m/>
    <s v="CUMPLE"/>
    <m/>
    <m/>
    <m/>
    <m/>
    <m/>
    <m/>
    <m/>
    <m/>
  </r>
  <r>
    <x v="99"/>
    <s v="CZ BARRIOS UNIDOS"/>
    <n v="1100100039883"/>
    <s v="HOGAR INFANTIL LA HORMIGUIT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8"/>
    <n v="337194028"/>
    <n v="6743881"/>
    <n v="343937909"/>
    <m/>
    <m/>
    <s v="CONTINUIDAD - INVITACIÓN CERRADA - LITERAL M"/>
    <n v="900191617"/>
    <s v="FUNDACION PADRE DAMIAN"/>
    <s v="SI"/>
    <n v="249206"/>
    <s v="https://www.secop.gov.co/CO1BusinessLine/Tendering/ProcedureEdit/Update?DocUniqueIdentifier=CO1.REQ.9470550"/>
    <s v="Heinrich Kramarski"/>
    <m/>
    <s v="CUMPLE"/>
    <m/>
    <m/>
    <m/>
    <m/>
    <m/>
    <m/>
    <m/>
    <m/>
  </r>
  <r>
    <x v="99"/>
    <s v="CZ BARRIOS UNIDOS"/>
    <n v="1100100133428"/>
    <s v="LIDERES AMBIENTALES DEL FUTUR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9"/>
    <n v="198853648.17000002"/>
    <n v="3977072.9634000002"/>
    <n v="202830721.13340002"/>
    <m/>
    <m/>
    <s v="CONTINUIDAD - INVITACIÓN CERRADA - LITERAL M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0"/>
    <s v="CZ CIUDAD BOLIVAR"/>
    <n v="110011111845"/>
    <s v="ATLANT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CONTINUIDAD - INVITACIÓN CERRADA - LITERAL M"/>
    <n v="900321051"/>
    <s v="ASOCIACIÓN DE MADRES AGENTES EDUCATIVOS FORJADORAS DE SUEÑOS"/>
    <s v="SI"/>
    <n v="249122"/>
    <s v="https://www.secop.gov.co/CO1BusinessLine/Tendering/ProcedureEdit/Update?DocUniqueIdentifier=CO1.REQ.9468779"/>
    <s v="Diana Carreño"/>
    <m/>
    <s v="CUMPLE"/>
    <m/>
    <m/>
    <m/>
    <m/>
    <m/>
    <m/>
    <m/>
    <m/>
  </r>
  <r>
    <x v="100"/>
    <s v="CZ CIUDAD BOLIVAR"/>
    <n v="110011151744"/>
    <s v="PARAISO I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22"/>
    <n v="482496096.47999996"/>
    <n v="9649921.9295999985"/>
    <n v="492146018.40959996"/>
    <m/>
    <m/>
    <s v="CONTINUIDAD - INVITACIÓN CERRADA - LITERAL M"/>
    <n v="900321051"/>
    <s v="ASOCIACIÓN DE MADRES AGENTES EDUCATIVOS FORJADORAS DE SUEÑOS"/>
    <s v="ZONA INCLUYE MÁS DE 1 UDS CON EL MISMO OPERADOR"/>
    <m/>
    <m/>
    <s v="Diana Carreño"/>
    <m/>
    <s v="CUMPLE"/>
    <m/>
    <m/>
    <m/>
    <m/>
    <m/>
    <m/>
    <m/>
    <m/>
  </r>
  <r>
    <x v="100"/>
    <s v="CZ CIUDAD BOLIVAR"/>
    <n v="110011151747"/>
    <s v="SAUCE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68"/>
    <n v="582472765.11999989"/>
    <n v="11649455.302399999"/>
    <n v="594122220.42239988"/>
    <m/>
    <m/>
    <s v="CONTINUIDAD - INVITACIÓN CERRADA - LITERAL M"/>
    <n v="900321051"/>
    <s v="ASOCIACIÓN DE MADRES AGENTES EDUCATIVOS FORJADORAS DE SUEÑOS"/>
    <s v="ZONA INCLUYE MÁS DE 1 UDS CON EL MISMO OPERADOR"/>
    <m/>
    <m/>
    <s v="Diana Carreño"/>
    <m/>
    <s v="CUMPLE"/>
    <m/>
    <m/>
    <m/>
    <m/>
    <m/>
    <m/>
    <m/>
    <m/>
  </r>
  <r>
    <x v="100"/>
    <s v="CZ CIUDAD BOLIVAR"/>
    <n v="110011151748"/>
    <s v="ALPE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9"/>
    <n v="432507762.15999997"/>
    <n v="8650155.2432000004"/>
    <n v="441157917.40319997"/>
    <m/>
    <m/>
    <s v="CONTINUIDAD - INVITACIÓN CERRADA - LITERAL M"/>
    <n v="900321051"/>
    <s v="ASOCIACIÓN DE MADRES AGENTES EDUCATIVOS FORJADORAS DE SUEÑOS"/>
    <s v="ZONA INCLUYE MÁS DE 1 UDS CON EL MISMO OPERADOR"/>
    <m/>
    <m/>
    <s v="Diana Carreño"/>
    <m/>
    <s v="CUMPLE"/>
    <m/>
    <m/>
    <m/>
    <m/>
    <m/>
    <m/>
    <m/>
    <m/>
  </r>
  <r>
    <x v="100"/>
    <s v="CZ CIUDAD BOLIVAR"/>
    <n v="110011151749"/>
    <s v="PARAISO II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78"/>
    <n v="604206823.51999998"/>
    <n v="12084136.4704"/>
    <n v="616290959.99039996"/>
    <m/>
    <m/>
    <s v="CONTINUIDAD - INVITACIÓN CERRADA - LITERAL M"/>
    <n v="900321051"/>
    <s v="ASOCIACIÓN DE MADRES AGENTES EDUCATIVOS FORJADORAS DE SUEÑOS"/>
    <s v="ZONA INCLUYE MÁS DE 1 UDS CON EL MISMO OPERADOR"/>
    <m/>
    <m/>
    <s v="Diana Carreño"/>
    <m/>
    <s v="CUMPLE"/>
    <m/>
    <m/>
    <m/>
    <m/>
    <m/>
    <m/>
    <m/>
    <m/>
  </r>
  <r>
    <x v="101"/>
    <s v="CZ KENNEDY"/>
    <n v="1100100135434"/>
    <s v="HOGAR INFANTIL TIMIZ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32"/>
    <n v="349756181.83759999"/>
    <n v="6995123.6367520001"/>
    <n v="356751305.474352"/>
    <m/>
    <m/>
    <s v="INVITACIÓN CERRADA - LITERAL H"/>
    <n v="901337584"/>
    <s v="ASOCIACIÓN CREANDO CON AMOR"/>
    <s v="SI"/>
    <n v="249117"/>
    <s v="https://www.secop.gov.co/CO1BusinessLine/Tendering/ProcedureEdit/Update?DocUniqueIdentifier=CO1.REQ.9468773"/>
    <s v="Diana Carreño"/>
    <m/>
    <s v="CUMPLE"/>
    <m/>
    <m/>
    <m/>
    <m/>
    <m/>
    <m/>
    <m/>
    <m/>
  </r>
  <r>
    <x v="102"/>
    <s v="CZ TUNJUELITO"/>
    <n v="110011140854"/>
    <s v="HOGAR INFANTIL LITTLE ADVENTURE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38"/>
    <n v="340710763.34179997"/>
    <n v="6814215.2668359997"/>
    <n v="347524978.60863596"/>
    <m/>
    <m/>
    <s v="INVITACIÓN CERRADA - LITERAL H"/>
    <n v="800116709"/>
    <s v="ASOCIACION DE PADRES DE HOGARES DE BIENESTAR BENEFAT"/>
    <s v="SI"/>
    <n v="249116"/>
    <s v="https://www.secop.gov.co/CO1BusinessLine/Tendering/ProcedureEdit/Update?DocUniqueIdentifier=CO1.REQ.9468846"/>
    <s v="Julian Hernandez"/>
    <s v="CUMPLE"/>
    <s v="CUMPLE"/>
    <m/>
    <m/>
    <m/>
    <m/>
    <m/>
    <m/>
    <m/>
    <m/>
  </r>
  <r>
    <x v="103"/>
    <s v="CZ TUNJUELITO"/>
    <n v="1100100014979"/>
    <s v="HOGAR INFANTIL ENMANUEL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0"/>
    <n v="189953788.4118"/>
    <n v="3799075.7682360001"/>
    <n v="193752864.18003601"/>
    <m/>
    <m/>
    <s v="INVITACIÓN CERRADA - LITERAL H"/>
    <n v="8001444834"/>
    <s v="ASOCIACIÒN DE INSTRUCTORAS COMUNITARIAS &quot;ASOINCOM&quot; DE LOS HOGARES COMUNITARIOS DE BIENESTAR FAMILIAR"/>
    <s v="SI"/>
    <n v="249115"/>
    <s v="https://www.secop.gov.co/CO1BusinessLine/Tendering/ProcedureEdit/Update?DocUniqueIdentifier=CO1.REQ.9468842"/>
    <s v="Diana Carreño"/>
    <m/>
    <s v="CUMPLE"/>
    <m/>
    <m/>
    <m/>
    <m/>
    <m/>
    <m/>
    <m/>
    <m/>
  </r>
  <r>
    <x v="104"/>
    <s v="CZ USAQUEN"/>
    <n v="1100100135604"/>
    <s v="HOGAR INFANTIL DUMBO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0"/>
    <n v="90454184.958000004"/>
    <n v="1809083.6991600001"/>
    <n v="92263268.657159999"/>
    <m/>
    <m/>
    <s v="INVITACIÓN CERRADA - LITERAL H"/>
    <n v="800220546"/>
    <s v="ASOCIACION CDI FAMILIAR ASOCIACION DE AGENTES EDUCATIVOS FAMILIAS UNIDAS PARA EL FUTURO"/>
    <s v="SI"/>
    <n v="249114"/>
    <s v="https://www.secop.gov.co/CO1BusinessLine/Tendering/ProcedureEdit/Update?DocUniqueIdentifier=CO1.REQ.9468595"/>
    <s v="Diana Carreño"/>
    <m/>
    <s v="CUMPLE"/>
    <m/>
    <m/>
    <m/>
    <m/>
    <m/>
    <m/>
    <m/>
    <m/>
  </r>
  <r>
    <x v="104"/>
    <s v="CZ USAQUEN"/>
    <n v="1100100135850"/>
    <s v="HOGAR INFANTIL MI DULCE REFUGIO 1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66"/>
    <n v="765845432.6444"/>
    <n v="15316908.652888"/>
    <n v="781162341.29728794"/>
    <m/>
    <m/>
    <s v="INVITACIÓN CERRADA - LITERAL H"/>
    <n v="800220546"/>
    <s v="ASOCIACION CDI FAMILIAR ASOCIACION DE AGENTES EDUCATIVOS FAMILIAS UNIDAS PARA EL FUTURO"/>
    <s v="ZONA INCLUYE MÁS DE 1 UDS CON EL MISMO OPERADOR"/>
    <m/>
    <m/>
    <s v="Diana Carreño"/>
    <m/>
    <s v="CUMPLE"/>
    <m/>
    <m/>
    <m/>
    <m/>
    <m/>
    <m/>
    <m/>
    <m/>
  </r>
  <r>
    <x v="105"/>
    <s v="CZ ENGATIVA"/>
    <n v="110011140860"/>
    <s v="HOGAR INFANTIL EL MUNDO DEL JUGUETE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5"/>
    <n v="147741835.4314"/>
    <n v="2954836.7086280002"/>
    <n v="150696672.140028"/>
    <m/>
    <m/>
    <s v="INVITACIÓN CERRADA - LITERAL H"/>
    <n v="900195414"/>
    <s v="ASOCIACION DE PADRES DE FAMILIA DEL HOGAR INFANTIL COMUNITARIO RAYITO DE SOL"/>
    <s v="SI"/>
    <n v="249112"/>
    <s v="https://www.secop.gov.co/CO1BusinessLine/Tendering/ProcedureEdit/Update?DocUniqueIdentifier=CO1.REQ.9468590"/>
    <s v="Diana Carreño"/>
    <m/>
    <s v="CUMPLE"/>
    <m/>
    <m/>
    <m/>
    <m/>
    <m/>
    <m/>
    <m/>
    <m/>
  </r>
  <r>
    <x v="106"/>
    <s v="CZ ENGATIVA"/>
    <n v="1100100039277"/>
    <s v="HOGAR INFANTIL SANTA AN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280407973.36979997"/>
    <n v="5608159.4673959995"/>
    <n v="286016132.83719599"/>
    <m/>
    <m/>
    <s v="INVITACIÓN CERRADA - LITERAL H"/>
    <n v="8002477089"/>
    <s v="ASOCIACIÓN DE PADRES DE FAMILIA DEL HOGAR INFANTIL FLORENCIA"/>
    <s v="SI"/>
    <n v="249111"/>
    <s v="https://www.secop.gov.co/CO1BusinessLine/Tendering/ProcedureEdit/Update?DocUniqueIdentifier=CO1.REQ.9468832"/>
    <s v="Diana Carreño"/>
    <m/>
    <s v="CUMPLE"/>
    <m/>
    <m/>
    <m/>
    <m/>
    <m/>
    <m/>
    <m/>
    <m/>
  </r>
  <r>
    <x v="107"/>
    <s v="CZ ENGATIVA"/>
    <n v="1100100039285"/>
    <s v="HOGAR INFANTIL ANGEL DE LA GUARD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50"/>
    <n v="132666137.9384"/>
    <n v="2653322.7587680002"/>
    <n v="135319460.69716799"/>
    <m/>
    <m/>
    <s v="INVITACIÓN CERRADA - LITERAL H"/>
    <n v="830060883"/>
    <s v="ASOCIACIÓN COMPARTIR BOCHICA"/>
    <s v="SI"/>
    <n v="249110"/>
    <s v="https://www.secop.gov.co/CO1BusinessLine/Tendering/ProcedureEdit/Update?DocUniqueIdentifier=CO1.REQ.9468913"/>
    <s v="Diana Carreño"/>
    <m/>
    <s v="CUMPLE"/>
    <m/>
    <m/>
    <m/>
    <m/>
    <m/>
    <m/>
    <m/>
    <m/>
  </r>
  <r>
    <x v="108"/>
    <s v="CZ ENGATIVA"/>
    <n v="1100100083450"/>
    <s v="HOGAR INFANTIL SEMILLITAS DE MOSTAZ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265332275.8768"/>
    <n v="5306645.5175360003"/>
    <n v="270638921.39433599"/>
    <m/>
    <m/>
    <s v="INVITACIÓN CERRADA - LITERAL H"/>
    <n v="800241929"/>
    <s v="ASOCIACION DE PADRES DE FAMILIA DEL HOGAR INFANTIL COMUNITARIO RAYITO DE SOL"/>
    <s v="SI"/>
    <n v="249109"/>
    <s v="https://www.secop.gov.co/CO1BusinessLine/Tendering/ProcedureEdit/Update?DocUniqueIdentifier=CO1.REQ.9468905"/>
    <s v="Julian Hernandez"/>
    <s v="CUMPLE"/>
    <s v="CUMPLE"/>
    <m/>
    <m/>
    <m/>
    <m/>
    <m/>
    <m/>
    <m/>
    <m/>
  </r>
  <r>
    <x v="109"/>
    <s v="CZ BARRIOS UNIDOS"/>
    <n v="110011140119"/>
    <s v="HOGAR INFANTIL DULCES SUEÑ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1744103735"/>
    <n v="34882075"/>
    <n v="1778985810"/>
    <m/>
    <m/>
    <s v="INVITACIÓN CERRADA - LITERAL H"/>
    <n v="900191617"/>
    <s v="FUNDACION PADRE DAMIAN"/>
    <s v="SI"/>
    <n v="249108"/>
    <s v="https://www.secop.gov.co/CO1BusinessLine/Tendering/ProcedureEdit/Update?DocUniqueIdentifier=CO1.REQ.9468738"/>
    <s v="Heinrich Kramarski"/>
    <m/>
    <s v="CUMPLE"/>
    <m/>
    <m/>
    <m/>
    <m/>
    <m/>
    <m/>
    <m/>
    <m/>
  </r>
  <r>
    <x v="109"/>
    <s v="CZ BARRIOS UNIDOS"/>
    <n v="1100100132998"/>
    <s v="NIÑOS DEL PROGRESO.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0"/>
    <n v="99499603.453799993"/>
    <n v="1989992.0690759998"/>
    <n v="101489595.52287599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9"/>
    <s v="CZ BARRIOS UNIDOS"/>
    <n v="1100100133317"/>
    <s v="H.I ANGELES DE AMOR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467346622.28299999"/>
    <n v="9346932.4456600007"/>
    <n v="476693554.72865999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9"/>
    <s v="CZ BARRIOS UNIDOS"/>
    <n v="1100100133386"/>
    <s v="H.I BURBUJITAS CON CORAZON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10"/>
    <n v="331665344.84599996"/>
    <n v="6633306.8969199993"/>
    <n v="338298651.74291998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9"/>
    <s v="CZ BARRIOS UNIDOS"/>
    <n v="1100100133851"/>
    <s v="HOGAR INFANTIL SUEÑOS DE COLORE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0"/>
    <n v="208044625.40339997"/>
    <n v="4160892.5080679995"/>
    <n v="212205517.91146797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9"/>
    <s v="CZ BARRIOS UNIDOS"/>
    <n v="1100100135241"/>
    <s v="SEMILLITAS  DE COLORE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5"/>
    <n v="104403553.80000001"/>
    <n v="2088071.0760000004"/>
    <n v="106491624.87600002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9"/>
    <s v="CZ BARRIOS UNIDOS"/>
    <n v="1100100135809"/>
    <s v="HOGAR INFANTIL GRANDES SUEÑOS 1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60"/>
    <n v="117590440.4454"/>
    <n v="2351808.8089080001"/>
    <n v="119942249.254308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09"/>
    <s v="CZ BARRIOS UNIDOS"/>
    <n v="1100100136847"/>
    <s v="PEQUEÑAS SEMILLITAS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4"/>
    <n v="250568529.12"/>
    <n v="5011370.5824000007"/>
    <n v="255579899.7024"/>
    <m/>
    <m/>
    <s v="INVITACIÓN CERRADA - LITERAL H"/>
    <n v="900191617"/>
    <s v="FUNDACION PADRE DAMIAN"/>
    <s v="ZONA INCLUYE MÁS DE 1 UDS CON EL MISMO OPERADOR"/>
    <m/>
    <m/>
    <s v="Heinrich Kramarski"/>
    <m/>
    <s v="CUMPLE"/>
    <m/>
    <m/>
    <m/>
    <m/>
    <m/>
    <m/>
    <m/>
    <m/>
  </r>
  <r>
    <x v="110"/>
    <s v="CZ BOSA"/>
    <n v="110011148475"/>
    <s v="LITTLE ANGELS SEDE 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2"/>
    <n v="331115444"/>
    <n v="6622309"/>
    <n v="337737753"/>
    <m/>
    <m/>
    <s v="INVITACIÓN CERRADA - LITERAL H"/>
    <n v="901035102"/>
    <s v="ASOCIACION SOL NACIENTE BOSA"/>
    <s v="SI"/>
    <n v="249087"/>
    <s v="https://www.secop.gov.co/CO1BusinessLine/Tendering/ProcedureEdit/Update?DocUniqueIdentifier=CO1.REQ.9468482"/>
    <s v="Alvaro Hermosa"/>
    <m/>
    <s v="CUMPLE"/>
    <m/>
    <m/>
    <m/>
    <m/>
    <m/>
    <m/>
    <m/>
    <m/>
  </r>
  <r>
    <x v="110"/>
    <s v="CZ BOSA"/>
    <n v="110011151178"/>
    <s v="CDI LITTLE ANGELS SEDE B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9"/>
    <n v="116335388.52000001"/>
    <n v="2326707.7704000003"/>
    <n v="118662096.29040001"/>
    <m/>
    <m/>
    <s v="INVITACIÓN CERRADA - LITERAL H"/>
    <n v="901035102"/>
    <s v="ASOCIACION SOL NACIENTE BOSA"/>
    <s v="ZONA INCLUYE MÁS DE 1 UDS CON EL MISMO OPERADOR"/>
    <m/>
    <m/>
    <s v="Alvaro Hermosa"/>
    <m/>
    <s v="CUMPLE"/>
    <m/>
    <m/>
    <m/>
    <m/>
    <m/>
    <m/>
    <m/>
    <m/>
  </r>
  <r>
    <x v="111"/>
    <s v="CZ CIUDAD BOLIVAR"/>
    <n v="110011126933"/>
    <s v="CDI ALEGRIA DE VIVIR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76"/>
    <n v="525000727.68000001"/>
    <n v="10500014.5536"/>
    <n v="535500742.23360002"/>
    <m/>
    <m/>
    <s v="INVITACIÓN CERRADA - LITERAL H"/>
    <n v="8001434023"/>
    <s v="ASOCIACIÓN DE AGENTES EDUCATIVAS Y MADRES COMUNITARIAS FUTURO DE LA  PLAYA"/>
    <s v="SI"/>
    <n v="249080"/>
    <s v="https://www.secop.gov.co/CO1BusinessLine/Tendering/ProcedureEdit/Update?DocUniqueIdentifier=CO1.REQ.9468474"/>
    <s v="Diana Carreño"/>
    <m/>
    <s v="CUMPLE"/>
    <m/>
    <m/>
    <m/>
    <m/>
    <m/>
    <m/>
    <m/>
    <m/>
  </r>
  <r>
    <x v="111"/>
    <s v="CZ CIUDAD BOLIVAR"/>
    <n v="110011126935"/>
    <s v="CDI GOTITAS DE AMOR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0"/>
    <n v="268466281.19999999"/>
    <n v="5369325.6239999998"/>
    <n v="273835606.824"/>
    <m/>
    <m/>
    <s v="INVITACIÓN CERRADA - LITERAL H"/>
    <n v="8001434023"/>
    <s v="ASOCIACIÓN DE AGENTES EDUCATIVAS Y MADRES COMUNITARIAS FUTURO DE LA  PLAYA"/>
    <s v="ZONA INCLUYE MÁS DE 1 UDS CON EL MISMO OPERADOR"/>
    <m/>
    <m/>
    <s v="Diana Carreño"/>
    <m/>
    <s v="CUMPLE"/>
    <m/>
    <m/>
    <m/>
    <m/>
    <m/>
    <m/>
    <m/>
    <m/>
  </r>
  <r>
    <x v="111"/>
    <s v="CZ CIUDAD BOLIVAR"/>
    <n v="110011154751"/>
    <s v="CDI SEMILLAS MÁGICAS 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5"/>
    <n v="283381074.59999996"/>
    <n v="5667621.4919999996"/>
    <n v="289048696.09199995"/>
    <m/>
    <m/>
    <s v="INVITACIÓN CERRADA - LITERAL H"/>
    <n v="8001434023"/>
    <s v="ASOCIACIÓN DE AGENTES EDUCATIVAS Y MADRES COMUNITARIAS FUTURO DE LA  PLAYA"/>
    <s v="ZONA INCLUYE MÁS DE 1 UDS CON EL MISMO OPERADOR"/>
    <m/>
    <m/>
    <s v="Diana Carreño"/>
    <m/>
    <s v="CUMPLE"/>
    <m/>
    <m/>
    <m/>
    <m/>
    <m/>
    <m/>
    <m/>
    <m/>
  </r>
  <r>
    <x v="112"/>
    <s v="CZ KENNEDY CENTRAL"/>
    <n v="110011126228"/>
    <s v="CDI SEDE CARVAJAL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8636694.40000001"/>
    <n v="4772733.8880000003"/>
    <n v="243409428.28800002"/>
    <m/>
    <m/>
    <s v="INVITACIÓN CERRADA - LITERAL H"/>
    <n v="9009130042"/>
    <s v="ASOCIACIÓN UN SUEÑO PARA SER FELIZ"/>
    <s v="SI"/>
    <n v="249071"/>
    <s v="https://www.secop.gov.co/CO1BusinessLine/Tendering/ProcedureEdit/Update?DocUniqueIdentifier=CO1.REQ.9468720"/>
    <s v="Alvaro Hermosa"/>
    <m/>
    <s v="CUMPLE"/>
    <m/>
    <m/>
    <m/>
    <m/>
    <m/>
    <m/>
    <m/>
    <m/>
  </r>
  <r>
    <x v="112"/>
    <s v="CZ KENNEDY CENTRAL"/>
    <n v="110011140800"/>
    <s v="HOGAR INFANTIL GERON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00"/>
    <n v="576387386"/>
    <n v="11527747.720000001"/>
    <n v="587915133.72000003"/>
    <m/>
    <m/>
    <s v="INVITACIÓN CERRADA - LITERAL H"/>
    <n v="9009130042"/>
    <s v="ASOCIACIÓN UN SUEÑO PARA SER FELIZ"/>
    <s v="ZONA INCLUYE MÁS DE 1 UDS CON EL MISMO OPERADOR"/>
    <m/>
    <m/>
    <s v="Alvaro Hermosa"/>
    <m/>
    <s v="CUMPLE"/>
    <m/>
    <m/>
    <m/>
    <m/>
    <m/>
    <m/>
    <m/>
    <m/>
  </r>
  <r>
    <x v="112"/>
    <s v="CZ KENNEDY CENTRAL"/>
    <n v="1100100019712"/>
    <s v="HOGAR INFANTIL NUEVO KENNEDY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70"/>
    <n v="489929278.10000002"/>
    <n v="9798585.5620000008"/>
    <n v="499727863.662"/>
    <m/>
    <m/>
    <s v="INVITACIÓN CERRADA - LITERAL H"/>
    <n v="9009130042"/>
    <s v="ASOCIACIÓN UN SUEÑO PARA SER FELIZ"/>
    <s v="ZONA INCLUYE MÁS DE 1 UDS CON EL MISMO OPERADOR"/>
    <m/>
    <m/>
    <s v="Alvaro Hermosa"/>
    <m/>
    <s v="CUMPLE"/>
    <m/>
    <m/>
    <m/>
    <m/>
    <m/>
    <m/>
    <m/>
    <m/>
  </r>
  <r>
    <x v="113"/>
    <s v="CZ CIUDAD BOLIVAR"/>
    <n v="110011112431"/>
    <s v="PROTERNURA SIERRA MORENA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175505694.39999998"/>
    <n v="3510113.8879999998"/>
    <n v="179015808.28799999"/>
    <m/>
    <m/>
    <s v="INVITACIÓN CERRADA - LITERAL H"/>
    <n v="830015150"/>
    <s v="ASOCIACIÒN DE MADRES COMUNITARIAS DE LOS HOGARES DE BIENESTAR PROTERNURA"/>
    <s v="SI"/>
    <n v="249061"/>
    <s v="https://www.secop.gov.co/CO1BusinessLine/Tendering/ProcedureEdit/Update?ProfileName=CCE-11-Procedimiento_Publicidad&amp;PPI=CO1.PPI.44274457&amp;DocUniqueName=DossierDeCompras&amp;DocTypeName=NextWay.Entities.Marketplace.Tendering.BuyerDossier&amp;ProfileVersion=12&amp;DocUniqueIdentifier=CO1.BDOS.9299856"/>
    <s v="Diana Carreño"/>
    <m/>
    <s v="CUMPLE"/>
    <m/>
    <m/>
    <m/>
    <m/>
    <m/>
    <m/>
    <m/>
    <m/>
  </r>
  <r>
    <x v="113"/>
    <s v="CZ CIUDAD BOLIVAR"/>
    <n v="110011117062"/>
    <s v="PROTERNURA JERUSALEN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21"/>
    <n v="242417240.38999999"/>
    <n v="4848344.8077999996"/>
    <n v="247265585.19779998"/>
    <m/>
    <m/>
    <s v="INVITACIÓN CERRADA - LITERAL H"/>
    <n v="830015150"/>
    <s v="ASOCIACIÒN DE MADRES COMUNITARIAS DE LOS HOGARES DE BIENESTAR PROTERNURA"/>
    <s v="ZONA INCLUYE MÁS DE 1 UDS CON EL MISMO OPERADOR"/>
    <m/>
    <m/>
    <s v="Diana Carreño"/>
    <m/>
    <s v="CUMPLE"/>
    <m/>
    <m/>
    <m/>
    <m/>
    <m/>
    <m/>
    <m/>
    <m/>
  </r>
  <r>
    <x v="113"/>
    <s v="CZ CIUDAD BOLIVAR"/>
    <n v="110011151742"/>
    <s v="SANTO DOMINGO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175505694.39999998"/>
    <n v="3510113.8879999998"/>
    <n v="179015808.28799999"/>
    <m/>
    <m/>
    <s v="INVITACIÓN CERRADA - LITERAL H"/>
    <n v="830015150"/>
    <s v="ASOCIACIÒN DE MADRES COMUNITARIAS DE LOS HOGARES DE BIENESTAR PROTERNURA"/>
    <s v="ZONA INCLUYE MÁS DE 1 UDS CON EL MISMO OPERADOR"/>
    <m/>
    <m/>
    <s v="Diana Carreño"/>
    <m/>
    <s v="CUMPLE"/>
    <m/>
    <m/>
    <m/>
    <m/>
    <m/>
    <m/>
    <m/>
    <m/>
  </r>
  <r>
    <x v="113"/>
    <s v="CZ CIUDAD BOLIVAR"/>
    <n v="110011151745"/>
    <s v=" FUNDASALUD JUAN PABLO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89"/>
    <n v="207316101.50999999"/>
    <n v="4146322.0301999999"/>
    <n v="211462423.5402"/>
    <m/>
    <m/>
    <s v="INVITACIÓN CERRADA - LITERAL H"/>
    <n v="830015150"/>
    <s v="ASOCIACIÒN DE MADRES COMUNITARIAS DE LOS HOGARES DE BIENESTAR PROTERNURA"/>
    <s v="ZONA INCLUYE MÁS DE 1 UDS CON EL MISMO OPERADOR"/>
    <m/>
    <m/>
    <s v="Diana Carreño"/>
    <m/>
    <s v="CUMPLE"/>
    <m/>
    <m/>
    <m/>
    <m/>
    <m/>
    <m/>
    <m/>
    <m/>
  </r>
  <r>
    <x v="114"/>
    <s v="CZ CIUDAD BOLIVAR"/>
    <n v="110011151739"/>
    <s v="PROTERNURA MOCHUELO BAJO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87752847.199999988"/>
    <n v="1755056.9439999999"/>
    <n v="89507904.143999994"/>
    <m/>
    <m/>
    <s v="INVITACIÓN CERRADA - LITERAL H"/>
    <n v="800062475"/>
    <s v="ASOCIACION DE PADRES DEHOGARES DE BIENESTAR EL PROGRESO DE LOS NIÑOS"/>
    <s v="SI"/>
    <n v="249054"/>
    <s v="https://www.secop.gov.co/CO1BusinessLine/Tendering/ProcedureEdit/Update?DocUniqueIdentifier=CO1.REQ.9468056"/>
    <s v="Heinrich Kramarski"/>
    <m/>
    <s v="CUMPLE"/>
    <m/>
    <m/>
    <m/>
    <m/>
    <m/>
    <m/>
    <m/>
    <m/>
  </r>
  <r>
    <x v="114"/>
    <s v="CZ CIUDAD BOLIVAR"/>
    <n v="110011151741"/>
    <s v="FUNDANGEL MEXICO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8"/>
    <n v="261064720.41999996"/>
    <n v="5221294.4083999991"/>
    <n v="266286014.82839996"/>
    <m/>
    <m/>
    <s v="INVITACIÓN CERRADA - LITERAL H"/>
    <s v="(en blanco)"/>
    <s v="ASOCIACION DE PADRES DEHOGARES DE BIENESTAR EL PROGRESO DE LOS NIÑOS"/>
    <s v="ZONA INCLUYE MÁS DE 1 UDS CON EL MISMO OPERADOR"/>
    <m/>
    <m/>
    <s v="Heinrich Kramarski"/>
    <m/>
    <s v="CUMPLE"/>
    <m/>
    <m/>
    <m/>
    <m/>
    <m/>
    <m/>
    <m/>
    <m/>
  </r>
  <r>
    <x v="114"/>
    <s v="CZ CIUDAD BOLIVAR"/>
    <n v="110011151743"/>
    <s v="FUNDANGEL JAC SIERRA MORENA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7"/>
    <n v="259967809.82999998"/>
    <n v="5199356.1965999994"/>
    <n v="265167166.02659997"/>
    <m/>
    <m/>
    <s v="INVITACIÓN CERRADA - LITERAL H"/>
    <s v="(en blanco)"/>
    <s v="ASOCIACION DE PADRES DEHOGARES DE BIENESTAR EL PROGRESO DE LOS NIÑOS"/>
    <s v="ZONA INCLUYE MÁS DE 1 UDS CON EL MISMO OPERADOR"/>
    <m/>
    <m/>
    <s v="Heinrich Kramarski"/>
    <m/>
    <s v="CUMPLE"/>
    <m/>
    <m/>
    <m/>
    <m/>
    <m/>
    <m/>
    <m/>
    <m/>
  </r>
  <r>
    <x v="114"/>
    <s v="CZ CIUDAD BOLIVAR"/>
    <n v="110011151756"/>
    <s v="ESPERANZA Y PROGRESO SAN FRANCISCO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27"/>
    <n v="248998703.92999995"/>
    <n v="4979974.0785999987"/>
    <n v="253978678.00859994"/>
    <m/>
    <m/>
    <s v="INVITACIÓN CERRADA - LITERAL H"/>
    <s v="(en blanco)"/>
    <s v="ASOCIACION DE PADRES DEHOGARES DE BIENESTAR EL PROGRESO DE LOS NIÑOS"/>
    <s v="ZONA INCLUYE MÁS DE 1 UDS CON EL MISMO OPERADOR"/>
    <m/>
    <m/>
    <s v="Heinrich Kramarski"/>
    <m/>
    <s v="CUMPLE"/>
    <m/>
    <m/>
    <m/>
    <m/>
    <m/>
    <m/>
    <m/>
    <m/>
  </r>
  <r>
    <x v="115"/>
    <s v="CZ TUNJUELITO"/>
    <n v="1100100137161"/>
    <s v="ESPERANZA Y PROGRESO TUNAL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40"/>
    <n v="304276817.60000002"/>
    <n v="6085536.3520000009"/>
    <n v="310362353.95200002"/>
    <m/>
    <m/>
    <s v="INVITACIÓN CERRADA - LITERAL H"/>
    <n v="8001444834"/>
    <s v="ASOCIACIÒN DE INSTRUCTORAS COMUNITARIAS &quot;ASOINCOM&quot; DE LOS HOGARES COMUNITARIOS DE BIENESTAR FAMILIAR"/>
    <s v="SI"/>
    <n v="249050"/>
    <s v="https://www.secop.gov.co/CO1BusinessLine/Tendering/ProcedureEdit/Update?DocUniqueIdentifier=CO1.REQ.9468050"/>
    <s v="Diana Carreño"/>
    <m/>
    <s v="CUMPLE"/>
    <m/>
    <m/>
    <m/>
    <m/>
    <m/>
    <m/>
    <m/>
    <m/>
  </r>
  <r>
    <x v="115"/>
    <s v="CZ TUNJUELITO"/>
    <n v="1100100137331"/>
    <s v="ESPERANZA Y PROGRESO   VENECI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27"/>
    <n v="493363125.67999995"/>
    <n v="9867262.5135999992"/>
    <n v="503230388.19359994"/>
    <m/>
    <m/>
    <s v="INVITACIÓN CERRADA - LITERAL H"/>
    <s v="(en blanco)"/>
    <s v="ASOCIACIÒN DE INSTRUCTORAS COMUNITARIAS &quot;ASOINCOM&quot; DE LOS HOGARES COMUNITARIOS DE BIENESTAR FAMILIAR"/>
    <s v="ZONA INCLUYE MÁS DE 1 UDS CON EL MISMO OPERADOR"/>
    <m/>
    <m/>
    <s v="Diana Carreño"/>
    <m/>
    <s v="CUMPLE"/>
    <m/>
    <m/>
    <m/>
    <m/>
    <m/>
    <m/>
    <m/>
    <m/>
  </r>
  <r>
    <x v="115"/>
    <s v="CZ TUNJUELITO"/>
    <n v="1100100137450"/>
    <s v="ESPERANZA Y PROGRESO TUNJUELITO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54"/>
    <n v="334704499.35999995"/>
    <n v="6694089.9871999994"/>
    <n v="341398589.34719998"/>
    <m/>
    <m/>
    <s v="INVITACIÓN CERRADA - LITERAL H"/>
    <s v="(en blanco)"/>
    <s v="ASOCIACIÒN DE INSTRUCTORAS COMUNITARIAS &quot;ASOINCOM&quot; DE LOS HOGARES COMUNITARIOS DE BIENESTAR FAMILIAR"/>
    <s v="ZONA INCLUYE MÁS DE 1 UDS CON EL MISMO OPERADOR"/>
    <m/>
    <m/>
    <s v="Diana Carreño"/>
    <m/>
    <s v="CUMPLE"/>
    <m/>
    <m/>
    <m/>
    <m/>
    <m/>
    <m/>
    <m/>
    <m/>
  </r>
  <r>
    <x v="116"/>
    <s v="CZ USME"/>
    <n v="110011133268"/>
    <s v="LA FLOR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347744934.39999998"/>
    <n v="6954898.6880000001"/>
    <n v="354699833.088"/>
    <m/>
    <m/>
    <s v="INVITACIÓN CERRADA - LITERAL H"/>
    <n v="830073291"/>
    <s v="FUNDACIÓN SOCIAL CRECER"/>
    <s v="SI"/>
    <n v="249047"/>
    <s v="https://www.secop.gov.co/CO1BusinessLine/Tendering/ProcedureEdit/Update?DocUniqueIdentifier=CO1.REQ.9468323"/>
    <s v="Heinrich Kramarski"/>
    <m/>
    <s v="CUMPLE"/>
    <m/>
    <m/>
    <m/>
    <m/>
    <m/>
    <m/>
    <m/>
    <m/>
  </r>
  <r>
    <x v="116"/>
    <s v="CZ USME"/>
    <n v="110011150701"/>
    <s v="SAN JUAN 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INVITACIÓN CERRADA - LITERAL H"/>
    <s v="(en blanco)"/>
    <s v="FUNDACIÓN SOCIAL CRECER"/>
    <s v="ZONA INCLUYE MÁS DE 1 UDS CON EL MISMO OPERADOR"/>
    <m/>
    <m/>
    <s v="Heinrich Kramarski"/>
    <m/>
    <s v="CUMPLE"/>
    <m/>
    <m/>
    <m/>
    <m/>
    <m/>
    <m/>
    <m/>
    <m/>
  </r>
  <r>
    <x v="116"/>
    <s v="CZ USME"/>
    <n v="110011150702"/>
    <s v="EL UVAL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76"/>
    <n v="599860011.83999991"/>
    <n v="11997200.236799998"/>
    <n v="611857212.07679987"/>
    <m/>
    <m/>
    <s v="INVITACIÓN CERRADA - LITERAL H"/>
    <s v="(en blanco)"/>
    <s v="FUNDACIÓN SOCIAL CRECER"/>
    <s v="ZONA INCLUYE MÁS DE 1 UDS CON EL MISMO OPERADOR"/>
    <m/>
    <m/>
    <s v="Heinrich Kramarski"/>
    <m/>
    <s v="CUMPLE"/>
    <m/>
    <m/>
    <m/>
    <m/>
    <m/>
    <m/>
    <m/>
    <m/>
  </r>
  <r>
    <x v="117"/>
    <s v="CZ SAN CRISTOBAL SUR"/>
    <n v="1100100079311"/>
    <s v="HOGAR INFANTIL SOÑANDO CAMINO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60"/>
    <n v="783936269.63599992"/>
    <n v="15678725.392719999"/>
    <n v="799614995.0287199"/>
    <m/>
    <m/>
    <s v="INVITACIÓN CERRADA - LITERAL H"/>
    <n v="860527146"/>
    <s v="ASOCIACIÓN DE PADRES DE FAMILIA DEL HOGAR INFANTIL GUACAMAYAS"/>
    <s v="SI"/>
    <n v="249044"/>
    <s v="https://www.secop.gov.co/CO1BusinessLine/Tendering/ProcedureEdit/Update?DocUniqueIdentifier=CO1.REQ.9468305"/>
    <s v="Diana Carreño"/>
    <m/>
    <s v="CUMPLE"/>
    <m/>
    <m/>
    <m/>
    <m/>
    <m/>
    <m/>
    <m/>
    <m/>
  </r>
  <r>
    <x v="117"/>
    <s v="CZ SAN CRISTOBAL SUR"/>
    <n v="1100100133449"/>
    <s v="HOGAR INFANTIL CHIQUITINE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2"/>
    <n v="351596305.46000004"/>
    <n v="7031926.1092000008"/>
    <n v="358628231.56920004"/>
    <m/>
    <m/>
    <s v="INVITACIÓN CERRADA - LITERAL H"/>
    <s v="(en blanco)"/>
    <s v="ASOCIACIÓN DE PADRES DE FAMILIA DEL HOGAR INFANTIL GUACAMAYAS"/>
    <s v="ZONA INCLUYE MÁS DE 1 UDS CON EL MISMO OPERADOR"/>
    <m/>
    <m/>
    <s v="Diana Carreño"/>
    <m/>
    <s v="CUMPLE"/>
    <m/>
    <m/>
    <m/>
    <m/>
    <m/>
    <m/>
    <m/>
    <m/>
  </r>
  <r>
    <x v="118"/>
    <s v="CZ BOSA"/>
    <n v="110011148352"/>
    <s v="CDI PABLO VI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72"/>
    <n v="859110340"/>
    <n v="17182207"/>
    <n v="876292547"/>
    <m/>
    <m/>
    <s v="INVITACIÓN CERRADA - LITERAL H"/>
    <n v="901035102"/>
    <s v="ASOCIACION SOL NACIENTE BOSA"/>
    <s v="SI"/>
    <n v="249042"/>
    <s v="https://www.secop.gov.co/CO1BusinessLine/Tendering/ProcedureEdit/Update?DocUniqueIdentifier=CO1.REQ.9467881"/>
    <s v="Alvaro Hermosa"/>
    <m/>
    <s v="CUMPLE"/>
    <m/>
    <m/>
    <m/>
    <m/>
    <m/>
    <m/>
    <m/>
    <m/>
  </r>
  <r>
    <x v="118"/>
    <s v="CZ BOSA"/>
    <n v="1100100137417"/>
    <s v="CDI EL REGALO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6"/>
    <n v="286364033.28000003"/>
    <n v="5727280.6656000009"/>
    <n v="292091313.94560003"/>
    <m/>
    <m/>
    <s v="INVITACIÓN CERRADA - LITERAL H"/>
    <s v="(en blanco)"/>
    <s v="ASOCIACION SOL NACIENTE BOSA"/>
    <s v="ZONA INCLUYE MÁS DE 1 UDS CON EL MISMO OPERADOR"/>
    <m/>
    <m/>
    <s v="Alvaro Hermosa"/>
    <m/>
    <s v="CUMPLE"/>
    <m/>
    <m/>
    <m/>
    <m/>
    <m/>
    <m/>
    <m/>
    <m/>
  </r>
  <r>
    <x v="118"/>
    <s v="CZ BOSA"/>
    <n v="1100100137456"/>
    <s v="CDI LA LIBERTAD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20"/>
    <n v="357955041.60000002"/>
    <n v="7159100.8320000004"/>
    <n v="365114142.43200004"/>
    <m/>
    <m/>
    <s v="INVITACIÓN CERRADA - LITERAL H"/>
    <s v="(en blanco)"/>
    <s v="ASOCIACION SOL NACIENTE BOSA"/>
    <s v="ZONA INCLUYE MÁS DE 1 UDS CON EL MISMO OPERADOR"/>
    <m/>
    <m/>
    <s v="Alvaro Hermosa"/>
    <m/>
    <s v="CUMPLE"/>
    <m/>
    <m/>
    <m/>
    <m/>
    <m/>
    <m/>
    <m/>
    <m/>
  </r>
  <r>
    <x v="119"/>
    <s v="CZ RAFAEL URIBE"/>
    <n v="110011140814"/>
    <s v="HOGAR INFANTIL MOLINOS DE ILUSIONES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80"/>
    <n v="542725109.74800003"/>
    <n v="10854502.19496"/>
    <n v="553579611.94296002"/>
    <m/>
    <m/>
    <s v="INVITACIÓN CERRADA - LITERAL H"/>
    <n v="800070303"/>
    <s v="ASOCIACION MANOS UNIDAS"/>
    <s v="SI"/>
    <n v="248958"/>
    <s v="https://www.secop.gov.co/CO1BusinessLine/Tendering/ProcedureEdit/Update?DocUniqueIdentifier=CO1.REQ.9467467"/>
    <s v="Julian Hernandez"/>
    <s v="CUMPLE"/>
    <s v="CUMPLE"/>
    <m/>
    <m/>
    <m/>
    <m/>
    <m/>
    <m/>
    <m/>
    <m/>
  </r>
  <r>
    <x v="119"/>
    <s v="CZ RAFAEL URIBE"/>
    <n v="110011140829"/>
    <s v="HOGAR INFANTIL CAMPANITA MELODIOS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262317136.37819996"/>
    <n v="5246342.7275639996"/>
    <n v="267563479.10576397"/>
    <m/>
    <m/>
    <s v="INVITACIÓN CERRADA - LITERAL H"/>
    <n v="900534084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1151047"/>
    <s v="MIS ADORABLES ANGELITOS I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368"/>
    <n v="799813349.12"/>
    <n v="15996266.9824"/>
    <n v="815809616.10240006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1151700"/>
    <s v="FORJANDO UN FUTURO CON AMOR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1151701"/>
    <s v="MIS PRIMEROS PASO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1151702"/>
    <s v="CAMINANTES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1151703"/>
    <s v="AMOR Y TERNUR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99"/>
    <n v="432507762.15999997"/>
    <n v="8650155.2432000004"/>
    <n v="441157917.40319997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1151920"/>
    <s v="MIS ADORABLES ANGELITOS II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40"/>
    <n v="86936233.599999994"/>
    <n v="1738724.672"/>
    <n v="88674958.272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19"/>
    <s v="CZ RAFAEL URIBE"/>
    <n v="1100100015196"/>
    <s v="HOGAR INFANTIL SEMILLAS DE ESPERANZA"/>
    <s v="HOGAR INFANTIL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00"/>
    <n v="301513949.85999995"/>
    <n v="6030278.9971999992"/>
    <n v="307544228.85719997"/>
    <m/>
    <m/>
    <s v="INVITACIÓN CERRADA - LITERAL H"/>
    <s v="(en blanco)"/>
    <s v="ASOCIACION MANOS UNIDAS"/>
    <s v="ZONA INCLUYE MÁS DE 1 UDS CON EL MISMO OPERADOR"/>
    <m/>
    <m/>
    <s v="Julian Hernandez"/>
    <s v="CUMPLE"/>
    <s v="CUMPLE"/>
    <m/>
    <m/>
    <m/>
    <m/>
    <m/>
    <m/>
    <m/>
    <m/>
  </r>
  <r>
    <x v="120"/>
    <s v="CZ FONTIBON"/>
    <n v="1100100133420"/>
    <s v="FUNDANGEL PORTAL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38"/>
    <n v="261064720.41999996"/>
    <n v="5221294.4083999991"/>
    <n v="266286014.82839996"/>
    <m/>
    <m/>
    <s v="INVITACIÓN CERRADA - LITERAL H"/>
    <n v="800138136"/>
    <s v="ASOCIACION DE PADRES DE FAMILIA DEL HOGAR INFANTIL LOS PITUFOS"/>
    <s v="SI"/>
    <n v="248932"/>
    <s v="https://www.secop.gov.co/CO1BusinessLine/Tendering/ProcedureEdit/Update?DocUniqueIdentifier=CO1.REQ.9467816"/>
    <s v="Heinrich Kramarski"/>
    <m/>
    <s v="CUMPLE"/>
    <m/>
    <m/>
    <m/>
    <m/>
    <m/>
    <m/>
    <m/>
    <m/>
  </r>
  <r>
    <x v="120"/>
    <s v="CZ FONTIBON"/>
    <n v="1100100134208"/>
    <s v="FUNDANGEL MORAVIA 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175505694.39999998"/>
    <n v="3510113.8879999998"/>
    <n v="179015808.28799999"/>
    <m/>
    <m/>
    <s v="INVITACIÓN CERRADA - LITERAL H"/>
    <s v="(en blanco)"/>
    <s v="ASOCIACION DE PADRES DE FAMILIA DEL HOGAR INFANTIL LOS PITUFOS"/>
    <s v="ZONA INCLUYE MÁS DE 1 UDS CON EL MISMO OPERADOR"/>
    <m/>
    <m/>
    <s v="Heinrich Kramarski"/>
    <m/>
    <s v="CUMPLE"/>
    <m/>
    <m/>
    <m/>
    <m/>
    <m/>
    <m/>
    <m/>
    <m/>
  </r>
  <r>
    <x v="120"/>
    <s v="CZ FONTIBON"/>
    <n v="1100100135216"/>
    <s v="PUENTEGRANDE"/>
    <s v="EDUCACIÓN INICIAL EN EL HOGAR - A - FAMILIAR Y COMUNITARIA"/>
    <s v="OPERADOR SOLO COMPONENTE PEDAGOGICO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263258541.59999996"/>
    <n v="5265170.8319999995"/>
    <n v="268523712.43199998"/>
    <m/>
    <m/>
    <s v="INVITACIÓN CERRADA - LITERAL H"/>
    <s v="(en blanco)"/>
    <s v="ASOCIACION DE PADRES DE FAMILIA DEL HOGAR INFANTIL LOS PITUFOS"/>
    <s v="ZONA INCLUYE MÁS DE 1 UDS CON EL MISMO OPERADOR"/>
    <m/>
    <m/>
    <s v="Heinrich Kramarski"/>
    <m/>
    <s v="CUMPLE"/>
    <m/>
    <m/>
    <m/>
    <m/>
    <m/>
    <m/>
    <m/>
    <m/>
  </r>
  <r>
    <x v="121"/>
    <s v="CZ SUBA"/>
    <n v="110011130285"/>
    <s v="LUMED SANTA CECILIA 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80"/>
    <n v="608553635.20000005"/>
    <n v="12171072.704000002"/>
    <n v="620724707.90400004"/>
    <m/>
    <m/>
    <s v="INVITACIÓN CERRADA - LITERAL H"/>
    <n v="800062616"/>
    <s v="ASOCIACIÒN DE PADRES DE HOGARES DE BIENESTAR LUMED"/>
    <s v="SI"/>
    <n v="248922"/>
    <s v="https://www.secop.gov.co/CO1BusinessLine/Tendering/ProcedureEdit/Update?DocUniqueIdentifier=CO1.REQ.9467614"/>
    <s v="Julian Hernandez"/>
    <s v="CUMPLE"/>
    <s v="CUMPLE"/>
    <m/>
    <m/>
    <m/>
    <m/>
    <m/>
    <m/>
    <m/>
    <m/>
  </r>
  <r>
    <x v="121"/>
    <s v="CZ SUBA"/>
    <n v="110011130314"/>
    <s v="ESPERANZA Y PROGRESO BILBAO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40"/>
    <n v="521617401.59999996"/>
    <n v="10432348.032"/>
    <n v="532049749.63199997"/>
    <m/>
    <m/>
    <s v="INVITACIÓN CERRADA - LITERAL H"/>
    <s v="(en blanco)"/>
    <s v="ASOCIACIÒN DE PADRES DE HOGARES DE BIENESTAR LUMED"/>
    <s v="ZONA INCLUYE MÁS DE 1 UDS CON EL MISMO OPERADOR"/>
    <m/>
    <m/>
    <s v="Julian Hernandez"/>
    <s v="CUMPLE"/>
    <s v="CUMPLE"/>
    <m/>
    <m/>
    <m/>
    <m/>
    <m/>
    <m/>
    <m/>
    <m/>
  </r>
  <r>
    <x v="121"/>
    <s v="CZ SUBA"/>
    <n v="110011131530"/>
    <s v="VILLA MARIA"/>
    <s v="EDUCACIÓN INICIAL EN EL HOGAR - A - FAMILIAR Y COMUNITARIA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288"/>
    <n v="625940881.91999996"/>
    <n v="12518817.6384"/>
    <n v="638459699.55839992"/>
    <m/>
    <m/>
    <s v="INVITACIÓN CERRADA - LITERAL H"/>
    <s v="(en blanco)"/>
    <s v="ASOCIACIÒN DE PADRES DE HOGARES DE BIENESTAR LUMED"/>
    <s v="ZONA INCLUYE MÁS DE 1 UDS CON EL MISMO OPERADOR"/>
    <m/>
    <m/>
    <s v="Julian Hernandez"/>
    <s v="CUMPLE"/>
    <s v="CUMPLE"/>
    <m/>
    <m/>
    <m/>
    <m/>
    <m/>
    <m/>
    <m/>
    <m/>
  </r>
  <r>
    <x v="122"/>
    <s v="CZ SUBA"/>
    <n v="1100100137451"/>
    <s v="CDI SANTO DOMINGO SAVIO SEDE SUB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160"/>
    <n v="477273388.80000001"/>
    <n v="9545467.7760000005"/>
    <n v="486818856.57600003"/>
    <m/>
    <m/>
    <s v="INVITACIÓN CERRADA - LITERAL H"/>
    <n v="830029833"/>
    <s v="ASOCIACION DE PADRES USUARIOS COMPARTIR SUBA III"/>
    <s v="SI"/>
    <n v="248908"/>
    <s v="https://www.secop.gov.co/CO1BusinessLine/Tendering/ProcedureEdit/Update?DocUniqueIdentifier=CO1.REQ.9467333"/>
    <s v="Julian Hernandez"/>
    <s v="CUMPLE"/>
    <s v="CUMPLE"/>
    <m/>
    <m/>
    <m/>
    <m/>
    <m/>
    <m/>
    <m/>
    <m/>
  </r>
  <r>
    <x v="123"/>
    <s v="CZ SUBA"/>
    <n v="110011148872"/>
    <s v="CDI ANGELES DE SABIDURIA SEDE B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80"/>
    <n v="238636694.40000001"/>
    <n v="4772733.8880000003"/>
    <n v="243409428.28800002"/>
    <m/>
    <m/>
    <s v="INVITACIÓN CERRADA - LITERAL H"/>
    <n v="900191617"/>
    <s v="FUNDACION PADRE DAMIAN"/>
    <s v="SI"/>
    <n v="248904"/>
    <s v="https://www.secop.gov.co/CO1BusinessLine/Tendering/ProcedureEdit/Update?DocUniqueIdentifier=CO1.REQ.9467131"/>
    <s v="Heinrich Kramarski"/>
    <m/>
    <s v="CUMPLE"/>
    <m/>
    <m/>
    <m/>
    <m/>
    <m/>
    <m/>
    <m/>
    <m/>
  </r>
  <r>
    <x v="123"/>
    <s v="CZ SUBA"/>
    <n v="1100100133343"/>
    <s v="CDI ANGELES DE SABIDURIA SEDE A"/>
    <s v="CENTRO DE DESARROLLO INFANTIL - D – INSTITUCIONAL"/>
    <s v="OPERADOR COMPONENTE PEDAGOGICO CON ALIMENTOS"/>
    <s v=" Prestar los servicios de educación inicial en el marco de la atención Integral a la_x000a_primera infancia de conformidad con los Manuales Técnicos, Guías Operativas para la_x000a_Atención a la Primera Infancia y los lineamientos establecidos por el ICBF, en armonía con la_x000a_Política de Estado para el Desarrollo Integral de la Primera Infancia de “Cero a Siempre”."/>
    <d v="2025-12-31T00:00:00"/>
    <d v="2026-07-31T00:00:00"/>
    <n v="92"/>
    <n v="274432198.56"/>
    <n v="5488643.9712000005"/>
    <n v="279920842.53119999"/>
    <m/>
    <m/>
    <s v="INVITACIÓN CERRADA - LITERAL H"/>
    <s v="(en blanco)"/>
    <s v="FUNDACION PADRE DAMIAN"/>
    <s v="ZONA INCLUYE MÁS DE 1 UDS CON EL MISMO OPERADOR"/>
    <m/>
    <m/>
    <s v="Heinrich Kramarski"/>
    <m/>
    <s v="CUMPLE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E89A01-1E2A-4C31-B38F-DB80DED4C9A9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B128" firstHeaderRow="1" firstDataRow="1" firstDataCol="1"/>
  <pivotFields count="32">
    <pivotField axis="axisRow" showAll="0">
      <items count="1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4"/>
        <item x="105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3"/>
        <item x="72"/>
        <item x="103"/>
        <item x="106"/>
        <item x="107"/>
        <item x="108"/>
        <item x="122"/>
        <item t="default"/>
      </items>
    </pivotField>
    <pivotField showAll="0"/>
    <pivotField numFmtId="1" showAll="0"/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 t="grand">
      <x/>
    </i>
  </rowItems>
  <colItems count="1">
    <i/>
  </colItems>
  <dataFields count="1">
    <dataField name="Suma de SITCO" fld="1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adjustColumnWidth="0" connectionId="2" xr16:uid="{E6A01675-D902-486A-B6D8-9B87F7F31941}" autoFormatId="16" applyNumberFormats="0" applyBorderFormats="0" applyFontFormats="0" applyPatternFormats="0" applyAlignmentFormats="0" applyWidthHeightFormats="0">
  <queryTableRefresh nextId="120" unboundColumnsRight="29">
    <queryTableFields count="49">
      <queryTableField id="54" name="REGIONAL" tableColumnId="46"/>
      <queryTableField id="55" name="CENTRO ZONAL" tableColumnId="47"/>
      <queryTableField id="56" name="MUNICIPIO" tableColumnId="48"/>
      <queryTableField id="94" name="Componente para la UDS" tableColumnId="75"/>
      <queryTableField id="99" name="SERVICIO SIM" tableColumnId="2"/>
      <queryTableField id="57" name="NOMBRE DEL SERVICIO" tableColumnId="49"/>
      <queryTableField id="32" name="ZONA 2026." tableColumnId="30"/>
      <queryTableField id="58" name="ATENCIONES" tableColumnId="50"/>
      <queryTableField id="38" dataBound="0" tableColumnId="35"/>
      <queryTableField id="42" dataBound="0" tableColumnId="39"/>
      <queryTableField id="34" name="UDS" tableColumnId="32"/>
      <queryTableField id="35" name="Meses" tableColumnId="33"/>
      <queryTableField id="43" name="Forma de Contratación" tableColumnId="40"/>
      <queryTableField id="45" name="NIT CONTRATISTA 2026" tableColumnId="42"/>
      <queryTableField id="44" name="CONTRATISTA 2026" tableColumnId="41"/>
      <queryTableField id="103" dataBound="0" tableColumnId="3"/>
      <queryTableField id="49" name="Fecha_FIn" tableColumnId="43"/>
      <queryTableField id="70" name="Valor 2025" tableColumnId="51"/>
      <queryTableField id="71" name="Valor 2026" tableColumnId="52"/>
      <queryTableField id="72" name="Aporte ICBF" tableColumnId="53"/>
      <queryTableField id="93" dataBound="0" tableColumnId="54"/>
      <queryTableField id="92" dataBound="0" tableColumnId="55"/>
      <queryTableField id="91" dataBound="0" tableColumnId="56"/>
      <queryTableField id="90" dataBound="0" tableColumnId="57"/>
      <queryTableField id="89" dataBound="0" tableColumnId="58"/>
      <queryTableField id="88" dataBound="0" tableColumnId="59"/>
      <queryTableField id="87" dataBound="0" tableColumnId="60"/>
      <queryTableField id="86" dataBound="0" tableColumnId="61"/>
      <queryTableField id="85" dataBound="0" tableColumnId="62"/>
      <queryTableField id="84" dataBound="0" tableColumnId="63"/>
      <queryTableField id="83" dataBound="0" tableColumnId="64"/>
      <queryTableField id="82" dataBound="0" tableColumnId="65"/>
      <queryTableField id="80" dataBound="0" tableColumnId="67"/>
      <queryTableField id="98" dataBound="0" tableColumnId="1"/>
      <queryTableField id="105" dataBound="0" tableColumnId="4"/>
      <queryTableField id="106" dataBound="0" tableColumnId="5"/>
      <queryTableField id="107" dataBound="0" tableColumnId="6"/>
      <queryTableField id="108" dataBound="0" tableColumnId="7"/>
      <queryTableField id="109" dataBound="0" tableColumnId="8"/>
      <queryTableField id="110" dataBound="0" tableColumnId="9"/>
      <queryTableField id="111" dataBound="0" tableColumnId="10"/>
      <queryTableField id="112" dataBound="0" tableColumnId="11"/>
      <queryTableField id="113" dataBound="0" tableColumnId="12"/>
      <queryTableField id="114" dataBound="0" tableColumnId="13"/>
      <queryTableField id="115" dataBound="0" tableColumnId="14"/>
      <queryTableField id="116" dataBound="0" tableColumnId="15"/>
      <queryTableField id="117" dataBound="0" tableColumnId="16"/>
      <queryTableField id="118" dataBound="0" tableColumnId="17"/>
      <queryTableField id="119" dataBound="0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9E11BA-5DFC-473D-94C7-9E24ECD57943}" name="Pedagogico_1" displayName="Pedagogico_1" ref="A1:AW150" tableType="queryTable" totalsRowShown="0" headerRowDxfId="56" dataDxfId="54" headerRowBorderDxfId="55">
  <autoFilter ref="A1:AW150" xr:uid="{EE9E11BA-5DFC-473D-94C7-9E24ECD57943}">
    <filterColumn colId="3">
      <filters>
        <filter val="OPERADOR COMPONENTE PEDAGOGICO CON ALIMENTOS"/>
        <filter val="OPERADOR SOLO COMPONENTE PEDAGOGICO"/>
      </filters>
    </filterColumn>
  </autoFilter>
  <tableColumns count="49">
    <tableColumn id="46" xr3:uid="{496E98D1-C831-499C-80A1-4A832723E032}" uniqueName="46" name="REGIONAL" queryTableFieldId="54" dataDxfId="53"/>
    <tableColumn id="47" xr3:uid="{9F0A5976-37D6-403F-AA4B-7073618181EA}" uniqueName="47" name="CENTRO ZONAL" queryTableFieldId="55" dataDxfId="52"/>
    <tableColumn id="48" xr3:uid="{859A82B9-1FCF-473B-94FB-D1776E7EE860}" uniqueName="48" name="MUNICIPIO" queryTableFieldId="56" dataDxfId="51"/>
    <tableColumn id="75" xr3:uid="{8AA1E15D-3AAC-495C-9AA5-C3BB6FFC299D}" uniqueName="75" name="Componente para la UDS" queryTableFieldId="94" dataDxfId="50"/>
    <tableColumn id="2" xr3:uid="{AC8BB921-E93F-4A72-A0F7-ADC69A27D176}" uniqueName="2" name="SERVICIO SIM" queryTableFieldId="99" dataDxfId="49"/>
    <tableColumn id="49" xr3:uid="{71854662-A030-4163-AC25-8E8C11A3F364}" uniqueName="49" name="NOMBRE DEL SERVICIO" queryTableFieldId="57" dataDxfId="48"/>
    <tableColumn id="30" xr3:uid="{EF7D0D5A-0C19-4048-9A8C-4A3069CE6B69}" uniqueName="30" name="ZONA 2026." queryTableFieldId="32" dataDxfId="47"/>
    <tableColumn id="50" xr3:uid="{65E0ABE7-40AB-46CF-B479-1A45F01EB342}" uniqueName="50" name="ATENCIONES" queryTableFieldId="58" dataDxfId="46"/>
    <tableColumn id="35" xr3:uid="{64ED2992-7BCD-4F36-BF8B-D49FFC5CFAD0}" uniqueName="35" name="UDS_Zona" queryTableFieldId="38" dataDxfId="45">
      <calculatedColumnFormula>IF(COUNTIFS($A$2:A2,Pedagogico_1[[#This Row],[REGIONAL]],$G$2:G2,Pedagogico_1[[#This Row],[ZONA 2026.]])=1,SUMIFS(Pedagogico_1[UDS],Pedagogico_1[REGIONAL],Pedagogico_1[[#This Row],[REGIONAL]],Pedagogico_1[ZONA 2026.],Pedagogico_1[[#This Row],[ZONA 2026.]]),0)</calculatedColumnFormula>
    </tableColumn>
    <tableColumn id="39" xr3:uid="{B3E29246-8C7D-4744-B75B-ABBD769B968D}" uniqueName="39" name="Cupos_Zona" queryTableFieldId="42" dataDxfId="44">
      <calculatedColumnFormula>IF(COUNTIFS($A$2:A2,Pedagogico_1[[#This Row],[REGIONAL]],$G$2:G2,Pedagogico_1[[#This Row],[ZONA 2026.]])=1,SUMIFS(Pedagogico_1[ATENCIONES],Pedagogico_1[REGIONAL],Pedagogico_1[[#This Row],[REGIONAL]],Pedagogico_1[ZONA 2026.],Pedagogico_1[[#This Row],[ZONA 2026.]]),0)</calculatedColumnFormula>
    </tableColumn>
    <tableColumn id="32" xr3:uid="{B9124B9F-3B00-4EF3-923B-EC924DA74CCB}" uniqueName="32" name="UDS" queryTableFieldId="34" dataDxfId="43"/>
    <tableColumn id="33" xr3:uid="{215A4B52-C7F4-4510-BC36-692846C61484}" uniqueName="33" name="Meses" queryTableFieldId="35" dataDxfId="42"/>
    <tableColumn id="40" xr3:uid="{6A7259E9-059C-4F9E-9746-52C4FDC64C0D}" uniqueName="40" name="Forma de Contratación" queryTableFieldId="43" dataDxfId="41"/>
    <tableColumn id="42" xr3:uid="{A04AB88F-7A01-4DE2-A6AC-30E999690042}" uniqueName="42" name="NIT CONTRATISTA 2026" queryTableFieldId="45" dataDxfId="40"/>
    <tableColumn id="41" xr3:uid="{78644AB6-EA9A-4306-B68C-59D6A31991F6}" uniqueName="41" name="CONTRATISTA 2026" queryTableFieldId="44" dataDxfId="39"/>
    <tableColumn id="3" xr3:uid="{E1391BEA-5F42-4155-B839-F04C7DF1224C}" uniqueName="3" name="Es Asociacion de Padres y Madres Usuarias del Servicio" queryTableFieldId="103" dataDxfId="38"/>
    <tableColumn id="43" xr3:uid="{15C93109-0ED7-4210-95AA-55F10D7CA8E1}" uniqueName="43" name="Fecha_FIn" queryTableFieldId="49" dataDxfId="37"/>
    <tableColumn id="51" xr3:uid="{A9D05304-98A9-4288-9AC7-DD08088C9141}" uniqueName="51" name="Valor 2025" queryTableFieldId="70" dataDxfId="36"/>
    <tableColumn id="52" xr3:uid="{5096E757-46C0-465A-BFE7-745AFA5B9F66}" uniqueName="52" name="Valor 2026" queryTableFieldId="71" dataDxfId="35"/>
    <tableColumn id="53" xr3:uid="{7E8DBDD5-5EA1-4864-98FA-562631C9A908}" uniqueName="53" name="Aporte ICBF" queryTableFieldId="72" dataDxfId="34"/>
    <tableColumn id="54" xr3:uid="{07202288-8748-4D53-A2F3-F4EBBD3CCE26}" uniqueName="54" name="VALOR INICIAL OTROS CONCEPTOS_x000a_$" queryTableFieldId="93" dataDxfId="33"/>
    <tableColumn id="55" xr3:uid="{D4AB7ED0-4DDF-4DBB-8C2E-3C79EE1433F0}" uniqueName="55" name="CANTIDAD ATENCIONES QUE _x000a_APLICA TASAS COMPENSATORIAS_x000a_(HI)" queryTableFieldId="92" dataDxfId="32"/>
    <tableColumn id="56" xr3:uid="{385C8289-A44F-4EEA-AAA9-86B7F83D3B32}" uniqueName="56" name="VR. TASAS COMPENSATORIAS (SOLO APLICA PARA HOGARES INFANTILES )_x000a_$" queryTableFieldId="91" dataDxfId="31">
      <calculatedColumnFormula>Pedagogico_1[[#This Row],[CANTIDAD ATENCIONES QUE 
APLICA TASAS COMPENSATORIAS
(HI)]]*(SMMLV*3%)</calculatedColumnFormula>
    </tableColumn>
    <tableColumn id="57" xr3:uid="{D6D27755-160B-4658-BFAB-7771E5A2FDFF}" uniqueName="57" name="VALOR TOTAL INICIAL APORTE ICBF POR SERVICIO_x000a_$" queryTableFieldId="90" dataDxfId="30">
      <calculatedColumnFormula>SUM(T2,U2,W2)</calculatedColumnFormula>
    </tableColumn>
    <tableColumn id="58" xr3:uid="{50902C53-E9EC-4DF9-A78D-54FFF8EF2B78}" uniqueName="58" name="VALOR TOTAL INICIAL APORTE ICBF POR CONTRATO (REGISTRO UNICO)_x000a_$" queryTableFieldId="89" dataDxfId="29">
      <calculatedColumnFormula>IF(COUNTIFS($A$2:A2,Pedagogico_1[[#This Row],[REGIONAL]],$G$2:G2,Pedagogico_1[[#This Row],[ZONA 2026.]])=1,SUMIFS(Pedagogico_1[VALOR TOTAL INICIAL APORTE ICBF POR SERVICIO
$],Pedagogico_1[REGIONAL],Pedagogico_1[[#This Row],[REGIONAL]],Pedagogico_1[ZONA 2026.],Pedagogico_1[[#This Row],[ZONA 2026.]]),0)</calculatedColumnFormula>
    </tableColumn>
    <tableColumn id="59" xr3:uid="{6724EB1A-D8DC-42CD-9517-2F424922ED48}" uniqueName="59" name="% APORTE EAS CONTRAPARTIDA" queryTableFieldId="88" dataDxfId="28">
      <calculatedColumnFormula>IF(AND(Pedagogico_1[[#This Row],[NOMBRE DEL SERVICIO]]="HOGAR INFANTIL – INSTITUCIONAL",Pedagogico_1[[#This Row],[Es Asociacion de Padres y Madres Usuarias del Servicio]]="SI"),0,IF(ISERROR(VLOOKUP(Pedagogico_1[[#This Row],[NOMBRE DEL SERVICIO]],[2]!Sin_Contrapartida[sin contrapartida],1,0)),2%,0%))</calculatedColumnFormula>
    </tableColumn>
    <tableColumn id="60" xr3:uid="{09D1F010-945F-4387-98A1-C5FC857C8000}" uniqueName="60" name="VALOR  CONTRAPARTIDA APORTE EAS_x000a_$" queryTableFieldId="87" dataDxfId="27">
      <calculatedColumnFormula>Pedagogico_1[[#This Row],[VALOR TOTAL INICIAL APORTE ICBF POR SERVICIO
$]]*Pedagogico_1[[#This Row],[% APORTE EAS CONTRAPARTIDA]]</calculatedColumnFormula>
    </tableColumn>
    <tableColumn id="61" xr3:uid="{1F50DF1E-8D2F-4173-A8EB-571579FCE4B1}" uniqueName="61" name="VALOR TOTAL INICAL DEL APORTE DE LA EAS (REGISTRO UNICO)_x000a_$" queryTableFieldId="86" dataDxfId="26">
      <calculatedColumnFormula>IF(COUNTIFS($A$2:A2,Pedagogico_1[[#This Row],[REGIONAL]],$G$2:G2,Pedagogico_1[[#This Row],[ZONA 2026.]])=1,SUMIFS(Pedagogico_1[VALOR  CONTRAPARTIDA APORTE EAS
$],Pedagogico_1[REGIONAL],Pedagogico_1[[#This Row],[REGIONAL]],Pedagogico_1[ZONA 2026.],Pedagogico_1[[#This Row],[ZONA 2026.]]),0)</calculatedColumnFormula>
    </tableColumn>
    <tableColumn id="62" xr3:uid="{E07FCC9F-98A0-4E4E-9833-97A4A8D8E7BE}" uniqueName="62" name="VALOR TOTAL DEL CONTRATO (UNICO REGISTRO)_x000a_$" queryTableFieldId="85" dataDxfId="25">
      <calculatedColumnFormula>Pedagogico_1[[#This Row],[VALOR TOTAL INICIAL APORTE ICBF POR CONTRATO (REGISTRO UNICO)
$]]+Pedagogico_1[[#This Row],[VALOR TOTAL INICAL DEL APORTE DE LA EAS (REGISTRO UNICO)
$]]</calculatedColumnFormula>
    </tableColumn>
    <tableColumn id="63" xr3:uid="{4EC9ABF9-AECC-40A4-A0D5-C8903E588726}" uniqueName="63" name="VALOR TOTAL DEL CONTRATO (UNICO REGISTRO) EN SMLV" queryTableFieldId="84" dataDxfId="24">
      <calculatedColumnFormula>Pedagogico_1[[#This Row],[VALOR TOTAL DEL CONTRATO (UNICO REGISTRO)
$]]/SMMLV</calculatedColumnFormula>
    </tableColumn>
    <tableColumn id="64" xr3:uid="{915635E8-9705-451B-A741-523EBFDEAF8F}" uniqueName="64" name="ALERTA VALOR CONVENIO QUE SUPERA 1.000 SMLMV_x000a_(Requiere AVAL)" queryTableFieldId="83" dataDxfId="23">
      <calculatedColumnFormula>IF(ISERROR(VLOOKUP(Pedagogico_1[[#This Row],[Forma de Contratación]],[2]!CONVENIOS[CONVENIO],1,0)),"",IF(Pedagogico_1[[#This Row],[VALOR TOTAL DEL CONTRATO (UNICO REGISTRO) EN SMLV]]&gt;=1000,"ALERTA - Convenio &gt; 1000 SMMLV - Requiere Aval",""))</calculatedColumnFormula>
    </tableColumn>
    <tableColumn id="65" xr3:uid="{5E7CBCA2-A5F1-46C1-9481-B2D8DC197D95}" uniqueName="65" name="ALERTA CONTRATO DE APORTE SUPERA 5.000 SMLMV_x000a_(Requiere Justificación)" queryTableFieldId="82" dataDxfId="22">
      <calculatedColumnFormula>IF(ISERROR(VLOOKUP(Pedagogico_1[[#This Row],[Forma de Contratación]],[2]!CONVENIOS[CONVENIO],1,0)),IF(Pedagogico_1[[#This Row],[VALOR TOTAL DEL CONTRATO (UNICO REGISTRO) EN SMLV]]&gt;=5000,"ALERTA - Contrato &gt; 5000 SMMLV - Requiere Justificación",""),"")</calculatedColumnFormula>
    </tableColumn>
    <tableColumn id="67" xr3:uid="{378B9D91-ADB7-46DA-9680-A9C1C4CC0A02}" uniqueName="67" name=" PROCESO SANCIONATORIO EAS" queryTableFieldId="80" dataDxfId="21">
      <calculatedColumnFormula>IFERROR(VLOOKUP(VALUE(Pedagogico_1[[#This Row],[NIT CONTRATISTA 2026]]),[2]!Sancionatorios[#Data],6,0),"Sin Sanción")</calculatedColumnFormula>
    </tableColumn>
    <tableColumn id="1" xr3:uid="{A26531C8-3819-4E58-89E9-A43350FCA7C1}" uniqueName="1" name="OBSERVACIONES" queryTableFieldId="98" dataDxfId="20"/>
    <tableColumn id="4" xr3:uid="{9D00BA73-6E06-4B56-B60A-5B5A3E5B8126}" uniqueName="4" name="INVITACIÓN_x000a_(SI - NO)2" queryTableFieldId="105" dataDxfId="19"/>
    <tableColumn id="5" xr3:uid="{A4857629-7034-460B-B88A-30B5DE76AB38}" uniqueName="5" name="SITCO" queryTableFieldId="106" dataDxfId="18"/>
    <tableColumn id="6" xr3:uid="{6083EA0D-33F7-43C0-B79E-E2893D241DB3}" uniqueName="6" name="LINK SECOP" queryTableFieldId="107" dataDxfId="17"/>
    <tableColumn id="7" xr3:uid="{A2085FA0-AC5C-4338-AFDC-24341A77FBAB}" uniqueName="7" name="EVALUADOR FINANCIERO " queryTableFieldId="108" dataDxfId="16"/>
    <tableColumn id="8" xr3:uid="{DD7B2CDA-F9BB-4930-91D9-63B7FCD173A9}" uniqueName="8" name="VER_FINC" queryTableFieldId="109" dataDxfId="15"/>
    <tableColumn id="9" xr3:uid="{38D7B507-6A36-4269-95D7-B52B61DCFF94}" uniqueName="9" name="VERF_TEC" queryTableFieldId="110" dataDxfId="14"/>
    <tableColumn id="10" xr3:uid="{3D3BBC1C-4E8D-4589-960A-873873A90946}" uniqueName="10" name="VERF_JUR" queryTableFieldId="111" dataDxfId="13"/>
    <tableColumn id="11" xr3:uid="{0C781BC5-171A-40D2-9DAB-EE0A80A58E12}" uniqueName="11" name="IDONEIDAD CORDINADOR CZ " queryTableFieldId="112" dataDxfId="12"/>
    <tableColumn id="12" xr3:uid="{720B99DE-567E-4CAA-B767-CE0991A7D576}" uniqueName="12" name="SANCIONATORIOS" queryTableFieldId="113" dataDxfId="11"/>
    <tableColumn id="13" xr3:uid="{654469F6-61C7-4F13-B5F4-E907B07ACF28}" uniqueName="13" name="INFRAESTRUCTURA" queryTableFieldId="114" dataDxfId="10"/>
    <tableColumn id="14" xr3:uid="{8494EE9E-75EF-4A5B-8579-F4747545279F}" uniqueName="14" name="REPRES. LEGAL" queryTableFieldId="115" dataDxfId="9"/>
    <tableColumn id="15" xr3:uid="{68BA3A64-B1B1-41BB-A03F-E3C6FCD10553}" uniqueName="15" name="PACCO" queryTableFieldId="116" dataDxfId="8"/>
    <tableColumn id="16" xr3:uid="{720362A6-4CA2-4932-B595-33466F0D8B57}" uniqueName="16" name="CDP" queryTableFieldId="117" dataDxfId="7"/>
    <tableColumn id="17" xr3:uid="{F828A71F-A73F-4677-A14C-E68560ECE1AB}" uniqueName="17" name="FLUJOS DE PAGO " queryTableFieldId="118" dataDxfId="6"/>
    <tableColumn id="21" xr3:uid="{80A4D9E1-6728-448E-AACB-EAE61884D672}" uniqueName="21" name="CTO NO. " queryTableFieldId="119" dataDxfId="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cop.gov.co/CO1BusinessLine/Tendering/ProcedureEdit/Update?DocUniqueIdentifier=CO1.REQ.9467881" TargetMode="External"/><Relationship Id="rId18" Type="http://schemas.openxmlformats.org/officeDocument/2006/relationships/hyperlink" Target="https://www.secop.gov.co/CO1BusinessLine/Tendering/ProcedureEdit/Update?ProfileName=CCE-11-Procedimiento_Publicidad&amp;PPI=CO1.PPI.44274457&amp;DocUniqueName=DossierDeCompras&amp;DocTypeName=NextWay.Entities.Marketplace.Tendering.BuyerDossier&amp;ProfileVersion=12&amp;DocUniqueIdentifier=CO1.BDOS.9299856" TargetMode="External"/><Relationship Id="rId26" Type="http://schemas.openxmlformats.org/officeDocument/2006/relationships/hyperlink" Target="https://www.secop.gov.co/CO1BusinessLine/Tendering/ProcedureEdit/Update?DocUniqueIdentifier=CO1.REQ.9468580" TargetMode="External"/><Relationship Id="rId39" Type="http://schemas.openxmlformats.org/officeDocument/2006/relationships/hyperlink" Target="https://www.secop.gov.co/CO1BusinessLine/Tendering/ProcedureEdit/Update?DocUniqueIdentifier=CO1.REQ.9468779" TargetMode="External"/><Relationship Id="rId21" Type="http://schemas.openxmlformats.org/officeDocument/2006/relationships/hyperlink" Target="https://www.secop.gov.co/CO1BusinessLine/Tendering/ProcedureEdit/Update?DocUniqueIdentifier=CO1.REQ.9468482" TargetMode="External"/><Relationship Id="rId34" Type="http://schemas.openxmlformats.org/officeDocument/2006/relationships/hyperlink" Target="https://www.secop.gov.co/CO1BusinessLine/Tendering/ProcedureEdit/Update?DocUniqueIdentifier=CO1.REQ.9468595" TargetMode="External"/><Relationship Id="rId42" Type="http://schemas.openxmlformats.org/officeDocument/2006/relationships/hyperlink" Target="https://www.secop.gov.co/CO1BusinessLine/Tendering/ProcedureEdit/Update?DocUniqueIdentifier=CO1.REQ.9470527" TargetMode="External"/><Relationship Id="rId47" Type="http://schemas.openxmlformats.org/officeDocument/2006/relationships/hyperlink" Target="https://www.secop.gov.co/CO1BusinessLine/Tendering/ProcedureEdit/Update?DocUniqueIdentifier=CO1.REQ.9471513" TargetMode="External"/><Relationship Id="rId7" Type="http://schemas.openxmlformats.org/officeDocument/2006/relationships/hyperlink" Target="https://www.secop.gov.co/CO1BusinessLine/Tendering/ProcedureEdit/Update?DocUniqueIdentifier=CO1.REQ.9464626" TargetMode="External"/><Relationship Id="rId2" Type="http://schemas.openxmlformats.org/officeDocument/2006/relationships/hyperlink" Target="https://www.secop.gov.co/CO1BusinessLine/Tendering/ProcedureEdit/Update?DocUniqueIdentifier=CO1.REQ.9464234" TargetMode="External"/><Relationship Id="rId16" Type="http://schemas.openxmlformats.org/officeDocument/2006/relationships/hyperlink" Target="https://www.secop.gov.co/CO1BusinessLine/Tendering/ProcedureEdit/Update?DocUniqueIdentifier=CO1.REQ.9468050" TargetMode="External"/><Relationship Id="rId29" Type="http://schemas.openxmlformats.org/officeDocument/2006/relationships/hyperlink" Target="https://www.secop.gov.co/CO1BusinessLine/Tendering/ProcedureEdit/Update?DocUniqueIdentifier=CO1.REQ.9468827" TargetMode="External"/><Relationship Id="rId1" Type="http://schemas.openxmlformats.org/officeDocument/2006/relationships/hyperlink" Target="https://www.secop.gov.co/CO1BusinessLine/Tendering/ProcedureEdit/Update?DocUniqueIdentifier=CO1.REQ.9464228" TargetMode="External"/><Relationship Id="rId6" Type="http://schemas.openxmlformats.org/officeDocument/2006/relationships/hyperlink" Target="https://www.secop.gov.co/CO1BusinessLine/Tendering/ProcedureEdit/Update?DocUniqueIdentifier=CO1.REQ.9464423" TargetMode="External"/><Relationship Id="rId11" Type="http://schemas.openxmlformats.org/officeDocument/2006/relationships/hyperlink" Target="https://www.secop.gov.co/CO1BusinessLine/Tendering/ProcedureEdit/Update?DocUniqueIdentifier=CO1.REQ.9467816" TargetMode="External"/><Relationship Id="rId24" Type="http://schemas.openxmlformats.org/officeDocument/2006/relationships/hyperlink" Target="https://www.secop.gov.co/CO1BusinessLine/Tendering/ProcedureEdit/Update?DocUniqueIdentifier=CO1.REQ.9468572" TargetMode="External"/><Relationship Id="rId32" Type="http://schemas.openxmlformats.org/officeDocument/2006/relationships/hyperlink" Target="https://www.secop.gov.co/CO1BusinessLine/Tendering/ProcedureEdit/Update?DocUniqueIdentifier=CO1.REQ.9468590" TargetMode="External"/><Relationship Id="rId37" Type="http://schemas.openxmlformats.org/officeDocument/2006/relationships/hyperlink" Target="https://www.secop.gov.co/CO1BusinessLine/Tendering/ProcedureEdit/Update?DocUniqueIdentifier=CO1.REQ.9468846" TargetMode="External"/><Relationship Id="rId40" Type="http://schemas.openxmlformats.org/officeDocument/2006/relationships/hyperlink" Target="https://www.secop.gov.co/CO1BusinessLine/Tendering/ProcedureEdit/Update?DocUniqueIdentifier=CO1.REQ.9470158" TargetMode="External"/><Relationship Id="rId45" Type="http://schemas.openxmlformats.org/officeDocument/2006/relationships/hyperlink" Target="https://www.secop.gov.co/CO1BusinessLine/Tendering/ProcedureEdit/Update?DocUniqueIdentifier=CO1.REQ.9470568" TargetMode="External"/><Relationship Id="rId5" Type="http://schemas.openxmlformats.org/officeDocument/2006/relationships/hyperlink" Target="https://www.secop.gov.co/CO1BusinessLine/Tendering/ProcedureEdit/Update?DocUniqueIdentifier=CO1.REQ.9464618" TargetMode="External"/><Relationship Id="rId15" Type="http://schemas.openxmlformats.org/officeDocument/2006/relationships/hyperlink" Target="https://www.secop.gov.co/CO1BusinessLine/Tendering/ProcedureEdit/Update?DocUniqueIdentifier=CO1.REQ.9468323" TargetMode="External"/><Relationship Id="rId23" Type="http://schemas.openxmlformats.org/officeDocument/2006/relationships/hyperlink" Target="https://www.secop.gov.co/CO1BusinessLine/Tendering/ProcedureEdit/Update?docUniqueIdentifier=CO1.REQ.9464626&amp;prevCtxUrl=https%3a%2f%2fwww.secop.gov.co%2fCO1BusinessLine%2fTendering%2fBuyerDossierWorkspace%2fIndex%3fcreateDateFrom%3d23%2f06%2f2025+01%3a31%3a45%26createDateTo%3d23%2f12%2f2025+01%3a31%3a45%26filteringState%3d1%26sortingState%3dLastModifiedDESC%26showAdvancedSearch%3dFalse%26showAdvancedSearchFields%3dFalse%26folderCode%3dALL%26selectedDossier%3dCO1.BDOS.9296030%26selectedRequest%3dCO1.REQ.9464626%26&amp;prevCtxLbl=Procesos+de+la+Entidad+Estatal" TargetMode="External"/><Relationship Id="rId28" Type="http://schemas.openxmlformats.org/officeDocument/2006/relationships/hyperlink" Target="https://www.secop.gov.co/CO1BusinessLine/Tendering/ProcedureEdit/Update?DocUniqueIdentifier=CO1.REQ.9468913" TargetMode="External"/><Relationship Id="rId36" Type="http://schemas.openxmlformats.org/officeDocument/2006/relationships/hyperlink" Target="https://www.secop.gov.co/CO1BusinessLine/Tendering/ProcedureEdit/Update?DocUniqueIdentifier=CO1.REQ.9468767" TargetMode="External"/><Relationship Id="rId10" Type="http://schemas.openxmlformats.org/officeDocument/2006/relationships/hyperlink" Target="https://www.secop.gov.co/CO1BusinessLine/Tendering/ProcedureEdit/Update?DocUniqueIdentifier=CO1.REQ.9467614" TargetMode="External"/><Relationship Id="rId19" Type="http://schemas.openxmlformats.org/officeDocument/2006/relationships/hyperlink" Target="https://www.secop.gov.co/CO1BusinessLine/Tendering/ProcedureEdit/Update?DocUniqueIdentifier=CO1.REQ.9468720" TargetMode="External"/><Relationship Id="rId31" Type="http://schemas.openxmlformats.org/officeDocument/2006/relationships/hyperlink" Target="https://www.secop.gov.co/CO1BusinessLine/Tendering/ProcedureEdit/Update?DocUniqueIdentifier=CO1.REQ.9468834" TargetMode="External"/><Relationship Id="rId44" Type="http://schemas.openxmlformats.org/officeDocument/2006/relationships/hyperlink" Target="https://www.secop.gov.co/CO1BusinessLine/Tendering/ProcedureEdit/Update?DocUniqueIdentifier=CO1.REQ.9470801" TargetMode="External"/><Relationship Id="rId4" Type="http://schemas.openxmlformats.org/officeDocument/2006/relationships/hyperlink" Target="https://www.secop.gov.co/CO1BusinessLine/Tendering/ProcedureEdit/Update?DocUniqueIdentifier=CO1.REQ.9463926" TargetMode="External"/><Relationship Id="rId9" Type="http://schemas.openxmlformats.org/officeDocument/2006/relationships/hyperlink" Target="https://www.secop.gov.co/CO1BusinessLine/Tendering/ProcedureEdit/Update?DocUniqueIdentifier=CO1.REQ.9467333" TargetMode="External"/><Relationship Id="rId14" Type="http://schemas.openxmlformats.org/officeDocument/2006/relationships/hyperlink" Target="https://www.secop.gov.co/CO1BusinessLine/Tendering/ProcedureEdit/Update?DocUniqueIdentifier=CO1.REQ.9468305" TargetMode="External"/><Relationship Id="rId22" Type="http://schemas.openxmlformats.org/officeDocument/2006/relationships/hyperlink" Target="https://www.secop.gov.co/CO1BusinessLine/Tendering/ProcedureEdit/Update?DocUniqueIdentifier=CO1.REQ.9468738" TargetMode="External"/><Relationship Id="rId27" Type="http://schemas.openxmlformats.org/officeDocument/2006/relationships/hyperlink" Target="https://www.secop.gov.co/CO1BusinessLine/Tendering/ProcedureEdit/Update?DocUniqueIdentifier=CO1.REQ.9468754" TargetMode="External"/><Relationship Id="rId30" Type="http://schemas.openxmlformats.org/officeDocument/2006/relationships/hyperlink" Target="https://www.secop.gov.co/CO1BusinessLine/Tendering/ProcedureEdit/Update?DocUniqueIdentifier=CO1.REQ.9468832" TargetMode="External"/><Relationship Id="rId35" Type="http://schemas.openxmlformats.org/officeDocument/2006/relationships/hyperlink" Target="https://www.secop.gov.co/CO1BusinessLine/Tendering/ProcedureEdit/Update?DocUniqueIdentifier=CO1.REQ.9468842" TargetMode="External"/><Relationship Id="rId43" Type="http://schemas.openxmlformats.org/officeDocument/2006/relationships/hyperlink" Target="https://www.secop.gov.co/CO1BusinessLine/Tendering/ProcedureEdit/Update?DocUniqueIdentifier=CO1.REQ.9470550" TargetMode="External"/><Relationship Id="rId48" Type="http://schemas.microsoft.com/office/2019/04/relationships/namedSheetView" Target="../namedSheetViews/namedSheetView1.xml"/><Relationship Id="rId8" Type="http://schemas.openxmlformats.org/officeDocument/2006/relationships/hyperlink" Target="https://www.secop.gov.co/CO1BusinessLine/Tendering/ProcedureEdit/Update?DocUniqueIdentifier=CO1.REQ.9467131" TargetMode="External"/><Relationship Id="rId3" Type="http://schemas.openxmlformats.org/officeDocument/2006/relationships/hyperlink" Target="https://www.secop.gov.co/CO1BusinessLine/Tendering/ProcedureEdit/Update?DocUniqueIdentifier=CO1.REQ.9463923" TargetMode="External"/><Relationship Id="rId12" Type="http://schemas.openxmlformats.org/officeDocument/2006/relationships/hyperlink" Target="https://www.secop.gov.co/CO1BusinessLine/Tendering/ProcedureEdit/Update?DocUniqueIdentifier=CO1.REQ.9467467" TargetMode="External"/><Relationship Id="rId17" Type="http://schemas.openxmlformats.org/officeDocument/2006/relationships/hyperlink" Target="https://www.secop.gov.co/CO1BusinessLine/Tendering/ProcedureEdit/Update?DocUniqueIdentifier=CO1.REQ.9468056" TargetMode="External"/><Relationship Id="rId25" Type="http://schemas.openxmlformats.org/officeDocument/2006/relationships/hyperlink" Target="https://www.secop.gov.co/CO1BusinessLine/Tendering/ProcedureEdit/Update?DocUniqueIdentifier=CO1.REQ.9468905" TargetMode="External"/><Relationship Id="rId33" Type="http://schemas.openxmlformats.org/officeDocument/2006/relationships/hyperlink" Target="https://www.secop.gov.co/CO1BusinessLine/Tendering/ProcedureEdit/Update?DocUniqueIdentifier=CO1.REQ.9468837" TargetMode="External"/><Relationship Id="rId38" Type="http://schemas.openxmlformats.org/officeDocument/2006/relationships/hyperlink" Target="https://www.secop.gov.co/CO1BusinessLine/Tendering/ProcedureEdit/Update?DocUniqueIdentifier=CO1.REQ.9468773" TargetMode="External"/><Relationship Id="rId46" Type="http://schemas.openxmlformats.org/officeDocument/2006/relationships/hyperlink" Target="https://www.secop.gov.co/CO1BusinessLine/Tendering/ProcedureEdit/Update?DocUniqueIdentifier=CO1.REQ.9470743" TargetMode="External"/><Relationship Id="rId20" Type="http://schemas.openxmlformats.org/officeDocument/2006/relationships/hyperlink" Target="https://www.secop.gov.co/CO1BusinessLine/Tendering/ProcedureEdit/Update?DocUniqueIdentifier=CO1.REQ.9468474" TargetMode="External"/><Relationship Id="rId41" Type="http://schemas.openxmlformats.org/officeDocument/2006/relationships/hyperlink" Target="https://www.secop.gov.co/CO1BusinessLine/Tendering/ProcedureEdit/Update?DocUniqueIdentifier=CO1.REQ.9470502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ecop.gov.co/CO1BusinessLine/Tendering/ProcedureEdit/Update?DocUniqueIdentifier=CO1.REQ.9468050" TargetMode="External"/><Relationship Id="rId21" Type="http://schemas.openxmlformats.org/officeDocument/2006/relationships/hyperlink" Target="https://www.secop.gov.co/CO1BusinessLine/Tendering/ProcedureEdit/Update?docUniqueIdentifier=CO1.REQ.9474200&amp;prevCtxUrl=https%3a%2f%2fwww.secop.gov.co%2fCO1BusinessLine%2fTendering%2fBuyerDossierWorkspace%2fIndex%3fallWords2Search%3d248928%26createDateFrom%3d27%2f06%2f2025+21%3a44%3a41%26createDateTo%3d27%2f12%2f2025+21%3a44%3a41%26filteringState%3d0%26sortingState%3dLastModifiedDESC%26showAdvancedSearch%3dFalse%26showAdvancedSearchFields%3dFalse%26folderCode%3dALL%26selectedDossier%3dCO1.BDOS.9305901%26selectedRequest%3dCO1.REQ.9474200%26&amp;prevCtxLbl=Procesos+de+la+Entidad+Estatal" TargetMode="External"/><Relationship Id="rId42" Type="http://schemas.openxmlformats.org/officeDocument/2006/relationships/hyperlink" Target="https://www.secop.gov.co/CO1BusinessLine/Tendering/ProcedureEdit/Update?docUniqueIdentifier=CO1.REQ.9479896&amp;prevCtxUrl=https%3a%2f%2fwww.secop.gov.co%2fCO1BusinessLine%2fTendering%2fBuyerDossierWorkspace%2fIndex%3fallWords2Search%3d249273%26createDateFrom%3d27%2f06%2f2025+19%3a15%3a30%26createDateTo%3d27%2f12%2f2025+19%3a15%3a30%26filteringState%3d0%26sortingState%3dLastModifiedDESC%26showAdvancedSearch%3dFalse%26showAdvancedSearchFields%3dFalse%26folderCode%3dALL%26selectedDossier%3dCO1.BDOS.9311497%26selectedRequest%3dCO1.REQ.9479896%26&amp;prevCtxLbl=Procesos+de+la+Entidad+Estatal" TargetMode="External"/><Relationship Id="rId63" Type="http://schemas.openxmlformats.org/officeDocument/2006/relationships/hyperlink" Target="https://www.secop.gov.co/CO1BusinessLine/Tendering/ProcedureEdit/Update?DocUniqueIdentifier=CO1.REQ.9463923" TargetMode="External"/><Relationship Id="rId84" Type="http://schemas.openxmlformats.org/officeDocument/2006/relationships/hyperlink" Target="https://www.secop.gov.co/CO1BusinessLine/Tendering/ProcedureEdit/Update?docUniqueIdentifier=CO1.REQ.9468572&amp;prevCtxUrl=https%3a%2f%2fwww.secop.gov.co%2fCO1BusinessLine%2fTendering%2fBuyerDossierWorkspace%2fIndex%3fallWords2Search%3d248903%26createDateFrom%3d27%2f06%2f2025+20%3a30%3a29%26createDateTo%3d27%2f12%2f2025+20%3a30%3a29%26filteringState%3d0%26sortingState%3dLastModifiedDESC%26showAdvancedSearch%3dFalse%26showAdvancedSearchFields%3dFalse%26folderCode%3dALL%26selectedDossier%3dCO1.BDOS.9300607%26selectedRequest%3dCO1.REQ.9468572%26&amp;prevCtxLbl=Procesos+de+la+Entidad+Estatal" TargetMode="External"/><Relationship Id="rId138" Type="http://schemas.openxmlformats.org/officeDocument/2006/relationships/hyperlink" Target="javascript:void(0);" TargetMode="External"/><Relationship Id="rId107" Type="http://schemas.openxmlformats.org/officeDocument/2006/relationships/hyperlink" Target="https://www.secop.gov.co/CO1BusinessLine/Tendering/ProcedureEdit/Update?DocUniqueIdentifier=CO1.REQ.9467467" TargetMode="External"/><Relationship Id="rId11" Type="http://schemas.openxmlformats.org/officeDocument/2006/relationships/hyperlink" Target="https://www.secop.gov.co/CO1BusinessLine/Tendering/ProcedureEdit/Update?DocUniqueIdentifier=CO1.REQ.9474147" TargetMode="External"/><Relationship Id="rId32" Type="http://schemas.openxmlformats.org/officeDocument/2006/relationships/hyperlink" Target="https://www.secop.gov.co/CO1BusinessLine/Tendering/ProcedureEdit/Update?DocUniqueIdentifier=CO1.REQ.9476482" TargetMode="External"/><Relationship Id="rId53" Type="http://schemas.openxmlformats.org/officeDocument/2006/relationships/hyperlink" Target="https://www.secop.gov.co/CO1BusinessLine/Tendering/ProcedureEdit/Update?docUniqueIdentifier=CO1.REQ.9481869&amp;prevCtxUrl=https%3a%2f%2fwww.secop.gov.co%2fCO1BusinessLine%2fTendering%2fBuyerDossierWorkspace%2fIndex%3fallWords2Search%3d248953%26createDateFrom%3d27%2f06%2f2025+23%3a06%3a42%26createDateTo%3d27%2f12%2f2025+23%3a06%3a42%26filteringState%3d0%26sortingState%3dLastModifiedDESC%26showAdvancedSearch%3dFalse%26showAdvancedSearchFields%3dFalse%26folderCode%3dALL%26selectedDossier%3dCO1.BDOS.9313463%26selectedRequest%3dCO1.REQ.9481869%26&amp;prevCtxLbl=Procesos+de+la+Entidad+Estatal" TargetMode="External"/><Relationship Id="rId74" Type="http://schemas.openxmlformats.org/officeDocument/2006/relationships/hyperlink" Target="https://www.secop.gov.co/CO1BusinessLine/Tendering/ProcedureEdit/Update?DocUniqueIdentifier=CO1.REQ.9468779" TargetMode="External"/><Relationship Id="rId128" Type="http://schemas.openxmlformats.org/officeDocument/2006/relationships/hyperlink" Target="javascript:void(0);" TargetMode="External"/><Relationship Id="rId5" Type="http://schemas.openxmlformats.org/officeDocument/2006/relationships/hyperlink" Target="https://www.secop.gov.co/CO1BusinessLine/Tendering/ProcedureEdit/Update?docUniqueIdentifier=CO1.REQ.9473592&amp;prevCtxUrl=https%3a%2f%2fwww.secop.gov.co%2fCO1BusinessLine%2fTendering%2fBuyerDossierWorkspace%2fIndex%3fallWords2Search%3d248918%26createDateFrom%3d27%2f06%2f2025+17%3a19%3a50%26createDateTo%3d27%2f12%2f2025+17%3a19%3a50%26filteringState%3d0%26sortingState%3dLastModifiedDESC%26showAdvancedSearch%3dFalse%26showAdvancedSearchFields%3dFalse%26folderCode%3dALL%26selectedDossier%3dCO1.BDOS.9305503%26selectedRequest%3dCO1.REQ.9473592%26&amp;prevCtxLbl=Procesos+de+la+Entidad+Estatal" TargetMode="External"/><Relationship Id="rId90" Type="http://schemas.openxmlformats.org/officeDocument/2006/relationships/hyperlink" Target="https://www.secop.gov.co/CO1BusinessLine/Tendering/ProcedureEdit/Update?DocUniqueIdentifier=CO1.REQ.9464618" TargetMode="External"/><Relationship Id="rId95" Type="http://schemas.openxmlformats.org/officeDocument/2006/relationships/hyperlink" Target="https://www.secop.gov.co/CO1BusinessLine/Tendering/ProcedureEdit/Update?DocUniqueIdentifier=CO1.REQ.9484911" TargetMode="External"/><Relationship Id="rId22" Type="http://schemas.openxmlformats.org/officeDocument/2006/relationships/hyperlink" Target="https://www.secop.gov.co/CO1BusinessLine/Tendering/ProcedureEdit/Update?DocUniqueIdentifier=CO1.REQ.9474301" TargetMode="External"/><Relationship Id="rId27" Type="http://schemas.openxmlformats.org/officeDocument/2006/relationships/hyperlink" Target="https://www.secop.gov.co/CO1BusinessLine/Tendering/ProcedureEdit/Update?DocUniqueIdentifier=CO1.REQ.9476420" TargetMode="External"/><Relationship Id="rId43" Type="http://schemas.openxmlformats.org/officeDocument/2006/relationships/hyperlink" Target="https://www.secop.gov.co/CO1BusinessLine/Tendering/ProcedureEdit/Update?DocUniqueIdentifier=CO1.REQ.9480349" TargetMode="External"/><Relationship Id="rId48" Type="http://schemas.openxmlformats.org/officeDocument/2006/relationships/hyperlink" Target="https://www.secop.gov.co/CO1BusinessLine/Tendering/ProcedureEdit/Update?DocUniqueIdentifier=CO1.REQ.9481511" TargetMode="External"/><Relationship Id="rId64" Type="http://schemas.openxmlformats.org/officeDocument/2006/relationships/hyperlink" Target="https://www.secop.gov.co/CO1BusinessLine/Tendering/ProcedureEdit/Update?DocUniqueIdentifier=CO1.REQ.9483857" TargetMode="External"/><Relationship Id="rId69" Type="http://schemas.openxmlformats.org/officeDocument/2006/relationships/hyperlink" Target="https://www.secop.gov.co/CO1BusinessLine/Tendering/ProcedureEdit/Update?DocUniqueIdentifier=CO1.REQ.9468738" TargetMode="External"/><Relationship Id="rId113" Type="http://schemas.openxmlformats.org/officeDocument/2006/relationships/hyperlink" Target="https://www.secop.gov.co/CO1BusinessLine/Tendering/ProcedureEdit/Update?docUniqueIdentifier=CO1.REQ.9467614&amp;prevCtxUrl=https%3a%2f%2fwww.secop.gov.co%2fCO1BusinessLine%2fTendering%2fBuyerDossierWorkspace%2fIndex%3fallWords2Search%3d248922%26createDateFrom%3d27%2f06%2f2025+23%3a44%3a12%26createDateTo%3d27%2f12%2f2025+23%3a44%3a12%26filteringState%3d1%26sortingState%3dLastModifiedDESC%26showAdvancedSearch%3dFalse%26showAdvancedSearchFields%3dFalse%26folderCode%3dALL%26selectedDossier%3dCO1.BDOS.9298991%26selectedRequest%3dCO1.REQ.9467614%26&amp;prevCtxLbl=Procesos+de+la+Entidad+Estatal" TargetMode="External"/><Relationship Id="rId118" Type="http://schemas.openxmlformats.org/officeDocument/2006/relationships/hyperlink" Target="https://www.secop.gov.co/CO1BusinessLine/Tendering/ProcedureEdit/Update?docUniqueIdentifier=CO1.REQ.9470568&amp;prevCtxUrl=https%3a%2f%2fwww.secop.gov.co%2fCO1BusinessLine%2fTendering%2fBuyerDossierWorkspace%2fIndex%3fallWords2Search%3d249207%26createDateFrom%3d28%2f06%2f2025+00%3a44%3a19%26createDateTo%3d28%2f12%2f2025+00%3a44%3a19%26filteringState%3d0%26sortingState%3dLastModifiedDESC%26showAdvancedSearch%3dFalse%26showAdvancedSearchFields%3dFalse%26folderCode%3dALL%26selectedDossier%3dCO1.BDOS.9302602%26selectedRequest%3dCO1.REQ.9470568%26&amp;prevCtxLbl=Procesos+de+la+Entidad+Estatal" TargetMode="External"/><Relationship Id="rId134" Type="http://schemas.openxmlformats.org/officeDocument/2006/relationships/hyperlink" Target="javascript:void(0);" TargetMode="External"/><Relationship Id="rId139" Type="http://schemas.openxmlformats.org/officeDocument/2006/relationships/hyperlink" Target="javascript:void(0);" TargetMode="External"/><Relationship Id="rId80" Type="http://schemas.openxmlformats.org/officeDocument/2006/relationships/hyperlink" Target="https://www.secop.gov.co/CO1BusinessLine/Tendering/ProcedureEdit/Update?DocUniqueIdentifier=CO1.REQ.9484287" TargetMode="External"/><Relationship Id="rId85" Type="http://schemas.openxmlformats.org/officeDocument/2006/relationships/hyperlink" Target="https://www.secop.gov.co/CO1BusinessLine/Tendering/ProcedureEdit/Update?docUniqueIdentifier=CO1.REQ.9468754&amp;prevCtxUrl=https%3a%2f%2fwww.secop.gov.co%2fCO1BusinessLine%2fTendering%2fBuyerDossierWorkspace%2fIndex%3fallWords2Search%3d248906%26createDateFrom%3d27%2f06%2f2025+20%3a42%3a45%26createDateTo%3d27%2f12%2f2025+20%3a42%3a45%26filteringState%3d0%26sortingState%3dLastModifiedDESC%26showAdvancedSearch%3dFalse%26showAdvancedSearchFields%3dFalse%26folderCode%3dALL%26selectedDossier%3dCO1.BDOS.9300268%26selectedRequest%3dCO1.REQ.9468754%26&amp;prevCtxLbl=Procesos+de+la+Entidad+Estatal" TargetMode="External"/><Relationship Id="rId12" Type="http://schemas.openxmlformats.org/officeDocument/2006/relationships/hyperlink" Target="https://www.secop.gov.co/CO1BusinessLine/Tendering/ProcedureEdit/Update?docUniqueIdentifier=CO1.REQ.9473926&amp;prevCtxUrl=https%3a%2f%2fwww.secop.gov.co%2fCO1BusinessLine%2fTendering%2fBuyerDossierWorkspace%2fIndex%3fallWords2Search%3d248924%26createDateFrom%3d27%2f06%2f2025+17%3a50%3a06%26createDateTo%3d27%2f12%2f2025+17%3a50%3a06%26filteringState%3d0%26sortingState%3dLastModifiedDESC%26showAdvancedSearch%3dFalse%26showAdvancedSearchFields%3dFalse%26folderCode%3dALL%26selectedDossier%3dCO1.BDOS.9305365%26selectedRequest%3dCO1.REQ.9473926%26&amp;prevCtxLbl=Procesos+de+la+Entidad+Estatal" TargetMode="External"/><Relationship Id="rId17" Type="http://schemas.openxmlformats.org/officeDocument/2006/relationships/hyperlink" Target="https://www.secop.gov.co/CO1BusinessLine/Tendering/ProcedureEdit/Update?DocUniqueIdentifier=CO1.REQ.9474176" TargetMode="External"/><Relationship Id="rId33" Type="http://schemas.openxmlformats.org/officeDocument/2006/relationships/hyperlink" Target="https://www.secop.gov.co/CO1BusinessLine/Tendering/ProcedureEdit/Update?DocUniqueIdentifier=CO1.REQ.9476371" TargetMode="External"/><Relationship Id="rId38" Type="http://schemas.openxmlformats.org/officeDocument/2006/relationships/hyperlink" Target="https://www.secop.gov.co/CO1BusinessLine/Tendering/ProcedureEdit/Update?docUniqueIdentifier=CO1.REQ.9477622&amp;prevCtxUrl=https%3a%2f%2fwww.secop.gov.co%2fCO1BusinessLine%2fTendering%2fBuyerDossierWorkspace%2fIndex%3fallWords2Search%3d248934%26createDateFrom%3d27%2f06%2f2025+20%3a03%3a33%26createDateTo%3d27%2f12%2f2025+20%3a03%3a33%26filteringState%3d0%26sortingState%3dLastModifiedDESC%26showAdvancedSearch%3dFalse%26showAdvancedSearchFields%3dFalse%26folderCode%3dALL%26selectedDossier%3dCO1.BDOS.9309224%26selectedRequest%3dCO1.REQ.9477622%26&amp;prevCtxLbl=Procesos+de+la+Entidad+Estatal" TargetMode="External"/><Relationship Id="rId59" Type="http://schemas.openxmlformats.org/officeDocument/2006/relationships/hyperlink" Target="https://www.secop.gov.co/CO1BusinessLine/Tendering/ProcedureEdit/Update?docUniqueIdentifier=CO1.REQ.9482300&amp;prevCtxUrl=https%3a%2f%2fwww.secop.gov.co%2fCO1BusinessLine%2fTendering%2fBuyerDossierWorkspace%2fIndex%3fallWords2Search%3d248962%26createDateFrom%3d27%2f06%2f2025+22%3a19%3a26%26createDateTo%3d27%2f12%2f2025+22%3a19%3a26%26filteringState%3d0%26sortingState%3dLastModifiedDESC%26showAdvancedSearch%3dFalse%26showAdvancedSearchFields%3dFalse%26folderCode%3dALL%26selectedDossier%3dCO1.BDOS.9313693%26selectedRequest%3dCO1.REQ.9482300%26&amp;prevCtxLbl=Procesos+de+la+Entidad+Estatal" TargetMode="External"/><Relationship Id="rId103" Type="http://schemas.openxmlformats.org/officeDocument/2006/relationships/hyperlink" Target="https://www.secop.gov.co/CO1BusinessLine/Tendering/ProcedureEdit/Update?docUniqueIdentifier=CO1.REQ.9464626&amp;prevCtxUrl=https%3a%2f%2fwww.secop.gov.co%2fCO1BusinessLine%2fTendering%2fBuyerDossierWorkspace%2fIndex%3fcreateDateFrom%3d23%2f06%2f2025+01%3a31%3a45%26createDateTo%3d23%2f12%2f2025+01%3a31%3a45%26filteringState%3d1%26sortingState%3dLastModifiedDESC%26showAdvancedSearch%3dFalse%26showAdvancedSearchFields%3dFalse%26folderCode%3dALL%26selectedDossier%3dCO1.BDOS.9296030%26selectedRequest%3dCO1.REQ.9464626%26&amp;prevCtxLbl=Procesos+de+la+Entidad+Estatal" TargetMode="External"/><Relationship Id="rId108" Type="http://schemas.openxmlformats.org/officeDocument/2006/relationships/hyperlink" Target="https://www.secop.gov.co/CO1BusinessLine/Tendering/ProcedureEdit/Update?DocUniqueIdentifier=CO1.REQ.9470158" TargetMode="External"/><Relationship Id="rId124" Type="http://schemas.openxmlformats.org/officeDocument/2006/relationships/hyperlink" Target="javascript:void(0);" TargetMode="External"/><Relationship Id="rId129" Type="http://schemas.openxmlformats.org/officeDocument/2006/relationships/hyperlink" Target="javascript:void(0);" TargetMode="External"/><Relationship Id="rId54" Type="http://schemas.openxmlformats.org/officeDocument/2006/relationships/hyperlink" Target="https://www.secop.gov.co/CO1BusinessLine/Tendering/ProcedureEdit/Update?docUniqueIdentifier=CO1.REQ.9481881&amp;prevCtxUrl=https%3a%2f%2fwww.secop.gov.co%2fCO1BusinessLine%2fTendering%2fBuyerDossierWorkspace%2fIndex%3fallWords2Search%3d248954%26createDateFrom%3d27%2f06%2f2025+22%3a02%3a33%26createDateTo%3d27%2f12%2f2025+22%3a02%3a33%26filteringState%3d0%26sortingState%3dLastModifiedDESC%26showAdvancedSearch%3dFalse%26showAdvancedSearchFields%3dFalse%26folderCode%3dALL%26selectedDossier%3dCO1.BDOS.9313379%26selectedRequest%3dCO1.REQ.9481881%26&amp;prevCtxLbl=Procesos+de+la+Entidad+Estatal" TargetMode="External"/><Relationship Id="rId70" Type="http://schemas.openxmlformats.org/officeDocument/2006/relationships/hyperlink" Target="https://www.secop.gov.co/CO1BusinessLine/Tendering/ProcedureEdit/Update?DocUniqueIdentifier=CO1.REQ.9484116" TargetMode="External"/><Relationship Id="rId75" Type="http://schemas.openxmlformats.org/officeDocument/2006/relationships/hyperlink" Target="https://www.secop.gov.co/CO1BusinessLine/Tendering/ProcedureEdit/Update?DocUniqueIdentifier=CO1.REQ.9468474" TargetMode="External"/><Relationship Id="rId91" Type="http://schemas.openxmlformats.org/officeDocument/2006/relationships/hyperlink" Target="https://www.secop.gov.co/CO1BusinessLine/Tendering/ProcedureEdit/Update?DocUniqueIdentifier=CO1.REQ.9467816" TargetMode="External"/><Relationship Id="rId96" Type="http://schemas.openxmlformats.org/officeDocument/2006/relationships/hyperlink" Target="https://www.secop.gov.co/CO1BusinessLine/Tendering/ProcedureEdit/Update?DocUniqueIdentifier=CO1.REQ.9485107" TargetMode="External"/><Relationship Id="rId140" Type="http://schemas.openxmlformats.org/officeDocument/2006/relationships/hyperlink" Target="javascript:void(0);" TargetMode="External"/><Relationship Id="rId145" Type="http://schemas.openxmlformats.org/officeDocument/2006/relationships/hyperlink" Target="javascript:void(0);" TargetMode="External"/><Relationship Id="rId1" Type="http://schemas.openxmlformats.org/officeDocument/2006/relationships/hyperlink" Target="https://www.secop.gov.co/CO1BusinessLine/Tendering/ProcedureEdit/Update?DocUniqueIdentifier=CO1.REQ.9468842" TargetMode="External"/><Relationship Id="rId6" Type="http://schemas.openxmlformats.org/officeDocument/2006/relationships/hyperlink" Target="https://www.secop.gov.co/CO1BusinessLine/Tendering/ProcedureEdit/Update?docUniqueIdentifier=CO1.REQ.9473698&amp;prevCtxUrl=https%3a%2f%2fwww.secop.gov.co%2fCO1BusinessLine%2fTendering%2fBuyerDossierWorkspace%2fIndex%3fallWords2Search%3d249211%26createDateFrom%3d27%2f06%2f2025+20%3a04%3a13%26createDateTo%3d27%2f12%2f2025+20%3a04%3a13%26filteringState%3d0%26sortingState%3dLastModifiedDESC%26showAdvancedSearch%3dFalse%26showAdvancedSearchFields%3dFalse%26folderCode%3dALL%26selectedDossier%3dCO1.BDOS.9305348%26selectedRequest%3dCO1.REQ.9473698%26&amp;prevCtxLbl=Procesos+de+la+Entidad+Estatal" TargetMode="External"/><Relationship Id="rId23" Type="http://schemas.openxmlformats.org/officeDocument/2006/relationships/hyperlink" Target="https://www.secop.gov.co/CO1BusinessLine/Tendering/ProcedureEdit/Update?DocUniqueIdentifier=CO1.REQ.9474286" TargetMode="External"/><Relationship Id="rId28" Type="http://schemas.openxmlformats.org/officeDocument/2006/relationships/hyperlink" Target="https://www.secop.gov.co/CO1BusinessLine/Tendering/ProcedureEdit/Update?DocUniqueIdentifier=CO1.REQ.9476292" TargetMode="External"/><Relationship Id="rId49" Type="http://schemas.openxmlformats.org/officeDocument/2006/relationships/hyperlink" Target="https://www.secop.gov.co/CO1BusinessLine/Tendering/ProcedureEdit/Update?DocUniqueIdentifier=CO1.REQ.9481091" TargetMode="External"/><Relationship Id="rId114" Type="http://schemas.openxmlformats.org/officeDocument/2006/relationships/hyperlink" Target="https://www.secop.gov.co/CO1BusinessLine/Tendering/ProcedureEdit/Update?docUniqueIdentifier=CO1.REQ.9467131&amp;prevCtxUrl=https%3a%2f%2fwww.secop.gov.co%2fCO1BusinessLine%2fTendering%2fBuyerDossierWorkspace%2fIndex%3fallWords2Search%3d248904%26createDateFrom%3d27%2f06%2f2025+23%3a51%3a19%26createDateTo%3d27%2f12%2f2025+23%3a51%3a19%26filteringState%3d1%26sortingState%3dLastModifiedDESC%26showAdvancedSearch%3dFalse%26showAdvancedSearchFields%3dFalse%26folderCode%3dALL%26selectedDossier%3dCO1.BDOS.9298818%26selectedRequest%3dCO1.REQ.9467131%26&amp;prevCtxLbl=Procesos+de+la+Entidad+Estatal" TargetMode="External"/><Relationship Id="rId119" Type="http://schemas.openxmlformats.org/officeDocument/2006/relationships/hyperlink" Target="https://www.secop.gov.co/CO1BusinessLine/Tendering/ProcedureEdit/Update?docUniqueIdentifier=CO1.REQ.9468323&amp;prevCtxUrl=https%3a%2f%2fwww.secop.gov.co%2fCO1BusinessLine%2fTendering%2fBuyerDossierWorkspace%2fIndex%3fallWords2Search%3d249047%26createDateFrom%3d28%2f06%2f2025+00%3a52%3a02%26createDateTo%3d28%2f12%2f2025+00%3a52%3a02%26filteringState%3d1%26sortingState%3dLastModifiedDESC%26showAdvancedSearch%3dFalse%26showAdvancedSearchFields%3dFalse%26folderCode%3dALL%26selectedDossier%3dCO1.BDOS.9300038%26selectedRequest%3dCO1.REQ.9468323%26&amp;prevCtxLbl=Procesos+de+la+Entidad+Estatal" TargetMode="External"/><Relationship Id="rId44" Type="http://schemas.openxmlformats.org/officeDocument/2006/relationships/hyperlink" Target="https://www.secop.gov.co/CO1BusinessLine/Tendering/ProcedureEdit/Update?DocUniqueIdentifier=CO1.REQ.9480090" TargetMode="External"/><Relationship Id="rId60" Type="http://schemas.openxmlformats.org/officeDocument/2006/relationships/hyperlink" Target="https://www.secop.gov.co/CO1BusinessLine/Tendering/ProcedureEdit/Update?DocUniqueIdentifier=CO1.REQ.9483852" TargetMode="External"/><Relationship Id="rId65" Type="http://schemas.openxmlformats.org/officeDocument/2006/relationships/hyperlink" Target="https://www.secop.gov.co/CO1BusinessLine/Tendering/ProcedureEdit/Update?DocUniqueIdentifier=CO1.REQ.9483968" TargetMode="External"/><Relationship Id="rId81" Type="http://schemas.openxmlformats.org/officeDocument/2006/relationships/hyperlink" Target="https://www.secop.gov.co/CO1BusinessLine/Tendering/ProcedureEdit/Update?DocUniqueIdentifier=CO1.REQ.9484294" TargetMode="External"/><Relationship Id="rId86" Type="http://schemas.openxmlformats.org/officeDocument/2006/relationships/hyperlink" Target="https://www.secop.gov.co/CO1BusinessLine/Tendering/ProcedureEdit/Update?docUniqueIdentifier=CO1.REQ.9468482&amp;prevCtxUrl=https%3a%2f%2fwww.secop.gov.co%2fCO1BusinessLine%2fTendering%2fBuyerDossierWorkspace%2fIndex%3fallWords2Search%3d249087%26createDateFrom%3d27%2f06%2f2025+19%3a23%3a55%26createDateTo%3d27%2f12%2f2025+19%3a23%3a55%26filteringState%3d0%26sortingState%3dLastModifiedDESC%26showAdvancedSearch%3dFalse%26showAdvancedSearchFields%3dFalse%26folderCode%3dALL%26selectedDossier%3dCO1.BDOS.9300421%26selectedRequest%3dCO1.REQ.9468482%26&amp;prevCtxLbl=Procesos+de+la+Entidad+Estatal" TargetMode="External"/><Relationship Id="rId130" Type="http://schemas.openxmlformats.org/officeDocument/2006/relationships/hyperlink" Target="javascript:void(0);" TargetMode="External"/><Relationship Id="rId135" Type="http://schemas.openxmlformats.org/officeDocument/2006/relationships/hyperlink" Target="javascript:void(0);" TargetMode="External"/><Relationship Id="rId13" Type="http://schemas.openxmlformats.org/officeDocument/2006/relationships/hyperlink" Target="https://www.secop.gov.co/CO1BusinessLine/Tendering/ProcedureEdit/Update?DocUniqueIdentifier=CO1.REQ.9474163" TargetMode="External"/><Relationship Id="rId18" Type="http://schemas.openxmlformats.org/officeDocument/2006/relationships/hyperlink" Target="https://www.secop.gov.co/CO1BusinessLine/Tendering/ProcedureEdit/Update?DocUniqueIdentifier=CO1.REQ.9474187" TargetMode="External"/><Relationship Id="rId39" Type="http://schemas.openxmlformats.org/officeDocument/2006/relationships/hyperlink" Target="https://www.secop.gov.co/CO1BusinessLine/Tendering/ProcedureEdit/Update?docUniqueIdentifier=CO1.REQ.9477826&amp;prevCtxUrl=https%3a%2f%2fwww.secop.gov.co%2fCO1BusinessLine%2fTendering%2fBuyerDossierWorkspace%2fIndex%3fallWords2Search%3d248936%26createDateFrom%3d28%2f06%2f2025+00%3a31%3a58%26createDateTo%3d28%2f12%2f2025+00%3a31%3a58%26filteringState%3d0%26sortingState%3dLastModifiedDESC%26showAdvancedSearch%3dFalse%26showAdvancedSearchFields%3dFalse%26folderCode%3dALL%26selectedDossier%3dCO1.BDOS.9309430%26selectedRequest%3dCO1.REQ.9477826%26&amp;prevCtxLbl=Procesos+de+la+Entidad+Estatal" TargetMode="External"/><Relationship Id="rId109" Type="http://schemas.openxmlformats.org/officeDocument/2006/relationships/hyperlink" Target="https://www.secop.gov.co/CO1BusinessLine/Tendering/ProcedureEdit/Update?DocUniqueIdentifier=CO1.REQ.9470502" TargetMode="External"/><Relationship Id="rId34" Type="http://schemas.openxmlformats.org/officeDocument/2006/relationships/hyperlink" Target="https://www.secop.gov.co/CO1BusinessLine/Tendering/ProcedureEdit/Update?DocUniqueIdentifier=CO1.REQ.9476812" TargetMode="External"/><Relationship Id="rId50" Type="http://schemas.openxmlformats.org/officeDocument/2006/relationships/hyperlink" Target="https://www.secop.gov.co/CO1BusinessLine/Tendering/ProcedureEdit/Update?docUniqueIdentifier=CO1.REQ.9481854&amp;prevCtxUrl=https%3a%2f%2fwww.secop.gov.co%2fCO1BusinessLine%2fTendering%2fBuyerDossierWorkspace%2fIndex%3fallWords2Search%3d248948%26createDateFrom%3d27%2f06%2f2025+21%3a52%3a41%26createDateTo%3d27%2f12%2f2025+21%3a52%3a41%26filteringState%3d0%26sortingState%3dLastModifiedDESC%26showAdvancedSearch%3dFalse%26showAdvancedSearchFields%3dFalse%26folderCode%3dALL%26selectedDossier%3dCO1.BDOS.9313353%26selectedRequest%3dCO1.REQ.9481854%26&amp;prevCtxLbl=Procesos+de+la+Entidad+Estatal" TargetMode="External"/><Relationship Id="rId55" Type="http://schemas.openxmlformats.org/officeDocument/2006/relationships/hyperlink" Target="https://www.secop.gov.co/CO1BusinessLine/Tendering/ProcedureEdit/Update?docUniqueIdentifier=CO1.REQ.9482047&amp;prevCtxUrl=https%3a%2f%2fwww.secop.gov.co%2fCO1BusinessLine%2fTendering%2fBuyerDossierWorkspace%2fIndex%3fallWords2Search%3d248955%26createDateFrom%3d27%2f06%2f2025+22%3a09%3a10%26createDateTo%3d27%2f12%2f2025+22%3a09%3a10%26filteringState%3d0%26sortingState%3dLastModifiedDESC%26showAdvancedSearch%3dFalse%26showAdvancedSearchFields%3dFalse%26folderCode%3dALL%26selectedDossier%3dCO1.BDOS.9313393%26selectedRequest%3dCO1.REQ.9482047%26&amp;prevCtxLbl=Procesos+de+la+Entidad+Estatal" TargetMode="External"/><Relationship Id="rId76" Type="http://schemas.openxmlformats.org/officeDocument/2006/relationships/hyperlink" Target="https://www.secop.gov.co/CO1BusinessLine/Tendering/ProcedureEdit/Update?ProfileName=CCE-11-Procedimiento_Publicidad&amp;PPI=CO1.PPI.44274457&amp;DocUniqueName=DossierDeCompras&amp;DocTypeName=NextWay.Entities.Marketplace.Tendering.BuyerDossier&amp;ProfileVersion=12&amp;DocUniqueIdentifier=CO1.BDOS.9299856" TargetMode="External"/><Relationship Id="rId97" Type="http://schemas.openxmlformats.org/officeDocument/2006/relationships/hyperlink" Target="https://www.secop.gov.co/CO1BusinessLine/Tendering/ProcedureEdit/Update?DocUniqueIdentifier=CO1.REQ.9484916" TargetMode="External"/><Relationship Id="rId104" Type="http://schemas.openxmlformats.org/officeDocument/2006/relationships/hyperlink" Target="https://www.secop.gov.co/CO1BusinessLine/Tendering/ProcedureEdit/Update?DocUniqueIdentifier=CO1.REQ.9485167" TargetMode="External"/><Relationship Id="rId120" Type="http://schemas.openxmlformats.org/officeDocument/2006/relationships/hyperlink" Target="javascript:void(0);" TargetMode="External"/><Relationship Id="rId125" Type="http://schemas.openxmlformats.org/officeDocument/2006/relationships/hyperlink" Target="javascript:void(0);" TargetMode="External"/><Relationship Id="rId141" Type="http://schemas.openxmlformats.org/officeDocument/2006/relationships/hyperlink" Target="javascript:void(0);" TargetMode="External"/><Relationship Id="rId146" Type="http://schemas.openxmlformats.org/officeDocument/2006/relationships/hyperlink" Target="javascript:void(0);" TargetMode="External"/><Relationship Id="rId7" Type="http://schemas.openxmlformats.org/officeDocument/2006/relationships/hyperlink" Target="https://www.secop.gov.co/CO1BusinessLine/Tendering/ProcedureEdit/Update?DocUniqueIdentifier=CO1.REQ.9473600" TargetMode="External"/><Relationship Id="rId71" Type="http://schemas.openxmlformats.org/officeDocument/2006/relationships/hyperlink" Target="https://www.secop.gov.co/CO1BusinessLine/Tendering/ProcedureEdit/Update?docUniqueIdentifier=CO1.REQ.9463926&amp;prevCtxUrl=https%3a%2f%2fwww.secop.gov.co%2fCO1BusinessLine%2fTendering%2fBuyerDossierWorkspace%2fIndex%3fallWords2Search%3d248899%26createDateFrom%3d27%2f06%2f2025+16%3a12%3a26%26createDateTo%3d27%2f12%2f2025+16%3a12%3a26%26filteringState%3d0%26sortingState%3dLastModifiedDESC%26showAdvancedSearch%3dFalse%26showAdvancedSearchFields%3dFalse%26folderCode%3dALL%26selectedDossier%3dCO1.BDOS.9295530%26selectedRequest%3dCO1.REQ.9463926%26&amp;prevCtxLbl=Procesos+de+la+Entidad+Estatal" TargetMode="External"/><Relationship Id="rId92" Type="http://schemas.openxmlformats.org/officeDocument/2006/relationships/hyperlink" Target="https://www.secop.gov.co/CO1BusinessLine/Tendering/ProcedureEdit/Update?docUniqueIdentifier=CO1.REQ.9468913&amp;prevCtxUrl=https%3a%2f%2fwww.secop.gov.co%2fCO1BusinessLine%2fTendering%2fBuyerDossierWorkspace%2fIndex%3fallWords2Search%3d249110%26createDateFrom%3d27%2f06%2f2025+20%3a21%3a01%26createDateTo%3d27%2f12%2f2025+20%3a21%3a01%26filteringState%3d0%26sortingState%3dLastModifiedDESC%26showAdvancedSearch%3dFalse%26showAdvancedSearchFields%3dFalse%26folderCode%3dALL%26selectedDossier%3dCO1.BDOS.9300541%26selectedRequest%3dCO1.REQ.9468913%26&amp;prevCtxLbl=Procesos+de+la+Entidad+Estatal" TargetMode="External"/><Relationship Id="rId2" Type="http://schemas.openxmlformats.org/officeDocument/2006/relationships/hyperlink" Target="https://www.secop.gov.co/CO1BusinessLine/Tendering/ProcedureEdit/Update?docUniqueIdentifier=CO1.REQ.9468832&amp;prevCtxUrl=https%3a%2f%2fwww.secop.gov.co%2fCO1BusinessLine%2fTendering%2fBuyerDossierWorkspace%2fIndex%3fallWords2Search%3d249111%26createDateFrom%3d27%2f06%2f2025+20%3a15%3a52%26createDateTo%3d27%2f12%2f2025+20%3a15%3a52%26filteringState%3d0%26sortingState%3dLastModifiedDESC%26showAdvancedSearch%3dFalse%26showAdvancedSearchFields%3dFalse%26folderCode%3dALL%26selectedDossier%3dCO1.BDOS.9300274%26selectedRequest%3dCO1.REQ.9468832%26&amp;prevCtxLbl=Procesos+de+la+Entidad+Estatal" TargetMode="External"/><Relationship Id="rId29" Type="http://schemas.openxmlformats.org/officeDocument/2006/relationships/hyperlink" Target="https://www.secop.gov.co/CO1BusinessLine/Tendering/ProcedureEdit/Update?DocUniqueIdentifier=CO1.REQ.9476623" TargetMode="External"/><Relationship Id="rId24" Type="http://schemas.openxmlformats.org/officeDocument/2006/relationships/hyperlink" Target="https://www.secop.gov.co/CO1BusinessLine/Tendering/ProcedureEdit/Update?DocUniqueIdentifier=CO1.REQ.9474293" TargetMode="External"/><Relationship Id="rId40" Type="http://schemas.openxmlformats.org/officeDocument/2006/relationships/hyperlink" Target="https://www.secop.gov.co/CO1BusinessLine/Tendering/ProcedureEdit/Update?DocUniqueIdentifier=CO1.REQ.9477627" TargetMode="External"/><Relationship Id="rId45" Type="http://schemas.openxmlformats.org/officeDocument/2006/relationships/hyperlink" Target="https://www.secop.gov.co/CO1BusinessLine/Tendering/ProcedureEdit/Update?DocUniqueIdentifier=CO1.REQ.9481440" TargetMode="External"/><Relationship Id="rId66" Type="http://schemas.openxmlformats.org/officeDocument/2006/relationships/hyperlink" Target="https://www.secop.gov.co/CO1BusinessLine/Tendering/ProcedureEdit/Update?DocUniqueIdentifier=CO1.REQ.9483872" TargetMode="External"/><Relationship Id="rId87" Type="http://schemas.openxmlformats.org/officeDocument/2006/relationships/hyperlink" Target="https://www.secop.gov.co/CO1BusinessLine/Tendering/ProcedureEdit/Update?docUniqueIdentifier=CO1.REQ.9467881&amp;prevCtxUrl=https%3a%2f%2fwww.secop.gov.co%2fCO1BusinessLine%2fTendering%2fBuyerDossierWorkspace%2fIndex%3fallWords2Search%3d249042%26createDateFrom%3d27%2f06%2f2025+19%3a30%3a53%26createDateTo%3d27%2f12%2f2025+19%3a30%3a53%26filteringState%3d0%26sortingState%3dLastModifiedDESC%26showAdvancedSearch%3dFalse%26showAdvancedSearchFields%3dFalse%26folderCode%3dALL%26selectedDossier%3dCO1.BDOS.9299902%26selectedRequest%3dCO1.REQ.9467881%26&amp;prevCtxLbl=Procesos+de+la+Entidad+Estatal" TargetMode="External"/><Relationship Id="rId110" Type="http://schemas.openxmlformats.org/officeDocument/2006/relationships/hyperlink" Target="https://www.secop.gov.co/CO1BusinessLine/Tendering/ProcedureEdit/Update?DocUniqueIdentifier=CO1.REQ.9470527" TargetMode="External"/><Relationship Id="rId115" Type="http://schemas.openxmlformats.org/officeDocument/2006/relationships/hyperlink" Target="https://www.secop.gov.co/CO1BusinessLine/Tendering/ProcedureEdit/Update?DocUniqueIdentifier=CO1.REQ.9471513" TargetMode="External"/><Relationship Id="rId131" Type="http://schemas.openxmlformats.org/officeDocument/2006/relationships/hyperlink" Target="javascript:void(0);" TargetMode="External"/><Relationship Id="rId136" Type="http://schemas.openxmlformats.org/officeDocument/2006/relationships/hyperlink" Target="javascript:void(0);" TargetMode="External"/><Relationship Id="rId61" Type="http://schemas.openxmlformats.org/officeDocument/2006/relationships/hyperlink" Target="https://www.secop.gov.co/CO1BusinessLine/Tendering/ProcedureEdit/Update?DocUniqueIdentifier=CO1.REQ.9464228" TargetMode="External"/><Relationship Id="rId82" Type="http://schemas.openxmlformats.org/officeDocument/2006/relationships/hyperlink" Target="https://www.secop.gov.co/CO1BusinessLine/Tendering/ProcedureEdit/Update?DocUniqueIdentifier=CO1.REQ.9484604" TargetMode="External"/><Relationship Id="rId19" Type="http://schemas.openxmlformats.org/officeDocument/2006/relationships/hyperlink" Target="https://www.secop.gov.co/CO1BusinessLine/Tendering/ProcedureEdit/Update?docUniqueIdentifier=CO1.REQ.9474270&amp;prevCtxUrl=https%3a%2f%2fwww.secop.gov.co%2fCO1BusinessLine%2fTendering%2fBuyerDossierWorkspace%2fIndex%3fallWords2Search%3d249218%26createDateFrom%3d24%2f06%2f2025+01%3a25%3a32%26createDateTo%3d24%2f12%2f2025+01%3a25%3a32%26filteringState%3d1%26sortingState%3dLastModifiedDESC%26showAdvancedSearch%3dFalse%26showAdvancedSearchFields%3dFalse%26folderCode%3dALL%26selectedDossier%3dCO1.BDOS.9305808%26selectedRequest%3dCO1.REQ.9474270%26&amp;prevCtxLbl=Procesos+de+la+Entidad+Estatal" TargetMode="External"/><Relationship Id="rId14" Type="http://schemas.openxmlformats.org/officeDocument/2006/relationships/hyperlink" Target="https://www.secop.gov.co/CO1BusinessLine/Tendering/ProcedureEdit/Update?docUniqueIdentifier=CO1.REQ.9474233&amp;prevCtxUrl=https%3a%2f%2fwww.secop.gov.co%2fCO1BusinessLine%2fTendering%2fBuyerDossierWorkspace%2fIndex%3fallWords2Search%3d248925%26createDateFrom%3d27%2f06%2f2025+20%3a47%3a55%26createDateTo%3d27%2f12%2f2025+20%3a47%3a55%26filteringState%3d0%26sortingState%3dLastModifiedDESC%26showAdvancedSearch%3dFalse%26showAdvancedSearchFields%3dFalse%26folderCode%3dALL%26selectedDossier%3dCO1.BDOS.9305380%26selectedRequest%3dCO1.REQ.9474233%26&amp;prevCtxLbl=Procesos+de+la+Entidad+Estatal" TargetMode="External"/><Relationship Id="rId30" Type="http://schemas.openxmlformats.org/officeDocument/2006/relationships/hyperlink" Target="https://www.secop.gov.co/CO1BusinessLine/Tendering/ProcedureEdit/Update?docUniqueIdentifier=CO1.REQ.9476298&amp;prevCtxUrl=https%3a%2f%2fwww.secop.gov.co%2fCO1BusinessLine%2fTendering%2fBuyerDossierWorkspace%2fIndex%3fallWords2Search%3d249232%26createDateFrom%3d24%2f06%2f2025+18%3a36%3a52%26createDateTo%3d24%2f12%2f2025+18%3a36%3a52%26filteringState%3d1%26sortingState%3dLastModifiedDESC%26showAdvancedSearch%3dFalse%26showAdvancedSearchFields%3dFalse%26folderCode%3dALL%26selectedDossier%3dCO1.BDOS.9307875%26selectedRequest%3dCO1.REQ.9476298%26&amp;prevCtxLbl=Procesos+de+la+Entidad+Estatal" TargetMode="External"/><Relationship Id="rId35" Type="http://schemas.openxmlformats.org/officeDocument/2006/relationships/hyperlink" Target="https://www.secop.gov.co/CO1BusinessLine/Tendering/ProcedureEdit/Update?docUniqueIdentifier=CO1.REQ.9476813&amp;prevCtxUrl=https%3a%2f%2fwww.secop.gov.co%2fCO1BusinessLine%2fTendering%2fBuyerDossierWorkspace%2fIndex%3fallWords2Search%3d249272%26createDateFrom%3d27%2f06%2f2025+21%3a24%3a46%26createDateTo%3d27%2f12%2f2025+21%3a24%3a46%26filteringState%3d0%26sortingState%3dLastModifiedDESC%26showAdvancedSearch%3dFalse%26showAdvancedSearchFields%3dFalse%26folderCode%3dALL%26selectedDossier%3dCO1.BDOS.9308515%26selectedRequest%3dCO1.REQ.9476813%26&amp;prevCtxLbl=Procesos+de+la+Entidad+Estatal" TargetMode="External"/><Relationship Id="rId56" Type="http://schemas.openxmlformats.org/officeDocument/2006/relationships/hyperlink" Target="https://www.secop.gov.co/CO1BusinessLine/Tendering/ProcedureEdit/Update?docUniqueIdentifier=CO1.REQ.9482140&amp;prevCtxUrl=https%3a%2f%2fwww.secop.gov.co%2fCO1BusinessLine%2fTendering%2fBuyerDossierWorkspace%2fIndex%3fallWords2Search%3d248957%26createDateFrom%3d27%2f06%2f2025+23%3a14%3a26%26createDateTo%3d27%2f12%2f2025+23%3a14%3a26%26filteringState%3d0%26sortingState%3dLastModifiedDESC%26showAdvancedSearch%3dFalse%26showAdvancedSearchFields%3dFalse%26folderCode%3dALL%26selectedDossier%3dCO1.BDOS.9313396%26selectedRequest%3dCO1.REQ.9482140%26&amp;prevCtxLbl=Procesos+de+la+Entidad+Estatal" TargetMode="External"/><Relationship Id="rId77" Type="http://schemas.openxmlformats.org/officeDocument/2006/relationships/hyperlink" Target="https://www.secop.gov.co/CO1BusinessLine/Tendering/ProcedureEdit/Update?DocUniqueIdentifier=CO1.REQ.9468056" TargetMode="External"/><Relationship Id="rId100" Type="http://schemas.openxmlformats.org/officeDocument/2006/relationships/hyperlink" Target="https://www.secop.gov.co/CO1BusinessLine/Tendering/ProcedureEdit/Update?DocUniqueIdentifier=CO1.REQ.9468773" TargetMode="External"/><Relationship Id="rId105" Type="http://schemas.openxmlformats.org/officeDocument/2006/relationships/hyperlink" Target="https://www.secop.gov.co/CO1BusinessLine/Tendering/ProcedureEdit/Update?docUniqueIdentifier=CO1.REQ.9468834&amp;prevCtxUrl=https%3a%2f%2fwww.secop.gov.co%2fCO1BusinessLine%2fTendering%2fBuyerDossierWorkspace%2fIndex%3fallWords2Search%3d248909%26createDateFrom%3d27%2f06%2f2025+22%3a33%3a46%26createDateTo%3d27%2f12%2f2025+22%3a33%3a46%26filteringState%3d0%26sortingState%3dLastModifiedDESC%26showAdvancedSearch%3dFalse%26showAdvancedSearchFields%3dFalse%26folderCode%3dALL%26selectedDossier%3dCO1.BDOS.9300546%26selectedRequest%3dCO1.REQ.9468834%26&amp;prevCtxLbl=Procesos+de+la+Entidad+Estatal" TargetMode="External"/><Relationship Id="rId126" Type="http://schemas.openxmlformats.org/officeDocument/2006/relationships/hyperlink" Target="javascript:void(0);" TargetMode="External"/><Relationship Id="rId147" Type="http://schemas.openxmlformats.org/officeDocument/2006/relationships/table" Target="../tables/table1.xml"/><Relationship Id="rId8" Type="http://schemas.openxmlformats.org/officeDocument/2006/relationships/hyperlink" Target="https://www.secop.gov.co/CO1BusinessLine/Tendering/ProcedureEdit/Update?docUniqueIdentifier=CO1.REQ.9474015&amp;prevCtxUrl=https%3a%2f%2fwww.secop.gov.co%2fCO1BusinessLine%2fTendering%2fBuyerDossierWorkspace%2fIndex%3fallWords2Search%3d248920%26createDateFrom%3d27%2f06%2f2025+17%3a30%3a37%26createDateTo%3d27%2f12%2f2025+17%3a30%3a37%26filteringState%3d0%26sortingState%3dLastModifiedDESC%26showAdvancedSearch%3dFalse%26showAdvancedSearchFields%3dFalse%26folderCode%3dALL%26selectedDossier%3dCO1.BDOS.9305292%26selectedRequest%3dCO1.REQ.9474015%26&amp;prevCtxLbl=Procesos+de+la+Entidad+Estatal" TargetMode="External"/><Relationship Id="rId51" Type="http://schemas.openxmlformats.org/officeDocument/2006/relationships/hyperlink" Target="https://www.secop.gov.co/CO1BusinessLine/Tendering/ProcedureEdit/Update?docUniqueIdentifier=CO1.REQ.9482010&amp;prevCtxUrl=https%3a%2f%2fwww.secop.gov.co%2fCO1BusinessLine%2fTendering%2fBuyerDossierWorkspace%2fIndex%3fallWords2Search%3d248949%26createDateFrom%3d27%2f06%2f2025+22%3a52%3a35%26createDateTo%3d27%2f12%2f2025+22%3a52%3a35%26filteringState%3d0%26sortingState%3dLastModifiedDESC%26showAdvancedSearch%3dFalse%26showAdvancedSearchFields%3dFalse%26folderCode%3dALL%26selectedDossier%3dCO1.BDOS.9313453%26selectedRequest%3dCO1.REQ.9482010%26&amp;prevCtxLbl=Procesos+de+la+Entidad+Estatal" TargetMode="External"/><Relationship Id="rId72" Type="http://schemas.openxmlformats.org/officeDocument/2006/relationships/hyperlink" Target="https://www.secop.gov.co/CO1BusinessLine/Tendering/ProcedureEdit/Update?DocUniqueIdentifier=CO1.REQ.9484125" TargetMode="External"/><Relationship Id="rId93" Type="http://schemas.openxmlformats.org/officeDocument/2006/relationships/hyperlink" Target="https://www.secop.gov.co/CO1BusinessLine/Tendering/ProcedureEdit/Update?DocUniqueIdentifier=CO1.REQ.9484716" TargetMode="External"/><Relationship Id="rId98" Type="http://schemas.openxmlformats.org/officeDocument/2006/relationships/hyperlink" Target="https://www.secop.gov.co/CO1BusinessLine/Tendering/ProcedureEdit/Update?DocUniqueIdentifier=CO1.REQ.9485110" TargetMode="External"/><Relationship Id="rId121" Type="http://schemas.openxmlformats.org/officeDocument/2006/relationships/hyperlink" Target="javascript:void(0);" TargetMode="External"/><Relationship Id="rId142" Type="http://schemas.openxmlformats.org/officeDocument/2006/relationships/hyperlink" Target="javascript:void(0);" TargetMode="External"/><Relationship Id="rId3" Type="http://schemas.openxmlformats.org/officeDocument/2006/relationships/hyperlink" Target="https://www.secop.gov.co/CO1BusinessLine/Tendering/ProcedureEdit/Update?docUniqueIdentifier=CO1.REQ.9467333&amp;prevCtxUrl=https%3a%2f%2fwww.secop.gov.co%2fCO1BusinessLine%2fTendering%2fBuyerDossierWorkspace%2fIndex%3fallWords2Search%3d248908%26createDateFrom%3d28%2f06%2f2025+00%3a03%3a13%26createDateTo%3d28%2f12%2f2025+00%3a03%3a13%26filteringState%3d1%26sortingState%3dLastModifiedDESC%26showAdvancedSearch%3dFalse%26showAdvancedSearchFields%3dFalse%26folderCode%3dALL%26selectedDossier%3dCO1.BDOS.9299104%26selectedRequest%3dCO1.REQ.9467333%26&amp;prevCtxLbl=Procesos+de+la+Entidad+Estatal" TargetMode="External"/><Relationship Id="rId25" Type="http://schemas.openxmlformats.org/officeDocument/2006/relationships/hyperlink" Target="https://www.secop.gov.co/CO1BusinessLine/Tendering/ProcedureEdit/Update?docUniqueIdentifier=CO1.REQ.9473988&amp;prevCtxUrl=https%3a%2f%2fwww.secop.gov.co%2fCO1BusinessLine%2fTendering%2fBuyerDossierWorkspace%2fIndex%3fallWords2Search%3d248930%26createDateFrom%3d27%2f06%2f2025+19%3a38%3a13%26createDateTo%3d27%2f12%2f2025+19%3a38%3a13%26filteringState%3d0%26sortingState%3dLastModifiedDESC%26showAdvancedSearch%3dFalse%26showAdvancedSearchFields%3dFalse%26folderCode%3dALL%26selectedDossier%3dCO1.BDOS.9305939%26selectedRequest%3dCO1.REQ.9473988%26&amp;prevCtxLbl=Procesos+de+la+Entidad+Estatal" TargetMode="External"/><Relationship Id="rId46" Type="http://schemas.openxmlformats.org/officeDocument/2006/relationships/hyperlink" Target="https://www.secop.gov.co/CO1BusinessLine/Tendering/ProcedureEdit/Update?DocUniqueIdentifier=CO1.REQ.9481186" TargetMode="External"/><Relationship Id="rId67" Type="http://schemas.openxmlformats.org/officeDocument/2006/relationships/hyperlink" Target="https://www.secop.gov.co/CO1BusinessLine/Tendering/ProcedureEdit/Update?ProfileName=CCE-11-Procedimiento_Publicidad&amp;PPI=CO1.PPI.44314777&amp;DocUniqueName=DossierDeCompras&amp;DocTypeName=NextWay.Entities.Marketplace.Tendering.BuyerDossier&amp;ProfileVersion=12&amp;DocUniqueIdentifier=CO1.BDOS.9315096" TargetMode="External"/><Relationship Id="rId116" Type="http://schemas.openxmlformats.org/officeDocument/2006/relationships/hyperlink" Target="https://www.secop.gov.co/CO1BusinessLine/Tendering/ProcedureEdit/Update?DocUniqueIdentifier=CO1.REQ.9468846" TargetMode="External"/><Relationship Id="rId137" Type="http://schemas.openxmlformats.org/officeDocument/2006/relationships/hyperlink" Target="javascript:void(0);" TargetMode="External"/><Relationship Id="rId20" Type="http://schemas.openxmlformats.org/officeDocument/2006/relationships/hyperlink" Target="https://www.secop.gov.co/CO1BusinessLine/Tendering/ProcedureEdit/Update?DocUniqueIdentifier=CO1.REQ.9473871" TargetMode="External"/><Relationship Id="rId41" Type="http://schemas.openxmlformats.org/officeDocument/2006/relationships/hyperlink" Target="https://www.secop.gov.co/CO1BusinessLine/Tendering/ProcedureEdit/Update?DocUniqueIdentifier=CO1.REQ.9477835" TargetMode="External"/><Relationship Id="rId62" Type="http://schemas.openxmlformats.org/officeDocument/2006/relationships/hyperlink" Target="https://www.secop.gov.co/CO1BusinessLine/Tendering/ProcedureEdit/Update?DocUniqueIdentifier=CO1.REQ.9464234" TargetMode="External"/><Relationship Id="rId83" Type="http://schemas.openxmlformats.org/officeDocument/2006/relationships/hyperlink" Target="https://www.secop.gov.co/CO1BusinessLine/Tendering/ProcedureEdit/Update?docUniqueIdentifier=CO1.REQ.9464423&amp;prevCtxUrl=https%3a%2f%2fwww.secop.gov.co%2fCO1BusinessLine%2fTendering%2fBuyerDossierWorkspace%2fIndex%3fallWords2Search%3d248901%26createDateFrom%3d27%2f06%2f2025+20%3a26%3a04%26createDateTo%3d27%2f12%2f2025+20%3a26%3a04%26filteringState%3d0%26sortingState%3dLastModifiedDESC%26showAdvancedSearch%3dFalse%26showAdvancedSearchFields%3dFalse%26folderCode%3dALL%26selectedDossier%3dCO1.BDOS.9296025%26selectedRequest%3dCO1.REQ.9464423%26&amp;prevCtxLbl=Procesos+de+la+Entidad+Estatal" TargetMode="External"/><Relationship Id="rId88" Type="http://schemas.openxmlformats.org/officeDocument/2006/relationships/hyperlink" Target="https://www.secop.gov.co/CO1BusinessLine/Tendering/ProcedureEdit/Update?DocUniqueIdentifier=CO1.REQ.9484629" TargetMode="External"/><Relationship Id="rId111" Type="http://schemas.openxmlformats.org/officeDocument/2006/relationships/hyperlink" Target="https://www.secop.gov.co/CO1BusinessLine/Tendering/ProcedureEdit/Update?DocUniqueIdentifier=CO1.REQ.9470801" TargetMode="External"/><Relationship Id="rId132" Type="http://schemas.openxmlformats.org/officeDocument/2006/relationships/hyperlink" Target="javascript:void(0);" TargetMode="External"/><Relationship Id="rId15" Type="http://schemas.openxmlformats.org/officeDocument/2006/relationships/hyperlink" Target="https://www.secop.gov.co/CO1BusinessLine/Tendering/ProcedureEdit/Update?DocUniqueIdentifier=CO1.REQ.9474171" TargetMode="External"/><Relationship Id="rId36" Type="http://schemas.openxmlformats.org/officeDocument/2006/relationships/hyperlink" Target="https://www.secop.gov.co/CO1BusinessLine/Tendering/ProcedureEdit/Update?DocUniqueIdentifier=CO1.REQ.9477825" TargetMode="External"/><Relationship Id="rId57" Type="http://schemas.openxmlformats.org/officeDocument/2006/relationships/hyperlink" Target="https://www.secop.gov.co/CO1BusinessLine/Tendering/ProcedureEdit/Update?docUniqueIdentifier=CO1.REQ.9482250&amp;prevCtxUrl=https%3a%2f%2fwww.secop.gov.co%2fCO1BusinessLine%2fTendering%2fBuyerDossierWorkspace%2fIndex%3fallWords2Search%3d248959%26createDateFrom%3d27%2f06%2f2025+22%3a14%3a26%26createDateTo%3d27%2f12%2f2025+22%3a14%3a26%26filteringState%3d0%26sortingState%3dLastModifiedDESC%26showAdvancedSearch%3dFalse%26showAdvancedSearchFields%3dFalse%26folderCode%3dALL%26selectedDossier%3dCO1.BDOS.9313916%26selectedRequest%3dCO1.REQ.9482250%26&amp;prevCtxLbl=Procesos+de+la+Entidad+Estatal" TargetMode="External"/><Relationship Id="rId106" Type="http://schemas.openxmlformats.org/officeDocument/2006/relationships/hyperlink" Target="https://www.secop.gov.co/CO1BusinessLine/Tendering/ProcedureEdit/Update?DocUniqueIdentifier=CO1.REQ.9484878" TargetMode="External"/><Relationship Id="rId127" Type="http://schemas.openxmlformats.org/officeDocument/2006/relationships/hyperlink" Target="javascript:void(0);" TargetMode="External"/><Relationship Id="rId10" Type="http://schemas.openxmlformats.org/officeDocument/2006/relationships/hyperlink" Target="https://www.secop.gov.co/CO1BusinessLine/Tendering/ProcedureEdit/Update?docUniqueIdentifier=CO1.REQ.9473922&amp;prevCtxUrl=https%3a%2f%2fwww.secop.gov.co%2fCO1BusinessLine%2fTendering%2fBuyerDossierWorkspace%2fIndex%3fallWords2Search%3d248923%26createDateFrom%3d28%2f06%2f2025+00%3a25%3a26%26createDateTo%3d28%2f12%2f2025+00%3a25%3a26%26filteringState%3d0%26sortingState%3dLastModifiedDESC%26showAdvancedSearch%3dFalse%26showAdvancedSearchFields%3dFalse%26folderCode%3dALL%26selectedDossier%3dCO1.BDOS.9305701%26selectedRequest%3dCO1.REQ.9473922%26&amp;prevCtxLbl=Procesos+de+la+Entidad+Estatal" TargetMode="External"/><Relationship Id="rId31" Type="http://schemas.openxmlformats.org/officeDocument/2006/relationships/hyperlink" Target="https://www.secop.gov.co/CO1BusinessLine/Tendering/ProcedureEdit/Update?DocUniqueIdentifier=CO1.REQ.9476731" TargetMode="External"/><Relationship Id="rId52" Type="http://schemas.openxmlformats.org/officeDocument/2006/relationships/hyperlink" Target="https://www.secop.gov.co/CO1BusinessLine/Tendering/ProcedureEdit/Update?docUniqueIdentifier=CO1.REQ.9482204&amp;prevCtxUrl=https%3a%2f%2fwww.secop.gov.co%2fCO1BusinessLine%2fTendering%2fBuyerDossierWorkspace%2fIndex%3fallWords2Search%3d248951%26createDateFrom%3d27%2f06%2f2025+23%3a00%3a55%26createDateTo%3d27%2f12%2f2025+23%3a00%3a55%26filteringState%3d0%26sortingState%3dLastModifiedDESC%26showAdvancedSearch%3dFalse%26showAdvancedSearchFields%3dFalse%26folderCode%3dALL%26selectedDossier%3dCO1.BDOS.9313635%26selectedRequest%3dCO1.REQ.9482204%26&amp;prevCtxLbl=Procesos+de+la+Entidad+Estatal" TargetMode="External"/><Relationship Id="rId73" Type="http://schemas.openxmlformats.org/officeDocument/2006/relationships/hyperlink" Target="https://www.secop.gov.co/CO1BusinessLine/Tendering/ProcedureEdit/Update?docUniqueIdentifier=CO1.REQ.9468580&amp;prevCtxUrl=https%3a%2f%2fwww.secop.gov.co%2fCO1BusinessLine%2fTendering%2fBuyerDossierWorkspace%2fIndex%3fallWords2Search%3d248905%26createDateFrom%3d27%2f06%2f2025+16%3a48%3a30%26createDateTo%3d27%2f12%2f2025+16%3a48%3a30%26filteringState%3d0%26sortingState%3dLastModifiedDESC%26showAdvancedSearch%3dFalse%26showAdvancedSearchFields%3dFalse%26folderCode%3dALL%26selectedDossier%3dCO1.BDOS.9300610%26selectedRequest%3dCO1.REQ.9468580%26&amp;prevCtxLbl=Procesos+de+la+Entidad+Estatal" TargetMode="External"/><Relationship Id="rId78" Type="http://schemas.openxmlformats.org/officeDocument/2006/relationships/hyperlink" Target="https://www.secop.gov.co/CO1BusinessLine/Tendering/ProcedureEdit/Update?DocUniqueIdentifier=CO1.REQ.9468767" TargetMode="External"/><Relationship Id="rId94" Type="http://schemas.openxmlformats.org/officeDocument/2006/relationships/hyperlink" Target="https://www.secop.gov.co/CO1BusinessLine/Tendering/ProcedureEdit/Update?DocUniqueIdentifier=CO1.REQ.9484909" TargetMode="External"/><Relationship Id="rId99" Type="http://schemas.openxmlformats.org/officeDocument/2006/relationships/hyperlink" Target="https://www.secop.gov.co/CO1BusinessLine/Tendering/ProcedureEdit/Update?DocUniqueIdentifier=CO1.REQ.9485114" TargetMode="External"/><Relationship Id="rId101" Type="http://schemas.openxmlformats.org/officeDocument/2006/relationships/hyperlink" Target="https://www.secop.gov.co/CO1BusinessLine/Tendering/ProcedureEdit/Update?DocUniqueIdentifier=CO1.REQ.9484949" TargetMode="External"/><Relationship Id="rId122" Type="http://schemas.openxmlformats.org/officeDocument/2006/relationships/hyperlink" Target="javascript:void(0);" TargetMode="External"/><Relationship Id="rId143" Type="http://schemas.openxmlformats.org/officeDocument/2006/relationships/hyperlink" Target="javascript:void(0);" TargetMode="External"/><Relationship Id="rId148" Type="http://schemas.microsoft.com/office/2019/04/relationships/namedSheetView" Target="../namedSheetViews/namedSheetView2.xml"/><Relationship Id="rId4" Type="http://schemas.openxmlformats.org/officeDocument/2006/relationships/hyperlink" Target="https://www.secop.gov.co/CO1BusinessLine/Tendering/ProcedureEdit/Update?DocUniqueIdentifier=CO1.REQ.9468837" TargetMode="External"/><Relationship Id="rId9" Type="http://schemas.openxmlformats.org/officeDocument/2006/relationships/hyperlink" Target="https://www.secop.gov.co/CO1BusinessLine/Tendering/ProcedureEdit/Update?docUniqueIdentifier=CO1.REQ.9473918&amp;prevCtxUrl=https%3a%2f%2fwww.secop.gov.co%2fCO1BusinessLine%2fTendering%2fBuyerDossierWorkspace%2fIndex%3fallWords2Search%3d248921%26createDateFrom%3d27%2f06%2f2025+17%3a40%3a10%26createDateTo%3d27%2f12%2f2025+17%3a40%3a10%26filteringState%3d0%26sortingState%3dLastModifiedDESC%26showAdvancedSearch%3dFalse%26showAdvancedSearchFields%3dFalse%26folderCode%3dALL%26selectedDossier%3dCO1.BDOS.9305298%26selectedRequest%3dCO1.REQ.9473918%26&amp;prevCtxLbl=Procesos+de+la+Entidad+Estatal" TargetMode="External"/><Relationship Id="rId26" Type="http://schemas.openxmlformats.org/officeDocument/2006/relationships/hyperlink" Target="https://www.secop.gov.co/CO1BusinessLine/Tendering/ProcedureEdit/Update?DocUniqueIdentifier=CO1.REQ.9475891" TargetMode="External"/><Relationship Id="rId47" Type="http://schemas.openxmlformats.org/officeDocument/2006/relationships/hyperlink" Target="https://www.secop.gov.co/CO1BusinessLine/Tendering/ProcedureEdit/Update?DocUniqueIdentifier=CO1.REQ.9481506" TargetMode="External"/><Relationship Id="rId68" Type="http://schemas.openxmlformats.org/officeDocument/2006/relationships/hyperlink" Target="https://www.secop.gov.co/CO1BusinessLine/Tendering/ProcedureEdit/Update?DocUniqueIdentifier=CO1.REQ.9470550" TargetMode="External"/><Relationship Id="rId89" Type="http://schemas.openxmlformats.org/officeDocument/2006/relationships/hyperlink" Target="https://www.secop.gov.co/CO1BusinessLine/Tendering/ProcedureEdit/Update?docUniqueIdentifier=CO1.REQ.9468590&amp;prevCtxUrl=https%3a%2f%2fwww.secop.gov.co%2fCO1BusinessLine%2fTendering%2fBuyerDossierWorkspace%2fIndex%3fallWords2Search%3d249112%26createDateFrom%3d27%2f06%2f2025+20%3a10%3a46%26createDateTo%3d27%2f12%2f2025+20%3a10%3a46%26filteringState%3d0%26sortingState%3dLastModifiedDESC%26showAdvancedSearch%3dFalse%26showAdvancedSearchFields%3dFalse%26folderCode%3dALL%26selectedDossier%3dCO1.BDOS.9300548%26selectedRequest%3dCO1.REQ.9468590%26&amp;prevCtxLbl=Procesos+de+la+Entidad+Estatal" TargetMode="External"/><Relationship Id="rId112" Type="http://schemas.openxmlformats.org/officeDocument/2006/relationships/hyperlink" Target="https://www.secop.gov.co/CO1BusinessLine/Tendering/ProcedureEdit/Update?docUniqueIdentifier=CO1.REQ.9470743&amp;prevCtxUrl=https%3a%2f%2fwww.secop.gov.co%2fCO1BusinessLine%2fTendering%2fBuyerDossierWorkspace%2fIndex%3fallWords2Search%3d249208%26createDateFrom%3d27%2f06%2f2025+23%3a26%3a10%26createDateTo%3d27%2f12%2f2025+23%3a26%3a10%26filteringState%3d0%26sortingState%3dLastModifiedDESC%26showAdvancedSearch%3dFalse%26showAdvancedSearchFields%3dFalse%26folderCode%3dALL%26selectedDossier%3dCO1.BDOS.9302260%26selectedRequest%3dCO1.REQ.9470743%26&amp;prevCtxLbl=Procesos+de+la+Entidad+Estatal" TargetMode="External"/><Relationship Id="rId133" Type="http://schemas.openxmlformats.org/officeDocument/2006/relationships/hyperlink" Target="javascript:void(0);" TargetMode="External"/><Relationship Id="rId16" Type="http://schemas.openxmlformats.org/officeDocument/2006/relationships/hyperlink" Target="https://www.secop.gov.co/CO1BusinessLine/Tendering/ProcedureEdit/Update?DocUniqueIdentifier=CO1.REQ.9473931" TargetMode="External"/><Relationship Id="rId37" Type="http://schemas.openxmlformats.org/officeDocument/2006/relationships/hyperlink" Target="https://www.secop.gov.co/CO1BusinessLine/Tendering/ProcedureEdit/Update?DocUniqueIdentifier=CO1.REQ.9477619" TargetMode="External"/><Relationship Id="rId58" Type="http://schemas.openxmlformats.org/officeDocument/2006/relationships/hyperlink" Target="https://www.secop.gov.co/CO1BusinessLine/Tendering/ProcedureEdit/Update?DocUniqueIdentifier=CO1.REQ.9482438" TargetMode="External"/><Relationship Id="rId79" Type="http://schemas.openxmlformats.org/officeDocument/2006/relationships/hyperlink" Target="https://www.secop.gov.co/CO1BusinessLine/Tendering/ProcedureEdit/Update?DocUniqueIdentifier=CO1.REQ.9468595" TargetMode="External"/><Relationship Id="rId102" Type="http://schemas.openxmlformats.org/officeDocument/2006/relationships/hyperlink" Target="https://www.secop.gov.co/CO1BusinessLine/Tendering/ProcedureEdit/Update?DocUniqueIdentifier=CO1.REQ.9468720" TargetMode="External"/><Relationship Id="rId123" Type="http://schemas.openxmlformats.org/officeDocument/2006/relationships/hyperlink" Target="javascript:void(0);" TargetMode="External"/><Relationship Id="rId144" Type="http://schemas.openxmlformats.org/officeDocument/2006/relationships/hyperlink" Target="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1E9E3-744A-462B-AB45-898C9276E19D}">
  <dimension ref="A1:A2"/>
  <sheetViews>
    <sheetView workbookViewId="0"/>
  </sheetViews>
  <sheetFormatPr baseColWidth="10"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D7B1E-91A8-4191-AEA4-BBA8706FD298}">
  <dimension ref="A3:B128"/>
  <sheetViews>
    <sheetView topLeftCell="A3" workbookViewId="0">
      <selection activeCell="A3" sqref="A3"/>
    </sheetView>
  </sheetViews>
  <sheetFormatPr baseColWidth="10" defaultColWidth="11.42578125" defaultRowHeight="15" x14ac:dyDescent="0.25"/>
  <cols>
    <col min="1" max="1" width="14.28515625" bestFit="1" customWidth="1"/>
    <col min="2" max="2" width="14.85546875" bestFit="1" customWidth="1"/>
  </cols>
  <sheetData>
    <row r="3" spans="1:2" x14ac:dyDescent="0.25">
      <c r="A3" s="118" t="s">
        <v>2</v>
      </c>
      <c r="B3" t="s">
        <v>3</v>
      </c>
    </row>
    <row r="4" spans="1:2" x14ac:dyDescent="0.25">
      <c r="A4" s="119">
        <v>306</v>
      </c>
      <c r="B4">
        <v>248895</v>
      </c>
    </row>
    <row r="5" spans="1:2" x14ac:dyDescent="0.25">
      <c r="A5" s="119">
        <v>307</v>
      </c>
      <c r="B5">
        <v>248897</v>
      </c>
    </row>
    <row r="6" spans="1:2" x14ac:dyDescent="0.25">
      <c r="A6" s="119">
        <v>308</v>
      </c>
      <c r="B6">
        <v>248898</v>
      </c>
    </row>
    <row r="7" spans="1:2" x14ac:dyDescent="0.25">
      <c r="A7" s="119">
        <v>309</v>
      </c>
      <c r="B7">
        <v>248899</v>
      </c>
    </row>
    <row r="8" spans="1:2" x14ac:dyDescent="0.25">
      <c r="A8" s="119">
        <v>310</v>
      </c>
      <c r="B8">
        <v>248900</v>
      </c>
    </row>
    <row r="9" spans="1:2" x14ac:dyDescent="0.25">
      <c r="A9" s="119">
        <v>311</v>
      </c>
      <c r="B9">
        <v>248901</v>
      </c>
    </row>
    <row r="10" spans="1:2" x14ac:dyDescent="0.25">
      <c r="A10" s="119">
        <v>312</v>
      </c>
      <c r="B10">
        <v>248902</v>
      </c>
    </row>
    <row r="11" spans="1:2" x14ac:dyDescent="0.25">
      <c r="A11" s="119">
        <v>313</v>
      </c>
      <c r="B11">
        <v>248903</v>
      </c>
    </row>
    <row r="12" spans="1:2" x14ac:dyDescent="0.25">
      <c r="A12" s="119">
        <v>314</v>
      </c>
      <c r="B12">
        <v>248905</v>
      </c>
    </row>
    <row r="13" spans="1:2" x14ac:dyDescent="0.25">
      <c r="A13" s="119">
        <v>315</v>
      </c>
      <c r="B13">
        <v>248906</v>
      </c>
    </row>
    <row r="14" spans="1:2" x14ac:dyDescent="0.25">
      <c r="A14" s="119">
        <v>316</v>
      </c>
      <c r="B14">
        <v>248907</v>
      </c>
    </row>
    <row r="15" spans="1:2" x14ac:dyDescent="0.25">
      <c r="A15" s="119">
        <v>317</v>
      </c>
      <c r="B15">
        <v>248909</v>
      </c>
    </row>
    <row r="16" spans="1:2" x14ac:dyDescent="0.25">
      <c r="A16" s="119">
        <v>318</v>
      </c>
      <c r="B16">
        <v>248910</v>
      </c>
    </row>
    <row r="17" spans="1:2" x14ac:dyDescent="0.25">
      <c r="A17" s="119">
        <v>319</v>
      </c>
      <c r="B17">
        <v>248911</v>
      </c>
    </row>
    <row r="18" spans="1:2" x14ac:dyDescent="0.25">
      <c r="A18" s="119">
        <v>320</v>
      </c>
      <c r="B18">
        <v>248913</v>
      </c>
    </row>
    <row r="19" spans="1:2" x14ac:dyDescent="0.25">
      <c r="A19" s="119">
        <v>321</v>
      </c>
      <c r="B19">
        <v>248914</v>
      </c>
    </row>
    <row r="20" spans="1:2" x14ac:dyDescent="0.25">
      <c r="A20" s="119">
        <v>322</v>
      </c>
      <c r="B20">
        <v>248915</v>
      </c>
    </row>
    <row r="21" spans="1:2" x14ac:dyDescent="0.25">
      <c r="A21" s="119">
        <v>323</v>
      </c>
      <c r="B21">
        <v>248916</v>
      </c>
    </row>
    <row r="22" spans="1:2" x14ac:dyDescent="0.25">
      <c r="A22" s="119">
        <v>324</v>
      </c>
      <c r="B22">
        <v>248918</v>
      </c>
    </row>
    <row r="23" spans="1:2" x14ac:dyDescent="0.25">
      <c r="A23" s="119">
        <v>325</v>
      </c>
      <c r="B23">
        <v>248919</v>
      </c>
    </row>
    <row r="24" spans="1:2" x14ac:dyDescent="0.25">
      <c r="A24" s="119">
        <v>326</v>
      </c>
      <c r="B24">
        <v>248920</v>
      </c>
    </row>
    <row r="25" spans="1:2" x14ac:dyDescent="0.25">
      <c r="A25" s="119">
        <v>327</v>
      </c>
      <c r="B25">
        <v>248921</v>
      </c>
    </row>
    <row r="26" spans="1:2" x14ac:dyDescent="0.25">
      <c r="A26" s="119">
        <v>328</v>
      </c>
      <c r="B26">
        <v>248923</v>
      </c>
    </row>
    <row r="27" spans="1:2" x14ac:dyDescent="0.25">
      <c r="A27" s="119">
        <v>329</v>
      </c>
      <c r="B27">
        <v>248924</v>
      </c>
    </row>
    <row r="28" spans="1:2" x14ac:dyDescent="0.25">
      <c r="A28" s="119">
        <v>330</v>
      </c>
      <c r="B28">
        <v>248925</v>
      </c>
    </row>
    <row r="29" spans="1:2" x14ac:dyDescent="0.25">
      <c r="A29" s="119">
        <v>331</v>
      </c>
      <c r="B29">
        <v>248927</v>
      </c>
    </row>
    <row r="30" spans="1:2" x14ac:dyDescent="0.25">
      <c r="A30" s="119">
        <v>332</v>
      </c>
      <c r="B30">
        <v>248928</v>
      </c>
    </row>
    <row r="31" spans="1:2" x14ac:dyDescent="0.25">
      <c r="A31" s="119">
        <v>333</v>
      </c>
      <c r="B31">
        <v>248930</v>
      </c>
    </row>
    <row r="32" spans="1:2" x14ac:dyDescent="0.25">
      <c r="A32" s="119">
        <v>334</v>
      </c>
      <c r="B32">
        <v>248931</v>
      </c>
    </row>
    <row r="33" spans="1:2" x14ac:dyDescent="0.25">
      <c r="A33" s="119">
        <v>335</v>
      </c>
      <c r="B33">
        <v>248933</v>
      </c>
    </row>
    <row r="34" spans="1:2" x14ac:dyDescent="0.25">
      <c r="A34" s="119">
        <v>336</v>
      </c>
      <c r="B34">
        <v>248934</v>
      </c>
    </row>
    <row r="35" spans="1:2" x14ac:dyDescent="0.25">
      <c r="A35" s="119">
        <v>337</v>
      </c>
      <c r="B35">
        <v>248936</v>
      </c>
    </row>
    <row r="36" spans="1:2" x14ac:dyDescent="0.25">
      <c r="A36" s="119">
        <v>338</v>
      </c>
      <c r="B36">
        <v>248937</v>
      </c>
    </row>
    <row r="37" spans="1:2" x14ac:dyDescent="0.25">
      <c r="A37" s="119">
        <v>339</v>
      </c>
      <c r="B37">
        <v>248938</v>
      </c>
    </row>
    <row r="38" spans="1:2" x14ac:dyDescent="0.25">
      <c r="A38" s="119">
        <v>340</v>
      </c>
      <c r="B38">
        <v>248942</v>
      </c>
    </row>
    <row r="39" spans="1:2" x14ac:dyDescent="0.25">
      <c r="A39" s="119">
        <v>341</v>
      </c>
      <c r="B39">
        <v>248943</v>
      </c>
    </row>
    <row r="40" spans="1:2" x14ac:dyDescent="0.25">
      <c r="A40" s="119">
        <v>342</v>
      </c>
      <c r="B40">
        <v>248944</v>
      </c>
    </row>
    <row r="41" spans="1:2" x14ac:dyDescent="0.25">
      <c r="A41" s="119">
        <v>343</v>
      </c>
      <c r="B41">
        <v>248945</v>
      </c>
    </row>
    <row r="42" spans="1:2" x14ac:dyDescent="0.25">
      <c r="A42" s="119">
        <v>344</v>
      </c>
      <c r="B42">
        <v>248947</v>
      </c>
    </row>
    <row r="43" spans="1:2" x14ac:dyDescent="0.25">
      <c r="A43" s="119">
        <v>345</v>
      </c>
      <c r="B43">
        <v>248948</v>
      </c>
    </row>
    <row r="44" spans="1:2" x14ac:dyDescent="0.25">
      <c r="A44" s="119">
        <v>346</v>
      </c>
      <c r="B44">
        <v>248949</v>
      </c>
    </row>
    <row r="45" spans="1:2" x14ac:dyDescent="0.25">
      <c r="A45" s="119">
        <v>347</v>
      </c>
      <c r="B45">
        <v>248951</v>
      </c>
    </row>
    <row r="46" spans="1:2" x14ac:dyDescent="0.25">
      <c r="A46" s="119">
        <v>348</v>
      </c>
      <c r="B46">
        <v>248953</v>
      </c>
    </row>
    <row r="47" spans="1:2" x14ac:dyDescent="0.25">
      <c r="A47" s="119">
        <v>349</v>
      </c>
      <c r="B47">
        <v>248954</v>
      </c>
    </row>
    <row r="48" spans="1:2" x14ac:dyDescent="0.25">
      <c r="A48" s="119">
        <v>350</v>
      </c>
      <c r="B48">
        <v>248955</v>
      </c>
    </row>
    <row r="49" spans="1:2" x14ac:dyDescent="0.25">
      <c r="A49" s="119">
        <v>351</v>
      </c>
      <c r="B49">
        <v>248957</v>
      </c>
    </row>
    <row r="50" spans="1:2" x14ac:dyDescent="0.25">
      <c r="A50" s="119">
        <v>352</v>
      </c>
      <c r="B50">
        <v>248959</v>
      </c>
    </row>
    <row r="51" spans="1:2" x14ac:dyDescent="0.25">
      <c r="A51" s="119">
        <v>353</v>
      </c>
      <c r="B51">
        <v>248961</v>
      </c>
    </row>
    <row r="52" spans="1:2" x14ac:dyDescent="0.25">
      <c r="A52" s="119">
        <v>354</v>
      </c>
      <c r="B52">
        <v>248962</v>
      </c>
    </row>
    <row r="53" spans="1:2" x14ac:dyDescent="0.25">
      <c r="A53" s="119">
        <v>355</v>
      </c>
      <c r="B53">
        <v>248963</v>
      </c>
    </row>
    <row r="54" spans="1:2" x14ac:dyDescent="0.25">
      <c r="A54" s="119">
        <v>356</v>
      </c>
      <c r="B54">
        <v>248964</v>
      </c>
    </row>
    <row r="55" spans="1:2" x14ac:dyDescent="0.25">
      <c r="A55" s="119">
        <v>357</v>
      </c>
      <c r="B55">
        <v>248965</v>
      </c>
    </row>
    <row r="56" spans="1:2" x14ac:dyDescent="0.25">
      <c r="A56" s="119">
        <v>358</v>
      </c>
      <c r="B56">
        <v>248966</v>
      </c>
    </row>
    <row r="57" spans="1:2" x14ac:dyDescent="0.25">
      <c r="A57" s="119">
        <v>359</v>
      </c>
      <c r="B57">
        <v>248967</v>
      </c>
    </row>
    <row r="58" spans="1:2" x14ac:dyDescent="0.25">
      <c r="A58" s="119">
        <v>360</v>
      </c>
      <c r="B58">
        <v>248968</v>
      </c>
    </row>
    <row r="59" spans="1:2" x14ac:dyDescent="0.25">
      <c r="A59" s="119">
        <v>361</v>
      </c>
      <c r="B59">
        <v>248969</v>
      </c>
    </row>
    <row r="60" spans="1:2" x14ac:dyDescent="0.25">
      <c r="A60" s="119">
        <v>362</v>
      </c>
      <c r="B60">
        <v>248970</v>
      </c>
    </row>
    <row r="61" spans="1:2" x14ac:dyDescent="0.25">
      <c r="A61" s="119">
        <v>363</v>
      </c>
      <c r="B61">
        <v>248971</v>
      </c>
    </row>
    <row r="62" spans="1:2" x14ac:dyDescent="0.25">
      <c r="A62" s="119">
        <v>364</v>
      </c>
      <c r="B62">
        <v>248972</v>
      </c>
    </row>
    <row r="63" spans="1:2" x14ac:dyDescent="0.25">
      <c r="A63" s="119">
        <v>365</v>
      </c>
      <c r="B63">
        <v>248973</v>
      </c>
    </row>
    <row r="64" spans="1:2" x14ac:dyDescent="0.25">
      <c r="A64" s="119">
        <v>366</v>
      </c>
      <c r="B64">
        <v>248974</v>
      </c>
    </row>
    <row r="65" spans="1:2" x14ac:dyDescent="0.25">
      <c r="A65" s="119">
        <v>367</v>
      </c>
      <c r="B65">
        <v>248975</v>
      </c>
    </row>
    <row r="66" spans="1:2" x14ac:dyDescent="0.25">
      <c r="A66" s="119">
        <v>368</v>
      </c>
      <c r="B66">
        <v>249289</v>
      </c>
    </row>
    <row r="67" spans="1:2" x14ac:dyDescent="0.25">
      <c r="A67" s="119">
        <v>369</v>
      </c>
      <c r="B67">
        <v>249288</v>
      </c>
    </row>
    <row r="68" spans="1:2" x14ac:dyDescent="0.25">
      <c r="A68" s="119">
        <v>370</v>
      </c>
      <c r="B68">
        <v>249287</v>
      </c>
    </row>
    <row r="69" spans="1:2" x14ac:dyDescent="0.25">
      <c r="A69" s="119">
        <v>371</v>
      </c>
      <c r="B69">
        <v>249286</v>
      </c>
    </row>
    <row r="70" spans="1:2" x14ac:dyDescent="0.25">
      <c r="A70" s="119">
        <v>372</v>
      </c>
      <c r="B70">
        <v>249285</v>
      </c>
    </row>
    <row r="71" spans="1:2" x14ac:dyDescent="0.25">
      <c r="A71" s="119">
        <v>373</v>
      </c>
      <c r="B71">
        <v>249282</v>
      </c>
    </row>
    <row r="72" spans="1:2" x14ac:dyDescent="0.25">
      <c r="A72" s="119">
        <v>374</v>
      </c>
      <c r="B72">
        <v>249281</v>
      </c>
    </row>
    <row r="73" spans="1:2" x14ac:dyDescent="0.25">
      <c r="A73" s="119">
        <v>375</v>
      </c>
      <c r="B73">
        <v>249280</v>
      </c>
    </row>
    <row r="74" spans="1:2" x14ac:dyDescent="0.25">
      <c r="A74" s="119">
        <v>376</v>
      </c>
      <c r="B74">
        <v>249279</v>
      </c>
    </row>
    <row r="75" spans="1:2" x14ac:dyDescent="0.25">
      <c r="A75" s="119">
        <v>377</v>
      </c>
      <c r="B75">
        <v>249278</v>
      </c>
    </row>
    <row r="76" spans="1:2" x14ac:dyDescent="0.25">
      <c r="A76" s="119">
        <v>378</v>
      </c>
      <c r="B76">
        <v>249275</v>
      </c>
    </row>
    <row r="77" spans="1:2" x14ac:dyDescent="0.25">
      <c r="A77" s="119">
        <v>379</v>
      </c>
      <c r="B77">
        <v>249274</v>
      </c>
    </row>
    <row r="78" spans="1:2" x14ac:dyDescent="0.25">
      <c r="A78" s="119">
        <v>380</v>
      </c>
      <c r="B78">
        <v>249273</v>
      </c>
    </row>
    <row r="79" spans="1:2" x14ac:dyDescent="0.25">
      <c r="A79" s="119">
        <v>381</v>
      </c>
      <c r="B79">
        <v>249272</v>
      </c>
    </row>
    <row r="80" spans="1:2" x14ac:dyDescent="0.25">
      <c r="A80" s="119">
        <v>382</v>
      </c>
      <c r="B80">
        <v>249265</v>
      </c>
    </row>
    <row r="81" spans="1:2" x14ac:dyDescent="0.25">
      <c r="A81" s="119">
        <v>383</v>
      </c>
      <c r="B81">
        <v>249264</v>
      </c>
    </row>
    <row r="82" spans="1:2" x14ac:dyDescent="0.25">
      <c r="A82" s="119">
        <v>384</v>
      </c>
      <c r="B82">
        <v>249263</v>
      </c>
    </row>
    <row r="83" spans="1:2" x14ac:dyDescent="0.25">
      <c r="A83" s="119">
        <v>385</v>
      </c>
      <c r="B83">
        <v>249261</v>
      </c>
    </row>
    <row r="84" spans="1:2" x14ac:dyDescent="0.25">
      <c r="A84" s="119">
        <v>386</v>
      </c>
      <c r="B84">
        <v>249260</v>
      </c>
    </row>
    <row r="85" spans="1:2" x14ac:dyDescent="0.25">
      <c r="A85" s="119">
        <v>387</v>
      </c>
      <c r="B85">
        <v>249232</v>
      </c>
    </row>
    <row r="86" spans="1:2" x14ac:dyDescent="0.25">
      <c r="A86" s="119">
        <v>388</v>
      </c>
      <c r="B86">
        <v>249230</v>
      </c>
    </row>
    <row r="87" spans="1:2" x14ac:dyDescent="0.25">
      <c r="A87" s="119">
        <v>389</v>
      </c>
      <c r="B87">
        <v>249228</v>
      </c>
    </row>
    <row r="88" spans="1:2" x14ac:dyDescent="0.25">
      <c r="A88" s="119">
        <v>390</v>
      </c>
      <c r="B88">
        <v>249226</v>
      </c>
    </row>
    <row r="89" spans="1:2" x14ac:dyDescent="0.25">
      <c r="A89" s="119">
        <v>391</v>
      </c>
      <c r="B89">
        <v>249224</v>
      </c>
    </row>
    <row r="90" spans="1:2" x14ac:dyDescent="0.25">
      <c r="A90" s="119">
        <v>392</v>
      </c>
      <c r="B90">
        <v>249220</v>
      </c>
    </row>
    <row r="91" spans="1:2" x14ac:dyDescent="0.25">
      <c r="A91" s="119">
        <v>393</v>
      </c>
      <c r="B91">
        <v>249219</v>
      </c>
    </row>
    <row r="92" spans="1:2" x14ac:dyDescent="0.25">
      <c r="A92" s="119">
        <v>394</v>
      </c>
      <c r="B92">
        <v>249218</v>
      </c>
    </row>
    <row r="93" spans="1:2" x14ac:dyDescent="0.25">
      <c r="A93" s="119">
        <v>395</v>
      </c>
      <c r="B93">
        <v>249217</v>
      </c>
    </row>
    <row r="94" spans="1:2" x14ac:dyDescent="0.25">
      <c r="A94" s="119">
        <v>396</v>
      </c>
      <c r="B94">
        <v>249216</v>
      </c>
    </row>
    <row r="95" spans="1:2" x14ac:dyDescent="0.25">
      <c r="A95" s="119">
        <v>397</v>
      </c>
      <c r="B95">
        <v>249215</v>
      </c>
    </row>
    <row r="96" spans="1:2" x14ac:dyDescent="0.25">
      <c r="A96" s="119">
        <v>403</v>
      </c>
      <c r="B96">
        <v>249213</v>
      </c>
    </row>
    <row r="97" spans="1:2" x14ac:dyDescent="0.25">
      <c r="A97" s="119">
        <v>404</v>
      </c>
      <c r="B97">
        <v>249212</v>
      </c>
    </row>
    <row r="98" spans="1:2" x14ac:dyDescent="0.25">
      <c r="A98" s="119">
        <v>405</v>
      </c>
      <c r="B98">
        <v>249211</v>
      </c>
    </row>
    <row r="99" spans="1:2" x14ac:dyDescent="0.25">
      <c r="A99" s="119">
        <v>406</v>
      </c>
      <c r="B99">
        <v>249209</v>
      </c>
    </row>
    <row r="100" spans="1:2" x14ac:dyDescent="0.25">
      <c r="A100" s="119">
        <v>407</v>
      </c>
      <c r="B100">
        <v>249208</v>
      </c>
    </row>
    <row r="101" spans="1:2" x14ac:dyDescent="0.25">
      <c r="A101" s="119">
        <v>408</v>
      </c>
      <c r="B101">
        <v>249207</v>
      </c>
    </row>
    <row r="102" spans="1:2" x14ac:dyDescent="0.25">
      <c r="A102" s="119">
        <v>409</v>
      </c>
      <c r="B102">
        <v>249206</v>
      </c>
    </row>
    <row r="103" spans="1:2" x14ac:dyDescent="0.25">
      <c r="A103" s="119">
        <v>410</v>
      </c>
      <c r="B103">
        <v>249122</v>
      </c>
    </row>
    <row r="104" spans="1:2" x14ac:dyDescent="0.25">
      <c r="A104" s="119">
        <v>411</v>
      </c>
      <c r="B104">
        <v>249117</v>
      </c>
    </row>
    <row r="105" spans="1:2" x14ac:dyDescent="0.25">
      <c r="A105" s="119">
        <v>412</v>
      </c>
      <c r="B105">
        <v>249116</v>
      </c>
    </row>
    <row r="106" spans="1:2" x14ac:dyDescent="0.25">
      <c r="A106" s="119">
        <v>413</v>
      </c>
      <c r="B106">
        <v>249114</v>
      </c>
    </row>
    <row r="107" spans="1:2" x14ac:dyDescent="0.25">
      <c r="A107" s="119">
        <v>414</v>
      </c>
      <c r="B107">
        <v>249112</v>
      </c>
    </row>
    <row r="108" spans="1:2" x14ac:dyDescent="0.25">
      <c r="A108" s="119">
        <v>427</v>
      </c>
      <c r="B108">
        <v>249108</v>
      </c>
    </row>
    <row r="109" spans="1:2" x14ac:dyDescent="0.25">
      <c r="A109" s="119">
        <v>428</v>
      </c>
      <c r="B109">
        <v>249087</v>
      </c>
    </row>
    <row r="110" spans="1:2" x14ac:dyDescent="0.25">
      <c r="A110" s="119">
        <v>429</v>
      </c>
      <c r="B110">
        <v>249080</v>
      </c>
    </row>
    <row r="111" spans="1:2" x14ac:dyDescent="0.25">
      <c r="A111" s="119">
        <v>430</v>
      </c>
      <c r="B111">
        <v>249071</v>
      </c>
    </row>
    <row r="112" spans="1:2" x14ac:dyDescent="0.25">
      <c r="A112" s="119">
        <v>431</v>
      </c>
      <c r="B112">
        <v>249061</v>
      </c>
    </row>
    <row r="113" spans="1:2" x14ac:dyDescent="0.25">
      <c r="A113" s="119">
        <v>432</v>
      </c>
      <c r="B113">
        <v>249054</v>
      </c>
    </row>
    <row r="114" spans="1:2" x14ac:dyDescent="0.25">
      <c r="A114" s="119">
        <v>433</v>
      </c>
      <c r="B114">
        <v>249050</v>
      </c>
    </row>
    <row r="115" spans="1:2" x14ac:dyDescent="0.25">
      <c r="A115" s="119">
        <v>434</v>
      </c>
      <c r="B115">
        <v>249047</v>
      </c>
    </row>
    <row r="116" spans="1:2" x14ac:dyDescent="0.25">
      <c r="A116" s="119">
        <v>435</v>
      </c>
      <c r="B116">
        <v>249044</v>
      </c>
    </row>
    <row r="117" spans="1:2" x14ac:dyDescent="0.25">
      <c r="A117" s="119">
        <v>436</v>
      </c>
      <c r="B117">
        <v>249042</v>
      </c>
    </row>
    <row r="118" spans="1:2" x14ac:dyDescent="0.25">
      <c r="A118" s="119">
        <v>437</v>
      </c>
      <c r="B118">
        <v>248958</v>
      </c>
    </row>
    <row r="119" spans="1:2" x14ac:dyDescent="0.25">
      <c r="A119" s="119">
        <v>438</v>
      </c>
      <c r="B119">
        <v>248932</v>
      </c>
    </row>
    <row r="120" spans="1:2" x14ac:dyDescent="0.25">
      <c r="A120" s="119">
        <v>439</v>
      </c>
      <c r="B120">
        <v>248922</v>
      </c>
    </row>
    <row r="121" spans="1:2" x14ac:dyDescent="0.25">
      <c r="A121" s="119">
        <v>440</v>
      </c>
      <c r="B121">
        <v>248904</v>
      </c>
    </row>
    <row r="122" spans="1:2" x14ac:dyDescent="0.25">
      <c r="A122" s="119" t="s">
        <v>4</v>
      </c>
      <c r="B122">
        <v>249276</v>
      </c>
    </row>
    <row r="123" spans="1:2" x14ac:dyDescent="0.25">
      <c r="A123" s="119" t="s">
        <v>5</v>
      </c>
      <c r="B123">
        <v>249115</v>
      </c>
    </row>
    <row r="124" spans="1:2" x14ac:dyDescent="0.25">
      <c r="A124" s="119" t="s">
        <v>6</v>
      </c>
      <c r="B124">
        <v>249111</v>
      </c>
    </row>
    <row r="125" spans="1:2" x14ac:dyDescent="0.25">
      <c r="A125" s="119" t="s">
        <v>7</v>
      </c>
      <c r="B125">
        <v>249110</v>
      </c>
    </row>
    <row r="126" spans="1:2" x14ac:dyDescent="0.25">
      <c r="A126" s="119" t="s">
        <v>8</v>
      </c>
      <c r="B126">
        <v>249109</v>
      </c>
    </row>
    <row r="127" spans="1:2" x14ac:dyDescent="0.25">
      <c r="A127" s="119" t="s">
        <v>9</v>
      </c>
      <c r="B127">
        <v>248908</v>
      </c>
    </row>
    <row r="128" spans="1:2" x14ac:dyDescent="0.25">
      <c r="A128" s="119" t="s">
        <v>10</v>
      </c>
      <c r="B128">
        <v>30882735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80B75-11D1-424F-A051-07BFAF921F2C}">
  <dimension ref="A1:AF221"/>
  <sheetViews>
    <sheetView workbookViewId="0">
      <selection activeCell="B243" sqref="B243"/>
    </sheetView>
  </sheetViews>
  <sheetFormatPr baseColWidth="10" defaultColWidth="11.42578125" defaultRowHeight="13.5" customHeight="1" x14ac:dyDescent="0.25"/>
  <cols>
    <col min="2" max="2" width="21" customWidth="1"/>
    <col min="3" max="3" width="26.5703125" hidden="1" customWidth="1"/>
    <col min="4" max="4" width="36.42578125" hidden="1" customWidth="1"/>
    <col min="5" max="5" width="34.140625" customWidth="1"/>
    <col min="6" max="6" width="51.7109375" hidden="1" customWidth="1"/>
    <col min="7" max="9" width="27.140625" hidden="1" customWidth="1"/>
    <col min="10" max="10" width="11.42578125" bestFit="1" customWidth="1"/>
    <col min="11" max="11" width="21.140625" bestFit="1" customWidth="1"/>
    <col min="12" max="12" width="22.28515625" customWidth="1"/>
    <col min="13" max="13" width="25.7109375" customWidth="1"/>
    <col min="14" max="14" width="24.5703125" customWidth="1"/>
    <col min="15" max="15" width="25.7109375" customWidth="1"/>
    <col min="17" max="17" width="21.7109375" bestFit="1" customWidth="1"/>
    <col min="18" max="18" width="77.5703125" customWidth="1"/>
    <col min="20" max="20" width="8.85546875" style="25" bestFit="1" customWidth="1"/>
    <col min="21" max="21" width="22.28515625" customWidth="1"/>
    <col min="22" max="22" width="22.28515625" style="115" customWidth="1"/>
    <col min="26" max="26" width="14.42578125" customWidth="1"/>
    <col min="27" max="28" width="17" customWidth="1"/>
    <col min="29" max="29" width="14.7109375" customWidth="1"/>
    <col min="30" max="30" width="16" customWidth="1"/>
    <col min="32" max="32" width="16.7109375" bestFit="1" customWidth="1"/>
  </cols>
  <sheetData>
    <row r="1" spans="1:32" s="20" customFormat="1" ht="39.75" customHeight="1" x14ac:dyDescent="0.25">
      <c r="A1" s="18" t="s">
        <v>11</v>
      </c>
      <c r="B1" s="1" t="s">
        <v>12</v>
      </c>
      <c r="C1" s="19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2" t="s">
        <v>22</v>
      </c>
      <c r="M1" s="12" t="s">
        <v>23</v>
      </c>
      <c r="N1" s="12" t="s">
        <v>24</v>
      </c>
      <c r="O1" s="12" t="s">
        <v>25</v>
      </c>
      <c r="P1" s="1" t="s">
        <v>26</v>
      </c>
      <c r="Q1" s="1" t="s">
        <v>27</v>
      </c>
      <c r="R1" s="1" t="s">
        <v>28</v>
      </c>
      <c r="S1" s="2" t="s">
        <v>29</v>
      </c>
      <c r="T1" s="124" t="s">
        <v>30</v>
      </c>
      <c r="U1" s="13" t="s">
        <v>31</v>
      </c>
      <c r="V1" s="116" t="s">
        <v>32</v>
      </c>
      <c r="W1" s="15" t="s">
        <v>33</v>
      </c>
      <c r="X1" s="15" t="s">
        <v>34</v>
      </c>
      <c r="Y1" s="15" t="s">
        <v>35</v>
      </c>
      <c r="Z1" s="16" t="s">
        <v>36</v>
      </c>
      <c r="AA1" s="15" t="s">
        <v>37</v>
      </c>
      <c r="AB1" s="15" t="s">
        <v>38</v>
      </c>
      <c r="AC1" s="15" t="s">
        <v>39</v>
      </c>
      <c r="AD1" s="12" t="s">
        <v>40</v>
      </c>
      <c r="AE1" s="12" t="s">
        <v>41</v>
      </c>
      <c r="AF1" s="12" t="s">
        <v>42</v>
      </c>
    </row>
    <row r="2" spans="1:32" ht="13.5" customHeight="1" x14ac:dyDescent="0.25">
      <c r="A2" s="3">
        <v>306</v>
      </c>
      <c r="B2" s="4" t="s">
        <v>43</v>
      </c>
      <c r="C2" s="5">
        <v>1100100032308</v>
      </c>
      <c r="D2" s="4" t="s">
        <v>44</v>
      </c>
      <c r="E2" s="4" t="s">
        <v>45</v>
      </c>
      <c r="F2" s="4" t="s">
        <v>46</v>
      </c>
      <c r="G2" s="17" t="s">
        <v>47</v>
      </c>
      <c r="H2" s="21">
        <v>46022</v>
      </c>
      <c r="I2" s="21">
        <v>46234</v>
      </c>
      <c r="J2" s="235">
        <v>150</v>
      </c>
      <c r="K2" s="6">
        <v>432290539.5</v>
      </c>
      <c r="L2" s="6">
        <f t="shared" ref="L2:L65" si="0">+K2*2%</f>
        <v>8645810.790000001</v>
      </c>
      <c r="M2" s="14">
        <f t="shared" ref="M2:M65" si="1">+K2+L2</f>
        <v>440936350.29000002</v>
      </c>
      <c r="N2" s="6"/>
      <c r="O2" s="14"/>
      <c r="P2" s="4" t="s">
        <v>48</v>
      </c>
      <c r="Q2" s="4">
        <v>800003529</v>
      </c>
      <c r="R2" s="4" t="s">
        <v>49</v>
      </c>
      <c r="S2" s="8" t="s">
        <v>50</v>
      </c>
      <c r="T2" s="22">
        <v>248895</v>
      </c>
      <c r="U2" s="26" t="s">
        <v>51</v>
      </c>
      <c r="V2" s="120" t="s">
        <v>52</v>
      </c>
      <c r="X2" t="s">
        <v>0</v>
      </c>
    </row>
    <row r="3" spans="1:32" ht="13.5" customHeight="1" x14ac:dyDescent="0.25">
      <c r="A3" s="3">
        <v>307</v>
      </c>
      <c r="B3" s="4" t="s">
        <v>53</v>
      </c>
      <c r="C3" s="5">
        <v>110011114162</v>
      </c>
      <c r="D3" s="4" t="s">
        <v>54</v>
      </c>
      <c r="E3" s="4" t="s">
        <v>45</v>
      </c>
      <c r="F3" s="4" t="s">
        <v>46</v>
      </c>
      <c r="G3" s="17" t="s">
        <v>47</v>
      </c>
      <c r="H3" s="21">
        <v>46022</v>
      </c>
      <c r="I3" s="21">
        <v>46234</v>
      </c>
      <c r="J3" s="235">
        <v>112</v>
      </c>
      <c r="K3" s="49">
        <v>322784027</v>
      </c>
      <c r="L3" s="50">
        <v>0</v>
      </c>
      <c r="M3" s="52">
        <v>322784027</v>
      </c>
      <c r="N3" s="6"/>
      <c r="O3" s="14"/>
      <c r="P3" s="4" t="s">
        <v>48</v>
      </c>
      <c r="Q3" s="4">
        <v>860529923</v>
      </c>
      <c r="R3" s="4" t="s">
        <v>55</v>
      </c>
      <c r="S3" s="8" t="s">
        <v>50</v>
      </c>
      <c r="T3" s="22">
        <v>248897</v>
      </c>
      <c r="U3" s="26" t="s">
        <v>56</v>
      </c>
      <c r="V3" s="120" t="s">
        <v>57</v>
      </c>
      <c r="X3" t="s">
        <v>0</v>
      </c>
    </row>
    <row r="4" spans="1:32" ht="13.5" customHeight="1" x14ac:dyDescent="0.25">
      <c r="A4" s="3">
        <v>308</v>
      </c>
      <c r="B4" s="4" t="s">
        <v>53</v>
      </c>
      <c r="C4" s="5">
        <v>1100100135733</v>
      </c>
      <c r="D4" s="4" t="s">
        <v>58</v>
      </c>
      <c r="E4" s="4" t="s">
        <v>45</v>
      </c>
      <c r="F4" s="4" t="s">
        <v>46</v>
      </c>
      <c r="G4" s="17" t="s">
        <v>47</v>
      </c>
      <c r="H4" s="21">
        <v>46022</v>
      </c>
      <c r="I4" s="21">
        <v>46234</v>
      </c>
      <c r="J4" s="235">
        <v>146</v>
      </c>
      <c r="K4" s="49">
        <v>420772035</v>
      </c>
      <c r="L4" s="50">
        <v>0</v>
      </c>
      <c r="M4" s="52">
        <f>K4</f>
        <v>420772035</v>
      </c>
      <c r="N4" s="6"/>
      <c r="O4" s="14"/>
      <c r="P4" s="4" t="s">
        <v>48</v>
      </c>
      <c r="Q4" s="4">
        <v>830002396</v>
      </c>
      <c r="R4" s="4" t="s">
        <v>59</v>
      </c>
      <c r="S4" s="8" t="s">
        <v>50</v>
      </c>
      <c r="T4" s="22">
        <v>248898</v>
      </c>
      <c r="U4" s="26" t="s">
        <v>60</v>
      </c>
      <c r="V4" s="120" t="s">
        <v>61</v>
      </c>
      <c r="W4" t="s">
        <v>0</v>
      </c>
      <c r="X4" t="s">
        <v>0</v>
      </c>
    </row>
    <row r="5" spans="1:32" ht="13.5" customHeight="1" x14ac:dyDescent="0.25">
      <c r="A5" s="3">
        <v>309</v>
      </c>
      <c r="B5" s="4" t="s">
        <v>62</v>
      </c>
      <c r="C5" s="5">
        <v>110011140868</v>
      </c>
      <c r="D5" s="4" t="s">
        <v>63</v>
      </c>
      <c r="E5" s="4" t="s">
        <v>45</v>
      </c>
      <c r="F5" s="4" t="s">
        <v>46</v>
      </c>
      <c r="G5" s="17" t="s">
        <v>47</v>
      </c>
      <c r="H5" s="21">
        <v>46022</v>
      </c>
      <c r="I5" s="21">
        <v>46234</v>
      </c>
      <c r="J5" s="235">
        <v>210</v>
      </c>
      <c r="K5" s="6">
        <v>605206755.30000007</v>
      </c>
      <c r="L5" s="6">
        <f t="shared" si="0"/>
        <v>12104135.106000002</v>
      </c>
      <c r="M5" s="14">
        <f t="shared" si="1"/>
        <v>617310890.40600002</v>
      </c>
      <c r="N5" s="6"/>
      <c r="O5" s="14"/>
      <c r="P5" s="4" t="s">
        <v>48</v>
      </c>
      <c r="Q5" s="4">
        <v>800241929</v>
      </c>
      <c r="R5" s="4" t="s">
        <v>64</v>
      </c>
      <c r="S5" s="8" t="s">
        <v>50</v>
      </c>
      <c r="T5" s="22">
        <v>248899</v>
      </c>
      <c r="U5" s="26" t="s">
        <v>65</v>
      </c>
      <c r="V5" s="120" t="s">
        <v>61</v>
      </c>
      <c r="W5" t="s">
        <v>0</v>
      </c>
      <c r="X5" t="s">
        <v>0</v>
      </c>
    </row>
    <row r="6" spans="1:32" ht="13.5" customHeight="1" x14ac:dyDescent="0.25">
      <c r="A6" s="3">
        <v>310</v>
      </c>
      <c r="B6" s="4" t="s">
        <v>43</v>
      </c>
      <c r="C6" s="5">
        <v>1100100131784</v>
      </c>
      <c r="D6" s="4" t="s">
        <v>66</v>
      </c>
      <c r="E6" s="4" t="s">
        <v>45</v>
      </c>
      <c r="F6" s="4" t="s">
        <v>46</v>
      </c>
      <c r="G6" s="17" t="s">
        <v>47</v>
      </c>
      <c r="H6" s="21">
        <v>46022</v>
      </c>
      <c r="I6" s="21">
        <v>46234</v>
      </c>
      <c r="J6" s="235">
        <v>116</v>
      </c>
      <c r="K6" s="6">
        <v>334304683.88</v>
      </c>
      <c r="L6" s="6">
        <f t="shared" si="0"/>
        <v>6686093.6776000001</v>
      </c>
      <c r="M6" s="14">
        <f t="shared" si="1"/>
        <v>340990777.55760002</v>
      </c>
      <c r="N6" s="6"/>
      <c r="O6" s="14"/>
      <c r="P6" s="4" t="s">
        <v>48</v>
      </c>
      <c r="Q6" s="4">
        <v>800138136</v>
      </c>
      <c r="R6" s="4" t="s">
        <v>67</v>
      </c>
      <c r="S6" s="8" t="s">
        <v>50</v>
      </c>
      <c r="T6" s="22">
        <v>248900</v>
      </c>
      <c r="U6" s="26" t="s">
        <v>68</v>
      </c>
      <c r="V6" s="120" t="s">
        <v>61</v>
      </c>
      <c r="W6" t="s">
        <v>0</v>
      </c>
      <c r="X6" t="s">
        <v>0</v>
      </c>
    </row>
    <row r="7" spans="1:32" ht="13.5" customHeight="1" x14ac:dyDescent="0.25">
      <c r="A7" s="3">
        <v>311</v>
      </c>
      <c r="B7" s="4" t="s">
        <v>69</v>
      </c>
      <c r="C7" s="5">
        <v>1100100131828</v>
      </c>
      <c r="D7" s="4" t="s">
        <v>70</v>
      </c>
      <c r="E7" s="4" t="s">
        <v>45</v>
      </c>
      <c r="F7" s="4" t="s">
        <v>46</v>
      </c>
      <c r="G7" s="17" t="s">
        <v>47</v>
      </c>
      <c r="H7" s="21">
        <v>46022</v>
      </c>
      <c r="I7" s="21">
        <v>46234</v>
      </c>
      <c r="J7" s="235">
        <v>91</v>
      </c>
      <c r="K7" s="6">
        <v>262256260.63</v>
      </c>
      <c r="L7" s="6">
        <f t="shared" si="0"/>
        <v>5245125.2126000002</v>
      </c>
      <c r="M7" s="14">
        <f t="shared" si="1"/>
        <v>267501385.84259999</v>
      </c>
      <c r="N7" s="6"/>
      <c r="O7" s="14"/>
      <c r="P7" s="4" t="s">
        <v>48</v>
      </c>
      <c r="Q7" s="4">
        <v>860527146</v>
      </c>
      <c r="R7" s="4" t="s">
        <v>71</v>
      </c>
      <c r="S7" s="8" t="s">
        <v>50</v>
      </c>
      <c r="T7" s="22">
        <v>248901</v>
      </c>
      <c r="U7" s="26" t="s">
        <v>72</v>
      </c>
      <c r="V7" s="120" t="s">
        <v>52</v>
      </c>
      <c r="X7" t="s">
        <v>0</v>
      </c>
    </row>
    <row r="8" spans="1:32" ht="13.5" customHeight="1" x14ac:dyDescent="0.25">
      <c r="A8" s="3">
        <v>311</v>
      </c>
      <c r="B8" s="4" t="s">
        <v>69</v>
      </c>
      <c r="C8" s="5">
        <v>1100100131854</v>
      </c>
      <c r="D8" s="4" t="s">
        <v>73</v>
      </c>
      <c r="E8" s="4" t="s">
        <v>45</v>
      </c>
      <c r="F8" s="4" t="s">
        <v>46</v>
      </c>
      <c r="G8" s="17" t="s">
        <v>47</v>
      </c>
      <c r="H8" s="21">
        <v>46022</v>
      </c>
      <c r="I8" s="21">
        <v>46234</v>
      </c>
      <c r="J8" s="235">
        <v>105</v>
      </c>
      <c r="K8" s="6">
        <v>302603377.65000004</v>
      </c>
      <c r="L8" s="6">
        <f t="shared" si="0"/>
        <v>6052067.5530000012</v>
      </c>
      <c r="M8" s="14">
        <f t="shared" si="1"/>
        <v>308655445.20300001</v>
      </c>
      <c r="N8" s="6"/>
      <c r="O8" s="14"/>
      <c r="P8" s="4" t="s">
        <v>48</v>
      </c>
      <c r="Q8" s="4">
        <v>860527146</v>
      </c>
      <c r="R8" s="4" t="s">
        <v>71</v>
      </c>
      <c r="S8" s="8" t="s">
        <v>74</v>
      </c>
      <c r="T8" s="23"/>
      <c r="U8" s="26" t="s">
        <v>75</v>
      </c>
      <c r="V8" s="120" t="s">
        <v>52</v>
      </c>
      <c r="X8" t="s">
        <v>0</v>
      </c>
    </row>
    <row r="9" spans="1:32" ht="13.5" customHeight="1" x14ac:dyDescent="0.25">
      <c r="A9" s="3">
        <v>312</v>
      </c>
      <c r="B9" s="4" t="s">
        <v>76</v>
      </c>
      <c r="C9" s="5">
        <v>110011148395</v>
      </c>
      <c r="D9" s="4" t="s">
        <v>77</v>
      </c>
      <c r="E9" s="4" t="s">
        <v>45</v>
      </c>
      <c r="F9" s="4" t="s">
        <v>46</v>
      </c>
      <c r="G9" s="17" t="s">
        <v>47</v>
      </c>
      <c r="H9" s="21">
        <v>46022</v>
      </c>
      <c r="I9" s="21">
        <v>46234</v>
      </c>
      <c r="J9" s="235">
        <v>115</v>
      </c>
      <c r="K9" s="6" t="s">
        <v>78</v>
      </c>
      <c r="L9" s="6">
        <v>0</v>
      </c>
      <c r="M9" s="6" t="s">
        <v>78</v>
      </c>
      <c r="N9" s="6"/>
      <c r="O9" s="14"/>
      <c r="P9" s="4" t="s">
        <v>48</v>
      </c>
      <c r="Q9" s="4">
        <v>860520247</v>
      </c>
      <c r="R9" s="4" t="s">
        <v>79</v>
      </c>
      <c r="S9" s="8" t="s">
        <v>50</v>
      </c>
      <c r="T9" s="22">
        <v>248902</v>
      </c>
      <c r="U9" s="59" t="s">
        <v>80</v>
      </c>
      <c r="V9" s="120" t="s">
        <v>61</v>
      </c>
      <c r="W9" t="s">
        <v>0</v>
      </c>
      <c r="X9" t="s">
        <v>0</v>
      </c>
    </row>
    <row r="10" spans="1:32" ht="13.5" customHeight="1" x14ac:dyDescent="0.25">
      <c r="A10" s="3">
        <v>312</v>
      </c>
      <c r="B10" s="4" t="s">
        <v>76</v>
      </c>
      <c r="C10" s="5">
        <v>1100100135602</v>
      </c>
      <c r="D10" s="4" t="s">
        <v>81</v>
      </c>
      <c r="E10" s="4" t="s">
        <v>45</v>
      </c>
      <c r="F10" s="4" t="s">
        <v>46</v>
      </c>
      <c r="G10" s="17" t="s">
        <v>47</v>
      </c>
      <c r="H10" s="21">
        <v>46022</v>
      </c>
      <c r="I10" s="21">
        <v>46234</v>
      </c>
      <c r="J10" s="235">
        <v>77</v>
      </c>
      <c r="K10" s="6">
        <v>221909143.61000001</v>
      </c>
      <c r="L10" s="6">
        <f t="shared" si="0"/>
        <v>4438182.8722000001</v>
      </c>
      <c r="M10" s="14">
        <f t="shared" si="1"/>
        <v>226347326.48220003</v>
      </c>
      <c r="N10" s="6"/>
      <c r="O10" s="14"/>
      <c r="P10" s="4" t="s">
        <v>48</v>
      </c>
      <c r="Q10" s="4">
        <v>860520247</v>
      </c>
      <c r="R10" s="4" t="s">
        <v>79</v>
      </c>
      <c r="S10" s="8" t="s">
        <v>74</v>
      </c>
      <c r="T10" s="23"/>
      <c r="U10" s="7"/>
      <c r="V10" s="120" t="s">
        <v>61</v>
      </c>
      <c r="W10" t="s">
        <v>0</v>
      </c>
      <c r="X10" t="s">
        <v>0</v>
      </c>
    </row>
    <row r="11" spans="1:32" ht="13.5" customHeight="1" x14ac:dyDescent="0.25">
      <c r="A11" s="3">
        <v>313</v>
      </c>
      <c r="B11" s="4" t="s">
        <v>69</v>
      </c>
      <c r="C11" s="5">
        <v>1100100135609</v>
      </c>
      <c r="D11" s="4" t="s">
        <v>82</v>
      </c>
      <c r="E11" s="4" t="s">
        <v>45</v>
      </c>
      <c r="F11" s="4" t="s">
        <v>46</v>
      </c>
      <c r="G11" s="17" t="s">
        <v>47</v>
      </c>
      <c r="H11" s="21">
        <v>46022</v>
      </c>
      <c r="I11" s="21">
        <v>46234</v>
      </c>
      <c r="J11" s="235">
        <v>134</v>
      </c>
      <c r="K11" s="6" t="s">
        <v>83</v>
      </c>
      <c r="L11" s="6">
        <v>0</v>
      </c>
      <c r="M11" s="6" t="s">
        <v>83</v>
      </c>
      <c r="N11" s="6"/>
      <c r="O11" s="14"/>
      <c r="P11" s="4" t="s">
        <v>48</v>
      </c>
      <c r="Q11" s="4">
        <v>830088890</v>
      </c>
      <c r="R11" s="4" t="s">
        <v>84</v>
      </c>
      <c r="S11" s="8" t="s">
        <v>50</v>
      </c>
      <c r="T11" s="22">
        <v>248903</v>
      </c>
      <c r="U11" s="60" t="s">
        <v>85</v>
      </c>
      <c r="V11" s="120" t="s">
        <v>52</v>
      </c>
      <c r="X11" t="s">
        <v>0</v>
      </c>
    </row>
    <row r="12" spans="1:32" ht="13.5" customHeight="1" x14ac:dyDescent="0.25">
      <c r="A12" s="3">
        <v>314</v>
      </c>
      <c r="B12" s="4" t="s">
        <v>62</v>
      </c>
      <c r="C12" s="5">
        <v>1100100137755</v>
      </c>
      <c r="D12" s="4" t="s">
        <v>86</v>
      </c>
      <c r="E12" s="4" t="s">
        <v>45</v>
      </c>
      <c r="F12" s="4" t="s">
        <v>46</v>
      </c>
      <c r="G12" s="17" t="s">
        <v>47</v>
      </c>
      <c r="H12" s="21">
        <v>46022</v>
      </c>
      <c r="I12" s="21">
        <v>46234</v>
      </c>
      <c r="J12" s="235">
        <v>277</v>
      </c>
      <c r="K12" s="6" t="s">
        <v>87</v>
      </c>
      <c r="L12" s="6">
        <v>0</v>
      </c>
      <c r="M12" s="6" t="s">
        <v>87</v>
      </c>
      <c r="N12" s="6"/>
      <c r="O12" s="14"/>
      <c r="P12" s="4" t="s">
        <v>48</v>
      </c>
      <c r="Q12" s="4">
        <v>900195414</v>
      </c>
      <c r="R12" s="4" t="s">
        <v>88</v>
      </c>
      <c r="S12" s="8" t="s">
        <v>50</v>
      </c>
      <c r="T12" s="22">
        <v>248905</v>
      </c>
      <c r="U12" s="59" t="s">
        <v>89</v>
      </c>
      <c r="V12" s="120" t="s">
        <v>52</v>
      </c>
      <c r="X12" t="s">
        <v>0</v>
      </c>
    </row>
    <row r="13" spans="1:32" ht="13.5" customHeight="1" x14ac:dyDescent="0.25">
      <c r="A13" s="3">
        <v>315</v>
      </c>
      <c r="B13" s="4" t="s">
        <v>69</v>
      </c>
      <c r="C13" s="5">
        <v>1100100080574</v>
      </c>
      <c r="D13" s="4" t="s">
        <v>90</v>
      </c>
      <c r="E13" s="4" t="s">
        <v>45</v>
      </c>
      <c r="F13" s="4" t="s">
        <v>46</v>
      </c>
      <c r="G13" s="17" t="s">
        <v>47</v>
      </c>
      <c r="H13" s="21">
        <v>46022</v>
      </c>
      <c r="I13" s="21">
        <v>46234</v>
      </c>
      <c r="J13" s="235">
        <v>111</v>
      </c>
      <c r="K13" s="6" t="s">
        <v>91</v>
      </c>
      <c r="L13" s="6"/>
      <c r="M13" s="6" t="s">
        <v>91</v>
      </c>
      <c r="N13" s="6"/>
      <c r="O13" s="14"/>
      <c r="P13" s="4" t="s">
        <v>48</v>
      </c>
      <c r="Q13" s="4">
        <v>800248103</v>
      </c>
      <c r="R13" s="4" t="s">
        <v>92</v>
      </c>
      <c r="S13" s="8" t="s">
        <v>50</v>
      </c>
      <c r="T13" s="22">
        <v>248906</v>
      </c>
      <c r="U13" s="60" t="s">
        <v>93</v>
      </c>
      <c r="V13" s="120" t="s">
        <v>52</v>
      </c>
      <c r="X13" t="s">
        <v>0</v>
      </c>
    </row>
    <row r="14" spans="1:32" ht="13.5" customHeight="1" x14ac:dyDescent="0.25">
      <c r="A14" s="3">
        <v>316</v>
      </c>
      <c r="B14" s="4" t="s">
        <v>94</v>
      </c>
      <c r="C14" s="5">
        <v>1100100019808</v>
      </c>
      <c r="D14" s="4" t="s">
        <v>95</v>
      </c>
      <c r="E14" s="4" t="s">
        <v>45</v>
      </c>
      <c r="F14" s="4" t="s">
        <v>46</v>
      </c>
      <c r="G14" s="17" t="s">
        <v>47</v>
      </c>
      <c r="H14" s="21">
        <v>46022</v>
      </c>
      <c r="I14" s="21">
        <v>46234</v>
      </c>
      <c r="J14" s="235">
        <v>199</v>
      </c>
      <c r="K14" s="6" t="s">
        <v>96</v>
      </c>
      <c r="L14" s="6">
        <v>0</v>
      </c>
      <c r="M14" s="6" t="s">
        <v>96</v>
      </c>
      <c r="N14" s="6"/>
      <c r="O14" s="14"/>
      <c r="P14" s="4" t="s">
        <v>48</v>
      </c>
      <c r="Q14" s="4">
        <v>830016953</v>
      </c>
      <c r="R14" s="4" t="s">
        <v>97</v>
      </c>
      <c r="S14" s="8" t="s">
        <v>50</v>
      </c>
      <c r="T14" s="22">
        <v>248907</v>
      </c>
      <c r="U14" s="60" t="s">
        <v>98</v>
      </c>
      <c r="V14" s="120" t="s">
        <v>61</v>
      </c>
      <c r="W14" t="s">
        <v>0</v>
      </c>
      <c r="X14" t="s">
        <v>0</v>
      </c>
    </row>
    <row r="15" spans="1:32" ht="13.5" customHeight="1" x14ac:dyDescent="0.25">
      <c r="A15" s="3">
        <v>317</v>
      </c>
      <c r="B15" s="4" t="s">
        <v>94</v>
      </c>
      <c r="C15" s="5">
        <v>110011111963</v>
      </c>
      <c r="D15" s="4" t="s">
        <v>99</v>
      </c>
      <c r="E15" s="4" t="s">
        <v>45</v>
      </c>
      <c r="F15" s="4" t="s">
        <v>46</v>
      </c>
      <c r="G15" s="17" t="s">
        <v>47</v>
      </c>
      <c r="H15" s="21">
        <v>46022</v>
      </c>
      <c r="I15" s="21">
        <v>46234</v>
      </c>
      <c r="J15" s="235">
        <v>158</v>
      </c>
      <c r="K15" s="6" t="s">
        <v>100</v>
      </c>
      <c r="L15" s="6">
        <v>0</v>
      </c>
      <c r="M15" s="6" t="s">
        <v>100</v>
      </c>
      <c r="N15" s="6"/>
      <c r="O15" s="14"/>
      <c r="P15" s="4" t="s">
        <v>48</v>
      </c>
      <c r="Q15" s="4">
        <v>830029833</v>
      </c>
      <c r="R15" s="4" t="s">
        <v>101</v>
      </c>
      <c r="S15" s="8" t="s">
        <v>50</v>
      </c>
      <c r="T15" s="22">
        <v>248909</v>
      </c>
      <c r="U15" s="80" t="s">
        <v>102</v>
      </c>
      <c r="V15" s="120" t="s">
        <v>61</v>
      </c>
      <c r="W15" t="s">
        <v>0</v>
      </c>
      <c r="X15" t="s">
        <v>0</v>
      </c>
    </row>
    <row r="16" spans="1:32" ht="13.5" customHeight="1" x14ac:dyDescent="0.25">
      <c r="A16" s="3">
        <v>318</v>
      </c>
      <c r="B16" s="4" t="s">
        <v>62</v>
      </c>
      <c r="C16" s="5">
        <v>1100100136470</v>
      </c>
      <c r="D16" s="4" t="s">
        <v>103</v>
      </c>
      <c r="E16" s="4" t="s">
        <v>45</v>
      </c>
      <c r="F16" s="4" t="s">
        <v>46</v>
      </c>
      <c r="G16" s="17" t="s">
        <v>47</v>
      </c>
      <c r="H16" s="21">
        <v>46022</v>
      </c>
      <c r="I16" s="21">
        <v>46234</v>
      </c>
      <c r="J16" s="235">
        <v>289</v>
      </c>
      <c r="K16" s="6" t="s">
        <v>104</v>
      </c>
      <c r="L16" s="6">
        <v>0</v>
      </c>
      <c r="M16" s="6" t="s">
        <v>104</v>
      </c>
      <c r="N16" s="6"/>
      <c r="O16" s="14"/>
      <c r="P16" s="4" t="s">
        <v>48</v>
      </c>
      <c r="Q16" s="4">
        <v>800247708</v>
      </c>
      <c r="R16" s="4" t="s">
        <v>105</v>
      </c>
      <c r="S16" s="8" t="s">
        <v>50</v>
      </c>
      <c r="T16" s="22">
        <v>248910</v>
      </c>
      <c r="U16" s="80" t="s">
        <v>106</v>
      </c>
      <c r="V16" s="120" t="s">
        <v>52</v>
      </c>
      <c r="X16" t="s">
        <v>0</v>
      </c>
    </row>
    <row r="17" spans="1:24" ht="13.5" customHeight="1" x14ac:dyDescent="0.25">
      <c r="A17" s="3">
        <v>319</v>
      </c>
      <c r="B17" s="4" t="s">
        <v>107</v>
      </c>
      <c r="C17" s="5">
        <v>1100100132978</v>
      </c>
      <c r="D17" s="4" t="s">
        <v>108</v>
      </c>
      <c r="E17" s="4" t="s">
        <v>45</v>
      </c>
      <c r="F17" s="4" t="s">
        <v>46</v>
      </c>
      <c r="G17" s="17" t="s">
        <v>47</v>
      </c>
      <c r="H17" s="21">
        <v>46022</v>
      </c>
      <c r="I17" s="21">
        <v>46234</v>
      </c>
      <c r="J17" s="235">
        <v>110</v>
      </c>
      <c r="K17" s="6">
        <v>547580045</v>
      </c>
      <c r="L17" s="6">
        <v>10951601</v>
      </c>
      <c r="M17" s="6">
        <f>K17+L17</f>
        <v>558531646</v>
      </c>
      <c r="N17" s="6"/>
      <c r="O17" s="14"/>
      <c r="P17" s="4" t="s">
        <v>48</v>
      </c>
      <c r="Q17" s="4">
        <v>800040208</v>
      </c>
      <c r="R17" s="4" t="s">
        <v>109</v>
      </c>
      <c r="S17" s="8" t="s">
        <v>50</v>
      </c>
      <c r="T17" s="22">
        <v>248911</v>
      </c>
      <c r="U17" s="80" t="s">
        <v>110</v>
      </c>
      <c r="V17" s="120" t="s">
        <v>61</v>
      </c>
      <c r="W17" t="s">
        <v>0</v>
      </c>
      <c r="X17" t="s">
        <v>0</v>
      </c>
    </row>
    <row r="18" spans="1:24" ht="13.5" customHeight="1" x14ac:dyDescent="0.25">
      <c r="A18" s="3">
        <v>319</v>
      </c>
      <c r="B18" s="4" t="s">
        <v>107</v>
      </c>
      <c r="C18" s="5">
        <v>1100100133073</v>
      </c>
      <c r="D18" s="4" t="s">
        <v>111</v>
      </c>
      <c r="E18" s="4" t="s">
        <v>45</v>
      </c>
      <c r="F18" s="4" t="s">
        <v>46</v>
      </c>
      <c r="G18" s="17" t="s">
        <v>47</v>
      </c>
      <c r="H18" s="21">
        <v>46022</v>
      </c>
      <c r="I18" s="21">
        <v>46234</v>
      </c>
      <c r="J18" s="235">
        <v>80</v>
      </c>
      <c r="K18" s="6">
        <v>230554954.40000001</v>
      </c>
      <c r="L18" s="6">
        <f t="shared" si="0"/>
        <v>4611099.0880000005</v>
      </c>
      <c r="M18" s="14">
        <f t="shared" si="1"/>
        <v>235166053.48800001</v>
      </c>
      <c r="N18" s="6"/>
      <c r="O18" s="14"/>
      <c r="P18" s="4" t="s">
        <v>48</v>
      </c>
      <c r="Q18" s="4">
        <v>800040208</v>
      </c>
      <c r="R18" s="4" t="s">
        <v>109</v>
      </c>
      <c r="S18" s="8" t="s">
        <v>74</v>
      </c>
      <c r="T18" s="23"/>
      <c r="U18" s="7"/>
      <c r="V18" s="120" t="s">
        <v>61</v>
      </c>
      <c r="W18" t="s">
        <v>0</v>
      </c>
      <c r="X18" t="s">
        <v>0</v>
      </c>
    </row>
    <row r="19" spans="1:24" ht="13.5" customHeight="1" x14ac:dyDescent="0.25">
      <c r="A19" s="3">
        <v>320</v>
      </c>
      <c r="B19" s="4" t="s">
        <v>112</v>
      </c>
      <c r="C19" s="5">
        <v>1100100074423</v>
      </c>
      <c r="D19" s="4" t="s">
        <v>113</v>
      </c>
      <c r="E19" s="4" t="s">
        <v>45</v>
      </c>
      <c r="F19" s="4" t="s">
        <v>46</v>
      </c>
      <c r="G19" s="17" t="s">
        <v>47</v>
      </c>
      <c r="H19" s="21">
        <v>46022</v>
      </c>
      <c r="I19" s="21">
        <v>46234</v>
      </c>
      <c r="J19" s="235">
        <v>73</v>
      </c>
      <c r="K19" s="6">
        <v>210386017</v>
      </c>
      <c r="L19" s="6">
        <v>0</v>
      </c>
      <c r="M19" s="6">
        <v>210386017</v>
      </c>
      <c r="N19" s="6"/>
      <c r="O19" s="14"/>
      <c r="P19" s="4" t="s">
        <v>48</v>
      </c>
      <c r="Q19" s="4">
        <v>830043683</v>
      </c>
      <c r="R19" s="4" t="s">
        <v>114</v>
      </c>
      <c r="S19" s="8" t="s">
        <v>50</v>
      </c>
      <c r="T19" s="22">
        <v>248913</v>
      </c>
      <c r="U19" s="80" t="s">
        <v>115</v>
      </c>
      <c r="V19" s="120" t="s">
        <v>61</v>
      </c>
      <c r="W19" t="s">
        <v>0</v>
      </c>
      <c r="X19" t="s">
        <v>0</v>
      </c>
    </row>
    <row r="20" spans="1:24" ht="13.5" customHeight="1" x14ac:dyDescent="0.25">
      <c r="A20" s="3">
        <v>321</v>
      </c>
      <c r="B20" s="4" t="s">
        <v>112</v>
      </c>
      <c r="C20" s="5">
        <v>1100100133262</v>
      </c>
      <c r="D20" s="4" t="s">
        <v>116</v>
      </c>
      <c r="E20" s="4" t="s">
        <v>45</v>
      </c>
      <c r="F20" s="4" t="s">
        <v>46</v>
      </c>
      <c r="G20" s="17" t="s">
        <v>47</v>
      </c>
      <c r="H20" s="21">
        <v>46022</v>
      </c>
      <c r="I20" s="21">
        <v>46234</v>
      </c>
      <c r="J20" s="235">
        <v>158</v>
      </c>
      <c r="K20" s="6" t="s">
        <v>117</v>
      </c>
      <c r="L20" s="6">
        <v>0</v>
      </c>
      <c r="M20" s="6" t="s">
        <v>117</v>
      </c>
      <c r="N20" s="6"/>
      <c r="O20" s="14"/>
      <c r="P20" s="4" t="s">
        <v>48</v>
      </c>
      <c r="Q20" s="4">
        <v>830006317</v>
      </c>
      <c r="R20" s="4" t="s">
        <v>118</v>
      </c>
      <c r="S20" s="8" t="s">
        <v>50</v>
      </c>
      <c r="T20" s="22">
        <v>248914</v>
      </c>
      <c r="U20" s="80" t="s">
        <v>119</v>
      </c>
      <c r="V20" s="120" t="s">
        <v>61</v>
      </c>
      <c r="W20" t="s">
        <v>0</v>
      </c>
      <c r="X20" t="s">
        <v>0</v>
      </c>
    </row>
    <row r="21" spans="1:24" ht="13.5" customHeight="1" x14ac:dyDescent="0.25">
      <c r="A21" s="3">
        <v>322</v>
      </c>
      <c r="B21" s="4" t="s">
        <v>112</v>
      </c>
      <c r="C21" s="5">
        <v>110011126087</v>
      </c>
      <c r="D21" s="4" t="s">
        <v>120</v>
      </c>
      <c r="E21" s="4" t="s">
        <v>45</v>
      </c>
      <c r="F21" s="4" t="s">
        <v>46</v>
      </c>
      <c r="G21" s="17" t="s">
        <v>47</v>
      </c>
      <c r="H21" s="21">
        <v>46022</v>
      </c>
      <c r="I21" s="21">
        <v>46234</v>
      </c>
      <c r="J21" s="235">
        <v>160</v>
      </c>
      <c r="K21" s="6" t="s">
        <v>121</v>
      </c>
      <c r="L21" s="6">
        <v>0</v>
      </c>
      <c r="M21" s="6" t="s">
        <v>121</v>
      </c>
      <c r="N21" s="6"/>
      <c r="O21" s="14"/>
      <c r="P21" s="4" t="s">
        <v>48</v>
      </c>
      <c r="Q21" s="4">
        <v>830024756</v>
      </c>
      <c r="R21" s="4" t="s">
        <v>122</v>
      </c>
      <c r="S21" s="8" t="s">
        <v>50</v>
      </c>
      <c r="T21" s="22">
        <v>248915</v>
      </c>
      <c r="U21" s="59" t="s">
        <v>123</v>
      </c>
      <c r="V21" s="120" t="s">
        <v>61</v>
      </c>
      <c r="W21" t="s">
        <v>0</v>
      </c>
      <c r="X21" t="s">
        <v>0</v>
      </c>
    </row>
    <row r="22" spans="1:24" ht="13.5" customHeight="1" x14ac:dyDescent="0.25">
      <c r="A22" s="3">
        <v>323</v>
      </c>
      <c r="B22" s="4" t="s">
        <v>112</v>
      </c>
      <c r="C22" s="5">
        <v>1100100012298</v>
      </c>
      <c r="D22" s="4" t="s">
        <v>124</v>
      </c>
      <c r="E22" s="4" t="s">
        <v>45</v>
      </c>
      <c r="F22" s="4" t="s">
        <v>46</v>
      </c>
      <c r="G22" s="17" t="s">
        <v>47</v>
      </c>
      <c r="H22" s="21">
        <v>46022</v>
      </c>
      <c r="I22" s="21">
        <v>46234</v>
      </c>
      <c r="J22" s="235">
        <v>40</v>
      </c>
      <c r="K22" s="6">
        <v>115280010</v>
      </c>
      <c r="L22" s="6">
        <v>0</v>
      </c>
      <c r="M22" s="6">
        <v>115280010</v>
      </c>
      <c r="N22" s="6"/>
      <c r="O22" s="14"/>
      <c r="P22" s="4" t="s">
        <v>48</v>
      </c>
      <c r="Q22" s="4">
        <v>830002396</v>
      </c>
      <c r="R22" s="4" t="s">
        <v>59</v>
      </c>
      <c r="S22" s="8" t="s">
        <v>50</v>
      </c>
      <c r="T22" s="22">
        <v>248916</v>
      </c>
      <c r="U22" s="80" t="s">
        <v>125</v>
      </c>
      <c r="V22" s="120" t="s">
        <v>61</v>
      </c>
      <c r="W22" t="s">
        <v>0</v>
      </c>
      <c r="X22" t="s">
        <v>0</v>
      </c>
    </row>
    <row r="23" spans="1:24" ht="13.5" customHeight="1" x14ac:dyDescent="0.25">
      <c r="A23" s="3">
        <v>324</v>
      </c>
      <c r="B23" s="4" t="s">
        <v>126</v>
      </c>
      <c r="C23" s="5">
        <v>1100100100543</v>
      </c>
      <c r="D23" s="4" t="s">
        <v>127</v>
      </c>
      <c r="E23" s="4" t="s">
        <v>128</v>
      </c>
      <c r="F23" s="4" t="s">
        <v>46</v>
      </c>
      <c r="G23" s="17" t="s">
        <v>47</v>
      </c>
      <c r="H23" s="21">
        <v>46022</v>
      </c>
      <c r="I23" s="21">
        <v>46234</v>
      </c>
      <c r="J23" s="235">
        <v>157</v>
      </c>
      <c r="K23" s="6">
        <v>468334456</v>
      </c>
      <c r="L23" s="6">
        <v>9366689</v>
      </c>
      <c r="M23" s="6">
        <f>K23+L23</f>
        <v>477701145</v>
      </c>
      <c r="N23" s="6"/>
      <c r="O23" s="14"/>
      <c r="P23" s="4" t="s">
        <v>48</v>
      </c>
      <c r="Q23" s="4">
        <v>830107985</v>
      </c>
      <c r="R23" s="4" t="s">
        <v>129</v>
      </c>
      <c r="S23" s="8" t="s">
        <v>50</v>
      </c>
      <c r="T23" s="22">
        <v>248918</v>
      </c>
      <c r="U23" s="7"/>
      <c r="V23" s="120" t="s">
        <v>57</v>
      </c>
      <c r="X23" t="s">
        <v>0</v>
      </c>
    </row>
    <row r="24" spans="1:24" ht="13.5" customHeight="1" x14ac:dyDescent="0.25">
      <c r="A24" s="3">
        <v>325</v>
      </c>
      <c r="B24" s="4" t="s">
        <v>130</v>
      </c>
      <c r="C24" s="5">
        <v>110011133260</v>
      </c>
      <c r="D24" s="4" t="s">
        <v>131</v>
      </c>
      <c r="E24" s="4" t="s">
        <v>132</v>
      </c>
      <c r="F24" s="4" t="s">
        <v>46</v>
      </c>
      <c r="G24" s="17" t="s">
        <v>47</v>
      </c>
      <c r="H24" s="21">
        <v>46022</v>
      </c>
      <c r="I24" s="21">
        <v>46234</v>
      </c>
      <c r="J24" s="235">
        <v>240</v>
      </c>
      <c r="K24" s="6">
        <v>521617401.59999996</v>
      </c>
      <c r="L24" s="6">
        <f t="shared" si="0"/>
        <v>10432348.032</v>
      </c>
      <c r="M24" s="14">
        <f t="shared" si="1"/>
        <v>532049749.63199997</v>
      </c>
      <c r="N24" s="6"/>
      <c r="O24" s="14"/>
      <c r="P24" s="4" t="s">
        <v>48</v>
      </c>
      <c r="Q24" s="4">
        <v>830073291</v>
      </c>
      <c r="R24" s="4" t="s">
        <v>133</v>
      </c>
      <c r="S24" s="8" t="s">
        <v>50</v>
      </c>
      <c r="T24" s="22">
        <v>248919</v>
      </c>
      <c r="U24" s="7"/>
      <c r="V24" s="120" t="s">
        <v>134</v>
      </c>
      <c r="X24" t="s">
        <v>0</v>
      </c>
    </row>
    <row r="25" spans="1:24" ht="13.5" customHeight="1" x14ac:dyDescent="0.25">
      <c r="A25" s="3">
        <v>326</v>
      </c>
      <c r="B25" s="4" t="s">
        <v>126</v>
      </c>
      <c r="C25" s="5">
        <v>110011113016</v>
      </c>
      <c r="D25" s="4" t="s">
        <v>135</v>
      </c>
      <c r="E25" s="4" t="s">
        <v>128</v>
      </c>
      <c r="F25" s="4" t="s">
        <v>46</v>
      </c>
      <c r="G25" s="17" t="s">
        <v>47</v>
      </c>
      <c r="H25" s="21">
        <v>46022</v>
      </c>
      <c r="I25" s="21">
        <v>46234</v>
      </c>
      <c r="J25" s="235">
        <v>120</v>
      </c>
      <c r="K25" s="53">
        <v>357962642</v>
      </c>
      <c r="L25" s="53">
        <v>7159253</v>
      </c>
      <c r="M25" s="53">
        <f t="shared" si="1"/>
        <v>365121895</v>
      </c>
      <c r="N25" s="6"/>
      <c r="O25" s="14"/>
      <c r="P25" s="4" t="s">
        <v>48</v>
      </c>
      <c r="Q25" s="4">
        <v>900915229</v>
      </c>
      <c r="R25" s="4" t="s">
        <v>136</v>
      </c>
      <c r="S25" s="8" t="s">
        <v>50</v>
      </c>
      <c r="T25" s="22">
        <v>248920</v>
      </c>
      <c r="U25" s="7"/>
      <c r="V25" s="120" t="s">
        <v>57</v>
      </c>
      <c r="X25" t="s">
        <v>0</v>
      </c>
    </row>
    <row r="26" spans="1:24" ht="13.5" customHeight="1" x14ac:dyDescent="0.25">
      <c r="A26" s="3">
        <v>327</v>
      </c>
      <c r="B26" s="4" t="s">
        <v>126</v>
      </c>
      <c r="C26" s="5">
        <v>110011140697</v>
      </c>
      <c r="D26" s="4" t="s">
        <v>137</v>
      </c>
      <c r="E26" s="4" t="s">
        <v>128</v>
      </c>
      <c r="F26" s="4" t="s">
        <v>46</v>
      </c>
      <c r="G26" s="17" t="s">
        <v>47</v>
      </c>
      <c r="H26" s="21">
        <v>46022</v>
      </c>
      <c r="I26" s="21">
        <v>46234</v>
      </c>
      <c r="J26" s="235">
        <v>104</v>
      </c>
      <c r="K26" s="53">
        <v>310234289</v>
      </c>
      <c r="L26" s="53">
        <v>6204686</v>
      </c>
      <c r="M26" s="53">
        <f t="shared" si="1"/>
        <v>316438975</v>
      </c>
      <c r="N26" s="6"/>
      <c r="O26" s="14"/>
      <c r="P26" s="4" t="s">
        <v>48</v>
      </c>
      <c r="Q26" s="4">
        <v>800138216</v>
      </c>
      <c r="R26" s="4" t="s">
        <v>138</v>
      </c>
      <c r="S26" s="8" t="s">
        <v>50</v>
      </c>
      <c r="T26" s="22">
        <v>248921</v>
      </c>
      <c r="U26" s="7"/>
      <c r="V26" s="120" t="s">
        <v>52</v>
      </c>
      <c r="X26" t="s">
        <v>0</v>
      </c>
    </row>
    <row r="27" spans="1:24" ht="13.5" customHeight="1" x14ac:dyDescent="0.25">
      <c r="A27" s="3">
        <v>328</v>
      </c>
      <c r="B27" s="4" t="s">
        <v>130</v>
      </c>
      <c r="C27" s="5">
        <v>1100100133331</v>
      </c>
      <c r="D27" s="4" t="s">
        <v>139</v>
      </c>
      <c r="E27" s="4" t="s">
        <v>128</v>
      </c>
      <c r="F27" s="4" t="s">
        <v>46</v>
      </c>
      <c r="G27" s="17" t="s">
        <v>47</v>
      </c>
      <c r="H27" s="21">
        <v>46022</v>
      </c>
      <c r="I27" s="21">
        <v>46234</v>
      </c>
      <c r="J27" s="235">
        <v>200</v>
      </c>
      <c r="K27" s="6">
        <v>596591736</v>
      </c>
      <c r="L27" s="6">
        <f t="shared" si="0"/>
        <v>11931834.720000001</v>
      </c>
      <c r="M27" s="14">
        <f t="shared" si="1"/>
        <v>608523570.72000003</v>
      </c>
      <c r="N27" s="6"/>
      <c r="O27" s="14"/>
      <c r="P27" s="4" t="s">
        <v>48</v>
      </c>
      <c r="Q27" s="4">
        <v>900118806</v>
      </c>
      <c r="R27" s="4" t="s">
        <v>140</v>
      </c>
      <c r="S27" s="8" t="s">
        <v>50</v>
      </c>
      <c r="T27" s="22">
        <v>248923</v>
      </c>
      <c r="U27" s="7"/>
      <c r="V27" s="120" t="s">
        <v>57</v>
      </c>
      <c r="X27" t="s">
        <v>0</v>
      </c>
    </row>
    <row r="28" spans="1:24" ht="13.5" customHeight="1" x14ac:dyDescent="0.25">
      <c r="A28" s="3">
        <v>329</v>
      </c>
      <c r="B28" s="4" t="s">
        <v>62</v>
      </c>
      <c r="C28" s="5">
        <v>110011114525</v>
      </c>
      <c r="D28" s="4" t="s">
        <v>141</v>
      </c>
      <c r="E28" s="4" t="s">
        <v>132</v>
      </c>
      <c r="F28" s="4" t="s">
        <v>142</v>
      </c>
      <c r="G28" s="17" t="s">
        <v>47</v>
      </c>
      <c r="H28" s="21">
        <v>46022</v>
      </c>
      <c r="I28" s="21">
        <v>46234</v>
      </c>
      <c r="J28" s="235">
        <v>239</v>
      </c>
      <c r="K28" s="6">
        <v>262161631.00999993</v>
      </c>
      <c r="L28" s="6">
        <f t="shared" si="0"/>
        <v>5243232.6201999988</v>
      </c>
      <c r="M28" s="14">
        <f t="shared" si="1"/>
        <v>267404863.63019994</v>
      </c>
      <c r="N28" s="6"/>
      <c r="O28" s="14"/>
      <c r="P28" s="4" t="s">
        <v>48</v>
      </c>
      <c r="Q28" s="4">
        <v>900257499</v>
      </c>
      <c r="R28" s="4" t="s">
        <v>143</v>
      </c>
      <c r="S28" s="8" t="s">
        <v>50</v>
      </c>
      <c r="T28" s="22">
        <v>248924</v>
      </c>
      <c r="U28" s="7"/>
      <c r="V28" s="120" t="s">
        <v>52</v>
      </c>
      <c r="X28" t="s">
        <v>0</v>
      </c>
    </row>
    <row r="29" spans="1:24" ht="13.5" customHeight="1" x14ac:dyDescent="0.25">
      <c r="A29" s="3">
        <v>329</v>
      </c>
      <c r="B29" s="4" t="s">
        <v>62</v>
      </c>
      <c r="C29" s="5">
        <v>110011138478</v>
      </c>
      <c r="D29" s="4" t="s">
        <v>144</v>
      </c>
      <c r="E29" s="4" t="s">
        <v>132</v>
      </c>
      <c r="F29" s="4" t="s">
        <v>142</v>
      </c>
      <c r="G29" s="17" t="s">
        <v>47</v>
      </c>
      <c r="H29" s="21">
        <v>46022</v>
      </c>
      <c r="I29" s="21">
        <v>46234</v>
      </c>
      <c r="J29" s="235">
        <v>240</v>
      </c>
      <c r="K29" s="6">
        <v>263258541.59999996</v>
      </c>
      <c r="L29" s="6">
        <f t="shared" si="0"/>
        <v>5265170.8319999995</v>
      </c>
      <c r="M29" s="14">
        <f t="shared" si="1"/>
        <v>268523712.43199998</v>
      </c>
      <c r="N29" s="6"/>
      <c r="O29" s="14"/>
      <c r="P29" s="4" t="s">
        <v>48</v>
      </c>
      <c r="Q29" s="4">
        <v>900257499</v>
      </c>
      <c r="R29" s="4" t="s">
        <v>143</v>
      </c>
      <c r="S29" s="8" t="s">
        <v>74</v>
      </c>
      <c r="T29" s="23"/>
      <c r="U29" s="7"/>
      <c r="V29" s="120" t="s">
        <v>52</v>
      </c>
      <c r="X29" t="s">
        <v>0</v>
      </c>
    </row>
    <row r="30" spans="1:24" ht="13.5" customHeight="1" x14ac:dyDescent="0.25">
      <c r="A30" s="3">
        <v>329</v>
      </c>
      <c r="B30" s="4" t="s">
        <v>62</v>
      </c>
      <c r="C30" s="5">
        <v>110011155261</v>
      </c>
      <c r="D30" s="4" t="s">
        <v>145</v>
      </c>
      <c r="E30" s="4" t="s">
        <v>132</v>
      </c>
      <c r="F30" s="4" t="s">
        <v>142</v>
      </c>
      <c r="G30" s="17" t="s">
        <v>47</v>
      </c>
      <c r="H30" s="21">
        <v>46022</v>
      </c>
      <c r="I30" s="21">
        <v>46234</v>
      </c>
      <c r="J30" s="235">
        <v>227</v>
      </c>
      <c r="K30" s="6">
        <v>248998703.92999995</v>
      </c>
      <c r="L30" s="6">
        <f t="shared" si="0"/>
        <v>4979974.0785999987</v>
      </c>
      <c r="M30" s="14">
        <f t="shared" si="1"/>
        <v>253978678.00859994</v>
      </c>
      <c r="N30" s="6"/>
      <c r="O30" s="14"/>
      <c r="P30" s="4" t="s">
        <v>48</v>
      </c>
      <c r="Q30" s="4">
        <v>900257499</v>
      </c>
      <c r="R30" s="4" t="s">
        <v>143</v>
      </c>
      <c r="S30" s="8" t="s">
        <v>74</v>
      </c>
      <c r="T30" s="23"/>
      <c r="U30" s="7"/>
      <c r="V30" s="120" t="s">
        <v>52</v>
      </c>
      <c r="X30" t="s">
        <v>0</v>
      </c>
    </row>
    <row r="31" spans="1:24" ht="13.5" customHeight="1" x14ac:dyDescent="0.25">
      <c r="A31" s="3">
        <v>330</v>
      </c>
      <c r="B31" s="4" t="s">
        <v>69</v>
      </c>
      <c r="C31" s="5">
        <v>1100100130223</v>
      </c>
      <c r="D31" s="4" t="s">
        <v>146</v>
      </c>
      <c r="E31" s="4" t="s">
        <v>147</v>
      </c>
      <c r="F31" s="4" t="s">
        <v>46</v>
      </c>
      <c r="G31" s="17" t="s">
        <v>47</v>
      </c>
      <c r="H31" s="21">
        <v>46022</v>
      </c>
      <c r="I31" s="21">
        <v>46234</v>
      </c>
      <c r="J31" s="235">
        <v>58</v>
      </c>
      <c r="K31" s="6">
        <v>167152341.94</v>
      </c>
      <c r="L31" s="6">
        <f t="shared" si="0"/>
        <v>3343046.8388</v>
      </c>
      <c r="M31" s="14">
        <f t="shared" si="1"/>
        <v>170495388.77880001</v>
      </c>
      <c r="N31" s="6"/>
      <c r="O31" s="14"/>
      <c r="P31" s="4" t="s">
        <v>48</v>
      </c>
      <c r="Q31" s="4">
        <v>900191617</v>
      </c>
      <c r="R31" s="4" t="s">
        <v>148</v>
      </c>
      <c r="S31" s="8" t="s">
        <v>50</v>
      </c>
      <c r="T31" s="22">
        <v>248925</v>
      </c>
      <c r="U31" s="7"/>
      <c r="V31" s="120" t="s">
        <v>134</v>
      </c>
      <c r="X31" t="s">
        <v>0</v>
      </c>
    </row>
    <row r="32" spans="1:24" ht="13.5" customHeight="1" x14ac:dyDescent="0.25">
      <c r="A32" s="3">
        <v>330</v>
      </c>
      <c r="B32" s="4" t="s">
        <v>69</v>
      </c>
      <c r="C32" s="5">
        <v>1100100133476</v>
      </c>
      <c r="D32" s="4" t="s">
        <v>149</v>
      </c>
      <c r="E32" s="4" t="s">
        <v>128</v>
      </c>
      <c r="F32" s="4" t="s">
        <v>46</v>
      </c>
      <c r="G32" s="17" t="s">
        <v>47</v>
      </c>
      <c r="H32" s="21">
        <v>46022</v>
      </c>
      <c r="I32" s="21">
        <v>46234</v>
      </c>
      <c r="J32" s="235">
        <v>80</v>
      </c>
      <c r="K32" s="6">
        <v>238636694.40000001</v>
      </c>
      <c r="L32" s="6">
        <f t="shared" si="0"/>
        <v>4772733.8880000003</v>
      </c>
      <c r="M32" s="14">
        <f t="shared" si="1"/>
        <v>243409428.28800002</v>
      </c>
      <c r="N32" s="6"/>
      <c r="O32" s="14"/>
      <c r="P32" s="4" t="s">
        <v>48</v>
      </c>
      <c r="Q32" s="4">
        <v>900191617</v>
      </c>
      <c r="R32" s="4" t="s">
        <v>148</v>
      </c>
      <c r="S32" s="8" t="s">
        <v>74</v>
      </c>
      <c r="T32" s="23"/>
      <c r="U32" s="7"/>
      <c r="V32" s="120" t="s">
        <v>134</v>
      </c>
      <c r="X32" t="s">
        <v>0</v>
      </c>
    </row>
    <row r="33" spans="1:24" ht="13.5" customHeight="1" x14ac:dyDescent="0.25">
      <c r="A33" s="3">
        <v>331</v>
      </c>
      <c r="B33" s="4" t="s">
        <v>62</v>
      </c>
      <c r="C33" s="5">
        <v>110011138489</v>
      </c>
      <c r="D33" s="4" t="s">
        <v>150</v>
      </c>
      <c r="E33" s="4" t="s">
        <v>132</v>
      </c>
      <c r="F33" s="4" t="s">
        <v>46</v>
      </c>
      <c r="G33" s="17" t="s">
        <v>47</v>
      </c>
      <c r="H33" s="21">
        <v>46022</v>
      </c>
      <c r="I33" s="21">
        <v>46234</v>
      </c>
      <c r="J33" s="235">
        <v>200</v>
      </c>
      <c r="K33" s="6">
        <v>434681167.99999994</v>
      </c>
      <c r="L33" s="6">
        <f t="shared" si="0"/>
        <v>8693623.3599999994</v>
      </c>
      <c r="M33" s="14">
        <f t="shared" si="1"/>
        <v>443374791.35999995</v>
      </c>
      <c r="N33" s="6"/>
      <c r="O33" s="14"/>
      <c r="P33" s="4" t="s">
        <v>48</v>
      </c>
      <c r="Q33" s="4">
        <v>900257499</v>
      </c>
      <c r="R33" s="4" t="s">
        <v>143</v>
      </c>
      <c r="S33" s="8" t="s">
        <v>50</v>
      </c>
      <c r="T33" s="22">
        <v>248927</v>
      </c>
      <c r="U33" s="7"/>
      <c r="V33" s="120" t="s">
        <v>52</v>
      </c>
      <c r="X33" t="s">
        <v>0</v>
      </c>
    </row>
    <row r="34" spans="1:24" ht="13.5" customHeight="1" x14ac:dyDescent="0.25">
      <c r="A34" s="3">
        <v>331</v>
      </c>
      <c r="B34" s="4" t="s">
        <v>62</v>
      </c>
      <c r="C34" s="5">
        <v>110011143202</v>
      </c>
      <c r="D34" s="4" t="s">
        <v>151</v>
      </c>
      <c r="E34" s="4" t="s">
        <v>132</v>
      </c>
      <c r="F34" s="4" t="s">
        <v>46</v>
      </c>
      <c r="G34" s="17" t="s">
        <v>47</v>
      </c>
      <c r="H34" s="21">
        <v>46022</v>
      </c>
      <c r="I34" s="21">
        <v>46234</v>
      </c>
      <c r="J34" s="235">
        <v>138</v>
      </c>
      <c r="K34" s="6">
        <v>299930005.91999996</v>
      </c>
      <c r="L34" s="6">
        <f t="shared" si="0"/>
        <v>5998600.1183999991</v>
      </c>
      <c r="M34" s="14">
        <f t="shared" si="1"/>
        <v>305928606.03839993</v>
      </c>
      <c r="N34" s="6"/>
      <c r="O34" s="14"/>
      <c r="P34" s="4" t="s">
        <v>48</v>
      </c>
      <c r="Q34" s="4">
        <v>900257499</v>
      </c>
      <c r="R34" s="4" t="s">
        <v>143</v>
      </c>
      <c r="S34" s="8" t="s">
        <v>74</v>
      </c>
      <c r="T34" s="23"/>
      <c r="U34" s="7"/>
      <c r="V34" s="120" t="s">
        <v>52</v>
      </c>
      <c r="X34" t="s">
        <v>0</v>
      </c>
    </row>
    <row r="35" spans="1:24" ht="13.5" customHeight="1" x14ac:dyDescent="0.25">
      <c r="A35" s="3">
        <v>331</v>
      </c>
      <c r="B35" s="4" t="s">
        <v>62</v>
      </c>
      <c r="C35" s="5">
        <v>110011155262</v>
      </c>
      <c r="D35" s="4" t="s">
        <v>152</v>
      </c>
      <c r="E35" s="4" t="s">
        <v>132</v>
      </c>
      <c r="F35" s="4" t="s">
        <v>46</v>
      </c>
      <c r="G35" s="17" t="s">
        <v>47</v>
      </c>
      <c r="H35" s="21">
        <v>46022</v>
      </c>
      <c r="I35" s="21">
        <v>46234</v>
      </c>
      <c r="J35" s="235">
        <v>160</v>
      </c>
      <c r="K35" s="6">
        <v>347744934.39999998</v>
      </c>
      <c r="L35" s="6">
        <f t="shared" si="0"/>
        <v>6954898.6880000001</v>
      </c>
      <c r="M35" s="14">
        <f t="shared" si="1"/>
        <v>354699833.088</v>
      </c>
      <c r="N35" s="6"/>
      <c r="O35" s="14"/>
      <c r="P35" s="4" t="s">
        <v>48</v>
      </c>
      <c r="Q35" s="4">
        <v>900257499</v>
      </c>
      <c r="R35" s="4" t="s">
        <v>143</v>
      </c>
      <c r="S35" s="8" t="s">
        <v>74</v>
      </c>
      <c r="T35" s="23"/>
      <c r="U35" s="7"/>
      <c r="V35" s="120" t="s">
        <v>52</v>
      </c>
      <c r="X35" t="s">
        <v>0</v>
      </c>
    </row>
    <row r="36" spans="1:24" ht="13.5" customHeight="1" x14ac:dyDescent="0.25">
      <c r="A36" s="3">
        <v>331</v>
      </c>
      <c r="B36" s="4" t="s">
        <v>62</v>
      </c>
      <c r="C36" s="5">
        <v>1100100133300</v>
      </c>
      <c r="D36" s="4" t="s">
        <v>153</v>
      </c>
      <c r="E36" s="4" t="s">
        <v>132</v>
      </c>
      <c r="F36" s="4" t="s">
        <v>46</v>
      </c>
      <c r="G36" s="17" t="s">
        <v>47</v>
      </c>
      <c r="H36" s="21">
        <v>46022</v>
      </c>
      <c r="I36" s="21">
        <v>46234</v>
      </c>
      <c r="J36" s="235">
        <v>198</v>
      </c>
      <c r="K36" s="6">
        <v>430334356.31999999</v>
      </c>
      <c r="L36" s="6">
        <f t="shared" si="0"/>
        <v>8606687.1263999995</v>
      </c>
      <c r="M36" s="14">
        <f t="shared" si="1"/>
        <v>438941043.44639999</v>
      </c>
      <c r="N36" s="6"/>
      <c r="O36" s="14"/>
      <c r="P36" s="4" t="s">
        <v>48</v>
      </c>
      <c r="Q36" s="4">
        <v>900257499</v>
      </c>
      <c r="R36" s="4" t="s">
        <v>143</v>
      </c>
      <c r="S36" s="8" t="s">
        <v>74</v>
      </c>
      <c r="T36" s="23"/>
      <c r="U36" s="7"/>
      <c r="V36" s="120" t="s">
        <v>52</v>
      </c>
      <c r="X36" t="s">
        <v>0</v>
      </c>
    </row>
    <row r="37" spans="1:24" ht="13.5" customHeight="1" x14ac:dyDescent="0.25">
      <c r="A37" s="3">
        <v>332</v>
      </c>
      <c r="B37" s="4" t="s">
        <v>154</v>
      </c>
      <c r="C37" s="5">
        <v>110011113365</v>
      </c>
      <c r="D37" s="4" t="s">
        <v>155</v>
      </c>
      <c r="E37" s="4" t="s">
        <v>132</v>
      </c>
      <c r="F37" s="4" t="s">
        <v>46</v>
      </c>
      <c r="G37" s="17" t="s">
        <v>47</v>
      </c>
      <c r="H37" s="21">
        <v>46022</v>
      </c>
      <c r="I37" s="21">
        <v>46234</v>
      </c>
      <c r="J37" s="235">
        <v>168</v>
      </c>
      <c r="K37" s="6">
        <v>365132181.11999995</v>
      </c>
      <c r="L37" s="6">
        <f t="shared" si="0"/>
        <v>7302643.6223999988</v>
      </c>
      <c r="M37" s="14">
        <f t="shared" si="1"/>
        <v>372434824.74239993</v>
      </c>
      <c r="N37" s="6"/>
      <c r="O37" s="14"/>
      <c r="P37" s="4" t="s">
        <v>48</v>
      </c>
      <c r="Q37" s="4">
        <v>830073291</v>
      </c>
      <c r="R37" s="4" t="s">
        <v>133</v>
      </c>
      <c r="S37" s="8" t="s">
        <v>50</v>
      </c>
      <c r="T37" s="22">
        <v>248928</v>
      </c>
      <c r="U37" s="7"/>
      <c r="V37" s="120" t="s">
        <v>134</v>
      </c>
      <c r="X37" t="s">
        <v>0</v>
      </c>
    </row>
    <row r="38" spans="1:24" ht="13.5" customHeight="1" x14ac:dyDescent="0.25">
      <c r="A38" s="3">
        <v>332</v>
      </c>
      <c r="B38" s="4" t="s">
        <v>154</v>
      </c>
      <c r="C38" s="5">
        <v>110011113367</v>
      </c>
      <c r="D38" s="4" t="s">
        <v>156</v>
      </c>
      <c r="E38" s="4" t="s">
        <v>132</v>
      </c>
      <c r="F38" s="4" t="s">
        <v>46</v>
      </c>
      <c r="G38" s="17" t="s">
        <v>47</v>
      </c>
      <c r="H38" s="21">
        <v>46022</v>
      </c>
      <c r="I38" s="21">
        <v>46234</v>
      </c>
      <c r="J38" s="235">
        <v>66</v>
      </c>
      <c r="K38" s="6">
        <v>143444785.44</v>
      </c>
      <c r="L38" s="6">
        <f t="shared" si="0"/>
        <v>2868895.7088000001</v>
      </c>
      <c r="M38" s="14">
        <f t="shared" si="1"/>
        <v>146313681.14879999</v>
      </c>
      <c r="N38" s="6"/>
      <c r="O38" s="14"/>
      <c r="P38" s="4" t="s">
        <v>48</v>
      </c>
      <c r="Q38" s="4">
        <v>830073291</v>
      </c>
      <c r="R38" s="4" t="s">
        <v>133</v>
      </c>
      <c r="S38" s="8" t="s">
        <v>74</v>
      </c>
      <c r="T38" s="23"/>
      <c r="U38" s="7"/>
      <c r="V38" s="120" t="s">
        <v>134</v>
      </c>
      <c r="X38" t="s">
        <v>0</v>
      </c>
    </row>
    <row r="39" spans="1:24" ht="13.5" customHeight="1" x14ac:dyDescent="0.25">
      <c r="A39" s="3">
        <v>332</v>
      </c>
      <c r="B39" s="4" t="s">
        <v>154</v>
      </c>
      <c r="C39" s="5">
        <v>110011113368</v>
      </c>
      <c r="D39" s="4" t="s">
        <v>157</v>
      </c>
      <c r="E39" s="4" t="s">
        <v>132</v>
      </c>
      <c r="F39" s="4" t="s">
        <v>46</v>
      </c>
      <c r="G39" s="17" t="s">
        <v>47</v>
      </c>
      <c r="H39" s="21">
        <v>46022</v>
      </c>
      <c r="I39" s="21">
        <v>46234</v>
      </c>
      <c r="J39" s="235">
        <v>100</v>
      </c>
      <c r="K39" s="6">
        <v>217340583.99999997</v>
      </c>
      <c r="L39" s="6">
        <f t="shared" si="0"/>
        <v>4346811.68</v>
      </c>
      <c r="M39" s="14">
        <f t="shared" si="1"/>
        <v>221687395.67999998</v>
      </c>
      <c r="N39" s="6"/>
      <c r="O39" s="14"/>
      <c r="P39" s="4" t="s">
        <v>48</v>
      </c>
      <c r="Q39" s="4">
        <v>830073291</v>
      </c>
      <c r="R39" s="4" t="s">
        <v>133</v>
      </c>
      <c r="S39" s="8" t="s">
        <v>74</v>
      </c>
      <c r="T39" s="23"/>
      <c r="U39" s="7"/>
      <c r="V39" s="120" t="s">
        <v>134</v>
      </c>
      <c r="X39" t="s">
        <v>0</v>
      </c>
    </row>
    <row r="40" spans="1:24" ht="13.5" customHeight="1" x14ac:dyDescent="0.25">
      <c r="A40" s="3">
        <v>332</v>
      </c>
      <c r="B40" s="4" t="s">
        <v>154</v>
      </c>
      <c r="C40" s="5">
        <v>110011113394</v>
      </c>
      <c r="D40" s="4" t="s">
        <v>158</v>
      </c>
      <c r="E40" s="4" t="s">
        <v>132</v>
      </c>
      <c r="F40" s="4" t="s">
        <v>46</v>
      </c>
      <c r="G40" s="17" t="s">
        <v>47</v>
      </c>
      <c r="H40" s="21">
        <v>46022</v>
      </c>
      <c r="I40" s="21">
        <v>46234</v>
      </c>
      <c r="J40" s="235">
        <v>34</v>
      </c>
      <c r="K40" s="6">
        <v>73895798.560000002</v>
      </c>
      <c r="L40" s="6">
        <f t="shared" si="0"/>
        <v>1477915.9712</v>
      </c>
      <c r="M40" s="14">
        <f t="shared" si="1"/>
        <v>75373714.531200007</v>
      </c>
      <c r="N40" s="6"/>
      <c r="O40" s="14"/>
      <c r="P40" s="4" t="s">
        <v>48</v>
      </c>
      <c r="Q40" s="4">
        <v>830073291</v>
      </c>
      <c r="R40" s="4" t="s">
        <v>133</v>
      </c>
      <c r="S40" s="8" t="s">
        <v>74</v>
      </c>
      <c r="T40" s="23"/>
      <c r="U40" s="7"/>
      <c r="V40" s="120" t="s">
        <v>134</v>
      </c>
      <c r="X40" t="s">
        <v>0</v>
      </c>
    </row>
    <row r="41" spans="1:24" ht="13.5" customHeight="1" x14ac:dyDescent="0.25">
      <c r="A41" s="3">
        <v>332</v>
      </c>
      <c r="B41" s="4" t="s">
        <v>154</v>
      </c>
      <c r="C41" s="5">
        <v>110011113398</v>
      </c>
      <c r="D41" s="4" t="s">
        <v>159</v>
      </c>
      <c r="E41" s="4" t="s">
        <v>132</v>
      </c>
      <c r="F41" s="4" t="s">
        <v>46</v>
      </c>
      <c r="G41" s="17" t="s">
        <v>47</v>
      </c>
      <c r="H41" s="21">
        <v>46022</v>
      </c>
      <c r="I41" s="21">
        <v>46234</v>
      </c>
      <c r="J41" s="235">
        <v>32</v>
      </c>
      <c r="K41" s="6">
        <v>69548986.879999995</v>
      </c>
      <c r="L41" s="6">
        <f t="shared" si="0"/>
        <v>1390979.7375999999</v>
      </c>
      <c r="M41" s="14">
        <f t="shared" si="1"/>
        <v>70939966.617599994</v>
      </c>
      <c r="N41" s="6"/>
      <c r="O41" s="14"/>
      <c r="P41" s="4" t="s">
        <v>48</v>
      </c>
      <c r="Q41" s="4">
        <v>830073291</v>
      </c>
      <c r="R41" s="4" t="s">
        <v>133</v>
      </c>
      <c r="S41" s="8" t="s">
        <v>74</v>
      </c>
      <c r="T41" s="23"/>
      <c r="U41" s="7"/>
      <c r="V41" s="120" t="s">
        <v>134</v>
      </c>
      <c r="X41" t="s">
        <v>0</v>
      </c>
    </row>
    <row r="42" spans="1:24" ht="13.5" customHeight="1" x14ac:dyDescent="0.25">
      <c r="A42" s="3">
        <v>333</v>
      </c>
      <c r="B42" s="4" t="s">
        <v>62</v>
      </c>
      <c r="C42" s="5">
        <v>110011114457</v>
      </c>
      <c r="D42" s="4" t="s">
        <v>160</v>
      </c>
      <c r="E42" s="4" t="s">
        <v>132</v>
      </c>
      <c r="F42" s="4" t="s">
        <v>46</v>
      </c>
      <c r="G42" s="17" t="s">
        <v>47</v>
      </c>
      <c r="H42" s="21">
        <v>46022</v>
      </c>
      <c r="I42" s="21">
        <v>46234</v>
      </c>
      <c r="J42" s="235">
        <v>40</v>
      </c>
      <c r="K42" s="6">
        <v>86936233.599999994</v>
      </c>
      <c r="L42" s="6">
        <f t="shared" si="0"/>
        <v>1738724.672</v>
      </c>
      <c r="M42" s="14">
        <f t="shared" si="1"/>
        <v>88674958.272</v>
      </c>
      <c r="N42" s="6"/>
      <c r="O42" s="14"/>
      <c r="P42" s="4" t="s">
        <v>48</v>
      </c>
      <c r="Q42" s="4">
        <v>900257499</v>
      </c>
      <c r="R42" s="4" t="s">
        <v>143</v>
      </c>
      <c r="S42" s="8" t="s">
        <v>50</v>
      </c>
      <c r="T42" s="22">
        <v>248930</v>
      </c>
      <c r="U42" s="7"/>
      <c r="V42" s="120" t="s">
        <v>52</v>
      </c>
      <c r="X42" t="s">
        <v>0</v>
      </c>
    </row>
    <row r="43" spans="1:24" ht="13.5" customHeight="1" x14ac:dyDescent="0.25">
      <c r="A43" s="3">
        <v>333</v>
      </c>
      <c r="B43" s="4" t="s">
        <v>62</v>
      </c>
      <c r="C43" s="5">
        <v>110011114624</v>
      </c>
      <c r="D43" s="4" t="s">
        <v>161</v>
      </c>
      <c r="E43" s="4" t="s">
        <v>132</v>
      </c>
      <c r="F43" s="4" t="s">
        <v>46</v>
      </c>
      <c r="G43" s="17" t="s">
        <v>47</v>
      </c>
      <c r="H43" s="21">
        <v>46022</v>
      </c>
      <c r="I43" s="21">
        <v>46234</v>
      </c>
      <c r="J43" s="235">
        <v>160</v>
      </c>
      <c r="K43" s="6">
        <v>347744934.39999998</v>
      </c>
      <c r="L43" s="6">
        <f t="shared" si="0"/>
        <v>6954898.6880000001</v>
      </c>
      <c r="M43" s="14">
        <f t="shared" si="1"/>
        <v>354699833.088</v>
      </c>
      <c r="N43" s="6"/>
      <c r="O43" s="14"/>
      <c r="P43" s="4" t="s">
        <v>48</v>
      </c>
      <c r="Q43" s="4">
        <v>900257499</v>
      </c>
      <c r="R43" s="4" t="s">
        <v>143</v>
      </c>
      <c r="S43" s="8" t="s">
        <v>74</v>
      </c>
      <c r="T43" s="23"/>
      <c r="U43" s="7"/>
      <c r="V43" s="120" t="s">
        <v>52</v>
      </c>
      <c r="X43" t="s">
        <v>0</v>
      </c>
    </row>
    <row r="44" spans="1:24" ht="13.5" customHeight="1" x14ac:dyDescent="0.25">
      <c r="A44" s="3">
        <v>333</v>
      </c>
      <c r="B44" s="4" t="s">
        <v>62</v>
      </c>
      <c r="C44" s="5">
        <v>110011138464</v>
      </c>
      <c r="D44" s="4" t="s">
        <v>162</v>
      </c>
      <c r="E44" s="4" t="s">
        <v>132</v>
      </c>
      <c r="F44" s="4" t="s">
        <v>46</v>
      </c>
      <c r="G44" s="17" t="s">
        <v>47</v>
      </c>
      <c r="H44" s="21">
        <v>46022</v>
      </c>
      <c r="I44" s="21">
        <v>46234</v>
      </c>
      <c r="J44" s="235">
        <v>160</v>
      </c>
      <c r="K44" s="6">
        <v>347744934.39999998</v>
      </c>
      <c r="L44" s="6">
        <f t="shared" si="0"/>
        <v>6954898.6880000001</v>
      </c>
      <c r="M44" s="14">
        <f t="shared" si="1"/>
        <v>354699833.088</v>
      </c>
      <c r="N44" s="6"/>
      <c r="O44" s="14"/>
      <c r="P44" s="4" t="s">
        <v>48</v>
      </c>
      <c r="Q44" s="4">
        <v>900257499</v>
      </c>
      <c r="R44" s="4" t="s">
        <v>143</v>
      </c>
      <c r="S44" s="8" t="s">
        <v>74</v>
      </c>
      <c r="T44" s="23"/>
      <c r="U44" s="7"/>
      <c r="V44" s="120" t="s">
        <v>52</v>
      </c>
      <c r="X44" t="s">
        <v>0</v>
      </c>
    </row>
    <row r="45" spans="1:24" ht="13.5" customHeight="1" x14ac:dyDescent="0.25">
      <c r="A45" s="3">
        <v>333</v>
      </c>
      <c r="B45" s="4" t="s">
        <v>62</v>
      </c>
      <c r="C45" s="5">
        <v>110011138630</v>
      </c>
      <c r="D45" s="4" t="s">
        <v>163</v>
      </c>
      <c r="E45" s="4" t="s">
        <v>132</v>
      </c>
      <c r="F45" s="4" t="s">
        <v>46</v>
      </c>
      <c r="G45" s="17" t="s">
        <v>47</v>
      </c>
      <c r="H45" s="21">
        <v>46022</v>
      </c>
      <c r="I45" s="21">
        <v>46234</v>
      </c>
      <c r="J45" s="235">
        <v>160</v>
      </c>
      <c r="K45" s="6">
        <v>347744934.39999998</v>
      </c>
      <c r="L45" s="6">
        <f t="shared" si="0"/>
        <v>6954898.6880000001</v>
      </c>
      <c r="M45" s="14">
        <f t="shared" si="1"/>
        <v>354699833.088</v>
      </c>
      <c r="N45" s="6"/>
      <c r="O45" s="14"/>
      <c r="P45" s="4" t="s">
        <v>48</v>
      </c>
      <c r="Q45" s="4">
        <v>900257499</v>
      </c>
      <c r="R45" s="4" t="s">
        <v>143</v>
      </c>
      <c r="S45" s="8" t="s">
        <v>74</v>
      </c>
      <c r="T45" s="23"/>
      <c r="U45" s="7"/>
      <c r="V45" s="120" t="s">
        <v>52</v>
      </c>
      <c r="X45" t="s">
        <v>0</v>
      </c>
    </row>
    <row r="46" spans="1:24" ht="13.5" customHeight="1" x14ac:dyDescent="0.25">
      <c r="A46" s="3">
        <v>333</v>
      </c>
      <c r="B46" s="4" t="s">
        <v>62</v>
      </c>
      <c r="C46" s="5">
        <v>110011143206</v>
      </c>
      <c r="D46" s="4" t="s">
        <v>164</v>
      </c>
      <c r="E46" s="4" t="s">
        <v>132</v>
      </c>
      <c r="F46" s="4" t="s">
        <v>46</v>
      </c>
      <c r="G46" s="17" t="s">
        <v>47</v>
      </c>
      <c r="H46" s="21">
        <v>46022</v>
      </c>
      <c r="I46" s="21">
        <v>46234</v>
      </c>
      <c r="J46" s="235">
        <v>160</v>
      </c>
      <c r="K46" s="6">
        <v>347744934.39999998</v>
      </c>
      <c r="L46" s="6">
        <f t="shared" si="0"/>
        <v>6954898.6880000001</v>
      </c>
      <c r="M46" s="14">
        <f t="shared" si="1"/>
        <v>354699833.088</v>
      </c>
      <c r="N46" s="6"/>
      <c r="O46" s="14"/>
      <c r="P46" s="4" t="s">
        <v>48</v>
      </c>
      <c r="Q46" s="4">
        <v>900257499</v>
      </c>
      <c r="R46" s="4" t="s">
        <v>143</v>
      </c>
      <c r="S46" s="8" t="s">
        <v>74</v>
      </c>
      <c r="T46" s="23"/>
      <c r="U46" s="7"/>
      <c r="V46" s="120" t="s">
        <v>52</v>
      </c>
      <c r="X46" t="s">
        <v>0</v>
      </c>
    </row>
    <row r="47" spans="1:24" ht="13.5" customHeight="1" x14ac:dyDescent="0.25">
      <c r="A47" s="3">
        <v>333</v>
      </c>
      <c r="B47" s="4" t="s">
        <v>62</v>
      </c>
      <c r="C47" s="5">
        <v>1100100133506</v>
      </c>
      <c r="D47" s="4" t="s">
        <v>165</v>
      </c>
      <c r="E47" s="4" t="s">
        <v>132</v>
      </c>
      <c r="F47" s="4" t="s">
        <v>46</v>
      </c>
      <c r="G47" s="17" t="s">
        <v>47</v>
      </c>
      <c r="H47" s="21">
        <v>46022</v>
      </c>
      <c r="I47" s="21">
        <v>46234</v>
      </c>
      <c r="J47" s="235">
        <v>118</v>
      </c>
      <c r="K47" s="6">
        <v>256461889.12</v>
      </c>
      <c r="L47" s="6">
        <f t="shared" si="0"/>
        <v>5129237.7823999999</v>
      </c>
      <c r="M47" s="14">
        <f t="shared" si="1"/>
        <v>261591126.90240002</v>
      </c>
      <c r="N47" s="6"/>
      <c r="O47" s="14"/>
      <c r="P47" s="4" t="s">
        <v>48</v>
      </c>
      <c r="Q47" s="4">
        <v>900257499</v>
      </c>
      <c r="R47" s="4" t="s">
        <v>143</v>
      </c>
      <c r="S47" s="8" t="s">
        <v>74</v>
      </c>
      <c r="T47" s="23"/>
      <c r="U47" s="7"/>
      <c r="V47" s="120" t="s">
        <v>52</v>
      </c>
      <c r="X47" t="s">
        <v>0</v>
      </c>
    </row>
    <row r="48" spans="1:24" ht="13.5" customHeight="1" x14ac:dyDescent="0.25">
      <c r="A48" s="3">
        <v>334</v>
      </c>
      <c r="B48" s="4" t="s">
        <v>166</v>
      </c>
      <c r="C48" s="5">
        <v>110011140641</v>
      </c>
      <c r="D48" s="4" t="s">
        <v>167</v>
      </c>
      <c r="E48" s="4" t="s">
        <v>128</v>
      </c>
      <c r="F48" s="4" t="s">
        <v>46</v>
      </c>
      <c r="G48" s="17" t="s">
        <v>47</v>
      </c>
      <c r="H48" s="21">
        <v>46022</v>
      </c>
      <c r="I48" s="21">
        <v>46234</v>
      </c>
      <c r="J48" s="235">
        <v>128</v>
      </c>
      <c r="K48" s="6">
        <v>381818711.04000002</v>
      </c>
      <c r="L48" s="6">
        <f t="shared" si="0"/>
        <v>7636374.2208000002</v>
      </c>
      <c r="M48" s="14">
        <f t="shared" si="1"/>
        <v>389455085.2608</v>
      </c>
      <c r="N48" s="6"/>
      <c r="O48" s="14"/>
      <c r="P48" s="4" t="s">
        <v>48</v>
      </c>
      <c r="Q48" s="4">
        <v>800143402</v>
      </c>
      <c r="R48" s="4" t="s">
        <v>168</v>
      </c>
      <c r="S48" s="8" t="s">
        <v>50</v>
      </c>
      <c r="T48" s="22">
        <v>248931</v>
      </c>
      <c r="U48" s="7"/>
      <c r="V48" s="120" t="s">
        <v>52</v>
      </c>
      <c r="X48" t="s">
        <v>0</v>
      </c>
    </row>
    <row r="49" spans="1:24" ht="13.5" customHeight="1" x14ac:dyDescent="0.25">
      <c r="A49" s="3">
        <v>335</v>
      </c>
      <c r="B49" s="4" t="s">
        <v>166</v>
      </c>
      <c r="C49" s="5">
        <v>110011155119</v>
      </c>
      <c r="D49" s="4" t="s">
        <v>169</v>
      </c>
      <c r="E49" s="4" t="s">
        <v>128</v>
      </c>
      <c r="F49" s="4" t="s">
        <v>46</v>
      </c>
      <c r="G49" s="17" t="s">
        <v>47</v>
      </c>
      <c r="H49" s="21">
        <v>46022</v>
      </c>
      <c r="I49" s="21">
        <v>46234</v>
      </c>
      <c r="J49" s="235">
        <v>208</v>
      </c>
      <c r="K49" s="6">
        <v>620455405.43999994</v>
      </c>
      <c r="L49" s="6">
        <f t="shared" si="0"/>
        <v>12409108.1088</v>
      </c>
      <c r="M49" s="14">
        <f t="shared" si="1"/>
        <v>632864513.54879999</v>
      </c>
      <c r="N49" s="6"/>
      <c r="O49" s="14"/>
      <c r="P49" s="4" t="s">
        <v>48</v>
      </c>
      <c r="Q49" s="4">
        <v>800062842</v>
      </c>
      <c r="R49" s="4" t="s">
        <v>170</v>
      </c>
      <c r="S49" s="8" t="s">
        <v>50</v>
      </c>
      <c r="T49" s="22">
        <v>248933</v>
      </c>
      <c r="U49" s="7"/>
      <c r="V49" s="120" t="s">
        <v>61</v>
      </c>
      <c r="W49" t="s">
        <v>0</v>
      </c>
      <c r="X49" t="s">
        <v>0</v>
      </c>
    </row>
    <row r="50" spans="1:24" ht="13.5" customHeight="1" x14ac:dyDescent="0.25">
      <c r="A50" s="3">
        <v>336</v>
      </c>
      <c r="B50" s="4" t="s">
        <v>62</v>
      </c>
      <c r="C50" s="5">
        <v>1100100133634</v>
      </c>
      <c r="D50" s="4" t="s">
        <v>171</v>
      </c>
      <c r="E50" s="4" t="s">
        <v>45</v>
      </c>
      <c r="F50" s="4" t="s">
        <v>46</v>
      </c>
      <c r="G50" s="17" t="s">
        <v>47</v>
      </c>
      <c r="H50" s="21">
        <v>46022</v>
      </c>
      <c r="I50" s="21">
        <v>46234</v>
      </c>
      <c r="J50" s="235">
        <v>300</v>
      </c>
      <c r="K50" s="6">
        <v>864581079</v>
      </c>
      <c r="L50" s="6">
        <f t="shared" si="0"/>
        <v>17291621.580000002</v>
      </c>
      <c r="M50" s="14">
        <f t="shared" si="1"/>
        <v>881872700.58000004</v>
      </c>
      <c r="N50" s="6"/>
      <c r="O50" s="14"/>
      <c r="P50" s="4" t="s">
        <v>48</v>
      </c>
      <c r="Q50" s="4">
        <v>830060883</v>
      </c>
      <c r="R50" s="4" t="s">
        <v>172</v>
      </c>
      <c r="S50" s="8" t="s">
        <v>50</v>
      </c>
      <c r="T50" s="22">
        <v>248934</v>
      </c>
      <c r="U50" s="7"/>
      <c r="V50" s="120" t="s">
        <v>52</v>
      </c>
      <c r="X50" t="s">
        <v>0</v>
      </c>
    </row>
    <row r="51" spans="1:24" ht="13.5" customHeight="1" x14ac:dyDescent="0.25">
      <c r="A51" s="3">
        <v>336</v>
      </c>
      <c r="B51" s="4" t="s">
        <v>62</v>
      </c>
      <c r="C51" s="5">
        <v>1100100133690</v>
      </c>
      <c r="D51" s="4" t="s">
        <v>173</v>
      </c>
      <c r="E51" s="4" t="s">
        <v>45</v>
      </c>
      <c r="F51" s="4" t="s">
        <v>46</v>
      </c>
      <c r="G51" s="17" t="s">
        <v>47</v>
      </c>
      <c r="H51" s="21">
        <v>46022</v>
      </c>
      <c r="I51" s="21">
        <v>46234</v>
      </c>
      <c r="J51" s="235">
        <v>143</v>
      </c>
      <c r="K51" s="6">
        <v>412116980.99000001</v>
      </c>
      <c r="L51" s="6">
        <f t="shared" si="0"/>
        <v>8242339.6198000005</v>
      </c>
      <c r="M51" s="14">
        <f t="shared" si="1"/>
        <v>420359320.60979998</v>
      </c>
      <c r="N51" s="6"/>
      <c r="O51" s="14"/>
      <c r="P51" s="4" t="s">
        <v>48</v>
      </c>
      <c r="Q51" s="4">
        <v>830060883</v>
      </c>
      <c r="R51" s="4" t="s">
        <v>172</v>
      </c>
      <c r="S51" s="8" t="s">
        <v>74</v>
      </c>
      <c r="T51" s="23"/>
      <c r="U51" s="7"/>
      <c r="V51" s="120" t="s">
        <v>52</v>
      </c>
      <c r="X51" t="s">
        <v>0</v>
      </c>
    </row>
    <row r="52" spans="1:24" ht="13.5" customHeight="1" x14ac:dyDescent="0.25">
      <c r="A52" s="3">
        <v>336</v>
      </c>
      <c r="B52" s="4" t="s">
        <v>62</v>
      </c>
      <c r="C52" s="5">
        <v>1100100133739</v>
      </c>
      <c r="D52" s="4" t="s">
        <v>174</v>
      </c>
      <c r="E52" s="4" t="s">
        <v>45</v>
      </c>
      <c r="F52" s="4" t="s">
        <v>46</v>
      </c>
      <c r="G52" s="17" t="s">
        <v>47</v>
      </c>
      <c r="H52" s="21">
        <v>46022</v>
      </c>
      <c r="I52" s="21">
        <v>46234</v>
      </c>
      <c r="J52" s="235">
        <v>149</v>
      </c>
      <c r="K52" s="6">
        <v>429408602.57000005</v>
      </c>
      <c r="L52" s="6">
        <f t="shared" si="0"/>
        <v>8588172.0514000021</v>
      </c>
      <c r="M52" s="14">
        <f t="shared" si="1"/>
        <v>437996774.62140006</v>
      </c>
      <c r="N52" s="6"/>
      <c r="O52" s="14"/>
      <c r="P52" s="4" t="s">
        <v>48</v>
      </c>
      <c r="Q52" s="4">
        <v>830060883</v>
      </c>
      <c r="R52" s="4" t="s">
        <v>172</v>
      </c>
      <c r="S52" s="8" t="s">
        <v>74</v>
      </c>
      <c r="T52" s="23"/>
      <c r="U52" s="7"/>
      <c r="V52" s="120" t="s">
        <v>52</v>
      </c>
      <c r="X52" t="s">
        <v>0</v>
      </c>
    </row>
    <row r="53" spans="1:24" ht="13.5" customHeight="1" x14ac:dyDescent="0.25">
      <c r="A53" s="3">
        <v>337</v>
      </c>
      <c r="B53" s="4" t="s">
        <v>130</v>
      </c>
      <c r="C53" s="5">
        <v>110011156092</v>
      </c>
      <c r="D53" s="4" t="s">
        <v>175</v>
      </c>
      <c r="E53" s="4" t="s">
        <v>132</v>
      </c>
      <c r="F53" s="4" t="s">
        <v>142</v>
      </c>
      <c r="G53" s="17" t="s">
        <v>47</v>
      </c>
      <c r="H53" s="21">
        <v>46022</v>
      </c>
      <c r="I53" s="21">
        <v>46234</v>
      </c>
      <c r="J53" s="235">
        <v>34</v>
      </c>
      <c r="K53" s="6">
        <v>37294960.060000002</v>
      </c>
      <c r="L53" s="6">
        <f t="shared" si="0"/>
        <v>745899.20120000001</v>
      </c>
      <c r="M53" s="14">
        <f t="shared" si="1"/>
        <v>38040859.261200003</v>
      </c>
      <c r="N53" s="6"/>
      <c r="O53" s="14"/>
      <c r="P53" s="4" t="s">
        <v>48</v>
      </c>
      <c r="Q53" s="4">
        <v>830053610</v>
      </c>
      <c r="R53" s="4" t="s">
        <v>176</v>
      </c>
      <c r="S53" s="8" t="s">
        <v>50</v>
      </c>
      <c r="T53" s="22">
        <v>248936</v>
      </c>
      <c r="U53" s="7"/>
      <c r="V53" s="120" t="s">
        <v>52</v>
      </c>
      <c r="X53" t="s">
        <v>0</v>
      </c>
    </row>
    <row r="54" spans="1:24" ht="13.5" customHeight="1" x14ac:dyDescent="0.25">
      <c r="A54" s="3">
        <v>337</v>
      </c>
      <c r="B54" s="4" t="s">
        <v>130</v>
      </c>
      <c r="C54" s="5">
        <v>110011156093</v>
      </c>
      <c r="D54" s="4" t="s">
        <v>177</v>
      </c>
      <c r="E54" s="4" t="s">
        <v>132</v>
      </c>
      <c r="F54" s="4" t="s">
        <v>142</v>
      </c>
      <c r="G54" s="17" t="s">
        <v>47</v>
      </c>
      <c r="H54" s="21">
        <v>46022</v>
      </c>
      <c r="I54" s="21">
        <v>46234</v>
      </c>
      <c r="J54" s="235">
        <v>54</v>
      </c>
      <c r="K54" s="6">
        <v>59233171.859999999</v>
      </c>
      <c r="L54" s="6">
        <f t="shared" si="0"/>
        <v>1184663.4372</v>
      </c>
      <c r="M54" s="14">
        <f t="shared" si="1"/>
        <v>60417835.297200002</v>
      </c>
      <c r="N54" s="6"/>
      <c r="O54" s="14"/>
      <c r="P54" s="4" t="s">
        <v>48</v>
      </c>
      <c r="Q54" s="4">
        <v>830053610</v>
      </c>
      <c r="R54" s="4" t="s">
        <v>176</v>
      </c>
      <c r="S54" s="8" t="s">
        <v>74</v>
      </c>
      <c r="T54" s="23"/>
      <c r="U54" s="7"/>
      <c r="V54" s="120" t="s">
        <v>52</v>
      </c>
      <c r="X54" t="s">
        <v>0</v>
      </c>
    </row>
    <row r="55" spans="1:24" ht="13.5" customHeight="1" x14ac:dyDescent="0.25">
      <c r="A55" s="3">
        <v>337</v>
      </c>
      <c r="B55" s="4" t="s">
        <v>130</v>
      </c>
      <c r="C55" s="5">
        <v>1100100134578</v>
      </c>
      <c r="D55" s="4" t="s">
        <v>178</v>
      </c>
      <c r="E55" s="4" t="s">
        <v>132</v>
      </c>
      <c r="F55" s="4" t="s">
        <v>142</v>
      </c>
      <c r="G55" s="17" t="s">
        <v>47</v>
      </c>
      <c r="H55" s="21">
        <v>46022</v>
      </c>
      <c r="I55" s="21">
        <v>46234</v>
      </c>
      <c r="J55" s="235">
        <v>238</v>
      </c>
      <c r="K55" s="6">
        <v>261064720.41999996</v>
      </c>
      <c r="L55" s="6">
        <f t="shared" si="0"/>
        <v>5221294.4083999991</v>
      </c>
      <c r="M55" s="14">
        <f t="shared" si="1"/>
        <v>266286014.82839996</v>
      </c>
      <c r="N55" s="6"/>
      <c r="O55" s="14"/>
      <c r="P55" s="4" t="s">
        <v>48</v>
      </c>
      <c r="Q55" s="4">
        <v>830053610</v>
      </c>
      <c r="R55" s="4" t="s">
        <v>176</v>
      </c>
      <c r="S55" s="8" t="s">
        <v>74</v>
      </c>
      <c r="T55" s="23"/>
      <c r="U55" s="7"/>
      <c r="V55" s="120" t="s">
        <v>52</v>
      </c>
      <c r="X55" t="s">
        <v>0</v>
      </c>
    </row>
    <row r="56" spans="1:24" ht="13.5" customHeight="1" x14ac:dyDescent="0.25">
      <c r="A56" s="3">
        <v>337</v>
      </c>
      <c r="B56" s="4" t="s">
        <v>130</v>
      </c>
      <c r="C56" s="5">
        <v>1100100136157</v>
      </c>
      <c r="D56" s="4" t="s">
        <v>179</v>
      </c>
      <c r="E56" s="4" t="s">
        <v>132</v>
      </c>
      <c r="F56" s="4" t="s">
        <v>142</v>
      </c>
      <c r="G56" s="17" t="s">
        <v>47</v>
      </c>
      <c r="H56" s="21">
        <v>46022</v>
      </c>
      <c r="I56" s="21">
        <v>46234</v>
      </c>
      <c r="J56" s="235">
        <v>240</v>
      </c>
      <c r="K56" s="6">
        <v>263258541.59999996</v>
      </c>
      <c r="L56" s="6">
        <f t="shared" si="0"/>
        <v>5265170.8319999995</v>
      </c>
      <c r="M56" s="14">
        <f t="shared" si="1"/>
        <v>268523712.43199998</v>
      </c>
      <c r="N56" s="6"/>
      <c r="O56" s="14"/>
      <c r="P56" s="4" t="s">
        <v>48</v>
      </c>
      <c r="Q56" s="4">
        <v>830053610</v>
      </c>
      <c r="R56" s="4" t="s">
        <v>176</v>
      </c>
      <c r="S56" s="8" t="s">
        <v>74</v>
      </c>
      <c r="T56" s="23"/>
      <c r="U56" s="7"/>
      <c r="V56" s="120" t="s">
        <v>52</v>
      </c>
      <c r="X56" t="s">
        <v>0</v>
      </c>
    </row>
    <row r="57" spans="1:24" ht="13.5" customHeight="1" x14ac:dyDescent="0.25">
      <c r="A57" s="3">
        <v>337</v>
      </c>
      <c r="B57" s="4" t="s">
        <v>130</v>
      </c>
      <c r="C57" s="5">
        <v>1100100138442</v>
      </c>
      <c r="D57" s="4" t="s">
        <v>180</v>
      </c>
      <c r="E57" s="4" t="s">
        <v>132</v>
      </c>
      <c r="F57" s="4" t="s">
        <v>142</v>
      </c>
      <c r="G57" s="17" t="s">
        <v>47</v>
      </c>
      <c r="H57" s="21">
        <v>46022</v>
      </c>
      <c r="I57" s="21">
        <v>46234</v>
      </c>
      <c r="J57" s="235">
        <v>207</v>
      </c>
      <c r="K57" s="6">
        <v>227060492.13</v>
      </c>
      <c r="L57" s="6">
        <f t="shared" si="0"/>
        <v>4541209.8426000001</v>
      </c>
      <c r="M57" s="14">
        <f t="shared" si="1"/>
        <v>231601701.97259998</v>
      </c>
      <c r="N57" s="6"/>
      <c r="O57" s="14"/>
      <c r="P57" s="4" t="s">
        <v>48</v>
      </c>
      <c r="Q57" s="4">
        <v>830053610</v>
      </c>
      <c r="R57" s="4" t="s">
        <v>176</v>
      </c>
      <c r="S57" s="8" t="s">
        <v>74</v>
      </c>
      <c r="T57" s="23"/>
      <c r="U57" s="7"/>
      <c r="V57" s="120" t="s">
        <v>52</v>
      </c>
      <c r="X57" t="s">
        <v>0</v>
      </c>
    </row>
    <row r="58" spans="1:24" ht="13.5" customHeight="1" x14ac:dyDescent="0.25">
      <c r="A58" s="3">
        <v>337</v>
      </c>
      <c r="B58" s="4" t="s">
        <v>130</v>
      </c>
      <c r="C58" s="5">
        <v>1100100138459</v>
      </c>
      <c r="D58" s="4" t="s">
        <v>181</v>
      </c>
      <c r="E58" s="4" t="s">
        <v>132</v>
      </c>
      <c r="F58" s="4" t="s">
        <v>142</v>
      </c>
      <c r="G58" s="17" t="s">
        <v>47</v>
      </c>
      <c r="H58" s="21">
        <v>46022</v>
      </c>
      <c r="I58" s="21">
        <v>46234</v>
      </c>
      <c r="J58" s="235">
        <v>207</v>
      </c>
      <c r="K58" s="6">
        <v>227060492.13</v>
      </c>
      <c r="L58" s="6">
        <f t="shared" si="0"/>
        <v>4541209.8426000001</v>
      </c>
      <c r="M58" s="14">
        <f t="shared" si="1"/>
        <v>231601701.97259998</v>
      </c>
      <c r="N58" s="6"/>
      <c r="O58" s="14"/>
      <c r="P58" s="4" t="s">
        <v>48</v>
      </c>
      <c r="Q58" s="4">
        <v>830053610</v>
      </c>
      <c r="R58" s="4" t="s">
        <v>176</v>
      </c>
      <c r="S58" s="8" t="s">
        <v>74</v>
      </c>
      <c r="T58" s="23"/>
      <c r="U58" s="7"/>
      <c r="V58" s="120" t="s">
        <v>52</v>
      </c>
      <c r="X58" t="s">
        <v>0</v>
      </c>
    </row>
    <row r="59" spans="1:24" ht="13.5" customHeight="1" x14ac:dyDescent="0.25">
      <c r="A59" s="3">
        <v>338</v>
      </c>
      <c r="B59" s="4" t="s">
        <v>182</v>
      </c>
      <c r="C59" s="5">
        <v>110011138495</v>
      </c>
      <c r="D59" s="4" t="s">
        <v>183</v>
      </c>
      <c r="E59" s="4" t="s">
        <v>132</v>
      </c>
      <c r="F59" s="4" t="s">
        <v>46</v>
      </c>
      <c r="G59" s="17" t="s">
        <v>47</v>
      </c>
      <c r="H59" s="21">
        <v>46022</v>
      </c>
      <c r="I59" s="21">
        <v>46234</v>
      </c>
      <c r="J59" s="235">
        <v>200</v>
      </c>
      <c r="K59" s="6">
        <v>434681167.99999994</v>
      </c>
      <c r="L59" s="6">
        <f t="shared" si="0"/>
        <v>8693623.3599999994</v>
      </c>
      <c r="M59" s="14">
        <f t="shared" si="1"/>
        <v>443374791.35999995</v>
      </c>
      <c r="N59" s="6"/>
      <c r="O59" s="14"/>
      <c r="P59" s="4" t="s">
        <v>48</v>
      </c>
      <c r="Q59" s="4">
        <v>800062475</v>
      </c>
      <c r="R59" s="4" t="s">
        <v>184</v>
      </c>
      <c r="S59" s="8" t="s">
        <v>50</v>
      </c>
      <c r="T59" s="22">
        <v>248937</v>
      </c>
      <c r="U59" s="7"/>
      <c r="V59" s="155" t="s">
        <v>134</v>
      </c>
      <c r="X59" t="s">
        <v>0</v>
      </c>
    </row>
    <row r="60" spans="1:24" ht="13.5" customHeight="1" x14ac:dyDescent="0.25">
      <c r="A60" s="3">
        <v>338</v>
      </c>
      <c r="B60" s="4" t="s">
        <v>182</v>
      </c>
      <c r="C60" s="5">
        <v>110011138502</v>
      </c>
      <c r="D60" s="4" t="s">
        <v>185</v>
      </c>
      <c r="E60" s="4" t="s">
        <v>132</v>
      </c>
      <c r="F60" s="4" t="s">
        <v>46</v>
      </c>
      <c r="G60" s="17" t="s">
        <v>47</v>
      </c>
      <c r="H60" s="21">
        <v>46022</v>
      </c>
      <c r="I60" s="21">
        <v>46234</v>
      </c>
      <c r="J60" s="235">
        <v>200</v>
      </c>
      <c r="K60" s="6">
        <v>434681167.99999994</v>
      </c>
      <c r="L60" s="6">
        <f t="shared" si="0"/>
        <v>8693623.3599999994</v>
      </c>
      <c r="M60" s="14">
        <f t="shared" si="1"/>
        <v>443374791.35999995</v>
      </c>
      <c r="N60" s="6"/>
      <c r="O60" s="14"/>
      <c r="P60" s="4" t="s">
        <v>48</v>
      </c>
      <c r="Q60" s="4">
        <v>800062475</v>
      </c>
      <c r="R60" s="4" t="s">
        <v>184</v>
      </c>
      <c r="S60" s="8" t="s">
        <v>74</v>
      </c>
      <c r="T60" s="23"/>
      <c r="U60" s="7"/>
      <c r="V60" s="155" t="s">
        <v>134</v>
      </c>
      <c r="X60" t="s">
        <v>0</v>
      </c>
    </row>
    <row r="61" spans="1:24" ht="13.5" customHeight="1" x14ac:dyDescent="0.25">
      <c r="A61" s="3">
        <v>338</v>
      </c>
      <c r="B61" s="4" t="s">
        <v>182</v>
      </c>
      <c r="C61" s="5">
        <v>1100100137135</v>
      </c>
      <c r="D61" s="4" t="s">
        <v>186</v>
      </c>
      <c r="E61" s="4" t="s">
        <v>132</v>
      </c>
      <c r="F61" s="4" t="s">
        <v>46</v>
      </c>
      <c r="G61" s="17" t="s">
        <v>47</v>
      </c>
      <c r="H61" s="21">
        <v>46022</v>
      </c>
      <c r="I61" s="21">
        <v>46234</v>
      </c>
      <c r="J61" s="235">
        <v>240</v>
      </c>
      <c r="K61" s="6">
        <v>521617401.59999996</v>
      </c>
      <c r="L61" s="6">
        <f t="shared" si="0"/>
        <v>10432348.032</v>
      </c>
      <c r="M61" s="14">
        <f t="shared" si="1"/>
        <v>532049749.63199997</v>
      </c>
      <c r="N61" s="6"/>
      <c r="O61" s="14"/>
      <c r="P61" s="4" t="s">
        <v>48</v>
      </c>
      <c r="Q61" s="4">
        <v>800062475</v>
      </c>
      <c r="R61" s="4" t="s">
        <v>184</v>
      </c>
      <c r="S61" s="8" t="s">
        <v>74</v>
      </c>
      <c r="T61" s="23"/>
      <c r="U61" s="7"/>
      <c r="V61" s="155" t="s">
        <v>134</v>
      </c>
      <c r="X61" t="s">
        <v>0</v>
      </c>
    </row>
    <row r="62" spans="1:24" ht="13.5" customHeight="1" x14ac:dyDescent="0.25">
      <c r="A62" s="3">
        <v>339</v>
      </c>
      <c r="B62" s="4" t="s">
        <v>166</v>
      </c>
      <c r="C62" s="5">
        <v>110011140807</v>
      </c>
      <c r="D62" s="4" t="s">
        <v>187</v>
      </c>
      <c r="E62" s="4" t="s">
        <v>45</v>
      </c>
      <c r="F62" s="4" t="s">
        <v>46</v>
      </c>
      <c r="G62" s="17" t="s">
        <v>47</v>
      </c>
      <c r="H62" s="21">
        <v>46022</v>
      </c>
      <c r="I62" s="21">
        <v>46234</v>
      </c>
      <c r="J62" s="235">
        <v>159</v>
      </c>
      <c r="K62" s="6">
        <v>458227971.87</v>
      </c>
      <c r="L62" s="6">
        <f t="shared" si="0"/>
        <v>9164559.4374000002</v>
      </c>
      <c r="M62" s="14">
        <f t="shared" si="1"/>
        <v>467392531.30739999</v>
      </c>
      <c r="N62" s="6"/>
      <c r="O62" s="14"/>
      <c r="P62" s="4" t="s">
        <v>48</v>
      </c>
      <c r="Q62" s="4">
        <v>860031909</v>
      </c>
      <c r="R62" s="4" t="s">
        <v>188</v>
      </c>
      <c r="S62" s="8" t="s">
        <v>50</v>
      </c>
      <c r="T62" s="22">
        <v>248938</v>
      </c>
      <c r="U62" s="7"/>
      <c r="V62" s="120" t="s">
        <v>57</v>
      </c>
      <c r="X62" t="s">
        <v>0</v>
      </c>
    </row>
    <row r="63" spans="1:24" ht="13.5" customHeight="1" x14ac:dyDescent="0.25">
      <c r="A63" s="3">
        <v>340</v>
      </c>
      <c r="B63" s="4" t="s">
        <v>130</v>
      </c>
      <c r="C63" s="5">
        <v>110011133266</v>
      </c>
      <c r="D63" s="4" t="s">
        <v>189</v>
      </c>
      <c r="E63" s="4" t="s">
        <v>132</v>
      </c>
      <c r="F63" s="4" t="s">
        <v>46</v>
      </c>
      <c r="G63" s="17" t="s">
        <v>47</v>
      </c>
      <c r="H63" s="21">
        <v>46022</v>
      </c>
      <c r="I63" s="21">
        <v>46234</v>
      </c>
      <c r="J63" s="235">
        <v>199</v>
      </c>
      <c r="K63" s="6">
        <v>432507762.15999997</v>
      </c>
      <c r="L63" s="6">
        <f t="shared" si="0"/>
        <v>8650155.2432000004</v>
      </c>
      <c r="M63" s="14">
        <f t="shared" si="1"/>
        <v>441157917.40319997</v>
      </c>
      <c r="N63" s="6"/>
      <c r="O63" s="14"/>
      <c r="P63" s="4" t="s">
        <v>48</v>
      </c>
      <c r="Q63" s="4">
        <v>900321051</v>
      </c>
      <c r="R63" s="4" t="s">
        <v>190</v>
      </c>
      <c r="S63" s="8" t="s">
        <v>50</v>
      </c>
      <c r="T63" s="22">
        <v>248942</v>
      </c>
      <c r="U63" s="7"/>
      <c r="V63" s="120" t="s">
        <v>52</v>
      </c>
      <c r="X63" t="s">
        <v>0</v>
      </c>
    </row>
    <row r="64" spans="1:24" ht="13.5" customHeight="1" x14ac:dyDescent="0.25">
      <c r="A64" s="3">
        <v>340</v>
      </c>
      <c r="B64" s="4" t="s">
        <v>130</v>
      </c>
      <c r="C64" s="5">
        <v>1100100138368</v>
      </c>
      <c r="D64" s="4" t="s">
        <v>191</v>
      </c>
      <c r="E64" s="4" t="s">
        <v>132</v>
      </c>
      <c r="F64" s="4" t="s">
        <v>46</v>
      </c>
      <c r="G64" s="17" t="s">
        <v>47</v>
      </c>
      <c r="H64" s="21">
        <v>46022</v>
      </c>
      <c r="I64" s="21">
        <v>46234</v>
      </c>
      <c r="J64" s="235">
        <v>195</v>
      </c>
      <c r="K64" s="6">
        <v>423814138.79999995</v>
      </c>
      <c r="L64" s="6">
        <f t="shared" si="0"/>
        <v>8476282.7759999987</v>
      </c>
      <c r="M64" s="14">
        <f t="shared" si="1"/>
        <v>432290421.57599998</v>
      </c>
      <c r="N64" s="6"/>
      <c r="O64" s="14"/>
      <c r="P64" s="4" t="s">
        <v>48</v>
      </c>
      <c r="Q64" s="4">
        <v>900321051</v>
      </c>
      <c r="R64" s="4" t="s">
        <v>190</v>
      </c>
      <c r="S64" s="8" t="s">
        <v>74</v>
      </c>
      <c r="T64" s="23"/>
      <c r="U64" s="7"/>
      <c r="V64" s="120" t="s">
        <v>52</v>
      </c>
      <c r="X64" t="s">
        <v>0</v>
      </c>
    </row>
    <row r="65" spans="1:24" ht="13.5" customHeight="1" x14ac:dyDescent="0.25">
      <c r="A65" s="3">
        <v>340</v>
      </c>
      <c r="B65" s="4" t="s">
        <v>130</v>
      </c>
      <c r="C65" s="5">
        <v>1100100138447</v>
      </c>
      <c r="D65" s="4" t="s">
        <v>192</v>
      </c>
      <c r="E65" s="4" t="s">
        <v>132</v>
      </c>
      <c r="F65" s="4" t="s">
        <v>46</v>
      </c>
      <c r="G65" s="17" t="s">
        <v>47</v>
      </c>
      <c r="H65" s="21">
        <v>46022</v>
      </c>
      <c r="I65" s="21">
        <v>46234</v>
      </c>
      <c r="J65" s="235">
        <v>237</v>
      </c>
      <c r="K65" s="6">
        <v>515097184.07999998</v>
      </c>
      <c r="L65" s="6">
        <f t="shared" si="0"/>
        <v>10301943.681600001</v>
      </c>
      <c r="M65" s="14">
        <f t="shared" si="1"/>
        <v>525399127.76159996</v>
      </c>
      <c r="N65" s="6"/>
      <c r="O65" s="14"/>
      <c r="P65" s="4" t="s">
        <v>48</v>
      </c>
      <c r="Q65" s="4">
        <v>900321051</v>
      </c>
      <c r="R65" s="4" t="s">
        <v>190</v>
      </c>
      <c r="S65" s="8" t="s">
        <v>74</v>
      </c>
      <c r="T65" s="23"/>
      <c r="U65" s="7"/>
      <c r="V65" s="120" t="s">
        <v>52</v>
      </c>
      <c r="X65" t="s">
        <v>0</v>
      </c>
    </row>
    <row r="66" spans="1:24" ht="13.5" customHeight="1" x14ac:dyDescent="0.25">
      <c r="A66" s="3">
        <v>341</v>
      </c>
      <c r="B66" s="4" t="s">
        <v>182</v>
      </c>
      <c r="C66" s="5">
        <v>110011138410</v>
      </c>
      <c r="D66" s="4" t="s">
        <v>193</v>
      </c>
      <c r="E66" s="4" t="s">
        <v>132</v>
      </c>
      <c r="F66" s="4" t="s">
        <v>46</v>
      </c>
      <c r="G66" s="17" t="s">
        <v>47</v>
      </c>
      <c r="H66" s="21">
        <v>46022</v>
      </c>
      <c r="I66" s="21">
        <v>46234</v>
      </c>
      <c r="J66" s="235">
        <v>240</v>
      </c>
      <c r="K66" s="6">
        <v>521617401.59999996</v>
      </c>
      <c r="L66" s="6">
        <f t="shared" ref="L66:L129" si="2">+K66*2%</f>
        <v>10432348.032</v>
      </c>
      <c r="M66" s="14">
        <f t="shared" ref="M66:M129" si="3">+K66+L66</f>
        <v>532049749.63199997</v>
      </c>
      <c r="N66" s="6"/>
      <c r="O66" s="14"/>
      <c r="P66" s="4" t="s">
        <v>48</v>
      </c>
      <c r="Q66" s="4">
        <v>900913004</v>
      </c>
      <c r="R66" s="4" t="s">
        <v>194</v>
      </c>
      <c r="S66" s="8" t="s">
        <v>50</v>
      </c>
      <c r="T66" s="22">
        <v>248943</v>
      </c>
      <c r="U66" s="7"/>
      <c r="V66" s="120" t="s">
        <v>57</v>
      </c>
      <c r="W66" t="s">
        <v>0</v>
      </c>
      <c r="X66" t="s">
        <v>0</v>
      </c>
    </row>
    <row r="67" spans="1:24" ht="13.5" customHeight="1" x14ac:dyDescent="0.25">
      <c r="A67" s="3">
        <v>341</v>
      </c>
      <c r="B67" s="4" t="s">
        <v>182</v>
      </c>
      <c r="C67" s="5">
        <v>1100100137105</v>
      </c>
      <c r="D67" s="4" t="s">
        <v>195</v>
      </c>
      <c r="E67" s="4" t="s">
        <v>132</v>
      </c>
      <c r="F67" s="4" t="s">
        <v>46</v>
      </c>
      <c r="G67" s="17" t="s">
        <v>47</v>
      </c>
      <c r="H67" s="21">
        <v>46022</v>
      </c>
      <c r="I67" s="21">
        <v>46234</v>
      </c>
      <c r="J67" s="235">
        <v>240</v>
      </c>
      <c r="K67" s="6">
        <v>521617401.59999996</v>
      </c>
      <c r="L67" s="6">
        <f t="shared" si="2"/>
        <v>10432348.032</v>
      </c>
      <c r="M67" s="14">
        <f t="shared" si="3"/>
        <v>532049749.63199997</v>
      </c>
      <c r="N67" s="6"/>
      <c r="O67" s="14"/>
      <c r="P67" s="4" t="s">
        <v>48</v>
      </c>
      <c r="Q67" s="4">
        <v>900913004</v>
      </c>
      <c r="R67" s="4" t="s">
        <v>194</v>
      </c>
      <c r="S67" s="8" t="s">
        <v>74</v>
      </c>
      <c r="T67" s="23"/>
      <c r="U67" s="7"/>
      <c r="V67" s="120" t="s">
        <v>57</v>
      </c>
      <c r="X67" t="s">
        <v>0</v>
      </c>
    </row>
    <row r="68" spans="1:24" ht="13.5" customHeight="1" x14ac:dyDescent="0.25">
      <c r="A68" s="3">
        <v>342</v>
      </c>
      <c r="B68" s="4" t="s">
        <v>166</v>
      </c>
      <c r="C68" s="5">
        <v>110011150703</v>
      </c>
      <c r="D68" s="4" t="s">
        <v>196</v>
      </c>
      <c r="E68" s="4" t="s">
        <v>147</v>
      </c>
      <c r="F68" s="4" t="s">
        <v>46</v>
      </c>
      <c r="G68" s="17" t="s">
        <v>47</v>
      </c>
      <c r="H68" s="21">
        <v>46022</v>
      </c>
      <c r="I68" s="21">
        <v>46234</v>
      </c>
      <c r="J68" s="235">
        <v>91</v>
      </c>
      <c r="K68" s="6">
        <v>262256260.63</v>
      </c>
      <c r="L68" s="6">
        <f t="shared" si="2"/>
        <v>5245125.2126000002</v>
      </c>
      <c r="M68" s="14">
        <f t="shared" si="3"/>
        <v>267501385.84259999</v>
      </c>
      <c r="N68" s="6"/>
      <c r="O68" s="14"/>
      <c r="P68" s="4" t="s">
        <v>48</v>
      </c>
      <c r="Q68" s="4">
        <v>800073674</v>
      </c>
      <c r="R68" s="4" t="s">
        <v>197</v>
      </c>
      <c r="S68" s="8" t="s">
        <v>50</v>
      </c>
      <c r="T68" s="22">
        <v>248944</v>
      </c>
      <c r="U68" s="7"/>
      <c r="V68" s="120" t="s">
        <v>134</v>
      </c>
      <c r="X68" t="s">
        <v>0</v>
      </c>
    </row>
    <row r="69" spans="1:24" ht="13.5" customHeight="1" x14ac:dyDescent="0.25">
      <c r="A69" s="3">
        <v>343</v>
      </c>
      <c r="B69" s="4" t="s">
        <v>166</v>
      </c>
      <c r="C69" s="5">
        <v>1100100013763</v>
      </c>
      <c r="D69" s="4" t="s">
        <v>198</v>
      </c>
      <c r="E69" s="4" t="s">
        <v>45</v>
      </c>
      <c r="F69" s="4" t="s">
        <v>46</v>
      </c>
      <c r="G69" s="17" t="s">
        <v>47</v>
      </c>
      <c r="H69" s="21">
        <v>46022</v>
      </c>
      <c r="I69" s="21">
        <v>46234</v>
      </c>
      <c r="J69" s="235">
        <v>203</v>
      </c>
      <c r="K69" s="6">
        <v>585033196.78999996</v>
      </c>
      <c r="L69" s="6">
        <f t="shared" si="2"/>
        <v>11700663.935799999</v>
      </c>
      <c r="M69" s="14">
        <f t="shared" si="3"/>
        <v>596733860.72579992</v>
      </c>
      <c r="N69" s="6"/>
      <c r="O69" s="14"/>
      <c r="P69" s="4" t="s">
        <v>48</v>
      </c>
      <c r="Q69" s="4">
        <v>860018862</v>
      </c>
      <c r="R69" s="4" t="s">
        <v>199</v>
      </c>
      <c r="S69" s="8" t="s">
        <v>50</v>
      </c>
      <c r="T69" s="22">
        <v>248945</v>
      </c>
      <c r="U69" s="7"/>
      <c r="V69" s="120" t="s">
        <v>52</v>
      </c>
      <c r="X69" t="s">
        <v>0</v>
      </c>
    </row>
    <row r="70" spans="1:24" ht="13.5" customHeight="1" x14ac:dyDescent="0.25">
      <c r="A70" s="3">
        <v>344</v>
      </c>
      <c r="B70" s="4" t="s">
        <v>107</v>
      </c>
      <c r="C70" s="5">
        <v>1100100134334</v>
      </c>
      <c r="D70" s="4" t="s">
        <v>200</v>
      </c>
      <c r="E70" s="4" t="s">
        <v>147</v>
      </c>
      <c r="F70" s="4" t="s">
        <v>46</v>
      </c>
      <c r="G70" s="17" t="s">
        <v>47</v>
      </c>
      <c r="H70" s="21">
        <v>46022</v>
      </c>
      <c r="I70" s="21">
        <v>46234</v>
      </c>
      <c r="J70" s="235">
        <v>127</v>
      </c>
      <c r="K70" s="6">
        <v>366005990.11000001</v>
      </c>
      <c r="L70" s="6">
        <f t="shared" si="2"/>
        <v>7320119.8022000007</v>
      </c>
      <c r="M70" s="14">
        <f t="shared" si="3"/>
        <v>373326109.91220003</v>
      </c>
      <c r="N70" s="6"/>
      <c r="O70" s="14"/>
      <c r="P70" s="4" t="s">
        <v>48</v>
      </c>
      <c r="Q70" s="4">
        <v>901337584</v>
      </c>
      <c r="R70" s="4" t="s">
        <v>201</v>
      </c>
      <c r="S70" s="8" t="s">
        <v>50</v>
      </c>
      <c r="T70" s="22">
        <v>248947</v>
      </c>
      <c r="U70" s="7"/>
      <c r="V70" s="120" t="s">
        <v>52</v>
      </c>
      <c r="X70" t="s">
        <v>0</v>
      </c>
    </row>
    <row r="71" spans="1:24" ht="13.5" customHeight="1" x14ac:dyDescent="0.25">
      <c r="A71" s="3">
        <v>345</v>
      </c>
      <c r="B71" s="4" t="s">
        <v>154</v>
      </c>
      <c r="C71" s="5">
        <v>110011150719</v>
      </c>
      <c r="D71" s="4" t="s">
        <v>202</v>
      </c>
      <c r="E71" s="4" t="s">
        <v>128</v>
      </c>
      <c r="F71" s="4" t="s">
        <v>46</v>
      </c>
      <c r="G71" s="17" t="s">
        <v>47</v>
      </c>
      <c r="H71" s="21">
        <v>46022</v>
      </c>
      <c r="I71" s="21">
        <v>46234</v>
      </c>
      <c r="J71" s="235">
        <v>104</v>
      </c>
      <c r="K71" s="6">
        <v>310227702.71999997</v>
      </c>
      <c r="L71" s="6">
        <f t="shared" si="2"/>
        <v>6204554.0543999998</v>
      </c>
      <c r="M71" s="14">
        <f t="shared" si="3"/>
        <v>316432256.7744</v>
      </c>
      <c r="N71" s="6"/>
      <c r="O71" s="14"/>
      <c r="P71" s="4" t="s">
        <v>48</v>
      </c>
      <c r="Q71" s="4">
        <v>830016196</v>
      </c>
      <c r="R71" s="4" t="s">
        <v>203</v>
      </c>
      <c r="S71" s="8" t="s">
        <v>50</v>
      </c>
      <c r="T71" s="22">
        <v>248948</v>
      </c>
      <c r="U71" s="7"/>
      <c r="V71" s="120" t="s">
        <v>57</v>
      </c>
      <c r="X71" t="s">
        <v>0</v>
      </c>
    </row>
    <row r="72" spans="1:24" ht="13.5" customHeight="1" x14ac:dyDescent="0.25">
      <c r="A72" s="3">
        <v>346</v>
      </c>
      <c r="B72" s="4" t="s">
        <v>94</v>
      </c>
      <c r="C72" s="5">
        <v>1100100131074</v>
      </c>
      <c r="D72" s="4" t="s">
        <v>204</v>
      </c>
      <c r="E72" s="4" t="s">
        <v>128</v>
      </c>
      <c r="F72" s="4" t="s">
        <v>46</v>
      </c>
      <c r="G72" s="17" t="s">
        <v>47</v>
      </c>
      <c r="H72" s="21">
        <v>46022</v>
      </c>
      <c r="I72" s="21">
        <v>46234</v>
      </c>
      <c r="J72" s="235">
        <v>205</v>
      </c>
      <c r="K72" s="6">
        <v>611506529.4000001</v>
      </c>
      <c r="L72" s="6">
        <f t="shared" si="2"/>
        <v>12230130.588000001</v>
      </c>
      <c r="M72" s="14">
        <f t="shared" si="3"/>
        <v>623736659.98800015</v>
      </c>
      <c r="N72" s="6"/>
      <c r="O72" s="14"/>
      <c r="P72" s="4" t="s">
        <v>48</v>
      </c>
      <c r="Q72" s="4">
        <v>900221578</v>
      </c>
      <c r="R72" s="4" t="s">
        <v>205</v>
      </c>
      <c r="S72" s="8" t="s">
        <v>50</v>
      </c>
      <c r="T72" s="22">
        <v>248949</v>
      </c>
      <c r="U72" s="7"/>
      <c r="V72" s="120" t="s">
        <v>61</v>
      </c>
      <c r="W72" t="s">
        <v>0</v>
      </c>
      <c r="X72" t="s">
        <v>0</v>
      </c>
    </row>
    <row r="73" spans="1:24" ht="13.5" customHeight="1" x14ac:dyDescent="0.25">
      <c r="A73" s="3">
        <v>347</v>
      </c>
      <c r="B73" s="4" t="s">
        <v>94</v>
      </c>
      <c r="C73" s="5">
        <v>1100100136580</v>
      </c>
      <c r="D73" s="4" t="s">
        <v>206</v>
      </c>
      <c r="E73" s="4" t="s">
        <v>45</v>
      </c>
      <c r="F73" s="4" t="s">
        <v>46</v>
      </c>
      <c r="G73" s="17" t="s">
        <v>47</v>
      </c>
      <c r="H73" s="21">
        <v>46022</v>
      </c>
      <c r="I73" s="21">
        <v>46234</v>
      </c>
      <c r="J73" s="235">
        <v>242</v>
      </c>
      <c r="K73" s="6">
        <v>697428737.06000006</v>
      </c>
      <c r="L73" s="6">
        <f t="shared" si="2"/>
        <v>13948574.741200002</v>
      </c>
      <c r="M73" s="14">
        <f t="shared" si="3"/>
        <v>711377311.80120003</v>
      </c>
      <c r="N73" s="6"/>
      <c r="O73" s="14"/>
      <c r="P73" s="4" t="s">
        <v>48</v>
      </c>
      <c r="Q73" s="4">
        <v>860010526</v>
      </c>
      <c r="R73" s="4" t="s">
        <v>207</v>
      </c>
      <c r="S73" s="8" t="s">
        <v>50</v>
      </c>
      <c r="T73" s="22">
        <v>248951</v>
      </c>
      <c r="U73" s="7"/>
      <c r="V73" s="120" t="s">
        <v>134</v>
      </c>
      <c r="X73" t="s">
        <v>0</v>
      </c>
    </row>
    <row r="74" spans="1:24" ht="13.5" customHeight="1" x14ac:dyDescent="0.25">
      <c r="A74" s="3">
        <v>348</v>
      </c>
      <c r="B74" s="4" t="s">
        <v>94</v>
      </c>
      <c r="C74" s="5">
        <v>1100100138184</v>
      </c>
      <c r="D74" s="4" t="s">
        <v>208</v>
      </c>
      <c r="E74" s="4" t="s">
        <v>45</v>
      </c>
      <c r="F74" s="4" t="s">
        <v>46</v>
      </c>
      <c r="G74" s="17" t="s">
        <v>47</v>
      </c>
      <c r="H74" s="21">
        <v>46022</v>
      </c>
      <c r="I74" s="21">
        <v>46234</v>
      </c>
      <c r="J74" s="235">
        <v>189</v>
      </c>
      <c r="K74" s="6">
        <v>544686079.76999998</v>
      </c>
      <c r="L74" s="6">
        <f t="shared" si="2"/>
        <v>10893721.5954</v>
      </c>
      <c r="M74" s="14">
        <f t="shared" si="3"/>
        <v>555579801.36539996</v>
      </c>
      <c r="N74" s="6"/>
      <c r="O74" s="14"/>
      <c r="P74" s="4" t="s">
        <v>48</v>
      </c>
      <c r="Q74" s="4">
        <v>860532822</v>
      </c>
      <c r="R74" s="4" t="s">
        <v>209</v>
      </c>
      <c r="S74" s="8" t="s">
        <v>50</v>
      </c>
      <c r="T74" s="22">
        <v>248953</v>
      </c>
      <c r="U74" s="7"/>
      <c r="V74" s="120" t="s">
        <v>57</v>
      </c>
      <c r="X74" t="s">
        <v>0</v>
      </c>
    </row>
    <row r="75" spans="1:24" ht="13.5" customHeight="1" x14ac:dyDescent="0.25">
      <c r="A75" s="3">
        <v>349</v>
      </c>
      <c r="B75" s="4" t="s">
        <v>154</v>
      </c>
      <c r="C75" s="5">
        <v>1100100062524</v>
      </c>
      <c r="D75" s="4" t="s">
        <v>210</v>
      </c>
      <c r="E75" s="4" t="s">
        <v>128</v>
      </c>
      <c r="F75" s="4" t="s">
        <v>46</v>
      </c>
      <c r="G75" s="17" t="s">
        <v>47</v>
      </c>
      <c r="H75" s="21">
        <v>46022</v>
      </c>
      <c r="I75" s="21">
        <v>46234</v>
      </c>
      <c r="J75" s="235">
        <v>156</v>
      </c>
      <c r="K75" s="6">
        <v>465341554.08000004</v>
      </c>
      <c r="L75" s="6">
        <f t="shared" si="2"/>
        <v>9306831.0816000011</v>
      </c>
      <c r="M75" s="14">
        <f t="shared" si="3"/>
        <v>474648385.16160005</v>
      </c>
      <c r="N75" s="6"/>
      <c r="O75" s="14"/>
      <c r="P75" s="4" t="s">
        <v>48</v>
      </c>
      <c r="Q75" s="4">
        <v>860516050</v>
      </c>
      <c r="R75" s="4" t="s">
        <v>211</v>
      </c>
      <c r="S75" s="8" t="s">
        <v>50</v>
      </c>
      <c r="T75" s="22">
        <v>248954</v>
      </c>
      <c r="U75" s="7"/>
      <c r="V75" s="120" t="s">
        <v>57</v>
      </c>
      <c r="X75" t="s">
        <v>0</v>
      </c>
    </row>
    <row r="76" spans="1:24" ht="13.5" customHeight="1" x14ac:dyDescent="0.25">
      <c r="A76" s="3">
        <v>350</v>
      </c>
      <c r="B76" s="4" t="s">
        <v>154</v>
      </c>
      <c r="C76" s="5">
        <v>1100100090166</v>
      </c>
      <c r="D76" s="4" t="s">
        <v>212</v>
      </c>
      <c r="E76" s="4" t="s">
        <v>128</v>
      </c>
      <c r="F76" s="4" t="s">
        <v>46</v>
      </c>
      <c r="G76" s="17" t="s">
        <v>47</v>
      </c>
      <c r="H76" s="21">
        <v>46022</v>
      </c>
      <c r="I76" s="21">
        <v>46234</v>
      </c>
      <c r="J76" s="235">
        <v>190</v>
      </c>
      <c r="K76" s="6">
        <v>566762149.19999993</v>
      </c>
      <c r="L76" s="6">
        <f t="shared" si="2"/>
        <v>11335242.983999999</v>
      </c>
      <c r="M76" s="14">
        <f t="shared" si="3"/>
        <v>578097392.1839999</v>
      </c>
      <c r="N76" s="6"/>
      <c r="O76" s="14"/>
      <c r="P76" s="4" t="s">
        <v>48</v>
      </c>
      <c r="Q76" s="4">
        <v>860010523</v>
      </c>
      <c r="R76" s="4" t="s">
        <v>213</v>
      </c>
      <c r="S76" s="8" t="s">
        <v>50</v>
      </c>
      <c r="T76" s="22">
        <v>248955</v>
      </c>
      <c r="U76" s="7"/>
      <c r="V76" s="120" t="s">
        <v>57</v>
      </c>
      <c r="X76" t="s">
        <v>0</v>
      </c>
    </row>
    <row r="77" spans="1:24" ht="13.5" customHeight="1" x14ac:dyDescent="0.25">
      <c r="A77" s="3">
        <v>351</v>
      </c>
      <c r="B77" s="4" t="s">
        <v>94</v>
      </c>
      <c r="C77" s="5">
        <v>110011141634</v>
      </c>
      <c r="D77" s="4" t="s">
        <v>214</v>
      </c>
      <c r="E77" s="4" t="s">
        <v>45</v>
      </c>
      <c r="F77" s="4" t="s">
        <v>46</v>
      </c>
      <c r="G77" s="17" t="s">
        <v>47</v>
      </c>
      <c r="H77" s="21">
        <v>46022</v>
      </c>
      <c r="I77" s="21">
        <v>46234</v>
      </c>
      <c r="J77" s="235">
        <v>192</v>
      </c>
      <c r="K77" s="6">
        <v>553331890.56000006</v>
      </c>
      <c r="L77" s="6">
        <f t="shared" si="2"/>
        <v>11066637.811200002</v>
      </c>
      <c r="M77" s="14">
        <f t="shared" si="3"/>
        <v>564398528.37120008</v>
      </c>
      <c r="N77" s="6"/>
      <c r="O77" s="14"/>
      <c r="P77" s="4" t="s">
        <v>48</v>
      </c>
      <c r="Q77" s="4">
        <v>860020076</v>
      </c>
      <c r="R77" s="4" t="s">
        <v>215</v>
      </c>
      <c r="S77" s="8" t="s">
        <v>50</v>
      </c>
      <c r="T77" s="22">
        <v>248957</v>
      </c>
      <c r="U77" s="7"/>
      <c r="V77" s="120" t="s">
        <v>134</v>
      </c>
      <c r="X77" t="s">
        <v>0</v>
      </c>
    </row>
    <row r="78" spans="1:24" ht="13.5" customHeight="1" x14ac:dyDescent="0.25">
      <c r="A78" s="3">
        <v>352</v>
      </c>
      <c r="B78" s="4" t="s">
        <v>154</v>
      </c>
      <c r="C78" s="5">
        <v>1100100130358</v>
      </c>
      <c r="D78" s="4" t="s">
        <v>216</v>
      </c>
      <c r="E78" s="4" t="s">
        <v>45</v>
      </c>
      <c r="F78" s="4" t="s">
        <v>46</v>
      </c>
      <c r="G78" s="17" t="s">
        <v>47</v>
      </c>
      <c r="H78" s="21">
        <v>46022</v>
      </c>
      <c r="I78" s="21">
        <v>46234</v>
      </c>
      <c r="J78" s="235">
        <v>160</v>
      </c>
      <c r="K78" s="6">
        <v>461109908.80000001</v>
      </c>
      <c r="L78" s="6">
        <f t="shared" si="2"/>
        <v>9222198.1760000009</v>
      </c>
      <c r="M78" s="14">
        <f t="shared" si="3"/>
        <v>470332106.97600001</v>
      </c>
      <c r="N78" s="6"/>
      <c r="O78" s="14"/>
      <c r="P78" s="4" t="s">
        <v>48</v>
      </c>
      <c r="Q78" s="4">
        <v>860010457</v>
      </c>
      <c r="R78" s="4" t="s">
        <v>217</v>
      </c>
      <c r="S78" s="8" t="s">
        <v>50</v>
      </c>
      <c r="T78" s="22">
        <v>248959</v>
      </c>
      <c r="U78" s="7"/>
      <c r="V78" s="120" t="s">
        <v>134</v>
      </c>
      <c r="X78" t="s">
        <v>0</v>
      </c>
    </row>
    <row r="79" spans="1:24" ht="13.5" customHeight="1" x14ac:dyDescent="0.25">
      <c r="A79" s="3">
        <v>353</v>
      </c>
      <c r="B79" s="4" t="s">
        <v>112</v>
      </c>
      <c r="C79" s="5">
        <v>110011118210</v>
      </c>
      <c r="D79" s="4" t="s">
        <v>218</v>
      </c>
      <c r="E79" s="4" t="s">
        <v>132</v>
      </c>
      <c r="F79" s="4" t="s">
        <v>46</v>
      </c>
      <c r="G79" s="17" t="s">
        <v>47</v>
      </c>
      <c r="H79" s="21">
        <v>46022</v>
      </c>
      <c r="I79" s="21">
        <v>46234</v>
      </c>
      <c r="J79" s="235">
        <v>240</v>
      </c>
      <c r="K79" s="6">
        <v>521617401.59999996</v>
      </c>
      <c r="L79" s="6">
        <f t="shared" si="2"/>
        <v>10432348.032</v>
      </c>
      <c r="M79" s="14">
        <f t="shared" si="3"/>
        <v>532049749.63199997</v>
      </c>
      <c r="N79" s="6"/>
      <c r="O79" s="14"/>
      <c r="P79" s="4" t="s">
        <v>48</v>
      </c>
      <c r="Q79" s="4">
        <v>900899047</v>
      </c>
      <c r="R79" s="4" t="s">
        <v>219</v>
      </c>
      <c r="S79" s="8" t="s">
        <v>50</v>
      </c>
      <c r="T79" s="22">
        <v>248961</v>
      </c>
      <c r="U79" s="7"/>
      <c r="V79" s="120" t="s">
        <v>52</v>
      </c>
      <c r="X79" t="s">
        <v>0</v>
      </c>
    </row>
    <row r="80" spans="1:24" ht="13.5" customHeight="1" x14ac:dyDescent="0.25">
      <c r="A80" s="3">
        <v>353</v>
      </c>
      <c r="B80" s="4" t="s">
        <v>112</v>
      </c>
      <c r="C80" s="5">
        <v>110011151864</v>
      </c>
      <c r="D80" s="4" t="s">
        <v>220</v>
      </c>
      <c r="E80" s="4" t="s">
        <v>132</v>
      </c>
      <c r="F80" s="4" t="s">
        <v>46</v>
      </c>
      <c r="G80" s="17" t="s">
        <v>47</v>
      </c>
      <c r="H80" s="21">
        <v>46022</v>
      </c>
      <c r="I80" s="21">
        <v>46234</v>
      </c>
      <c r="J80" s="235">
        <v>240</v>
      </c>
      <c r="K80" s="6">
        <v>521617401.59999996</v>
      </c>
      <c r="L80" s="6">
        <f t="shared" si="2"/>
        <v>10432348.032</v>
      </c>
      <c r="M80" s="14">
        <f t="shared" si="3"/>
        <v>532049749.63199997</v>
      </c>
      <c r="N80" s="6"/>
      <c r="O80" s="14"/>
      <c r="P80" s="4" t="s">
        <v>48</v>
      </c>
      <c r="Q80" s="4">
        <v>900899047</v>
      </c>
      <c r="R80" s="4" t="s">
        <v>219</v>
      </c>
      <c r="S80" s="8" t="s">
        <v>74</v>
      </c>
      <c r="T80" s="23"/>
      <c r="U80" s="7"/>
      <c r="V80" s="120" t="s">
        <v>52</v>
      </c>
      <c r="X80" t="s">
        <v>0</v>
      </c>
    </row>
    <row r="81" spans="1:24" ht="13.5" customHeight="1" x14ac:dyDescent="0.25">
      <c r="A81" s="3">
        <v>354</v>
      </c>
      <c r="B81" s="4" t="s">
        <v>154</v>
      </c>
      <c r="C81" s="5">
        <v>1100100083646</v>
      </c>
      <c r="D81" s="4" t="s">
        <v>221</v>
      </c>
      <c r="E81" s="4" t="s">
        <v>147</v>
      </c>
      <c r="F81" s="4" t="s">
        <v>46</v>
      </c>
      <c r="G81" s="17" t="s">
        <v>47</v>
      </c>
      <c r="H81" s="21">
        <v>46022</v>
      </c>
      <c r="I81" s="21">
        <v>46234</v>
      </c>
      <c r="J81" s="235">
        <v>96</v>
      </c>
      <c r="K81" s="6">
        <v>276665945.28000003</v>
      </c>
      <c r="L81" s="6">
        <f t="shared" si="2"/>
        <v>5533318.9056000011</v>
      </c>
      <c r="M81" s="14">
        <f t="shared" si="3"/>
        <v>282199264.18560004</v>
      </c>
      <c r="N81" s="6"/>
      <c r="O81" s="14"/>
      <c r="P81" s="4" t="s">
        <v>48</v>
      </c>
      <c r="Q81" s="4">
        <v>860014066</v>
      </c>
      <c r="R81" s="4" t="s">
        <v>222</v>
      </c>
      <c r="S81" s="8" t="s">
        <v>50</v>
      </c>
      <c r="T81" s="22">
        <v>248962</v>
      </c>
      <c r="U81" s="7"/>
      <c r="V81" s="120" t="s">
        <v>134</v>
      </c>
      <c r="X81" t="s">
        <v>0</v>
      </c>
    </row>
    <row r="82" spans="1:24" ht="13.5" customHeight="1" x14ac:dyDescent="0.25">
      <c r="A82" s="3">
        <v>355</v>
      </c>
      <c r="B82" s="4" t="s">
        <v>107</v>
      </c>
      <c r="C82" s="5">
        <v>1100100135488</v>
      </c>
      <c r="D82" s="4" t="s">
        <v>223</v>
      </c>
      <c r="E82" s="4" t="s">
        <v>128</v>
      </c>
      <c r="F82" s="4" t="s">
        <v>46</v>
      </c>
      <c r="G82" s="17" t="s">
        <v>47</v>
      </c>
      <c r="H82" s="21">
        <v>46022</v>
      </c>
      <c r="I82" s="21">
        <v>46234</v>
      </c>
      <c r="J82" s="235">
        <v>240</v>
      </c>
      <c r="K82" s="6">
        <v>715910083.20000005</v>
      </c>
      <c r="L82" s="6">
        <f t="shared" si="2"/>
        <v>14318201.664000001</v>
      </c>
      <c r="M82" s="14">
        <f t="shared" si="3"/>
        <v>730228284.86400008</v>
      </c>
      <c r="N82" s="6"/>
      <c r="O82" s="14"/>
      <c r="P82" s="4" t="s">
        <v>48</v>
      </c>
      <c r="Q82" s="4">
        <v>900004116</v>
      </c>
      <c r="R82" s="4" t="s">
        <v>224</v>
      </c>
      <c r="S82" s="8" t="s">
        <v>50</v>
      </c>
      <c r="T82" s="22">
        <v>248963</v>
      </c>
      <c r="U82" s="7"/>
      <c r="V82" s="120" t="s">
        <v>134</v>
      </c>
      <c r="X82" t="s">
        <v>0</v>
      </c>
    </row>
    <row r="83" spans="1:24" ht="13.5" customHeight="1" x14ac:dyDescent="0.25">
      <c r="A83" s="3">
        <v>356</v>
      </c>
      <c r="B83" s="4" t="s">
        <v>76</v>
      </c>
      <c r="C83" s="5">
        <v>1100100138040</v>
      </c>
      <c r="D83" s="4" t="s">
        <v>225</v>
      </c>
      <c r="E83" s="4" t="s">
        <v>128</v>
      </c>
      <c r="F83" s="4" t="s">
        <v>46</v>
      </c>
      <c r="G83" s="17" t="s">
        <v>47</v>
      </c>
      <c r="H83" s="21">
        <v>46022</v>
      </c>
      <c r="I83" s="21">
        <v>46234</v>
      </c>
      <c r="J83" s="235">
        <v>71</v>
      </c>
      <c r="K83" s="6">
        <v>211790066.28000003</v>
      </c>
      <c r="L83" s="6">
        <f t="shared" si="2"/>
        <v>4235801.325600001</v>
      </c>
      <c r="M83" s="14">
        <f t="shared" si="3"/>
        <v>216025867.60560003</v>
      </c>
      <c r="N83" s="6"/>
      <c r="O83" s="14"/>
      <c r="P83" s="4" t="s">
        <v>48</v>
      </c>
      <c r="Q83" s="4">
        <v>900110771</v>
      </c>
      <c r="R83" s="4" t="s">
        <v>226</v>
      </c>
      <c r="S83" s="8" t="s">
        <v>50</v>
      </c>
      <c r="T83" s="22">
        <v>248964</v>
      </c>
      <c r="U83" s="7"/>
      <c r="V83" s="120" t="s">
        <v>61</v>
      </c>
      <c r="W83" t="s">
        <v>0</v>
      </c>
      <c r="X83" t="s">
        <v>0</v>
      </c>
    </row>
    <row r="84" spans="1:24" ht="13.5" customHeight="1" x14ac:dyDescent="0.25">
      <c r="A84" s="3">
        <v>357</v>
      </c>
      <c r="B84" s="4" t="s">
        <v>76</v>
      </c>
      <c r="C84" s="5">
        <v>1100100138112</v>
      </c>
      <c r="D84" s="4" t="s">
        <v>227</v>
      </c>
      <c r="E84" s="4" t="s">
        <v>45</v>
      </c>
      <c r="F84" s="4" t="s">
        <v>46</v>
      </c>
      <c r="G84" s="17" t="s">
        <v>47</v>
      </c>
      <c r="H84" s="21">
        <v>46022</v>
      </c>
      <c r="I84" s="21">
        <v>46234</v>
      </c>
      <c r="J84" s="235">
        <v>159</v>
      </c>
      <c r="K84" s="6">
        <v>458227971.87</v>
      </c>
      <c r="L84" s="6">
        <f t="shared" si="2"/>
        <v>9164559.4374000002</v>
      </c>
      <c r="M84" s="14">
        <f t="shared" si="3"/>
        <v>467392531.30739999</v>
      </c>
      <c r="N84" s="6"/>
      <c r="O84" s="14"/>
      <c r="P84" s="4" t="s">
        <v>48</v>
      </c>
      <c r="Q84" s="4">
        <v>900110771</v>
      </c>
      <c r="R84" s="4" t="s">
        <v>226</v>
      </c>
      <c r="S84" s="8" t="s">
        <v>50</v>
      </c>
      <c r="T84" s="22">
        <v>248965</v>
      </c>
      <c r="U84" s="7"/>
      <c r="V84" s="120" t="s">
        <v>61</v>
      </c>
      <c r="W84" t="s">
        <v>0</v>
      </c>
      <c r="X84" t="s">
        <v>0</v>
      </c>
    </row>
    <row r="85" spans="1:24" ht="13.5" customHeight="1" x14ac:dyDescent="0.25">
      <c r="A85" s="3">
        <v>358</v>
      </c>
      <c r="B85" s="4" t="s">
        <v>76</v>
      </c>
      <c r="C85" s="5">
        <v>1100100015329</v>
      </c>
      <c r="D85" s="4" t="s">
        <v>228</v>
      </c>
      <c r="E85" s="4" t="s">
        <v>45</v>
      </c>
      <c r="F85" s="4" t="s">
        <v>46</v>
      </c>
      <c r="G85" s="17" t="s">
        <v>47</v>
      </c>
      <c r="H85" s="21">
        <v>46022</v>
      </c>
      <c r="I85" s="21">
        <v>46234</v>
      </c>
      <c r="J85" s="235">
        <v>220</v>
      </c>
      <c r="K85" s="6">
        <v>634026124.60000002</v>
      </c>
      <c r="L85" s="6">
        <f t="shared" si="2"/>
        <v>12680522.492000001</v>
      </c>
      <c r="M85" s="14">
        <f t="shared" si="3"/>
        <v>646706647.09200001</v>
      </c>
      <c r="N85" s="6"/>
      <c r="O85" s="14"/>
      <c r="P85" s="4" t="s">
        <v>48</v>
      </c>
      <c r="Q85" s="4">
        <v>860014805</v>
      </c>
      <c r="R85" s="4" t="s">
        <v>229</v>
      </c>
      <c r="S85" s="8" t="s">
        <v>50</v>
      </c>
      <c r="T85" s="22">
        <v>248966</v>
      </c>
      <c r="U85" s="7"/>
      <c r="V85" s="120" t="s">
        <v>57</v>
      </c>
      <c r="X85" t="s">
        <v>0</v>
      </c>
    </row>
    <row r="86" spans="1:24" ht="13.5" customHeight="1" x14ac:dyDescent="0.25">
      <c r="A86" s="3">
        <v>359</v>
      </c>
      <c r="B86" s="4" t="s">
        <v>53</v>
      </c>
      <c r="C86" s="5">
        <v>110011154712</v>
      </c>
      <c r="D86" s="4" t="s">
        <v>230</v>
      </c>
      <c r="E86" s="4" t="s">
        <v>128</v>
      </c>
      <c r="F86" s="4" t="s">
        <v>46</v>
      </c>
      <c r="G86" s="17" t="s">
        <v>47</v>
      </c>
      <c r="H86" s="21">
        <v>46022</v>
      </c>
      <c r="I86" s="21">
        <v>46234</v>
      </c>
      <c r="J86" s="235">
        <v>66</v>
      </c>
      <c r="K86" s="49">
        <v>196879453</v>
      </c>
      <c r="L86" s="49">
        <v>3937589</v>
      </c>
      <c r="M86" s="52">
        <f>K86+L86</f>
        <v>200817042</v>
      </c>
      <c r="N86" s="6"/>
      <c r="O86" s="14"/>
      <c r="P86" s="4" t="s">
        <v>48</v>
      </c>
      <c r="Q86" s="4">
        <v>900110771</v>
      </c>
      <c r="R86" s="4" t="s">
        <v>226</v>
      </c>
      <c r="S86" s="8" t="s">
        <v>50</v>
      </c>
      <c r="T86" s="22">
        <v>248967</v>
      </c>
      <c r="U86" s="7"/>
      <c r="V86" s="120" t="s">
        <v>61</v>
      </c>
      <c r="W86" t="s">
        <v>0</v>
      </c>
      <c r="X86" t="s">
        <v>0</v>
      </c>
    </row>
    <row r="87" spans="1:24" ht="13.5" customHeight="1" x14ac:dyDescent="0.25">
      <c r="A87" s="3">
        <v>360</v>
      </c>
      <c r="B87" s="4" t="s">
        <v>69</v>
      </c>
      <c r="C87" s="5">
        <v>1100100135539</v>
      </c>
      <c r="D87" s="4" t="s">
        <v>231</v>
      </c>
      <c r="E87" s="4" t="s">
        <v>128</v>
      </c>
      <c r="F87" s="4" t="s">
        <v>46</v>
      </c>
      <c r="G87" s="17" t="s">
        <v>47</v>
      </c>
      <c r="H87" s="21">
        <v>46022</v>
      </c>
      <c r="I87" s="21">
        <v>46234</v>
      </c>
      <c r="J87" s="235">
        <v>40</v>
      </c>
      <c r="K87" s="6">
        <v>119318347.2</v>
      </c>
      <c r="L87" s="6">
        <f t="shared" si="2"/>
        <v>2386366.9440000001</v>
      </c>
      <c r="M87" s="14">
        <f t="shared" si="3"/>
        <v>121704714.14400001</v>
      </c>
      <c r="N87" s="6"/>
      <c r="O87" s="14"/>
      <c r="P87" s="4" t="s">
        <v>48</v>
      </c>
      <c r="Q87" s="4">
        <v>830094558</v>
      </c>
      <c r="R87" s="4" t="s">
        <v>232</v>
      </c>
      <c r="S87" s="8" t="s">
        <v>50</v>
      </c>
      <c r="T87" s="22">
        <v>248968</v>
      </c>
      <c r="U87" s="7"/>
      <c r="V87" s="120" t="s">
        <v>134</v>
      </c>
      <c r="X87" t="s">
        <v>0</v>
      </c>
    </row>
    <row r="88" spans="1:24" ht="13.5" customHeight="1" x14ac:dyDescent="0.25">
      <c r="A88" s="3">
        <v>361</v>
      </c>
      <c r="B88" s="4" t="s">
        <v>154</v>
      </c>
      <c r="C88" s="5">
        <v>1100100137807</v>
      </c>
      <c r="D88" s="4" t="s">
        <v>233</v>
      </c>
      <c r="E88" s="4" t="s">
        <v>45</v>
      </c>
      <c r="F88" s="4" t="s">
        <v>46</v>
      </c>
      <c r="G88" s="17" t="s">
        <v>47</v>
      </c>
      <c r="H88" s="21">
        <v>46022</v>
      </c>
      <c r="I88" s="21">
        <v>46234</v>
      </c>
      <c r="J88" s="4">
        <v>51</v>
      </c>
      <c r="K88" s="6">
        <v>96484463.955199987</v>
      </c>
      <c r="L88" s="6">
        <f t="shared" si="2"/>
        <v>1929689.2791039997</v>
      </c>
      <c r="M88" s="14">
        <f t="shared" si="3"/>
        <v>98414153.234303981</v>
      </c>
      <c r="N88" s="6"/>
      <c r="O88" s="14"/>
      <c r="P88" s="4" t="s">
        <v>48</v>
      </c>
      <c r="Q88" s="4">
        <v>900110771</v>
      </c>
      <c r="R88" s="4" t="s">
        <v>226</v>
      </c>
      <c r="S88" s="8" t="s">
        <v>50</v>
      </c>
      <c r="T88" s="22">
        <v>248969</v>
      </c>
      <c r="U88" s="7"/>
      <c r="V88" s="120" t="s">
        <v>61</v>
      </c>
      <c r="W88" t="s">
        <v>0</v>
      </c>
      <c r="X88" t="s">
        <v>0</v>
      </c>
    </row>
    <row r="89" spans="1:24" ht="13.5" customHeight="1" x14ac:dyDescent="0.25">
      <c r="A89" s="3">
        <v>362</v>
      </c>
      <c r="B89" s="4" t="s">
        <v>182</v>
      </c>
      <c r="C89" s="5">
        <v>110011140856</v>
      </c>
      <c r="D89" s="4" t="s">
        <v>234</v>
      </c>
      <c r="E89" s="4" t="s">
        <v>45</v>
      </c>
      <c r="F89" s="4" t="s">
        <v>46</v>
      </c>
      <c r="G89" s="17" t="s">
        <v>47</v>
      </c>
      <c r="H89" s="21">
        <v>46022</v>
      </c>
      <c r="I89" s="21">
        <v>46234</v>
      </c>
      <c r="J89" s="235">
        <v>210</v>
      </c>
      <c r="K89" s="6">
        <v>605206755.30000007</v>
      </c>
      <c r="L89" s="6">
        <f t="shared" si="2"/>
        <v>12104135.106000002</v>
      </c>
      <c r="M89" s="14">
        <f t="shared" si="3"/>
        <v>617310890.40600002</v>
      </c>
      <c r="N89" s="6"/>
      <c r="O89" s="14"/>
      <c r="P89" s="4" t="s">
        <v>48</v>
      </c>
      <c r="Q89" s="4">
        <v>860031909</v>
      </c>
      <c r="R89" s="4" t="s">
        <v>188</v>
      </c>
      <c r="S89" s="8" t="s">
        <v>50</v>
      </c>
      <c r="T89" s="22">
        <v>248970</v>
      </c>
      <c r="U89" s="7"/>
      <c r="V89" s="120" t="s">
        <v>57</v>
      </c>
      <c r="X89" t="s">
        <v>0</v>
      </c>
    </row>
    <row r="90" spans="1:24" ht="13.5" customHeight="1" x14ac:dyDescent="0.25">
      <c r="A90" s="3">
        <v>363</v>
      </c>
      <c r="B90" s="4" t="s">
        <v>166</v>
      </c>
      <c r="C90" s="5">
        <v>110011150707</v>
      </c>
      <c r="D90" s="4" t="s">
        <v>235</v>
      </c>
      <c r="E90" s="4" t="s">
        <v>128</v>
      </c>
      <c r="F90" s="4" t="s">
        <v>46</v>
      </c>
      <c r="G90" s="17" t="s">
        <v>47</v>
      </c>
      <c r="H90" s="21">
        <v>46022</v>
      </c>
      <c r="I90" s="21">
        <v>46234</v>
      </c>
      <c r="J90" s="235">
        <v>143</v>
      </c>
      <c r="K90" s="6">
        <v>426563091.24000001</v>
      </c>
      <c r="L90" s="6">
        <f t="shared" si="2"/>
        <v>8531261.8247999996</v>
      </c>
      <c r="M90" s="14">
        <f t="shared" si="3"/>
        <v>435094353.06480002</v>
      </c>
      <c r="N90" s="6"/>
      <c r="O90" s="14"/>
      <c r="P90" s="4" t="s">
        <v>48</v>
      </c>
      <c r="Q90" s="4">
        <v>900285397</v>
      </c>
      <c r="R90" s="4" t="s">
        <v>236</v>
      </c>
      <c r="S90" s="8" t="s">
        <v>50</v>
      </c>
      <c r="T90" s="22">
        <v>248971</v>
      </c>
      <c r="U90" s="7"/>
      <c r="V90" s="120" t="s">
        <v>57</v>
      </c>
      <c r="X90" t="s">
        <v>0</v>
      </c>
    </row>
    <row r="91" spans="1:24" ht="13.5" customHeight="1" x14ac:dyDescent="0.25">
      <c r="A91" s="3">
        <v>364</v>
      </c>
      <c r="B91" s="4" t="s">
        <v>166</v>
      </c>
      <c r="C91" s="5">
        <v>1100100133145</v>
      </c>
      <c r="D91" s="4" t="s">
        <v>237</v>
      </c>
      <c r="E91" s="4" t="s">
        <v>128</v>
      </c>
      <c r="F91" s="4" t="s">
        <v>46</v>
      </c>
      <c r="G91" s="17" t="s">
        <v>47</v>
      </c>
      <c r="H91" s="21">
        <v>46022</v>
      </c>
      <c r="I91" s="21">
        <v>46234</v>
      </c>
      <c r="J91" s="235">
        <v>89</v>
      </c>
      <c r="K91" s="6">
        <v>265483322.52000001</v>
      </c>
      <c r="L91" s="6">
        <f t="shared" si="2"/>
        <v>5309666.4504000004</v>
      </c>
      <c r="M91" s="14">
        <f t="shared" si="3"/>
        <v>270792988.97040004</v>
      </c>
      <c r="N91" s="6"/>
      <c r="O91" s="14"/>
      <c r="P91" s="4" t="s">
        <v>48</v>
      </c>
      <c r="Q91" s="4">
        <v>900363089</v>
      </c>
      <c r="R91" s="4" t="s">
        <v>238</v>
      </c>
      <c r="S91" s="8" t="s">
        <v>50</v>
      </c>
      <c r="T91" s="22">
        <v>248972</v>
      </c>
      <c r="U91" s="7"/>
      <c r="V91" s="120" t="s">
        <v>57</v>
      </c>
      <c r="X91" t="s">
        <v>0</v>
      </c>
    </row>
    <row r="92" spans="1:24" ht="13.5" customHeight="1" x14ac:dyDescent="0.25">
      <c r="A92" s="3">
        <v>365</v>
      </c>
      <c r="B92" s="4" t="s">
        <v>166</v>
      </c>
      <c r="C92" s="5">
        <v>110011114823</v>
      </c>
      <c r="D92" s="4" t="s">
        <v>239</v>
      </c>
      <c r="E92" s="4" t="s">
        <v>128</v>
      </c>
      <c r="F92" s="4" t="s">
        <v>46</v>
      </c>
      <c r="G92" s="17" t="s">
        <v>47</v>
      </c>
      <c r="H92" s="21">
        <v>46022</v>
      </c>
      <c r="I92" s="21">
        <v>46234</v>
      </c>
      <c r="J92" s="235">
        <v>96</v>
      </c>
      <c r="K92" s="6">
        <v>286364033.28000003</v>
      </c>
      <c r="L92" s="6">
        <f t="shared" si="2"/>
        <v>5727280.6656000009</v>
      </c>
      <c r="M92" s="14">
        <f t="shared" si="3"/>
        <v>292091313.94560003</v>
      </c>
      <c r="N92" s="6"/>
      <c r="O92" s="14"/>
      <c r="P92" s="4" t="s">
        <v>48</v>
      </c>
      <c r="Q92" s="4">
        <v>900276780</v>
      </c>
      <c r="R92" s="4" t="s">
        <v>240</v>
      </c>
      <c r="S92" s="8" t="s">
        <v>74</v>
      </c>
      <c r="T92" s="23"/>
      <c r="U92" s="7"/>
      <c r="V92" s="120" t="s">
        <v>52</v>
      </c>
      <c r="X92" t="s">
        <v>0</v>
      </c>
    </row>
    <row r="93" spans="1:24" ht="13.5" customHeight="1" x14ac:dyDescent="0.25">
      <c r="A93" s="3">
        <v>365</v>
      </c>
      <c r="B93" s="4" t="s">
        <v>166</v>
      </c>
      <c r="C93" s="5">
        <v>110011114834</v>
      </c>
      <c r="D93" s="4" t="s">
        <v>241</v>
      </c>
      <c r="E93" s="4" t="s">
        <v>128</v>
      </c>
      <c r="F93" s="4" t="s">
        <v>46</v>
      </c>
      <c r="G93" s="17" t="s">
        <v>47</v>
      </c>
      <c r="H93" s="21">
        <v>46022</v>
      </c>
      <c r="I93" s="21">
        <v>46234</v>
      </c>
      <c r="J93" s="235">
        <v>80</v>
      </c>
      <c r="K93" s="6">
        <v>238636694.40000001</v>
      </c>
      <c r="L93" s="6">
        <f t="shared" si="2"/>
        <v>4772733.8880000003</v>
      </c>
      <c r="M93" s="14">
        <f t="shared" si="3"/>
        <v>243409428.28800002</v>
      </c>
      <c r="N93" s="6"/>
      <c r="O93" s="14"/>
      <c r="P93" s="4" t="s">
        <v>48</v>
      </c>
      <c r="Q93" s="4">
        <v>900276780</v>
      </c>
      <c r="R93" s="4" t="s">
        <v>240</v>
      </c>
      <c r="S93" s="8" t="s">
        <v>50</v>
      </c>
      <c r="T93" s="22">
        <v>248973</v>
      </c>
      <c r="U93" s="7"/>
      <c r="V93" s="120" t="s">
        <v>52</v>
      </c>
      <c r="X93" t="s">
        <v>0</v>
      </c>
    </row>
    <row r="94" spans="1:24" ht="13.5" customHeight="1" x14ac:dyDescent="0.25">
      <c r="A94" s="3">
        <v>366</v>
      </c>
      <c r="B94" s="4" t="s">
        <v>242</v>
      </c>
      <c r="C94" s="5">
        <v>1100100037048</v>
      </c>
      <c r="D94" s="4" t="s">
        <v>243</v>
      </c>
      <c r="E94" s="4" t="s">
        <v>147</v>
      </c>
      <c r="F94" s="4" t="s">
        <v>46</v>
      </c>
      <c r="G94" s="17" t="s">
        <v>47</v>
      </c>
      <c r="H94" s="21">
        <v>46022</v>
      </c>
      <c r="I94" s="21">
        <v>46234</v>
      </c>
      <c r="J94" s="235">
        <v>209</v>
      </c>
      <c r="K94" s="6">
        <v>602324818.37</v>
      </c>
      <c r="L94" s="6">
        <f t="shared" si="2"/>
        <v>12046496.3674</v>
      </c>
      <c r="M94" s="14">
        <f t="shared" si="3"/>
        <v>614371314.73740005</v>
      </c>
      <c r="N94" s="6"/>
      <c r="O94" s="14"/>
      <c r="P94" s="4" t="s">
        <v>48</v>
      </c>
      <c r="Q94" s="4">
        <v>860071169</v>
      </c>
      <c r="R94" s="4" t="s">
        <v>244</v>
      </c>
      <c r="S94" s="8" t="s">
        <v>50</v>
      </c>
      <c r="T94" s="22">
        <v>248974</v>
      </c>
      <c r="U94" s="7"/>
      <c r="V94" s="120" t="s">
        <v>134</v>
      </c>
      <c r="X94" t="s">
        <v>0</v>
      </c>
    </row>
    <row r="95" spans="1:24" ht="13.5" customHeight="1" x14ac:dyDescent="0.25">
      <c r="A95" s="3">
        <v>367</v>
      </c>
      <c r="B95" s="4" t="s">
        <v>242</v>
      </c>
      <c r="C95" s="5">
        <v>110011140985</v>
      </c>
      <c r="D95" s="4" t="s">
        <v>245</v>
      </c>
      <c r="E95" s="4" t="s">
        <v>45</v>
      </c>
      <c r="F95" s="4" t="s">
        <v>46</v>
      </c>
      <c r="G95" s="17" t="s">
        <v>47</v>
      </c>
      <c r="H95" s="21">
        <v>46022</v>
      </c>
      <c r="I95" s="21">
        <v>46234</v>
      </c>
      <c r="J95" s="235">
        <v>140</v>
      </c>
      <c r="K95" s="6">
        <v>403471170.20000005</v>
      </c>
      <c r="L95" s="6">
        <f t="shared" si="2"/>
        <v>8069423.404000001</v>
      </c>
      <c r="M95" s="14">
        <f t="shared" si="3"/>
        <v>411540593.60400003</v>
      </c>
      <c r="N95" s="6"/>
      <c r="O95" s="14"/>
      <c r="P95" s="4" t="s">
        <v>48</v>
      </c>
      <c r="Q95" s="4">
        <v>800237692</v>
      </c>
      <c r="R95" s="4" t="s">
        <v>246</v>
      </c>
      <c r="S95" s="8" t="s">
        <v>50</v>
      </c>
      <c r="T95" s="22">
        <v>248975</v>
      </c>
      <c r="U95" s="7"/>
      <c r="V95" s="120" t="s">
        <v>57</v>
      </c>
      <c r="X95" t="s">
        <v>0</v>
      </c>
    </row>
    <row r="96" spans="1:24" ht="13.5" customHeight="1" x14ac:dyDescent="0.25">
      <c r="A96" s="3">
        <v>368</v>
      </c>
      <c r="B96" s="4" t="s">
        <v>43</v>
      </c>
      <c r="C96" s="5">
        <v>1100100044299</v>
      </c>
      <c r="D96" s="4" t="s">
        <v>247</v>
      </c>
      <c r="E96" s="4" t="s">
        <v>147</v>
      </c>
      <c r="F96" s="4" t="s">
        <v>46</v>
      </c>
      <c r="G96" s="17" t="s">
        <v>47</v>
      </c>
      <c r="H96" s="21">
        <v>46022</v>
      </c>
      <c r="I96" s="21">
        <v>46234</v>
      </c>
      <c r="J96" s="235">
        <v>41</v>
      </c>
      <c r="K96" s="6">
        <v>118159414.13000001</v>
      </c>
      <c r="L96" s="6">
        <f t="shared" si="2"/>
        <v>2363188.2826</v>
      </c>
      <c r="M96" s="14">
        <f t="shared" si="3"/>
        <v>120522602.41260001</v>
      </c>
      <c r="N96" s="6"/>
      <c r="O96" s="14"/>
      <c r="P96" s="4" t="s">
        <v>48</v>
      </c>
      <c r="Q96" s="4">
        <v>830019478</v>
      </c>
      <c r="R96" s="4" t="s">
        <v>248</v>
      </c>
      <c r="S96" s="8" t="s">
        <v>50</v>
      </c>
      <c r="T96" s="22">
        <v>249289</v>
      </c>
      <c r="U96" s="7"/>
      <c r="V96" s="120" t="s">
        <v>134</v>
      </c>
      <c r="X96" t="s">
        <v>0</v>
      </c>
    </row>
    <row r="97" spans="1:24" ht="13.5" customHeight="1" x14ac:dyDescent="0.25">
      <c r="A97" s="3">
        <v>369</v>
      </c>
      <c r="B97" s="4" t="s">
        <v>242</v>
      </c>
      <c r="C97" s="5">
        <v>110011146780</v>
      </c>
      <c r="D97" s="4" t="s">
        <v>249</v>
      </c>
      <c r="E97" s="4" t="s">
        <v>45</v>
      </c>
      <c r="F97" s="4" t="s">
        <v>46</v>
      </c>
      <c r="G97" s="17" t="s">
        <v>47</v>
      </c>
      <c r="H97" s="21">
        <v>46022</v>
      </c>
      <c r="I97" s="21">
        <v>46234</v>
      </c>
      <c r="J97" s="235">
        <v>89</v>
      </c>
      <c r="K97" s="6">
        <v>256492386.77000001</v>
      </c>
      <c r="L97" s="6">
        <f t="shared" si="2"/>
        <v>5129847.7354000006</v>
      </c>
      <c r="M97" s="14">
        <f t="shared" si="3"/>
        <v>261622234.5054</v>
      </c>
      <c r="N97" s="6"/>
      <c r="O97" s="14"/>
      <c r="P97" s="4" t="s">
        <v>48</v>
      </c>
      <c r="Q97" s="4">
        <v>900203742</v>
      </c>
      <c r="R97" s="4" t="s">
        <v>250</v>
      </c>
      <c r="S97" s="8" t="s">
        <v>50</v>
      </c>
      <c r="T97" s="22">
        <v>249288</v>
      </c>
      <c r="U97" s="7"/>
      <c r="V97" s="120" t="s">
        <v>57</v>
      </c>
      <c r="X97" t="s">
        <v>0</v>
      </c>
    </row>
    <row r="98" spans="1:24" ht="13.5" customHeight="1" x14ac:dyDescent="0.25">
      <c r="A98" s="3">
        <v>370</v>
      </c>
      <c r="B98" s="4" t="s">
        <v>126</v>
      </c>
      <c r="C98" s="5">
        <v>110011114826</v>
      </c>
      <c r="D98" s="4" t="s">
        <v>251</v>
      </c>
      <c r="E98" s="4" t="s">
        <v>128</v>
      </c>
      <c r="F98" s="4" t="s">
        <v>46</v>
      </c>
      <c r="G98" s="17" t="s">
        <v>47</v>
      </c>
      <c r="H98" s="21">
        <v>46022</v>
      </c>
      <c r="I98" s="21">
        <v>46234</v>
      </c>
      <c r="J98" s="235">
        <v>125</v>
      </c>
      <c r="K98" s="53">
        <v>372877752</v>
      </c>
      <c r="L98" s="53">
        <v>7457555</v>
      </c>
      <c r="M98" s="53">
        <f t="shared" si="3"/>
        <v>380335307</v>
      </c>
      <c r="N98" s="6"/>
      <c r="O98" s="14"/>
      <c r="P98" s="4" t="s">
        <v>48</v>
      </c>
      <c r="Q98" s="4">
        <v>900276780</v>
      </c>
      <c r="R98" s="4" t="s">
        <v>240</v>
      </c>
      <c r="S98" s="8" t="s">
        <v>50</v>
      </c>
      <c r="T98" s="22">
        <v>249287</v>
      </c>
      <c r="U98" s="7"/>
      <c r="V98" s="120" t="s">
        <v>52</v>
      </c>
      <c r="X98" t="s">
        <v>0</v>
      </c>
    </row>
    <row r="99" spans="1:24" ht="13.5" customHeight="1" x14ac:dyDescent="0.25">
      <c r="A99" s="3">
        <v>371</v>
      </c>
      <c r="B99" s="4" t="s">
        <v>126</v>
      </c>
      <c r="C99" s="5">
        <v>110011131622</v>
      </c>
      <c r="D99" s="4" t="s">
        <v>252</v>
      </c>
      <c r="E99" s="4" t="s">
        <v>45</v>
      </c>
      <c r="F99" s="4" t="s">
        <v>46</v>
      </c>
      <c r="G99" s="17" t="s">
        <v>47</v>
      </c>
      <c r="H99" s="21">
        <v>46022</v>
      </c>
      <c r="I99" s="21">
        <v>46234</v>
      </c>
      <c r="J99" s="235">
        <v>200</v>
      </c>
      <c r="K99" s="53">
        <v>576400048</v>
      </c>
      <c r="L99" s="53">
        <v>11528001</v>
      </c>
      <c r="M99" s="53">
        <f t="shared" si="3"/>
        <v>587928049</v>
      </c>
      <c r="N99" s="6"/>
      <c r="O99" s="14"/>
      <c r="P99" s="4" t="s">
        <v>48</v>
      </c>
      <c r="Q99" s="4">
        <v>900284184</v>
      </c>
      <c r="R99" s="4" t="s">
        <v>253</v>
      </c>
      <c r="S99" s="8" t="s">
        <v>50</v>
      </c>
      <c r="T99" s="22">
        <v>249286</v>
      </c>
      <c r="U99" s="7"/>
      <c r="V99" s="120" t="s">
        <v>61</v>
      </c>
      <c r="W99" t="s">
        <v>0</v>
      </c>
      <c r="X99" t="s">
        <v>0</v>
      </c>
    </row>
    <row r="100" spans="1:24" ht="13.5" customHeight="1" x14ac:dyDescent="0.25">
      <c r="A100" s="3">
        <v>372</v>
      </c>
      <c r="B100" s="4" t="s">
        <v>126</v>
      </c>
      <c r="C100" s="5">
        <v>110011148351</v>
      </c>
      <c r="D100" s="4" t="s">
        <v>254</v>
      </c>
      <c r="E100" s="4" t="s">
        <v>128</v>
      </c>
      <c r="F100" s="4" t="s">
        <v>46</v>
      </c>
      <c r="G100" s="17" t="s">
        <v>47</v>
      </c>
      <c r="H100" s="21">
        <v>46022</v>
      </c>
      <c r="I100" s="21">
        <v>46234</v>
      </c>
      <c r="J100" s="235">
        <v>64</v>
      </c>
      <c r="K100" s="53">
        <v>644332755</v>
      </c>
      <c r="L100" s="53">
        <v>12886655</v>
      </c>
      <c r="M100" s="53">
        <f t="shared" si="3"/>
        <v>657219410</v>
      </c>
      <c r="N100" s="6"/>
      <c r="O100" s="14"/>
      <c r="P100" s="4" t="s">
        <v>48</v>
      </c>
      <c r="Q100" s="4">
        <v>800077427</v>
      </c>
      <c r="R100" s="4" t="s">
        <v>255</v>
      </c>
      <c r="S100" s="8" t="s">
        <v>50</v>
      </c>
      <c r="T100" s="22">
        <v>249285</v>
      </c>
      <c r="U100" s="7"/>
      <c r="V100" s="120" t="s">
        <v>61</v>
      </c>
      <c r="W100" t="s">
        <v>0</v>
      </c>
      <c r="X100" t="s">
        <v>0</v>
      </c>
    </row>
    <row r="101" spans="1:24" ht="13.5" customHeight="1" x14ac:dyDescent="0.25">
      <c r="A101" s="3">
        <v>372</v>
      </c>
      <c r="B101" s="4" t="s">
        <v>126</v>
      </c>
      <c r="C101" s="5">
        <v>1100100137437</v>
      </c>
      <c r="D101" s="4" t="s">
        <v>256</v>
      </c>
      <c r="E101" s="4" t="s">
        <v>128</v>
      </c>
      <c r="F101" s="4" t="s">
        <v>46</v>
      </c>
      <c r="G101" s="17" t="s">
        <v>47</v>
      </c>
      <c r="H101" s="21">
        <v>46022</v>
      </c>
      <c r="I101" s="21">
        <v>46234</v>
      </c>
      <c r="J101" s="235">
        <v>76</v>
      </c>
      <c r="K101" s="6">
        <v>226704859.68000004</v>
      </c>
      <c r="L101" s="6">
        <f t="shared" si="2"/>
        <v>4534097.1936000008</v>
      </c>
      <c r="M101" s="14">
        <f t="shared" si="3"/>
        <v>231238956.87360004</v>
      </c>
      <c r="N101" s="6"/>
      <c r="O101" s="14"/>
      <c r="P101" s="4" t="s">
        <v>48</v>
      </c>
      <c r="Q101" s="4">
        <v>800077427</v>
      </c>
      <c r="R101" s="4" t="s">
        <v>255</v>
      </c>
      <c r="S101" s="8" t="s">
        <v>74</v>
      </c>
      <c r="T101" s="22"/>
      <c r="U101" s="7"/>
      <c r="V101" s="120" t="s">
        <v>61</v>
      </c>
      <c r="W101" t="s">
        <v>0</v>
      </c>
      <c r="X101" t="s">
        <v>0</v>
      </c>
    </row>
    <row r="102" spans="1:24" ht="13.5" customHeight="1" x14ac:dyDescent="0.25">
      <c r="A102" s="3">
        <v>372</v>
      </c>
      <c r="B102" s="4" t="s">
        <v>126</v>
      </c>
      <c r="C102" s="5">
        <v>1100100137461</v>
      </c>
      <c r="D102" s="4" t="s">
        <v>257</v>
      </c>
      <c r="E102" s="4" t="s">
        <v>128</v>
      </c>
      <c r="F102" s="4" t="s">
        <v>46</v>
      </c>
      <c r="G102" s="17" t="s">
        <v>47</v>
      </c>
      <c r="H102" s="21">
        <v>46022</v>
      </c>
      <c r="I102" s="21">
        <v>46234</v>
      </c>
      <c r="J102" s="235">
        <v>76</v>
      </c>
      <c r="K102" s="6">
        <v>226704859.68000004</v>
      </c>
      <c r="L102" s="6">
        <f t="shared" si="2"/>
        <v>4534097.1936000008</v>
      </c>
      <c r="M102" s="14">
        <f t="shared" si="3"/>
        <v>231238956.87360004</v>
      </c>
      <c r="N102" s="6"/>
      <c r="O102" s="14"/>
      <c r="P102" s="4" t="s">
        <v>48</v>
      </c>
      <c r="Q102" s="4">
        <v>800077427</v>
      </c>
      <c r="R102" s="4" t="s">
        <v>255</v>
      </c>
      <c r="S102" s="8" t="s">
        <v>74</v>
      </c>
      <c r="T102" s="22"/>
      <c r="U102" s="7"/>
      <c r="V102" s="120" t="s">
        <v>61</v>
      </c>
      <c r="W102" t="s">
        <v>0</v>
      </c>
      <c r="X102" t="s">
        <v>0</v>
      </c>
    </row>
    <row r="103" spans="1:24" ht="13.5" customHeight="1" x14ac:dyDescent="0.25">
      <c r="A103" s="3">
        <v>373</v>
      </c>
      <c r="B103" s="4" t="s">
        <v>62</v>
      </c>
      <c r="C103" s="5">
        <v>1100100047768</v>
      </c>
      <c r="D103" s="4" t="s">
        <v>258</v>
      </c>
      <c r="E103" s="4" t="s">
        <v>45</v>
      </c>
      <c r="F103" s="4" t="s">
        <v>46</v>
      </c>
      <c r="G103" s="17" t="s">
        <v>47</v>
      </c>
      <c r="H103" s="21">
        <v>46022</v>
      </c>
      <c r="I103" s="21">
        <v>46234</v>
      </c>
      <c r="J103" s="4">
        <v>116</v>
      </c>
      <c r="K103" s="6">
        <v>334304683.88</v>
      </c>
      <c r="L103" s="6">
        <f t="shared" si="2"/>
        <v>6686093.6776000001</v>
      </c>
      <c r="M103" s="14">
        <f t="shared" si="3"/>
        <v>340990777.55760002</v>
      </c>
      <c r="N103" s="6"/>
      <c r="O103" s="14"/>
      <c r="P103" s="4" t="s">
        <v>48</v>
      </c>
      <c r="Q103" s="4">
        <v>860026095</v>
      </c>
      <c r="R103" s="4" t="s">
        <v>259</v>
      </c>
      <c r="S103" s="8" t="s">
        <v>50</v>
      </c>
      <c r="T103" s="22">
        <v>249282</v>
      </c>
      <c r="U103" s="7"/>
      <c r="V103" s="120" t="s">
        <v>134</v>
      </c>
      <c r="X103" t="s">
        <v>0</v>
      </c>
    </row>
    <row r="104" spans="1:24" ht="13.5" customHeight="1" x14ac:dyDescent="0.25">
      <c r="A104" s="3">
        <v>374</v>
      </c>
      <c r="B104" s="4" t="s">
        <v>242</v>
      </c>
      <c r="C104" s="5">
        <v>110011151052</v>
      </c>
      <c r="D104" s="4" t="s">
        <v>260</v>
      </c>
      <c r="E104" s="4" t="s">
        <v>45</v>
      </c>
      <c r="F104" s="4" t="s">
        <v>46</v>
      </c>
      <c r="G104" s="17" t="s">
        <v>47</v>
      </c>
      <c r="H104" s="21">
        <v>46022</v>
      </c>
      <c r="I104" s="21">
        <v>46234</v>
      </c>
      <c r="J104" s="4">
        <v>97</v>
      </c>
      <c r="K104" s="6">
        <v>279547882.21000004</v>
      </c>
      <c r="L104" s="6">
        <f t="shared" si="2"/>
        <v>5590957.6442000009</v>
      </c>
      <c r="M104" s="14">
        <f t="shared" si="3"/>
        <v>285138839.85420007</v>
      </c>
      <c r="N104" s="6"/>
      <c r="O104" s="14"/>
      <c r="P104" s="4" t="s">
        <v>48</v>
      </c>
      <c r="Q104" s="4">
        <v>901290731</v>
      </c>
      <c r="R104" s="4" t="s">
        <v>261</v>
      </c>
      <c r="S104" s="8" t="s">
        <v>50</v>
      </c>
      <c r="T104" s="22">
        <v>249281</v>
      </c>
      <c r="U104" s="7"/>
      <c r="V104" s="120" t="s">
        <v>134</v>
      </c>
      <c r="X104" t="s">
        <v>0</v>
      </c>
    </row>
    <row r="105" spans="1:24" ht="13.5" customHeight="1" x14ac:dyDescent="0.25">
      <c r="A105" s="3">
        <v>375</v>
      </c>
      <c r="B105" s="4" t="s">
        <v>126</v>
      </c>
      <c r="C105" s="5">
        <v>1100100124251</v>
      </c>
      <c r="D105" s="4" t="s">
        <v>262</v>
      </c>
      <c r="E105" s="4" t="s">
        <v>128</v>
      </c>
      <c r="F105" s="4" t="s">
        <v>46</v>
      </c>
      <c r="G105" s="17" t="s">
        <v>47</v>
      </c>
      <c r="H105" s="21">
        <v>46022</v>
      </c>
      <c r="I105" s="21">
        <v>46234</v>
      </c>
      <c r="J105" s="4">
        <v>96</v>
      </c>
      <c r="K105" s="53">
        <v>286370113</v>
      </c>
      <c r="L105" s="53">
        <v>5727402</v>
      </c>
      <c r="M105" s="53">
        <f t="shared" si="3"/>
        <v>292097515</v>
      </c>
      <c r="N105" s="6"/>
      <c r="O105" s="14"/>
      <c r="P105" s="4" t="s">
        <v>48</v>
      </c>
      <c r="Q105" s="4">
        <v>900221578</v>
      </c>
      <c r="R105" s="4" t="s">
        <v>205</v>
      </c>
      <c r="S105" s="8" t="s">
        <v>50</v>
      </c>
      <c r="T105" s="22">
        <v>249280</v>
      </c>
      <c r="U105" s="7"/>
      <c r="V105" s="120" t="s">
        <v>61</v>
      </c>
      <c r="W105" t="s">
        <v>0</v>
      </c>
      <c r="X105" t="s">
        <v>0</v>
      </c>
    </row>
    <row r="106" spans="1:24" ht="13.5" customHeight="1" x14ac:dyDescent="0.25">
      <c r="A106" s="3">
        <v>376</v>
      </c>
      <c r="B106" s="4" t="s">
        <v>69</v>
      </c>
      <c r="C106" s="5">
        <v>1100100135527</v>
      </c>
      <c r="D106" s="4" t="s">
        <v>263</v>
      </c>
      <c r="E106" s="4" t="s">
        <v>128</v>
      </c>
      <c r="F106" s="4" t="s">
        <v>46</v>
      </c>
      <c r="G106" s="17" t="s">
        <v>47</v>
      </c>
      <c r="H106" s="21">
        <v>46022</v>
      </c>
      <c r="I106" s="21">
        <v>46234</v>
      </c>
      <c r="J106" s="4">
        <v>68</v>
      </c>
      <c r="K106" s="6">
        <v>202841190.24000001</v>
      </c>
      <c r="L106" s="6">
        <f t="shared" si="2"/>
        <v>4056823.8048000005</v>
      </c>
      <c r="M106" s="14">
        <f t="shared" si="3"/>
        <v>206898014.04480001</v>
      </c>
      <c r="N106" s="6"/>
      <c r="O106" s="14"/>
      <c r="P106" s="4" t="s">
        <v>48</v>
      </c>
      <c r="Q106" s="4">
        <v>830072816</v>
      </c>
      <c r="R106" s="4" t="s">
        <v>264</v>
      </c>
      <c r="S106" s="8" t="s">
        <v>50</v>
      </c>
      <c r="T106" s="22">
        <v>249279</v>
      </c>
      <c r="U106" s="7"/>
      <c r="V106" s="120" t="s">
        <v>57</v>
      </c>
      <c r="X106" t="s">
        <v>0</v>
      </c>
    </row>
    <row r="107" spans="1:24" ht="13.5" customHeight="1" x14ac:dyDescent="0.25">
      <c r="A107" s="11">
        <v>377</v>
      </c>
      <c r="B107" s="4" t="s">
        <v>166</v>
      </c>
      <c r="C107" s="5">
        <v>110011126229</v>
      </c>
      <c r="D107" s="4" t="s">
        <v>265</v>
      </c>
      <c r="E107" s="4" t="s">
        <v>128</v>
      </c>
      <c r="F107" s="4" t="s">
        <v>46</v>
      </c>
      <c r="G107" s="17" t="s">
        <v>47</v>
      </c>
      <c r="H107" s="21">
        <v>46022</v>
      </c>
      <c r="I107" s="21">
        <v>46234</v>
      </c>
      <c r="J107" s="4">
        <v>120</v>
      </c>
      <c r="K107" s="6">
        <v>357955041.60000002</v>
      </c>
      <c r="L107" s="6">
        <f t="shared" si="2"/>
        <v>7159100.8320000004</v>
      </c>
      <c r="M107" s="14">
        <f t="shared" si="3"/>
        <v>365114142.43200004</v>
      </c>
      <c r="N107" s="6"/>
      <c r="O107" s="14"/>
      <c r="P107" s="4" t="s">
        <v>266</v>
      </c>
      <c r="Q107" s="4">
        <v>800062475</v>
      </c>
      <c r="R107" s="4" t="s">
        <v>184</v>
      </c>
      <c r="S107" s="9" t="s">
        <v>50</v>
      </c>
      <c r="T107" s="22">
        <v>249278</v>
      </c>
      <c r="U107" s="7"/>
      <c r="V107" s="155" t="s">
        <v>134</v>
      </c>
      <c r="X107" t="s">
        <v>0</v>
      </c>
    </row>
    <row r="108" spans="1:24" ht="13.5" customHeight="1" x14ac:dyDescent="0.25">
      <c r="A108" s="11">
        <v>377</v>
      </c>
      <c r="B108" s="4" t="s">
        <v>166</v>
      </c>
      <c r="C108" s="5">
        <v>110011140405</v>
      </c>
      <c r="D108" s="4" t="s">
        <v>267</v>
      </c>
      <c r="E108" s="4" t="s">
        <v>128</v>
      </c>
      <c r="F108" s="4" t="s">
        <v>46</v>
      </c>
      <c r="G108" s="17" t="s">
        <v>47</v>
      </c>
      <c r="H108" s="21">
        <v>46022</v>
      </c>
      <c r="I108" s="21">
        <v>46234</v>
      </c>
      <c r="J108" s="4">
        <v>110</v>
      </c>
      <c r="K108" s="6">
        <v>328125454.80000001</v>
      </c>
      <c r="L108" s="6">
        <f t="shared" si="2"/>
        <v>6562509.0960000008</v>
      </c>
      <c r="M108" s="14">
        <f t="shared" si="3"/>
        <v>334687963.89600003</v>
      </c>
      <c r="N108" s="6"/>
      <c r="O108" s="14"/>
      <c r="P108" s="4" t="s">
        <v>266</v>
      </c>
      <c r="Q108" s="4">
        <v>800062475</v>
      </c>
      <c r="R108" s="4" t="s">
        <v>184</v>
      </c>
      <c r="S108" s="8" t="s">
        <v>74</v>
      </c>
      <c r="T108" s="22"/>
      <c r="U108" s="7"/>
      <c r="V108" s="155" t="s">
        <v>134</v>
      </c>
      <c r="X108" t="s">
        <v>0</v>
      </c>
    </row>
    <row r="109" spans="1:24" ht="13.5" customHeight="1" x14ac:dyDescent="0.25">
      <c r="A109" s="11" t="s">
        <v>4</v>
      </c>
      <c r="B109" s="4" t="s">
        <v>166</v>
      </c>
      <c r="C109" s="5">
        <v>1100100137311</v>
      </c>
      <c r="D109" s="4" t="s">
        <v>268</v>
      </c>
      <c r="E109" s="4" t="s">
        <v>128</v>
      </c>
      <c r="F109" s="4" t="s">
        <v>46</v>
      </c>
      <c r="G109" s="17" t="s">
        <v>47</v>
      </c>
      <c r="H109" s="21">
        <v>46022</v>
      </c>
      <c r="I109" s="21">
        <v>46234</v>
      </c>
      <c r="J109" s="4">
        <v>71</v>
      </c>
      <c r="K109" s="6">
        <v>211790066.28000003</v>
      </c>
      <c r="L109" s="6">
        <f t="shared" si="2"/>
        <v>4235801.325600001</v>
      </c>
      <c r="M109" s="14">
        <f t="shared" si="3"/>
        <v>216025867.60560003</v>
      </c>
      <c r="N109" s="6"/>
      <c r="O109" s="14"/>
      <c r="P109" s="4" t="s">
        <v>266</v>
      </c>
      <c r="Q109" s="4">
        <v>800062842</v>
      </c>
      <c r="R109" s="4" t="s">
        <v>170</v>
      </c>
      <c r="S109" s="8" t="s">
        <v>50</v>
      </c>
      <c r="T109" s="22">
        <v>249276</v>
      </c>
      <c r="U109" s="7"/>
      <c r="V109" s="120" t="s">
        <v>61</v>
      </c>
      <c r="W109" t="s">
        <v>0</v>
      </c>
      <c r="X109" t="s">
        <v>0</v>
      </c>
    </row>
    <row r="110" spans="1:24" ht="13.5" customHeight="1" x14ac:dyDescent="0.25">
      <c r="A110" s="3">
        <v>378</v>
      </c>
      <c r="B110" s="4" t="s">
        <v>53</v>
      </c>
      <c r="C110" s="5">
        <v>110011132923</v>
      </c>
      <c r="D110" s="4" t="s">
        <v>269</v>
      </c>
      <c r="E110" s="4" t="s">
        <v>45</v>
      </c>
      <c r="F110" s="4" t="s">
        <v>46</v>
      </c>
      <c r="G110" s="17" t="s">
        <v>47</v>
      </c>
      <c r="H110" s="21">
        <v>46022</v>
      </c>
      <c r="I110" s="21">
        <v>46234</v>
      </c>
      <c r="J110" s="4">
        <v>140</v>
      </c>
      <c r="K110" s="51">
        <v>403480033</v>
      </c>
      <c r="L110" s="49">
        <v>8069601</v>
      </c>
      <c r="M110" s="52">
        <f>K110+L110</f>
        <v>411549634</v>
      </c>
      <c r="N110" s="6"/>
      <c r="O110" s="14"/>
      <c r="P110" s="4" t="s">
        <v>48</v>
      </c>
      <c r="Q110" s="4">
        <v>899999063</v>
      </c>
      <c r="R110" s="4" t="s">
        <v>270</v>
      </c>
      <c r="S110" s="8" t="s">
        <v>50</v>
      </c>
      <c r="T110" s="22">
        <v>249275</v>
      </c>
      <c r="U110" s="7"/>
      <c r="V110" s="120" t="s">
        <v>134</v>
      </c>
      <c r="X110" t="s">
        <v>0</v>
      </c>
    </row>
    <row r="111" spans="1:24" ht="13.5" customHeight="1" x14ac:dyDescent="0.25">
      <c r="A111" s="3">
        <v>379</v>
      </c>
      <c r="B111" s="4" t="s">
        <v>182</v>
      </c>
      <c r="C111" s="5">
        <v>1100100124239</v>
      </c>
      <c r="D111" s="4" t="s">
        <v>271</v>
      </c>
      <c r="E111" s="4" t="s">
        <v>128</v>
      </c>
      <c r="F111" s="4" t="s">
        <v>46</v>
      </c>
      <c r="G111" s="17" t="s">
        <v>47</v>
      </c>
      <c r="H111" s="21">
        <v>46022</v>
      </c>
      <c r="I111" s="21">
        <v>46234</v>
      </c>
      <c r="J111" s="4">
        <v>144</v>
      </c>
      <c r="K111" s="6">
        <v>429546049.92000002</v>
      </c>
      <c r="L111" s="6">
        <f t="shared" si="2"/>
        <v>8590920.9984000009</v>
      </c>
      <c r="M111" s="14">
        <f t="shared" si="3"/>
        <v>438136970.91839999</v>
      </c>
      <c r="N111" s="6"/>
      <c r="O111" s="14"/>
      <c r="P111" s="4" t="s">
        <v>48</v>
      </c>
      <c r="Q111" s="4">
        <v>900221578</v>
      </c>
      <c r="R111" s="4" t="s">
        <v>205</v>
      </c>
      <c r="S111" s="8" t="s">
        <v>50</v>
      </c>
      <c r="T111" s="22">
        <v>249274</v>
      </c>
      <c r="U111" s="7"/>
      <c r="V111" s="120" t="s">
        <v>61</v>
      </c>
      <c r="W111" t="s">
        <v>0</v>
      </c>
      <c r="X111" t="s">
        <v>0</v>
      </c>
    </row>
    <row r="112" spans="1:24" ht="13.5" customHeight="1" x14ac:dyDescent="0.25">
      <c r="A112" s="3">
        <v>380</v>
      </c>
      <c r="B112" s="4" t="s">
        <v>126</v>
      </c>
      <c r="C112" s="5">
        <v>1100100124321</v>
      </c>
      <c r="D112" s="4" t="s">
        <v>272</v>
      </c>
      <c r="E112" s="4" t="s">
        <v>128</v>
      </c>
      <c r="F112" s="4" t="s">
        <v>46</v>
      </c>
      <c r="G112" s="17" t="s">
        <v>47</v>
      </c>
      <c r="H112" s="21">
        <v>46022</v>
      </c>
      <c r="I112" s="21">
        <v>46234</v>
      </c>
      <c r="J112" s="4">
        <v>120</v>
      </c>
      <c r="K112" s="53">
        <v>357962642</v>
      </c>
      <c r="L112" s="53">
        <v>7159253</v>
      </c>
      <c r="M112" s="53">
        <f t="shared" si="3"/>
        <v>365121895</v>
      </c>
      <c r="N112" s="6"/>
      <c r="O112" s="14"/>
      <c r="P112" s="4" t="s">
        <v>48</v>
      </c>
      <c r="Q112" s="4">
        <v>900221578</v>
      </c>
      <c r="R112" s="4" t="s">
        <v>205</v>
      </c>
      <c r="S112" s="8" t="s">
        <v>50</v>
      </c>
      <c r="T112" s="22">
        <v>249273</v>
      </c>
      <c r="U112" s="7"/>
      <c r="V112" s="120" t="s">
        <v>61</v>
      </c>
      <c r="W112" t="s">
        <v>0</v>
      </c>
      <c r="X112" t="s">
        <v>0</v>
      </c>
    </row>
    <row r="113" spans="1:24" ht="13.5" customHeight="1" x14ac:dyDescent="0.25">
      <c r="A113" s="3">
        <v>381</v>
      </c>
      <c r="B113" s="4" t="s">
        <v>69</v>
      </c>
      <c r="C113" s="5">
        <v>110011118282</v>
      </c>
      <c r="D113" s="4" t="s">
        <v>273</v>
      </c>
      <c r="E113" s="4" t="s">
        <v>132</v>
      </c>
      <c r="F113" s="4" t="s">
        <v>46</v>
      </c>
      <c r="G113" s="17" t="s">
        <v>47</v>
      </c>
      <c r="H113" s="21">
        <v>46022</v>
      </c>
      <c r="I113" s="21">
        <v>46234</v>
      </c>
      <c r="J113" s="4">
        <v>232</v>
      </c>
      <c r="K113" s="6">
        <v>504230154.88</v>
      </c>
      <c r="L113" s="6">
        <f t="shared" si="2"/>
        <v>10084603.0976</v>
      </c>
      <c r="M113" s="14">
        <f t="shared" si="3"/>
        <v>514314757.97759998</v>
      </c>
      <c r="N113" s="6"/>
      <c r="O113" s="14"/>
      <c r="P113" s="4" t="s">
        <v>48</v>
      </c>
      <c r="Q113" s="4">
        <v>830073291</v>
      </c>
      <c r="R113" s="4" t="s">
        <v>133</v>
      </c>
      <c r="S113" s="8" t="s">
        <v>50</v>
      </c>
      <c r="T113" s="22">
        <v>249272</v>
      </c>
      <c r="U113" s="7"/>
      <c r="V113" s="120" t="s">
        <v>134</v>
      </c>
      <c r="X113" t="s">
        <v>0</v>
      </c>
    </row>
    <row r="114" spans="1:24" ht="13.5" customHeight="1" x14ac:dyDescent="0.25">
      <c r="A114" s="3">
        <v>381</v>
      </c>
      <c r="B114" s="4" t="s">
        <v>69</v>
      </c>
      <c r="C114" s="5">
        <v>110011118300</v>
      </c>
      <c r="D114" s="4" t="s">
        <v>274</v>
      </c>
      <c r="E114" s="4" t="s">
        <v>132</v>
      </c>
      <c r="F114" s="4" t="s">
        <v>46</v>
      </c>
      <c r="G114" s="17" t="s">
        <v>47</v>
      </c>
      <c r="H114" s="21">
        <v>46022</v>
      </c>
      <c r="I114" s="21">
        <v>46234</v>
      </c>
      <c r="J114" s="4">
        <v>240</v>
      </c>
      <c r="K114" s="6">
        <v>521617401.59999996</v>
      </c>
      <c r="L114" s="6">
        <f t="shared" si="2"/>
        <v>10432348.032</v>
      </c>
      <c r="M114" s="14">
        <f t="shared" si="3"/>
        <v>532049749.63199997</v>
      </c>
      <c r="N114" s="6"/>
      <c r="O114" s="14"/>
      <c r="P114" s="4" t="s">
        <v>48</v>
      </c>
      <c r="Q114" s="4">
        <v>830073291</v>
      </c>
      <c r="R114" s="4" t="s">
        <v>133</v>
      </c>
      <c r="S114" s="8" t="s">
        <v>74</v>
      </c>
      <c r="T114" s="22"/>
      <c r="U114" s="7"/>
      <c r="V114" s="120" t="s">
        <v>134</v>
      </c>
      <c r="X114" t="s">
        <v>0</v>
      </c>
    </row>
    <row r="115" spans="1:24" ht="13.5" customHeight="1" x14ac:dyDescent="0.25">
      <c r="A115" s="3">
        <v>381</v>
      </c>
      <c r="B115" s="4" t="s">
        <v>69</v>
      </c>
      <c r="C115" s="5">
        <v>110011150698</v>
      </c>
      <c r="D115" s="4" t="s">
        <v>275</v>
      </c>
      <c r="E115" s="4" t="s">
        <v>132</v>
      </c>
      <c r="F115" s="4" t="s">
        <v>46</v>
      </c>
      <c r="G115" s="17" t="s">
        <v>47</v>
      </c>
      <c r="H115" s="21">
        <v>46022</v>
      </c>
      <c r="I115" s="21">
        <v>46234</v>
      </c>
      <c r="J115" s="4">
        <v>200</v>
      </c>
      <c r="K115" s="6">
        <v>434681167.99999994</v>
      </c>
      <c r="L115" s="6">
        <f t="shared" si="2"/>
        <v>8693623.3599999994</v>
      </c>
      <c r="M115" s="14">
        <f t="shared" si="3"/>
        <v>443374791.35999995</v>
      </c>
      <c r="N115" s="6"/>
      <c r="O115" s="14"/>
      <c r="P115" s="4" t="s">
        <v>48</v>
      </c>
      <c r="Q115" s="4">
        <v>830073291</v>
      </c>
      <c r="R115" s="4" t="s">
        <v>133</v>
      </c>
      <c r="S115" s="8" t="s">
        <v>74</v>
      </c>
      <c r="T115" s="22"/>
      <c r="U115" s="7"/>
      <c r="V115" s="120" t="s">
        <v>134</v>
      </c>
      <c r="X115" t="s">
        <v>0</v>
      </c>
    </row>
    <row r="116" spans="1:24" ht="13.5" customHeight="1" x14ac:dyDescent="0.25">
      <c r="A116" s="3">
        <v>381</v>
      </c>
      <c r="B116" s="4" t="s">
        <v>69</v>
      </c>
      <c r="C116" s="5">
        <v>110011150699</v>
      </c>
      <c r="D116" s="4" t="s">
        <v>276</v>
      </c>
      <c r="E116" s="4" t="s">
        <v>132</v>
      </c>
      <c r="F116" s="4" t="s">
        <v>46</v>
      </c>
      <c r="G116" s="17" t="s">
        <v>47</v>
      </c>
      <c r="H116" s="21">
        <v>46022</v>
      </c>
      <c r="I116" s="21">
        <v>46234</v>
      </c>
      <c r="J116" s="4">
        <v>160</v>
      </c>
      <c r="K116" s="6">
        <v>347744934.39999998</v>
      </c>
      <c r="L116" s="6">
        <f t="shared" si="2"/>
        <v>6954898.6880000001</v>
      </c>
      <c r="M116" s="14">
        <f t="shared" si="3"/>
        <v>354699833.088</v>
      </c>
      <c r="N116" s="6"/>
      <c r="O116" s="14"/>
      <c r="P116" s="4" t="s">
        <v>48</v>
      </c>
      <c r="Q116" s="4">
        <v>830073291</v>
      </c>
      <c r="R116" s="4" t="s">
        <v>133</v>
      </c>
      <c r="S116" s="8" t="s">
        <v>74</v>
      </c>
      <c r="T116" s="22"/>
      <c r="U116" s="7"/>
      <c r="V116" s="120" t="s">
        <v>134</v>
      </c>
      <c r="X116" t="s">
        <v>0</v>
      </c>
    </row>
    <row r="117" spans="1:24" ht="13.5" customHeight="1" x14ac:dyDescent="0.25">
      <c r="A117" s="3">
        <v>381</v>
      </c>
      <c r="B117" s="4" t="s">
        <v>69</v>
      </c>
      <c r="C117" s="5">
        <v>110011150700</v>
      </c>
      <c r="D117" s="4" t="s">
        <v>277</v>
      </c>
      <c r="E117" s="4" t="s">
        <v>132</v>
      </c>
      <c r="F117" s="4" t="s">
        <v>46</v>
      </c>
      <c r="G117" s="17" t="s">
        <v>47</v>
      </c>
      <c r="H117" s="21">
        <v>46022</v>
      </c>
      <c r="I117" s="21">
        <v>46234</v>
      </c>
      <c r="J117" s="4">
        <v>197</v>
      </c>
      <c r="K117" s="6">
        <v>428160950.48000002</v>
      </c>
      <c r="L117" s="6">
        <f t="shared" si="2"/>
        <v>8563219.0096000005</v>
      </c>
      <c r="M117" s="14">
        <f t="shared" si="3"/>
        <v>436724169.4896</v>
      </c>
      <c r="N117" s="6"/>
      <c r="O117" s="14"/>
      <c r="P117" s="4" t="s">
        <v>48</v>
      </c>
      <c r="Q117" s="4">
        <v>830073291</v>
      </c>
      <c r="R117" s="4" t="s">
        <v>133</v>
      </c>
      <c r="S117" s="8" t="s">
        <v>74</v>
      </c>
      <c r="T117" s="22"/>
      <c r="U117" s="7"/>
      <c r="V117" s="120" t="s">
        <v>134</v>
      </c>
      <c r="X117" t="s">
        <v>0</v>
      </c>
    </row>
    <row r="118" spans="1:24" ht="13.5" customHeight="1" x14ac:dyDescent="0.25">
      <c r="A118" s="3">
        <v>381</v>
      </c>
      <c r="B118" s="4" t="s">
        <v>69</v>
      </c>
      <c r="C118" s="5">
        <v>1100100132909</v>
      </c>
      <c r="D118" s="4" t="s">
        <v>278</v>
      </c>
      <c r="E118" s="4" t="s">
        <v>132</v>
      </c>
      <c r="F118" s="4" t="s">
        <v>46</v>
      </c>
      <c r="G118" s="17" t="s">
        <v>47</v>
      </c>
      <c r="H118" s="21">
        <v>46022</v>
      </c>
      <c r="I118" s="21">
        <v>46234</v>
      </c>
      <c r="J118" s="4">
        <v>160</v>
      </c>
      <c r="K118" s="6">
        <v>347744934.39999998</v>
      </c>
      <c r="L118" s="6">
        <f t="shared" si="2"/>
        <v>6954898.6880000001</v>
      </c>
      <c r="M118" s="14">
        <f t="shared" si="3"/>
        <v>354699833.088</v>
      </c>
      <c r="N118" s="6"/>
      <c r="O118" s="14"/>
      <c r="P118" s="4" t="s">
        <v>48</v>
      </c>
      <c r="Q118" s="4">
        <v>830073291</v>
      </c>
      <c r="R118" s="4" t="s">
        <v>133</v>
      </c>
      <c r="S118" s="8" t="s">
        <v>74</v>
      </c>
      <c r="T118" s="22"/>
      <c r="U118" s="7"/>
      <c r="V118" s="120" t="s">
        <v>134</v>
      </c>
      <c r="X118" t="s">
        <v>0</v>
      </c>
    </row>
    <row r="119" spans="1:24" ht="13.5" customHeight="1" x14ac:dyDescent="0.25">
      <c r="A119" s="3">
        <v>381</v>
      </c>
      <c r="B119" s="4" t="s">
        <v>69</v>
      </c>
      <c r="C119" s="5">
        <v>1100100137390</v>
      </c>
      <c r="D119" s="4" t="s">
        <v>279</v>
      </c>
      <c r="E119" s="4" t="s">
        <v>132</v>
      </c>
      <c r="F119" s="4" t="s">
        <v>46</v>
      </c>
      <c r="G119" s="17" t="s">
        <v>47</v>
      </c>
      <c r="H119" s="21">
        <v>46022</v>
      </c>
      <c r="I119" s="21">
        <v>46234</v>
      </c>
      <c r="J119" s="4">
        <v>360</v>
      </c>
      <c r="K119" s="6">
        <v>782426102.39999998</v>
      </c>
      <c r="L119" s="6">
        <f t="shared" si="2"/>
        <v>15648522.048</v>
      </c>
      <c r="M119" s="14">
        <f t="shared" si="3"/>
        <v>798074624.44799995</v>
      </c>
      <c r="N119" s="6"/>
      <c r="O119" s="14"/>
      <c r="P119" s="4" t="s">
        <v>48</v>
      </c>
      <c r="Q119" s="4">
        <v>830073291</v>
      </c>
      <c r="R119" s="4" t="s">
        <v>133</v>
      </c>
      <c r="S119" s="8" t="s">
        <v>74</v>
      </c>
      <c r="T119" s="22"/>
      <c r="U119" s="7"/>
      <c r="V119" s="120" t="s">
        <v>134</v>
      </c>
      <c r="X119" t="s">
        <v>0</v>
      </c>
    </row>
    <row r="120" spans="1:24" ht="13.5" customHeight="1" x14ac:dyDescent="0.25">
      <c r="A120" s="3">
        <v>382</v>
      </c>
      <c r="B120" s="4" t="s">
        <v>166</v>
      </c>
      <c r="C120" s="5">
        <v>110011143999</v>
      </c>
      <c r="D120" s="4" t="s">
        <v>280</v>
      </c>
      <c r="E120" s="4" t="s">
        <v>128</v>
      </c>
      <c r="F120" s="4" t="s">
        <v>46</v>
      </c>
      <c r="G120" s="17" t="s">
        <v>47</v>
      </c>
      <c r="H120" s="21">
        <v>46022</v>
      </c>
      <c r="I120" s="21">
        <v>46234</v>
      </c>
      <c r="J120" s="4">
        <v>113</v>
      </c>
      <c r="K120" s="6">
        <v>337074330.84000003</v>
      </c>
      <c r="L120" s="6">
        <f t="shared" si="2"/>
        <v>6741486.6168000009</v>
      </c>
      <c r="M120" s="14">
        <f t="shared" si="3"/>
        <v>343815817.45680004</v>
      </c>
      <c r="N120" s="6"/>
      <c r="O120" s="14"/>
      <c r="P120" s="4" t="s">
        <v>48</v>
      </c>
      <c r="Q120" s="4">
        <v>800077427</v>
      </c>
      <c r="R120" s="4" t="s">
        <v>255</v>
      </c>
      <c r="S120" s="8" t="s">
        <v>50</v>
      </c>
      <c r="T120" s="22">
        <v>249265</v>
      </c>
      <c r="U120" s="7"/>
      <c r="V120" s="120" t="s">
        <v>61</v>
      </c>
      <c r="W120" t="s">
        <v>0</v>
      </c>
      <c r="X120" t="s">
        <v>0</v>
      </c>
    </row>
    <row r="121" spans="1:24" ht="13.5" customHeight="1" x14ac:dyDescent="0.25">
      <c r="A121" s="3">
        <v>383</v>
      </c>
      <c r="B121" s="4" t="s">
        <v>76</v>
      </c>
      <c r="C121" s="5">
        <v>110011151867</v>
      </c>
      <c r="D121" s="4" t="s">
        <v>281</v>
      </c>
      <c r="E121" s="4" t="s">
        <v>147</v>
      </c>
      <c r="F121" s="4" t="s">
        <v>46</v>
      </c>
      <c r="G121" s="17" t="s">
        <v>47</v>
      </c>
      <c r="H121" s="21">
        <v>46022</v>
      </c>
      <c r="I121" s="21">
        <v>46234</v>
      </c>
      <c r="J121" s="4">
        <v>197</v>
      </c>
      <c r="K121" s="6">
        <v>567741575.21000004</v>
      </c>
      <c r="L121" s="6">
        <f t="shared" si="2"/>
        <v>11354831.5042</v>
      </c>
      <c r="M121" s="14">
        <f t="shared" si="3"/>
        <v>579096406.71420002</v>
      </c>
      <c r="N121" s="6"/>
      <c r="O121" s="14"/>
      <c r="P121" s="4" t="s">
        <v>48</v>
      </c>
      <c r="Q121" s="4">
        <v>860031909</v>
      </c>
      <c r="R121" s="4" t="s">
        <v>188</v>
      </c>
      <c r="S121" s="8" t="s">
        <v>50</v>
      </c>
      <c r="T121" s="22">
        <v>249264</v>
      </c>
      <c r="U121" s="7"/>
      <c r="V121" s="120" t="s">
        <v>57</v>
      </c>
      <c r="X121" t="s">
        <v>0</v>
      </c>
    </row>
    <row r="122" spans="1:24" ht="13.5" customHeight="1" x14ac:dyDescent="0.25">
      <c r="A122" s="3">
        <v>384</v>
      </c>
      <c r="B122" s="4" t="s">
        <v>112</v>
      </c>
      <c r="C122" s="5">
        <v>110011155924</v>
      </c>
      <c r="D122" s="4" t="s">
        <v>282</v>
      </c>
      <c r="E122" s="4" t="s">
        <v>132</v>
      </c>
      <c r="F122" s="4" t="s">
        <v>46</v>
      </c>
      <c r="G122" s="17" t="s">
        <v>47</v>
      </c>
      <c r="H122" s="21">
        <v>46022</v>
      </c>
      <c r="I122" s="21">
        <v>46234</v>
      </c>
      <c r="J122" s="4">
        <v>89</v>
      </c>
      <c r="K122" s="6">
        <v>193433119.75999999</v>
      </c>
      <c r="L122" s="6">
        <f t="shared" si="2"/>
        <v>3868662.3951999997</v>
      </c>
      <c r="M122" s="14">
        <f t="shared" si="3"/>
        <v>197301782.1552</v>
      </c>
      <c r="N122" s="6"/>
      <c r="O122" s="14"/>
      <c r="P122" s="4" t="s">
        <v>48</v>
      </c>
      <c r="Q122" s="4">
        <v>830073291</v>
      </c>
      <c r="R122" s="4" t="s">
        <v>133</v>
      </c>
      <c r="S122" s="8" t="s">
        <v>50</v>
      </c>
      <c r="T122" s="22">
        <v>249263</v>
      </c>
      <c r="U122" s="7"/>
      <c r="V122" s="120" t="s">
        <v>134</v>
      </c>
      <c r="X122" t="s">
        <v>0</v>
      </c>
    </row>
    <row r="123" spans="1:24" ht="13.5" customHeight="1" x14ac:dyDescent="0.25">
      <c r="A123" s="3">
        <v>384</v>
      </c>
      <c r="B123" s="4" t="s">
        <v>112</v>
      </c>
      <c r="C123" s="5">
        <v>1100100131004</v>
      </c>
      <c r="D123" s="4" t="s">
        <v>283</v>
      </c>
      <c r="E123" s="4" t="s">
        <v>128</v>
      </c>
      <c r="F123" s="4" t="s">
        <v>46</v>
      </c>
      <c r="G123" s="17" t="s">
        <v>47</v>
      </c>
      <c r="H123" s="21">
        <v>46022</v>
      </c>
      <c r="I123" s="21">
        <v>46234</v>
      </c>
      <c r="J123" s="4">
        <v>315</v>
      </c>
      <c r="K123" s="6">
        <v>939631984.20000005</v>
      </c>
      <c r="L123" s="6">
        <f t="shared" si="2"/>
        <v>18792639.684</v>
      </c>
      <c r="M123" s="14">
        <f t="shared" si="3"/>
        <v>958424623.88400006</v>
      </c>
      <c r="N123" s="6"/>
      <c r="O123" s="14"/>
      <c r="P123" s="4" t="s">
        <v>48</v>
      </c>
      <c r="Q123" s="4">
        <v>830073291</v>
      </c>
      <c r="R123" s="4" t="s">
        <v>133</v>
      </c>
      <c r="S123" s="8" t="s">
        <v>74</v>
      </c>
      <c r="T123" s="22"/>
      <c r="U123" s="7"/>
      <c r="V123" s="120" t="s">
        <v>134</v>
      </c>
      <c r="X123" t="s">
        <v>0</v>
      </c>
    </row>
    <row r="124" spans="1:24" ht="13.5" customHeight="1" x14ac:dyDescent="0.25">
      <c r="A124" s="3">
        <v>385</v>
      </c>
      <c r="B124" s="4" t="s">
        <v>166</v>
      </c>
      <c r="C124" s="5">
        <v>110011151884</v>
      </c>
      <c r="D124" s="4" t="s">
        <v>284</v>
      </c>
      <c r="E124" s="4" t="s">
        <v>128</v>
      </c>
      <c r="F124" s="4" t="s">
        <v>46</v>
      </c>
      <c r="G124" s="17" t="s">
        <v>47</v>
      </c>
      <c r="H124" s="21">
        <v>46022</v>
      </c>
      <c r="I124" s="21">
        <v>46234</v>
      </c>
      <c r="J124" s="4">
        <v>96</v>
      </c>
      <c r="K124" s="6">
        <v>286364033.28000003</v>
      </c>
      <c r="L124" s="6">
        <f t="shared" si="2"/>
        <v>5727280.6656000009</v>
      </c>
      <c r="M124" s="14">
        <f t="shared" si="3"/>
        <v>292091313.94560003</v>
      </c>
      <c r="N124" s="6"/>
      <c r="O124" s="14"/>
      <c r="P124" s="4" t="s">
        <v>48</v>
      </c>
      <c r="Q124" s="4">
        <v>800158555</v>
      </c>
      <c r="R124" s="4" t="s">
        <v>285</v>
      </c>
      <c r="S124" s="8" t="s">
        <v>50</v>
      </c>
      <c r="T124" s="22">
        <v>249261</v>
      </c>
      <c r="U124" s="7"/>
      <c r="V124" s="120" t="s">
        <v>61</v>
      </c>
      <c r="W124" t="s">
        <v>0</v>
      </c>
      <c r="X124" t="s">
        <v>0</v>
      </c>
    </row>
    <row r="125" spans="1:24" ht="13.5" customHeight="1" x14ac:dyDescent="0.25">
      <c r="A125" s="3">
        <v>386</v>
      </c>
      <c r="B125" s="4" t="s">
        <v>166</v>
      </c>
      <c r="C125" s="5">
        <v>1100100137575</v>
      </c>
      <c r="D125" s="4" t="s">
        <v>286</v>
      </c>
      <c r="E125" s="4" t="s">
        <v>128</v>
      </c>
      <c r="F125" s="4" t="s">
        <v>46</v>
      </c>
      <c r="G125" s="17" t="s">
        <v>47</v>
      </c>
      <c r="H125" s="21">
        <v>46022</v>
      </c>
      <c r="I125" s="21">
        <v>46234</v>
      </c>
      <c r="J125" s="4">
        <v>76</v>
      </c>
      <c r="K125" s="6">
        <v>226704859.68000004</v>
      </c>
      <c r="L125" s="6">
        <f t="shared" si="2"/>
        <v>4534097.1936000008</v>
      </c>
      <c r="M125" s="14">
        <f t="shared" si="3"/>
        <v>231238956.87360004</v>
      </c>
      <c r="N125" s="6"/>
      <c r="O125" s="14"/>
      <c r="P125" s="4" t="s">
        <v>48</v>
      </c>
      <c r="Q125" s="4">
        <v>900005796</v>
      </c>
      <c r="R125" s="4" t="s">
        <v>287</v>
      </c>
      <c r="S125" s="8" t="s">
        <v>50</v>
      </c>
      <c r="T125" s="22">
        <v>249260</v>
      </c>
      <c r="U125" s="7"/>
      <c r="V125" s="120" t="s">
        <v>57</v>
      </c>
      <c r="X125" t="s">
        <v>0</v>
      </c>
    </row>
    <row r="126" spans="1:24" ht="13.5" customHeight="1" x14ac:dyDescent="0.25">
      <c r="A126" s="3">
        <v>387</v>
      </c>
      <c r="B126" s="4" t="s">
        <v>242</v>
      </c>
      <c r="C126" s="5">
        <v>110011147469</v>
      </c>
      <c r="D126" s="4" t="s">
        <v>288</v>
      </c>
      <c r="E126" s="4" t="s">
        <v>128</v>
      </c>
      <c r="F126" s="4" t="s">
        <v>46</v>
      </c>
      <c r="G126" s="17" t="s">
        <v>47</v>
      </c>
      <c r="H126" s="21">
        <v>46022</v>
      </c>
      <c r="I126" s="21">
        <v>46234</v>
      </c>
      <c r="J126" s="4">
        <v>160</v>
      </c>
      <c r="K126" s="6">
        <v>477273388.80000001</v>
      </c>
      <c r="L126" s="6">
        <f t="shared" si="2"/>
        <v>9545467.7760000005</v>
      </c>
      <c r="M126" s="14">
        <f t="shared" si="3"/>
        <v>486818856.57600003</v>
      </c>
      <c r="N126" s="6"/>
      <c r="O126" s="14"/>
      <c r="P126" s="4" t="s">
        <v>48</v>
      </c>
      <c r="Q126" s="4">
        <v>900203742</v>
      </c>
      <c r="R126" s="4" t="s">
        <v>250</v>
      </c>
      <c r="S126" s="8" t="s">
        <v>50</v>
      </c>
      <c r="T126" s="22">
        <v>249232</v>
      </c>
      <c r="U126" s="7"/>
      <c r="V126" s="120" t="s">
        <v>57</v>
      </c>
      <c r="X126" t="s">
        <v>0</v>
      </c>
    </row>
    <row r="127" spans="1:24" ht="13.5" customHeight="1" x14ac:dyDescent="0.25">
      <c r="A127" s="3">
        <v>387</v>
      </c>
      <c r="B127" s="4" t="s">
        <v>242</v>
      </c>
      <c r="C127" s="5">
        <v>1100100100402</v>
      </c>
      <c r="D127" s="4" t="s">
        <v>289</v>
      </c>
      <c r="E127" s="4" t="s">
        <v>128</v>
      </c>
      <c r="F127" s="4" t="s">
        <v>46</v>
      </c>
      <c r="G127" s="17" t="s">
        <v>47</v>
      </c>
      <c r="H127" s="21">
        <v>46022</v>
      </c>
      <c r="I127" s="21">
        <v>46234</v>
      </c>
      <c r="J127" s="4">
        <v>115</v>
      </c>
      <c r="K127" s="6">
        <v>343040248.20000005</v>
      </c>
      <c r="L127" s="6">
        <f t="shared" si="2"/>
        <v>6860804.9640000015</v>
      </c>
      <c r="M127" s="14">
        <f t="shared" si="3"/>
        <v>349901053.16400003</v>
      </c>
      <c r="N127" s="6"/>
      <c r="O127" s="14"/>
      <c r="P127" s="4" t="s">
        <v>48</v>
      </c>
      <c r="Q127" s="4">
        <v>900203742</v>
      </c>
      <c r="R127" s="4" t="s">
        <v>250</v>
      </c>
      <c r="S127" s="8" t="s">
        <v>74</v>
      </c>
      <c r="T127" s="22"/>
      <c r="U127" s="7"/>
      <c r="V127" s="120" t="s">
        <v>57</v>
      </c>
      <c r="X127" t="s">
        <v>0</v>
      </c>
    </row>
    <row r="128" spans="1:24" ht="13.5" customHeight="1" x14ac:dyDescent="0.25">
      <c r="A128" s="3">
        <v>388</v>
      </c>
      <c r="B128" s="4" t="s">
        <v>166</v>
      </c>
      <c r="C128" s="5">
        <v>110011127098</v>
      </c>
      <c r="D128" s="4" t="s">
        <v>290</v>
      </c>
      <c r="E128" s="4" t="s">
        <v>147</v>
      </c>
      <c r="F128" s="4" t="s">
        <v>46</v>
      </c>
      <c r="G128" s="17" t="s">
        <v>47</v>
      </c>
      <c r="H128" s="21">
        <v>46022</v>
      </c>
      <c r="I128" s="21">
        <v>46234</v>
      </c>
      <c r="J128" s="4">
        <v>168</v>
      </c>
      <c r="K128" s="6">
        <v>484165404.24000001</v>
      </c>
      <c r="L128" s="6">
        <f t="shared" si="2"/>
        <v>9683308.0848000012</v>
      </c>
      <c r="M128" s="14">
        <f t="shared" si="3"/>
        <v>493848712.32480001</v>
      </c>
      <c r="N128" s="6"/>
      <c r="O128" s="14"/>
      <c r="P128" s="4" t="s">
        <v>48</v>
      </c>
      <c r="Q128" s="4">
        <v>800048102</v>
      </c>
      <c r="R128" s="4" t="s">
        <v>291</v>
      </c>
      <c r="S128" s="8" t="s">
        <v>50</v>
      </c>
      <c r="T128" s="22">
        <v>249230</v>
      </c>
      <c r="U128" s="7"/>
      <c r="V128" s="120" t="s">
        <v>134</v>
      </c>
      <c r="X128" t="s">
        <v>0</v>
      </c>
    </row>
    <row r="129" spans="1:24" ht="13.5" customHeight="1" x14ac:dyDescent="0.25">
      <c r="A129" s="3">
        <v>388</v>
      </c>
      <c r="B129" s="4" t="s">
        <v>166</v>
      </c>
      <c r="C129" s="5">
        <v>110011127099</v>
      </c>
      <c r="D129" s="4" t="s">
        <v>292</v>
      </c>
      <c r="E129" s="4" t="s">
        <v>147</v>
      </c>
      <c r="F129" s="4" t="s">
        <v>46</v>
      </c>
      <c r="G129" s="17" t="s">
        <v>47</v>
      </c>
      <c r="H129" s="21">
        <v>46022</v>
      </c>
      <c r="I129" s="21">
        <v>46234</v>
      </c>
      <c r="J129" s="4">
        <v>96</v>
      </c>
      <c r="K129" s="6">
        <v>276665945.28000003</v>
      </c>
      <c r="L129" s="6">
        <f t="shared" si="2"/>
        <v>5533318.9056000011</v>
      </c>
      <c r="M129" s="14">
        <f t="shared" si="3"/>
        <v>282199264.18560004</v>
      </c>
      <c r="N129" s="6"/>
      <c r="O129" s="14"/>
      <c r="P129" s="4" t="s">
        <v>48</v>
      </c>
      <c r="Q129" s="4">
        <v>800048102</v>
      </c>
      <c r="R129" s="4" t="s">
        <v>291</v>
      </c>
      <c r="S129" s="8" t="s">
        <v>74</v>
      </c>
      <c r="T129" s="22"/>
      <c r="U129" s="7"/>
      <c r="V129" s="120" t="s">
        <v>134</v>
      </c>
      <c r="X129" t="s">
        <v>0</v>
      </c>
    </row>
    <row r="130" spans="1:24" ht="13.5" customHeight="1" x14ac:dyDescent="0.25">
      <c r="A130" s="3">
        <v>389</v>
      </c>
      <c r="B130" s="4" t="s">
        <v>166</v>
      </c>
      <c r="C130" s="5">
        <v>110011126927</v>
      </c>
      <c r="D130" s="4" t="s">
        <v>293</v>
      </c>
      <c r="E130" s="4" t="s">
        <v>128</v>
      </c>
      <c r="F130" s="4" t="s">
        <v>46</v>
      </c>
      <c r="G130" s="17" t="s">
        <v>47</v>
      </c>
      <c r="H130" s="21">
        <v>46022</v>
      </c>
      <c r="I130" s="21">
        <v>46234</v>
      </c>
      <c r="J130" s="4">
        <v>112</v>
      </c>
      <c r="K130" s="6">
        <v>334091372.16000003</v>
      </c>
      <c r="L130" s="6">
        <f t="shared" ref="L130:L193" si="4">+K130*2%</f>
        <v>6681827.4432000006</v>
      </c>
      <c r="M130" s="14">
        <f t="shared" ref="M130:M193" si="5">+K130+L130</f>
        <v>340773199.60320002</v>
      </c>
      <c r="N130" s="6"/>
      <c r="O130" s="14"/>
      <c r="P130" s="4" t="s">
        <v>48</v>
      </c>
      <c r="Q130" s="4">
        <v>900559492</v>
      </c>
      <c r="R130" s="4" t="s">
        <v>294</v>
      </c>
      <c r="S130" s="8" t="s">
        <v>50</v>
      </c>
      <c r="T130" s="23">
        <v>249228</v>
      </c>
      <c r="U130" s="7"/>
      <c r="V130" s="120" t="s">
        <v>134</v>
      </c>
      <c r="X130" t="s">
        <v>0</v>
      </c>
    </row>
    <row r="131" spans="1:24" ht="13.5" customHeight="1" x14ac:dyDescent="0.25">
      <c r="A131" s="3">
        <v>389</v>
      </c>
      <c r="B131" s="4" t="s">
        <v>166</v>
      </c>
      <c r="C131" s="5">
        <v>110011148339</v>
      </c>
      <c r="D131" s="4" t="s">
        <v>295</v>
      </c>
      <c r="E131" s="4" t="s">
        <v>128</v>
      </c>
      <c r="F131" s="4" t="s">
        <v>46</v>
      </c>
      <c r="G131" s="17" t="s">
        <v>47</v>
      </c>
      <c r="H131" s="21">
        <v>46022</v>
      </c>
      <c r="I131" s="21">
        <v>46234</v>
      </c>
      <c r="J131" s="4">
        <v>48</v>
      </c>
      <c r="K131" s="6">
        <v>143182016.64000002</v>
      </c>
      <c r="L131" s="6">
        <f t="shared" si="4"/>
        <v>2863640.3328000004</v>
      </c>
      <c r="M131" s="14">
        <f t="shared" si="5"/>
        <v>146045656.97280002</v>
      </c>
      <c r="N131" s="6"/>
      <c r="O131" s="14"/>
      <c r="P131" s="4" t="s">
        <v>48</v>
      </c>
      <c r="Q131" s="4">
        <v>900559492</v>
      </c>
      <c r="R131" s="4" t="s">
        <v>294</v>
      </c>
      <c r="S131" s="8" t="s">
        <v>74</v>
      </c>
      <c r="T131" s="22"/>
      <c r="U131" s="7"/>
      <c r="V131" s="120" t="s">
        <v>134</v>
      </c>
      <c r="X131" t="s">
        <v>0</v>
      </c>
    </row>
    <row r="132" spans="1:24" ht="13.5" customHeight="1" x14ac:dyDescent="0.25">
      <c r="A132" s="3">
        <v>390</v>
      </c>
      <c r="B132" s="4" t="s">
        <v>112</v>
      </c>
      <c r="C132" s="5">
        <v>110011153512</v>
      </c>
      <c r="D132" s="4" t="s">
        <v>296</v>
      </c>
      <c r="E132" s="4" t="s">
        <v>132</v>
      </c>
      <c r="F132" s="4" t="s">
        <v>46</v>
      </c>
      <c r="G132" s="17" t="s">
        <v>47</v>
      </c>
      <c r="H132" s="21">
        <v>46022</v>
      </c>
      <c r="I132" s="21">
        <v>46234</v>
      </c>
      <c r="J132" s="4">
        <v>240</v>
      </c>
      <c r="K132" s="6">
        <v>521617401.59999996</v>
      </c>
      <c r="L132" s="6">
        <f t="shared" si="4"/>
        <v>10432348.032</v>
      </c>
      <c r="M132" s="14">
        <f t="shared" si="5"/>
        <v>532049749.63199997</v>
      </c>
      <c r="N132" s="6"/>
      <c r="O132" s="14"/>
      <c r="P132" s="4" t="s">
        <v>48</v>
      </c>
      <c r="Q132" s="4">
        <v>900899047</v>
      </c>
      <c r="R132" s="4" t="s">
        <v>219</v>
      </c>
      <c r="S132" s="8" t="s">
        <v>50</v>
      </c>
      <c r="T132" s="22">
        <v>249226</v>
      </c>
      <c r="U132" s="7"/>
      <c r="V132" s="120" t="s">
        <v>52</v>
      </c>
      <c r="X132" t="s">
        <v>0</v>
      </c>
    </row>
    <row r="133" spans="1:24" ht="13.5" customHeight="1" x14ac:dyDescent="0.25">
      <c r="A133" s="3">
        <v>390</v>
      </c>
      <c r="B133" s="4" t="s">
        <v>112</v>
      </c>
      <c r="C133" s="5">
        <v>110011153513</v>
      </c>
      <c r="D133" s="4" t="s">
        <v>297</v>
      </c>
      <c r="E133" s="4" t="s">
        <v>132</v>
      </c>
      <c r="F133" s="4" t="s">
        <v>46</v>
      </c>
      <c r="G133" s="17" t="s">
        <v>47</v>
      </c>
      <c r="H133" s="21">
        <v>46022</v>
      </c>
      <c r="I133" s="21">
        <v>46234</v>
      </c>
      <c r="J133" s="4">
        <v>159</v>
      </c>
      <c r="K133" s="6">
        <v>345571528.56</v>
      </c>
      <c r="L133" s="6">
        <f t="shared" si="4"/>
        <v>6911430.5712000001</v>
      </c>
      <c r="M133" s="14">
        <f t="shared" si="5"/>
        <v>352482959.13120002</v>
      </c>
      <c r="N133" s="6"/>
      <c r="O133" s="14"/>
      <c r="P133" s="4" t="s">
        <v>48</v>
      </c>
      <c r="Q133" s="4">
        <v>900899047</v>
      </c>
      <c r="R133" s="4" t="s">
        <v>219</v>
      </c>
      <c r="S133" s="8" t="s">
        <v>74</v>
      </c>
      <c r="T133" s="22"/>
      <c r="U133" s="7"/>
      <c r="V133" s="120" t="s">
        <v>52</v>
      </c>
      <c r="X133" t="s">
        <v>0</v>
      </c>
    </row>
    <row r="134" spans="1:24" ht="13.5" customHeight="1" x14ac:dyDescent="0.25">
      <c r="A134" s="3">
        <v>391</v>
      </c>
      <c r="B134" s="4" t="s">
        <v>107</v>
      </c>
      <c r="C134" s="5">
        <v>1100100132021</v>
      </c>
      <c r="D134" s="4" t="s">
        <v>298</v>
      </c>
      <c r="E134" s="4" t="s">
        <v>132</v>
      </c>
      <c r="F134" s="4" t="s">
        <v>46</v>
      </c>
      <c r="G134" s="17" t="s">
        <v>47</v>
      </c>
      <c r="H134" s="21">
        <v>46022</v>
      </c>
      <c r="I134" s="21">
        <v>46234</v>
      </c>
      <c r="J134" s="4">
        <v>80</v>
      </c>
      <c r="K134" s="6">
        <v>173872467.19999999</v>
      </c>
      <c r="L134" s="6">
        <f t="shared" si="4"/>
        <v>3477449.344</v>
      </c>
      <c r="M134" s="14">
        <f t="shared" si="5"/>
        <v>177349916.544</v>
      </c>
      <c r="N134" s="6"/>
      <c r="O134" s="14"/>
      <c r="P134" s="4" t="s">
        <v>48</v>
      </c>
      <c r="Q134" s="4">
        <v>800220546</v>
      </c>
      <c r="R134" s="4" t="s">
        <v>299</v>
      </c>
      <c r="S134" s="8" t="s">
        <v>50</v>
      </c>
      <c r="T134" s="22">
        <v>249224</v>
      </c>
      <c r="U134" s="7"/>
      <c r="V134" s="120" t="s">
        <v>52</v>
      </c>
      <c r="X134" t="s">
        <v>0</v>
      </c>
    </row>
    <row r="135" spans="1:24" ht="13.5" customHeight="1" x14ac:dyDescent="0.25">
      <c r="A135" s="3">
        <v>391</v>
      </c>
      <c r="B135" s="4" t="s">
        <v>107</v>
      </c>
      <c r="C135" s="5">
        <v>1100100132186</v>
      </c>
      <c r="D135" s="4" t="s">
        <v>300</v>
      </c>
      <c r="E135" s="4" t="s">
        <v>132</v>
      </c>
      <c r="F135" s="4" t="s">
        <v>46</v>
      </c>
      <c r="G135" s="17" t="s">
        <v>47</v>
      </c>
      <c r="H135" s="21">
        <v>46022</v>
      </c>
      <c r="I135" s="21">
        <v>46234</v>
      </c>
      <c r="J135" s="4">
        <v>160</v>
      </c>
      <c r="K135" s="6">
        <v>347744934.39999998</v>
      </c>
      <c r="L135" s="6">
        <f t="shared" si="4"/>
        <v>6954898.6880000001</v>
      </c>
      <c r="M135" s="14">
        <f t="shared" si="5"/>
        <v>354699833.088</v>
      </c>
      <c r="N135" s="6"/>
      <c r="O135" s="14"/>
      <c r="P135" s="4" t="s">
        <v>48</v>
      </c>
      <c r="Q135" s="4">
        <v>800220546</v>
      </c>
      <c r="R135" s="4" t="s">
        <v>299</v>
      </c>
      <c r="S135" s="8" t="s">
        <v>74</v>
      </c>
      <c r="T135" s="22"/>
      <c r="U135" s="7"/>
      <c r="V135" s="120" t="s">
        <v>52</v>
      </c>
      <c r="X135" t="s">
        <v>0</v>
      </c>
    </row>
    <row r="136" spans="1:24" ht="13.5" customHeight="1" x14ac:dyDescent="0.25">
      <c r="A136" s="3">
        <v>391</v>
      </c>
      <c r="B136" s="4" t="s">
        <v>107</v>
      </c>
      <c r="C136" s="5">
        <v>1100100132517</v>
      </c>
      <c r="D136" s="4" t="s">
        <v>301</v>
      </c>
      <c r="E136" s="4" t="s">
        <v>132</v>
      </c>
      <c r="F136" s="4" t="s">
        <v>46</v>
      </c>
      <c r="G136" s="17" t="s">
        <v>47</v>
      </c>
      <c r="H136" s="21">
        <v>46022</v>
      </c>
      <c r="I136" s="21">
        <v>46234</v>
      </c>
      <c r="J136" s="4">
        <v>160</v>
      </c>
      <c r="K136" s="6">
        <v>347744934.39999998</v>
      </c>
      <c r="L136" s="6">
        <f t="shared" si="4"/>
        <v>6954898.6880000001</v>
      </c>
      <c r="M136" s="14">
        <f t="shared" si="5"/>
        <v>354699833.088</v>
      </c>
      <c r="N136" s="6"/>
      <c r="O136" s="14"/>
      <c r="P136" s="4" t="s">
        <v>48</v>
      </c>
      <c r="Q136" s="4">
        <v>800220546</v>
      </c>
      <c r="R136" s="4" t="s">
        <v>299</v>
      </c>
      <c r="S136" s="8" t="s">
        <v>74</v>
      </c>
      <c r="T136" s="22"/>
      <c r="U136" s="7"/>
      <c r="V136" s="120" t="s">
        <v>52</v>
      </c>
      <c r="X136" t="s">
        <v>0</v>
      </c>
    </row>
    <row r="137" spans="1:24" ht="13.5" customHeight="1" x14ac:dyDescent="0.25">
      <c r="A137" s="3">
        <v>391</v>
      </c>
      <c r="B137" s="4" t="s">
        <v>107</v>
      </c>
      <c r="C137" s="5">
        <v>1100100132534</v>
      </c>
      <c r="D137" s="4" t="s">
        <v>302</v>
      </c>
      <c r="E137" s="4" t="s">
        <v>132</v>
      </c>
      <c r="F137" s="4" t="s">
        <v>46</v>
      </c>
      <c r="G137" s="17" t="s">
        <v>47</v>
      </c>
      <c r="H137" s="21">
        <v>46022</v>
      </c>
      <c r="I137" s="21">
        <v>46234</v>
      </c>
      <c r="J137" s="4">
        <v>80</v>
      </c>
      <c r="K137" s="6">
        <v>173872467.19999999</v>
      </c>
      <c r="L137" s="6">
        <f t="shared" si="4"/>
        <v>3477449.344</v>
      </c>
      <c r="M137" s="14">
        <f t="shared" si="5"/>
        <v>177349916.544</v>
      </c>
      <c r="N137" s="6"/>
      <c r="O137" s="14"/>
      <c r="P137" s="4" t="s">
        <v>48</v>
      </c>
      <c r="Q137" s="4">
        <v>800220546</v>
      </c>
      <c r="R137" s="4" t="s">
        <v>299</v>
      </c>
      <c r="S137" s="8" t="s">
        <v>74</v>
      </c>
      <c r="T137" s="22"/>
      <c r="U137" s="7"/>
      <c r="V137" s="120" t="s">
        <v>52</v>
      </c>
      <c r="X137" t="s">
        <v>0</v>
      </c>
    </row>
    <row r="138" spans="1:24" ht="13.5" customHeight="1" x14ac:dyDescent="0.25">
      <c r="A138" s="3">
        <v>392</v>
      </c>
      <c r="B138" s="4" t="s">
        <v>76</v>
      </c>
      <c r="C138" s="5">
        <v>1100100136700</v>
      </c>
      <c r="D138" s="4" t="s">
        <v>303</v>
      </c>
      <c r="E138" s="4" t="s">
        <v>147</v>
      </c>
      <c r="F138" s="4" t="s">
        <v>46</v>
      </c>
      <c r="G138" s="17" t="s">
        <v>47</v>
      </c>
      <c r="H138" s="21">
        <v>46022</v>
      </c>
      <c r="I138" s="21">
        <v>46234</v>
      </c>
      <c r="J138" s="4">
        <v>77</v>
      </c>
      <c r="K138" s="6">
        <v>221909143.61000001</v>
      </c>
      <c r="L138" s="6">
        <f t="shared" si="4"/>
        <v>4438182.8722000001</v>
      </c>
      <c r="M138" s="14">
        <f t="shared" si="5"/>
        <v>226347326.48220003</v>
      </c>
      <c r="N138" s="6"/>
      <c r="O138" s="14"/>
      <c r="P138" s="4" t="s">
        <v>48</v>
      </c>
      <c r="Q138" s="4">
        <v>900110771</v>
      </c>
      <c r="R138" s="4" t="s">
        <v>226</v>
      </c>
      <c r="S138" s="8" t="s">
        <v>50</v>
      </c>
      <c r="T138" s="22">
        <v>249220</v>
      </c>
      <c r="U138" s="7"/>
      <c r="V138" s="120" t="s">
        <v>61</v>
      </c>
      <c r="W138" t="s">
        <v>0</v>
      </c>
      <c r="X138" t="s">
        <v>0</v>
      </c>
    </row>
    <row r="139" spans="1:24" ht="13.5" customHeight="1" x14ac:dyDescent="0.25">
      <c r="A139" s="3">
        <v>393</v>
      </c>
      <c r="B139" s="4" t="s">
        <v>182</v>
      </c>
      <c r="C139" s="5">
        <v>1100100135513</v>
      </c>
      <c r="D139" s="4" t="s">
        <v>304</v>
      </c>
      <c r="E139" s="4" t="s">
        <v>128</v>
      </c>
      <c r="F139" s="4" t="s">
        <v>46</v>
      </c>
      <c r="G139" s="17" t="s">
        <v>47</v>
      </c>
      <c r="H139" s="21">
        <v>46022</v>
      </c>
      <c r="I139" s="21">
        <v>46234</v>
      </c>
      <c r="J139" s="4">
        <v>78</v>
      </c>
      <c r="K139" s="6">
        <v>232670777.04000002</v>
      </c>
      <c r="L139" s="6">
        <f t="shared" si="4"/>
        <v>4653415.5408000005</v>
      </c>
      <c r="M139" s="14">
        <f t="shared" si="5"/>
        <v>237324192.58080003</v>
      </c>
      <c r="N139" s="6"/>
      <c r="O139" s="14"/>
      <c r="P139" s="4" t="s">
        <v>48</v>
      </c>
      <c r="Q139" s="4">
        <v>900203742</v>
      </c>
      <c r="R139" s="4" t="s">
        <v>250</v>
      </c>
      <c r="S139" s="8" t="s">
        <v>50</v>
      </c>
      <c r="T139" s="22">
        <v>249219</v>
      </c>
      <c r="U139" s="7"/>
      <c r="V139" s="120" t="s">
        <v>57</v>
      </c>
      <c r="X139" t="s">
        <v>0</v>
      </c>
    </row>
    <row r="140" spans="1:24" ht="13.5" customHeight="1" x14ac:dyDescent="0.25">
      <c r="A140" s="3">
        <v>394</v>
      </c>
      <c r="B140" s="4" t="s">
        <v>76</v>
      </c>
      <c r="C140" s="5">
        <v>110011140816</v>
      </c>
      <c r="D140" s="4" t="s">
        <v>305</v>
      </c>
      <c r="E140" s="4" t="s">
        <v>45</v>
      </c>
      <c r="F140" s="4" t="s">
        <v>46</v>
      </c>
      <c r="G140" s="17" t="s">
        <v>47</v>
      </c>
      <c r="H140" s="21">
        <v>46022</v>
      </c>
      <c r="I140" s="21">
        <v>46234</v>
      </c>
      <c r="J140" s="4">
        <v>142</v>
      </c>
      <c r="K140" s="6">
        <v>409235044.06000006</v>
      </c>
      <c r="L140" s="6">
        <f t="shared" si="4"/>
        <v>8184700.8812000016</v>
      </c>
      <c r="M140" s="14">
        <f t="shared" si="5"/>
        <v>417419744.94120008</v>
      </c>
      <c r="N140" s="6"/>
      <c r="O140" s="14"/>
      <c r="P140" s="4" t="s">
        <v>48</v>
      </c>
      <c r="Q140" s="4">
        <v>860031909</v>
      </c>
      <c r="R140" s="4" t="s">
        <v>188</v>
      </c>
      <c r="S140" s="8" t="s">
        <v>50</v>
      </c>
      <c r="T140" s="22">
        <v>249218</v>
      </c>
      <c r="U140" s="7"/>
      <c r="V140" s="120" t="s">
        <v>57</v>
      </c>
      <c r="X140" t="s">
        <v>0</v>
      </c>
    </row>
    <row r="141" spans="1:24" ht="13.5" customHeight="1" x14ac:dyDescent="0.25">
      <c r="A141" s="3">
        <v>395</v>
      </c>
      <c r="B141" s="4" t="s">
        <v>53</v>
      </c>
      <c r="C141" s="5">
        <v>1100100133066</v>
      </c>
      <c r="D141" s="4" t="s">
        <v>306</v>
      </c>
      <c r="E141" s="4" t="s">
        <v>45</v>
      </c>
      <c r="F141" s="4" t="s">
        <v>46</v>
      </c>
      <c r="G141" s="17" t="s">
        <v>47</v>
      </c>
      <c r="H141" s="21">
        <v>46022</v>
      </c>
      <c r="I141" s="21">
        <v>46234</v>
      </c>
      <c r="J141" s="4">
        <v>100</v>
      </c>
      <c r="K141" s="49">
        <v>288200024</v>
      </c>
      <c r="L141" s="49">
        <v>5764000</v>
      </c>
      <c r="M141" s="52">
        <f>K141+L141</f>
        <v>293964024</v>
      </c>
      <c r="N141" s="6"/>
      <c r="O141" s="14"/>
      <c r="P141" s="4" t="s">
        <v>48</v>
      </c>
      <c r="Q141" s="4">
        <v>860032656</v>
      </c>
      <c r="R141" s="4" t="s">
        <v>306</v>
      </c>
      <c r="S141" s="8" t="s">
        <v>50</v>
      </c>
      <c r="T141" s="22">
        <v>249217</v>
      </c>
      <c r="U141" s="7"/>
      <c r="V141" s="120" t="s">
        <v>57</v>
      </c>
      <c r="X141" t="s">
        <v>0</v>
      </c>
    </row>
    <row r="142" spans="1:24" ht="13.5" customHeight="1" x14ac:dyDescent="0.25">
      <c r="A142" s="3">
        <v>396</v>
      </c>
      <c r="B142" s="4" t="s">
        <v>107</v>
      </c>
      <c r="C142" s="5">
        <v>1100100138529</v>
      </c>
      <c r="D142" s="4" t="s">
        <v>307</v>
      </c>
      <c r="E142" s="4" t="s">
        <v>147</v>
      </c>
      <c r="F142" s="4" t="s">
        <v>46</v>
      </c>
      <c r="G142" s="17" t="s">
        <v>47</v>
      </c>
      <c r="H142" s="21">
        <v>46022</v>
      </c>
      <c r="I142" s="21">
        <v>46234</v>
      </c>
      <c r="J142" s="4">
        <v>57</v>
      </c>
      <c r="K142" s="6">
        <v>164270405.00999999</v>
      </c>
      <c r="L142" s="6">
        <f t="shared" si="4"/>
        <v>3285408.1001999998</v>
      </c>
      <c r="M142" s="14">
        <f t="shared" si="5"/>
        <v>167555813.11019999</v>
      </c>
      <c r="N142" s="6"/>
      <c r="O142" s="14"/>
      <c r="P142" s="4" t="s">
        <v>48</v>
      </c>
      <c r="Q142" s="4">
        <v>800048582</v>
      </c>
      <c r="R142" s="4" t="s">
        <v>308</v>
      </c>
      <c r="S142" s="8" t="s">
        <v>50</v>
      </c>
      <c r="T142" s="22">
        <v>249216</v>
      </c>
      <c r="U142" s="7"/>
      <c r="V142" s="120" t="s">
        <v>52</v>
      </c>
      <c r="X142" t="s">
        <v>0</v>
      </c>
    </row>
    <row r="143" spans="1:24" ht="13.5" customHeight="1" x14ac:dyDescent="0.25">
      <c r="A143" s="3">
        <v>397</v>
      </c>
      <c r="B143" s="4" t="s">
        <v>107</v>
      </c>
      <c r="C143" s="5">
        <v>1100100134296</v>
      </c>
      <c r="D143" s="4" t="s">
        <v>309</v>
      </c>
      <c r="E143" s="4" t="s">
        <v>147</v>
      </c>
      <c r="F143" s="4" t="s">
        <v>46</v>
      </c>
      <c r="G143" s="17" t="s">
        <v>47</v>
      </c>
      <c r="H143" s="21">
        <v>46022</v>
      </c>
      <c r="I143" s="21">
        <v>46234</v>
      </c>
      <c r="J143" s="4">
        <v>112</v>
      </c>
      <c r="K143" s="6">
        <v>322776936.16000003</v>
      </c>
      <c r="L143" s="6">
        <f t="shared" si="4"/>
        <v>6455538.7232000008</v>
      </c>
      <c r="M143" s="14">
        <f t="shared" si="5"/>
        <v>329232474.88320005</v>
      </c>
      <c r="N143" s="6"/>
      <c r="O143" s="14"/>
      <c r="P143" s="4" t="s">
        <v>48</v>
      </c>
      <c r="Q143" s="4">
        <v>900403098</v>
      </c>
      <c r="R143" s="4" t="s">
        <v>310</v>
      </c>
      <c r="S143" s="8" t="s">
        <v>50</v>
      </c>
      <c r="T143" s="22">
        <v>249215</v>
      </c>
      <c r="U143" s="7"/>
      <c r="V143" s="120" t="s">
        <v>134</v>
      </c>
      <c r="X143" t="s">
        <v>0</v>
      </c>
    </row>
    <row r="144" spans="1:24" ht="13.5" customHeight="1" x14ac:dyDescent="0.25">
      <c r="A144" s="3">
        <v>397</v>
      </c>
      <c r="B144" s="4" t="s">
        <v>107</v>
      </c>
      <c r="C144" s="5">
        <v>1100100134316</v>
      </c>
      <c r="D144" s="4" t="s">
        <v>311</v>
      </c>
      <c r="E144" s="4" t="s">
        <v>147</v>
      </c>
      <c r="F144" s="4" t="s">
        <v>46</v>
      </c>
      <c r="G144" s="17" t="s">
        <v>47</v>
      </c>
      <c r="H144" s="21">
        <v>46022</v>
      </c>
      <c r="I144" s="21">
        <v>46234</v>
      </c>
      <c r="J144" s="4">
        <v>57</v>
      </c>
      <c r="K144" s="6">
        <v>164270405.00999999</v>
      </c>
      <c r="L144" s="6">
        <f t="shared" si="4"/>
        <v>3285408.1001999998</v>
      </c>
      <c r="M144" s="14">
        <f t="shared" si="5"/>
        <v>167555813.11019999</v>
      </c>
      <c r="N144" s="6"/>
      <c r="O144" s="14"/>
      <c r="P144" s="4" t="s">
        <v>48</v>
      </c>
      <c r="Q144" s="4">
        <v>900403098</v>
      </c>
      <c r="R144" s="4" t="s">
        <v>310</v>
      </c>
      <c r="S144" s="8" t="s">
        <v>74</v>
      </c>
      <c r="T144" s="23"/>
      <c r="U144" s="7"/>
      <c r="V144" s="120" t="s">
        <v>134</v>
      </c>
      <c r="X144" t="s">
        <v>0</v>
      </c>
    </row>
    <row r="145" spans="1:24" ht="13.5" customHeight="1" x14ac:dyDescent="0.25">
      <c r="A145" s="3">
        <v>403</v>
      </c>
      <c r="B145" s="4" t="s">
        <v>166</v>
      </c>
      <c r="C145" s="5">
        <v>110011127097</v>
      </c>
      <c r="D145" s="4" t="s">
        <v>312</v>
      </c>
      <c r="E145" s="4" t="s">
        <v>128</v>
      </c>
      <c r="F145" s="4" t="s">
        <v>46</v>
      </c>
      <c r="G145" s="17" t="s">
        <v>47</v>
      </c>
      <c r="H145" s="21">
        <v>46022</v>
      </c>
      <c r="I145" s="21">
        <v>46234</v>
      </c>
      <c r="J145" s="4">
        <v>80</v>
      </c>
      <c r="K145" s="6">
        <v>238636694.40000001</v>
      </c>
      <c r="L145" s="6">
        <f t="shared" si="4"/>
        <v>4772733.8880000003</v>
      </c>
      <c r="M145" s="14">
        <f t="shared" si="5"/>
        <v>243409428.28800002</v>
      </c>
      <c r="N145" s="6"/>
      <c r="O145" s="14"/>
      <c r="P145" s="4" t="s">
        <v>48</v>
      </c>
      <c r="Q145" s="4">
        <v>901487266</v>
      </c>
      <c r="R145" s="4" t="s">
        <v>313</v>
      </c>
      <c r="S145" s="8" t="s">
        <v>50</v>
      </c>
      <c r="T145" s="22">
        <v>249213</v>
      </c>
      <c r="U145" s="7"/>
      <c r="V145" s="120" t="s">
        <v>134</v>
      </c>
      <c r="X145" t="s">
        <v>0</v>
      </c>
    </row>
    <row r="146" spans="1:24" ht="13.5" customHeight="1" x14ac:dyDescent="0.25">
      <c r="A146" s="3">
        <v>404</v>
      </c>
      <c r="B146" s="4" t="s">
        <v>107</v>
      </c>
      <c r="C146" s="5">
        <v>1100100015557</v>
      </c>
      <c r="D146" s="4" t="s">
        <v>314</v>
      </c>
      <c r="E146" s="4" t="s">
        <v>128</v>
      </c>
      <c r="F146" s="4" t="s">
        <v>46</v>
      </c>
      <c r="G146" s="17" t="s">
        <v>47</v>
      </c>
      <c r="H146" s="21">
        <v>46022</v>
      </c>
      <c r="I146" s="21">
        <v>46234</v>
      </c>
      <c r="J146" s="4">
        <v>144</v>
      </c>
      <c r="K146" s="6">
        <v>429546049.92000002</v>
      </c>
      <c r="L146" s="6">
        <f t="shared" si="4"/>
        <v>8590920.9984000009</v>
      </c>
      <c r="M146" s="14">
        <f t="shared" si="5"/>
        <v>438136970.91839999</v>
      </c>
      <c r="N146" s="6"/>
      <c r="O146" s="14"/>
      <c r="P146" s="4" t="s">
        <v>48</v>
      </c>
      <c r="Q146" s="4">
        <v>800215465</v>
      </c>
      <c r="R146" s="4" t="s">
        <v>315</v>
      </c>
      <c r="S146" s="8" t="s">
        <v>50</v>
      </c>
      <c r="T146" s="22">
        <v>249212</v>
      </c>
      <c r="U146" s="7"/>
      <c r="V146" s="120" t="s">
        <v>57</v>
      </c>
      <c r="X146" t="s">
        <v>0</v>
      </c>
    </row>
    <row r="147" spans="1:24" ht="13.5" customHeight="1" x14ac:dyDescent="0.25">
      <c r="A147" s="3">
        <v>405</v>
      </c>
      <c r="B147" s="4" t="s">
        <v>62</v>
      </c>
      <c r="C147" s="5">
        <v>1100100051813</v>
      </c>
      <c r="D147" s="4" t="s">
        <v>316</v>
      </c>
      <c r="E147" s="4" t="s">
        <v>45</v>
      </c>
      <c r="F147" s="4" t="s">
        <v>46</v>
      </c>
      <c r="G147" s="17" t="s">
        <v>47</v>
      </c>
      <c r="H147" s="21">
        <v>46022</v>
      </c>
      <c r="I147" s="21">
        <v>46234</v>
      </c>
      <c r="J147" s="4">
        <v>96</v>
      </c>
      <c r="K147" s="6">
        <v>276665945.28000003</v>
      </c>
      <c r="L147" s="6">
        <f t="shared" si="4"/>
        <v>5533318.9056000011</v>
      </c>
      <c r="M147" s="14">
        <f t="shared" si="5"/>
        <v>282199264.18560004</v>
      </c>
      <c r="N147" s="6"/>
      <c r="O147" s="14"/>
      <c r="P147" s="4" t="s">
        <v>48</v>
      </c>
      <c r="Q147" s="4">
        <v>800215465</v>
      </c>
      <c r="R147" s="4" t="s">
        <v>315</v>
      </c>
      <c r="S147" s="8" t="s">
        <v>50</v>
      </c>
      <c r="T147" s="22">
        <v>249211</v>
      </c>
      <c r="U147" s="7"/>
      <c r="V147" s="120" t="s">
        <v>57</v>
      </c>
      <c r="X147" t="s">
        <v>0</v>
      </c>
    </row>
    <row r="148" spans="1:24" ht="13.5" customHeight="1" x14ac:dyDescent="0.25">
      <c r="A148" s="3">
        <v>405</v>
      </c>
      <c r="B148" s="4" t="s">
        <v>62</v>
      </c>
      <c r="C148" s="5">
        <v>1100100082779</v>
      </c>
      <c r="D148" s="4" t="s">
        <v>317</v>
      </c>
      <c r="E148" s="4" t="s">
        <v>45</v>
      </c>
      <c r="F148" s="4" t="s">
        <v>46</v>
      </c>
      <c r="G148" s="17" t="s">
        <v>47</v>
      </c>
      <c r="H148" s="21">
        <v>46022</v>
      </c>
      <c r="I148" s="21">
        <v>46234</v>
      </c>
      <c r="J148" s="4">
        <v>80</v>
      </c>
      <c r="K148" s="6">
        <v>230554954.40000001</v>
      </c>
      <c r="L148" s="6">
        <f t="shared" si="4"/>
        <v>4611099.0880000005</v>
      </c>
      <c r="M148" s="14">
        <f t="shared" si="5"/>
        <v>235166053.48800001</v>
      </c>
      <c r="N148" s="6"/>
      <c r="O148" s="14"/>
      <c r="P148" s="4" t="s">
        <v>48</v>
      </c>
      <c r="Q148" s="4">
        <v>800215465</v>
      </c>
      <c r="R148" s="4" t="s">
        <v>315</v>
      </c>
      <c r="S148" s="8" t="s">
        <v>74</v>
      </c>
      <c r="T148" s="22"/>
      <c r="U148" s="7"/>
      <c r="V148" s="120" t="s">
        <v>57</v>
      </c>
      <c r="X148" t="s">
        <v>0</v>
      </c>
    </row>
    <row r="149" spans="1:24" s="48" customFormat="1" ht="13.5" customHeight="1" x14ac:dyDescent="0.25">
      <c r="A149" s="39">
        <v>406</v>
      </c>
      <c r="B149" s="40" t="s">
        <v>318</v>
      </c>
      <c r="C149" s="41">
        <v>1100100133630</v>
      </c>
      <c r="D149" s="40" t="s">
        <v>319</v>
      </c>
      <c r="E149" s="40" t="s">
        <v>45</v>
      </c>
      <c r="F149" s="40" t="s">
        <v>46</v>
      </c>
      <c r="G149" s="42" t="s">
        <v>47</v>
      </c>
      <c r="H149" s="43">
        <v>46022</v>
      </c>
      <c r="I149" s="43">
        <v>46234</v>
      </c>
      <c r="J149" s="40">
        <v>100</v>
      </c>
      <c r="K149" s="44">
        <v>288193693</v>
      </c>
      <c r="L149" s="44">
        <f t="shared" si="4"/>
        <v>5763873.8600000003</v>
      </c>
      <c r="M149" s="45">
        <f t="shared" si="5"/>
        <v>293957566.86000001</v>
      </c>
      <c r="N149" s="44"/>
      <c r="O149" s="45"/>
      <c r="P149" s="40" t="s">
        <v>48</v>
      </c>
      <c r="Q149" s="40">
        <v>800215465</v>
      </c>
      <c r="R149" s="40" t="s">
        <v>315</v>
      </c>
      <c r="S149" s="47" t="s">
        <v>50</v>
      </c>
      <c r="T149" s="125">
        <v>249209</v>
      </c>
      <c r="U149" s="36" t="s">
        <v>320</v>
      </c>
      <c r="V149" s="120" t="s">
        <v>57</v>
      </c>
      <c r="W149"/>
      <c r="X149" t="s">
        <v>0</v>
      </c>
    </row>
    <row r="150" spans="1:24" s="79" customFormat="1" ht="13.5" customHeight="1" x14ac:dyDescent="0.25">
      <c r="A150" s="81">
        <v>407</v>
      </c>
      <c r="B150" s="71" t="s">
        <v>94</v>
      </c>
      <c r="C150" s="72">
        <v>1100100049457</v>
      </c>
      <c r="D150" s="71" t="s">
        <v>321</v>
      </c>
      <c r="E150" s="71" t="s">
        <v>147</v>
      </c>
      <c r="F150" s="71" t="s">
        <v>46</v>
      </c>
      <c r="G150" s="73" t="s">
        <v>47</v>
      </c>
      <c r="H150" s="74">
        <v>46022</v>
      </c>
      <c r="I150" s="74">
        <v>46234</v>
      </c>
      <c r="J150" s="71">
        <v>128</v>
      </c>
      <c r="K150" s="75">
        <v>368887927.04000002</v>
      </c>
      <c r="L150" s="75">
        <f t="shared" si="4"/>
        <v>7377758.5408000005</v>
      </c>
      <c r="M150" s="76">
        <f t="shared" si="5"/>
        <v>376265685.5808</v>
      </c>
      <c r="N150" s="75"/>
      <c r="O150" s="76"/>
      <c r="P150" s="71" t="s">
        <v>48</v>
      </c>
      <c r="Q150" s="71">
        <v>800215465</v>
      </c>
      <c r="R150" s="71" t="s">
        <v>315</v>
      </c>
      <c r="S150" s="78" t="s">
        <v>50</v>
      </c>
      <c r="T150" s="126">
        <v>249208</v>
      </c>
      <c r="U150" s="36" t="s">
        <v>322</v>
      </c>
      <c r="V150" s="120" t="s">
        <v>57</v>
      </c>
      <c r="W150"/>
      <c r="X150" t="s">
        <v>0</v>
      </c>
    </row>
    <row r="151" spans="1:24" s="79" customFormat="1" ht="13.5" customHeight="1" x14ac:dyDescent="0.25">
      <c r="A151" s="81">
        <v>408</v>
      </c>
      <c r="B151" s="71" t="s">
        <v>130</v>
      </c>
      <c r="C151" s="72">
        <v>110011155323</v>
      </c>
      <c r="D151" s="71" t="s">
        <v>323</v>
      </c>
      <c r="E151" s="71" t="s">
        <v>128</v>
      </c>
      <c r="F151" s="71" t="s">
        <v>46</v>
      </c>
      <c r="G151" s="73" t="s">
        <v>47</v>
      </c>
      <c r="H151" s="74">
        <v>46022</v>
      </c>
      <c r="I151" s="74">
        <v>46234</v>
      </c>
      <c r="J151" s="71">
        <v>76</v>
      </c>
      <c r="K151" s="75">
        <v>226704859.68000004</v>
      </c>
      <c r="L151" s="75">
        <f t="shared" si="4"/>
        <v>4534097.1936000008</v>
      </c>
      <c r="M151" s="76">
        <f t="shared" si="5"/>
        <v>231238956.87360004</v>
      </c>
      <c r="N151" s="75"/>
      <c r="O151" s="76"/>
      <c r="P151" s="71" t="s">
        <v>48</v>
      </c>
      <c r="Q151" s="71">
        <v>900118806</v>
      </c>
      <c r="R151" s="71" t="s">
        <v>140</v>
      </c>
      <c r="S151" s="78" t="s">
        <v>50</v>
      </c>
      <c r="T151" s="126">
        <v>249207</v>
      </c>
      <c r="U151" s="36" t="s">
        <v>324</v>
      </c>
      <c r="V151" s="120" t="s">
        <v>57</v>
      </c>
      <c r="W151"/>
      <c r="X151" t="s">
        <v>0</v>
      </c>
    </row>
    <row r="152" spans="1:24" s="79" customFormat="1" ht="13.5" customHeight="1" x14ac:dyDescent="0.25">
      <c r="A152" s="81">
        <v>409</v>
      </c>
      <c r="B152" s="71" t="s">
        <v>53</v>
      </c>
      <c r="C152" s="72">
        <v>1100100039883</v>
      </c>
      <c r="D152" s="71" t="s">
        <v>325</v>
      </c>
      <c r="E152" s="71" t="s">
        <v>45</v>
      </c>
      <c r="F152" s="71" t="s">
        <v>46</v>
      </c>
      <c r="G152" s="73" t="s">
        <v>47</v>
      </c>
      <c r="H152" s="74">
        <v>46022</v>
      </c>
      <c r="I152" s="74">
        <v>46234</v>
      </c>
      <c r="J152" s="71">
        <v>48</v>
      </c>
      <c r="K152" s="82">
        <v>337194028</v>
      </c>
      <c r="L152" s="82">
        <v>6743881</v>
      </c>
      <c r="M152" s="83">
        <f>K152+L152</f>
        <v>343937909</v>
      </c>
      <c r="N152" s="75"/>
      <c r="O152" s="76"/>
      <c r="P152" s="71" t="s">
        <v>48</v>
      </c>
      <c r="Q152" s="71">
        <v>900191617</v>
      </c>
      <c r="R152" s="71" t="s">
        <v>148</v>
      </c>
      <c r="S152" s="78" t="s">
        <v>50</v>
      </c>
      <c r="T152" s="126">
        <v>249206</v>
      </c>
      <c r="U152" s="84" t="s">
        <v>326</v>
      </c>
      <c r="V152" s="120" t="s">
        <v>134</v>
      </c>
      <c r="W152"/>
      <c r="X152" t="s">
        <v>0</v>
      </c>
    </row>
    <row r="153" spans="1:24" ht="13.5" customHeight="1" x14ac:dyDescent="0.25">
      <c r="A153" s="3">
        <v>409</v>
      </c>
      <c r="B153" s="4" t="s">
        <v>53</v>
      </c>
      <c r="C153" s="5">
        <v>1100100133428</v>
      </c>
      <c r="D153" s="4" t="s">
        <v>327</v>
      </c>
      <c r="E153" s="4" t="s">
        <v>45</v>
      </c>
      <c r="F153" s="4" t="s">
        <v>46</v>
      </c>
      <c r="G153" s="17" t="s">
        <v>47</v>
      </c>
      <c r="H153" s="21">
        <v>46022</v>
      </c>
      <c r="I153" s="21">
        <v>46234</v>
      </c>
      <c r="J153" s="4">
        <v>69</v>
      </c>
      <c r="K153" s="6">
        <v>198853648.17000002</v>
      </c>
      <c r="L153" s="6">
        <f t="shared" si="4"/>
        <v>3977072.9634000002</v>
      </c>
      <c r="M153" s="14">
        <f t="shared" si="5"/>
        <v>202830721.13340002</v>
      </c>
      <c r="N153" s="6"/>
      <c r="O153" s="14"/>
      <c r="P153" s="4" t="s">
        <v>48</v>
      </c>
      <c r="Q153" s="4">
        <v>900191617</v>
      </c>
      <c r="R153" s="4" t="s">
        <v>148</v>
      </c>
      <c r="S153" s="8" t="s">
        <v>74</v>
      </c>
      <c r="T153" s="23"/>
      <c r="U153" s="7"/>
      <c r="V153" s="120" t="s">
        <v>134</v>
      </c>
      <c r="X153" t="s">
        <v>0</v>
      </c>
    </row>
    <row r="154" spans="1:24" s="79" customFormat="1" ht="13.5" customHeight="1" x14ac:dyDescent="0.25">
      <c r="A154" s="81">
        <v>410</v>
      </c>
      <c r="B154" s="71" t="s">
        <v>166</v>
      </c>
      <c r="C154" s="72">
        <v>110011111845</v>
      </c>
      <c r="D154" s="71" t="s">
        <v>328</v>
      </c>
      <c r="E154" s="71" t="s">
        <v>132</v>
      </c>
      <c r="F154" s="71" t="s">
        <v>46</v>
      </c>
      <c r="G154" s="73" t="s">
        <v>47</v>
      </c>
      <c r="H154" s="74">
        <v>46022</v>
      </c>
      <c r="I154" s="74">
        <v>46234</v>
      </c>
      <c r="J154" s="71">
        <v>240</v>
      </c>
      <c r="K154" s="75">
        <v>521617401.59999996</v>
      </c>
      <c r="L154" s="75">
        <f t="shared" si="4"/>
        <v>10432348.032</v>
      </c>
      <c r="M154" s="76">
        <f t="shared" si="5"/>
        <v>532049749.63199997</v>
      </c>
      <c r="N154" s="75"/>
      <c r="O154" s="76"/>
      <c r="P154" s="71" t="s">
        <v>48</v>
      </c>
      <c r="Q154" s="71">
        <v>900321051</v>
      </c>
      <c r="R154" s="71" t="s">
        <v>190</v>
      </c>
      <c r="S154" s="78" t="s">
        <v>50</v>
      </c>
      <c r="T154" s="126">
        <v>249122</v>
      </c>
      <c r="U154" s="36" t="s">
        <v>329</v>
      </c>
      <c r="V154" s="120" t="s">
        <v>52</v>
      </c>
      <c r="W154"/>
      <c r="X154" t="s">
        <v>0</v>
      </c>
    </row>
    <row r="155" spans="1:24" ht="13.5" customHeight="1" x14ac:dyDescent="0.25">
      <c r="A155" s="3">
        <v>410</v>
      </c>
      <c r="B155" s="4" t="s">
        <v>166</v>
      </c>
      <c r="C155" s="5">
        <v>110011151744</v>
      </c>
      <c r="D155" s="4" t="s">
        <v>330</v>
      </c>
      <c r="E155" s="4" t="s">
        <v>132</v>
      </c>
      <c r="F155" s="4" t="s">
        <v>46</v>
      </c>
      <c r="G155" s="17" t="s">
        <v>47</v>
      </c>
      <c r="H155" s="21">
        <v>46022</v>
      </c>
      <c r="I155" s="21">
        <v>46234</v>
      </c>
      <c r="J155" s="4">
        <v>222</v>
      </c>
      <c r="K155" s="6">
        <v>482496096.47999996</v>
      </c>
      <c r="L155" s="6">
        <f t="shared" si="4"/>
        <v>9649921.9295999985</v>
      </c>
      <c r="M155" s="14">
        <f t="shared" si="5"/>
        <v>492146018.40959996</v>
      </c>
      <c r="N155" s="6"/>
      <c r="O155" s="14"/>
      <c r="P155" s="4" t="s">
        <v>48</v>
      </c>
      <c r="Q155" s="4">
        <v>900321051</v>
      </c>
      <c r="R155" s="4" t="s">
        <v>190</v>
      </c>
      <c r="S155" s="8" t="s">
        <v>74</v>
      </c>
      <c r="T155" s="22"/>
      <c r="U155" s="7"/>
      <c r="V155" s="120" t="s">
        <v>52</v>
      </c>
      <c r="X155" t="s">
        <v>0</v>
      </c>
    </row>
    <row r="156" spans="1:24" ht="13.5" customHeight="1" x14ac:dyDescent="0.25">
      <c r="A156" s="3">
        <v>410</v>
      </c>
      <c r="B156" s="4" t="s">
        <v>166</v>
      </c>
      <c r="C156" s="5">
        <v>110011151747</v>
      </c>
      <c r="D156" s="4" t="s">
        <v>331</v>
      </c>
      <c r="E156" s="4" t="s">
        <v>132</v>
      </c>
      <c r="F156" s="4" t="s">
        <v>46</v>
      </c>
      <c r="G156" s="17" t="s">
        <v>47</v>
      </c>
      <c r="H156" s="21">
        <v>46022</v>
      </c>
      <c r="I156" s="21">
        <v>46234</v>
      </c>
      <c r="J156" s="4">
        <v>268</v>
      </c>
      <c r="K156" s="6">
        <v>582472765.11999989</v>
      </c>
      <c r="L156" s="6">
        <f t="shared" si="4"/>
        <v>11649455.302399999</v>
      </c>
      <c r="M156" s="14">
        <f t="shared" si="5"/>
        <v>594122220.42239988</v>
      </c>
      <c r="N156" s="6"/>
      <c r="O156" s="14"/>
      <c r="P156" s="4" t="s">
        <v>48</v>
      </c>
      <c r="Q156" s="4">
        <v>900321051</v>
      </c>
      <c r="R156" s="4" t="s">
        <v>190</v>
      </c>
      <c r="S156" s="8" t="s">
        <v>74</v>
      </c>
      <c r="T156" s="22"/>
      <c r="U156" s="7"/>
      <c r="V156" s="120" t="s">
        <v>52</v>
      </c>
      <c r="X156" t="s">
        <v>0</v>
      </c>
    </row>
    <row r="157" spans="1:24" ht="13.5" customHeight="1" x14ac:dyDescent="0.25">
      <c r="A157" s="3">
        <v>410</v>
      </c>
      <c r="B157" s="4" t="s">
        <v>166</v>
      </c>
      <c r="C157" s="5">
        <v>110011151748</v>
      </c>
      <c r="D157" s="4" t="s">
        <v>332</v>
      </c>
      <c r="E157" s="4" t="s">
        <v>132</v>
      </c>
      <c r="F157" s="4" t="s">
        <v>46</v>
      </c>
      <c r="G157" s="17" t="s">
        <v>47</v>
      </c>
      <c r="H157" s="21">
        <v>46022</v>
      </c>
      <c r="I157" s="21">
        <v>46234</v>
      </c>
      <c r="J157" s="4">
        <v>199</v>
      </c>
      <c r="K157" s="6">
        <v>432507762.15999997</v>
      </c>
      <c r="L157" s="6">
        <f t="shared" si="4"/>
        <v>8650155.2432000004</v>
      </c>
      <c r="M157" s="14">
        <f t="shared" si="5"/>
        <v>441157917.40319997</v>
      </c>
      <c r="N157" s="6"/>
      <c r="O157" s="14"/>
      <c r="P157" s="4" t="s">
        <v>48</v>
      </c>
      <c r="Q157" s="4">
        <v>900321051</v>
      </c>
      <c r="R157" s="4" t="s">
        <v>190</v>
      </c>
      <c r="S157" s="8" t="s">
        <v>74</v>
      </c>
      <c r="T157" s="22"/>
      <c r="U157" s="7"/>
      <c r="V157" s="120" t="s">
        <v>52</v>
      </c>
      <c r="X157" t="s">
        <v>0</v>
      </c>
    </row>
    <row r="158" spans="1:24" ht="13.5" customHeight="1" x14ac:dyDescent="0.25">
      <c r="A158" s="3">
        <v>410</v>
      </c>
      <c r="B158" s="4" t="s">
        <v>166</v>
      </c>
      <c r="C158" s="5">
        <v>110011151749</v>
      </c>
      <c r="D158" s="4" t="s">
        <v>333</v>
      </c>
      <c r="E158" s="4" t="s">
        <v>132</v>
      </c>
      <c r="F158" s="4" t="s">
        <v>46</v>
      </c>
      <c r="G158" s="17" t="s">
        <v>47</v>
      </c>
      <c r="H158" s="21">
        <v>46022</v>
      </c>
      <c r="I158" s="21">
        <v>46234</v>
      </c>
      <c r="J158" s="4">
        <v>278</v>
      </c>
      <c r="K158" s="6">
        <v>604206823.51999998</v>
      </c>
      <c r="L158" s="6">
        <f t="shared" si="4"/>
        <v>12084136.4704</v>
      </c>
      <c r="M158" s="14">
        <f t="shared" si="5"/>
        <v>616290959.99039996</v>
      </c>
      <c r="N158" s="6"/>
      <c r="O158" s="14"/>
      <c r="P158" s="4" t="s">
        <v>48</v>
      </c>
      <c r="Q158" s="4">
        <v>900321051</v>
      </c>
      <c r="R158" s="4" t="s">
        <v>190</v>
      </c>
      <c r="S158" s="8" t="s">
        <v>74</v>
      </c>
      <c r="T158" s="22"/>
      <c r="U158" s="7"/>
      <c r="V158" s="120" t="s">
        <v>52</v>
      </c>
      <c r="X158" t="s">
        <v>0</v>
      </c>
    </row>
    <row r="159" spans="1:24" s="79" customFormat="1" ht="13.5" customHeight="1" x14ac:dyDescent="0.25">
      <c r="A159" s="81">
        <v>411</v>
      </c>
      <c r="B159" s="71" t="s">
        <v>242</v>
      </c>
      <c r="C159" s="72">
        <v>1100100135434</v>
      </c>
      <c r="D159" s="71" t="s">
        <v>334</v>
      </c>
      <c r="E159" s="71" t="s">
        <v>45</v>
      </c>
      <c r="F159" s="71" t="s">
        <v>46</v>
      </c>
      <c r="G159" s="73" t="s">
        <v>47</v>
      </c>
      <c r="H159" s="74">
        <v>46022</v>
      </c>
      <c r="I159" s="74">
        <v>46234</v>
      </c>
      <c r="J159" s="71">
        <v>132</v>
      </c>
      <c r="K159" s="75">
        <v>349756181.83759999</v>
      </c>
      <c r="L159" s="75">
        <f t="shared" si="4"/>
        <v>6995123.6367520001</v>
      </c>
      <c r="M159" s="76">
        <f t="shared" si="5"/>
        <v>356751305.474352</v>
      </c>
      <c r="N159" s="75"/>
      <c r="O159" s="76"/>
      <c r="P159" s="71" t="s">
        <v>266</v>
      </c>
      <c r="Q159" s="71">
        <v>901337584</v>
      </c>
      <c r="R159" s="77" t="s">
        <v>201</v>
      </c>
      <c r="S159" s="78" t="s">
        <v>50</v>
      </c>
      <c r="T159" s="126">
        <v>249117</v>
      </c>
      <c r="U159" s="36" t="s">
        <v>335</v>
      </c>
      <c r="V159" s="120" t="s">
        <v>52</v>
      </c>
      <c r="W159"/>
      <c r="X159" t="s">
        <v>0</v>
      </c>
    </row>
    <row r="160" spans="1:24" s="79" customFormat="1" ht="13.5" customHeight="1" x14ac:dyDescent="0.25">
      <c r="A160" s="70">
        <v>412</v>
      </c>
      <c r="B160" s="71" t="s">
        <v>318</v>
      </c>
      <c r="C160" s="72">
        <v>110011140854</v>
      </c>
      <c r="D160" s="71" t="s">
        <v>336</v>
      </c>
      <c r="E160" s="71" t="s">
        <v>45</v>
      </c>
      <c r="F160" s="71" t="s">
        <v>46</v>
      </c>
      <c r="G160" s="73" t="s">
        <v>47</v>
      </c>
      <c r="H160" s="74">
        <v>46022</v>
      </c>
      <c r="I160" s="74">
        <v>46234</v>
      </c>
      <c r="J160" s="71">
        <v>138</v>
      </c>
      <c r="K160" s="75">
        <v>340710763.34179997</v>
      </c>
      <c r="L160" s="75">
        <f t="shared" si="4"/>
        <v>6814215.2668359997</v>
      </c>
      <c r="M160" s="76">
        <f t="shared" si="5"/>
        <v>347524978.60863596</v>
      </c>
      <c r="N160" s="75"/>
      <c r="O160" s="76"/>
      <c r="P160" s="71" t="s">
        <v>266</v>
      </c>
      <c r="Q160" s="71">
        <v>800116709</v>
      </c>
      <c r="R160" s="71" t="s">
        <v>337</v>
      </c>
      <c r="S160" s="78" t="s">
        <v>50</v>
      </c>
      <c r="T160" s="127">
        <v>249116</v>
      </c>
      <c r="U160" s="36" t="s">
        <v>338</v>
      </c>
      <c r="V160" s="120" t="s">
        <v>61</v>
      </c>
      <c r="W160" t="s">
        <v>0</v>
      </c>
      <c r="X160" t="s">
        <v>0</v>
      </c>
    </row>
    <row r="161" spans="1:24" s="79" customFormat="1" ht="13.5" customHeight="1" x14ac:dyDescent="0.25">
      <c r="A161" s="70" t="s">
        <v>5</v>
      </c>
      <c r="B161" s="71" t="s">
        <v>318</v>
      </c>
      <c r="C161" s="72">
        <v>1100100014979</v>
      </c>
      <c r="D161" s="71" t="s">
        <v>339</v>
      </c>
      <c r="E161" s="71" t="s">
        <v>45</v>
      </c>
      <c r="F161" s="71" t="s">
        <v>46</v>
      </c>
      <c r="G161" s="73" t="s">
        <v>47</v>
      </c>
      <c r="H161" s="74">
        <v>46022</v>
      </c>
      <c r="I161" s="74">
        <v>46234</v>
      </c>
      <c r="J161" s="71">
        <v>120</v>
      </c>
      <c r="K161" s="75">
        <v>189953788.4118</v>
      </c>
      <c r="L161" s="75">
        <f t="shared" si="4"/>
        <v>3799075.7682360001</v>
      </c>
      <c r="M161" s="76">
        <f t="shared" si="5"/>
        <v>193752864.18003601</v>
      </c>
      <c r="N161" s="75"/>
      <c r="O161" s="76"/>
      <c r="P161" s="71" t="s">
        <v>266</v>
      </c>
      <c r="Q161" s="71">
        <v>8001444834</v>
      </c>
      <c r="R161" s="71" t="s">
        <v>340</v>
      </c>
      <c r="S161" s="78" t="s">
        <v>50</v>
      </c>
      <c r="T161" s="126">
        <v>249115</v>
      </c>
      <c r="U161" s="36" t="s">
        <v>341</v>
      </c>
      <c r="V161" s="120" t="s">
        <v>52</v>
      </c>
      <c r="W161"/>
      <c r="X161" t="s">
        <v>0</v>
      </c>
    </row>
    <row r="162" spans="1:24" s="79" customFormat="1" ht="13.5" customHeight="1" x14ac:dyDescent="0.25">
      <c r="A162" s="81">
        <v>413</v>
      </c>
      <c r="B162" s="71" t="s">
        <v>107</v>
      </c>
      <c r="C162" s="72">
        <v>1100100135604</v>
      </c>
      <c r="D162" s="71" t="s">
        <v>342</v>
      </c>
      <c r="E162" s="71" t="s">
        <v>45</v>
      </c>
      <c r="F162" s="71" t="s">
        <v>46</v>
      </c>
      <c r="G162" s="73" t="s">
        <v>47</v>
      </c>
      <c r="H162" s="74">
        <v>46022</v>
      </c>
      <c r="I162" s="74">
        <v>46234</v>
      </c>
      <c r="J162" s="71">
        <v>30</v>
      </c>
      <c r="K162" s="75">
        <v>90454184.958000004</v>
      </c>
      <c r="L162" s="75">
        <f t="shared" si="4"/>
        <v>1809083.6991600001</v>
      </c>
      <c r="M162" s="76">
        <f t="shared" si="5"/>
        <v>92263268.657159999</v>
      </c>
      <c r="N162" s="75"/>
      <c r="O162" s="76"/>
      <c r="P162" s="71" t="s">
        <v>266</v>
      </c>
      <c r="Q162" s="71">
        <v>800220546</v>
      </c>
      <c r="R162" s="71" t="s">
        <v>299</v>
      </c>
      <c r="S162" s="78" t="s">
        <v>50</v>
      </c>
      <c r="T162" s="126">
        <v>249114</v>
      </c>
      <c r="U162" s="36" t="s">
        <v>343</v>
      </c>
      <c r="V162" s="120" t="s">
        <v>52</v>
      </c>
      <c r="W162"/>
      <c r="X162" t="s">
        <v>0</v>
      </c>
    </row>
    <row r="163" spans="1:24" ht="13.5" customHeight="1" x14ac:dyDescent="0.25">
      <c r="A163" s="3">
        <v>413</v>
      </c>
      <c r="B163" s="4" t="s">
        <v>107</v>
      </c>
      <c r="C163" s="5">
        <v>1100100135850</v>
      </c>
      <c r="D163" s="4" t="s">
        <v>344</v>
      </c>
      <c r="E163" s="4" t="s">
        <v>45</v>
      </c>
      <c r="F163" s="4" t="s">
        <v>46</v>
      </c>
      <c r="G163" s="17" t="s">
        <v>47</v>
      </c>
      <c r="H163" s="21">
        <v>46022</v>
      </c>
      <c r="I163" s="21">
        <v>46234</v>
      </c>
      <c r="J163" s="4">
        <v>266</v>
      </c>
      <c r="K163" s="6">
        <v>765845432.6444</v>
      </c>
      <c r="L163" s="6">
        <f t="shared" si="4"/>
        <v>15316908.652888</v>
      </c>
      <c r="M163" s="14">
        <f t="shared" si="5"/>
        <v>781162341.29728794</v>
      </c>
      <c r="N163" s="6"/>
      <c r="O163" s="14"/>
      <c r="P163" s="4" t="s">
        <v>266</v>
      </c>
      <c r="Q163" s="4">
        <v>800220546</v>
      </c>
      <c r="R163" s="4" t="s">
        <v>299</v>
      </c>
      <c r="S163" s="8" t="s">
        <v>74</v>
      </c>
      <c r="T163" s="22"/>
      <c r="U163" s="7"/>
      <c r="V163" s="120" t="s">
        <v>52</v>
      </c>
      <c r="X163" t="s">
        <v>0</v>
      </c>
    </row>
    <row r="164" spans="1:24" s="79" customFormat="1" ht="13.5" customHeight="1" x14ac:dyDescent="0.25">
      <c r="A164" s="70">
        <v>414</v>
      </c>
      <c r="B164" s="71" t="s">
        <v>62</v>
      </c>
      <c r="C164" s="72">
        <v>110011140860</v>
      </c>
      <c r="D164" s="71" t="s">
        <v>345</v>
      </c>
      <c r="E164" s="71" t="s">
        <v>45</v>
      </c>
      <c r="F164" s="71" t="s">
        <v>46</v>
      </c>
      <c r="G164" s="73" t="s">
        <v>47</v>
      </c>
      <c r="H164" s="74">
        <v>46022</v>
      </c>
      <c r="I164" s="74">
        <v>46234</v>
      </c>
      <c r="J164" s="71">
        <v>65</v>
      </c>
      <c r="K164" s="75">
        <v>147741835.4314</v>
      </c>
      <c r="L164" s="75">
        <f t="shared" si="4"/>
        <v>2954836.7086280002</v>
      </c>
      <c r="M164" s="76">
        <f t="shared" si="5"/>
        <v>150696672.140028</v>
      </c>
      <c r="N164" s="75"/>
      <c r="O164" s="76"/>
      <c r="P164" s="71" t="s">
        <v>266</v>
      </c>
      <c r="Q164" s="71">
        <v>900195414</v>
      </c>
      <c r="R164" s="77" t="s">
        <v>88</v>
      </c>
      <c r="S164" s="78" t="s">
        <v>50</v>
      </c>
      <c r="T164" s="126">
        <v>249112</v>
      </c>
      <c r="U164" s="36" t="s">
        <v>346</v>
      </c>
      <c r="V164" s="120" t="s">
        <v>52</v>
      </c>
      <c r="W164"/>
      <c r="X164" t="s">
        <v>0</v>
      </c>
    </row>
    <row r="165" spans="1:24" s="48" customFormat="1" ht="13.5" customHeight="1" x14ac:dyDescent="0.25">
      <c r="A165" s="58" t="s">
        <v>6</v>
      </c>
      <c r="B165" s="40" t="s">
        <v>62</v>
      </c>
      <c r="C165" s="41">
        <v>1100100039277</v>
      </c>
      <c r="D165" s="40" t="s">
        <v>347</v>
      </c>
      <c r="E165" s="40" t="s">
        <v>45</v>
      </c>
      <c r="F165" s="40" t="s">
        <v>46</v>
      </c>
      <c r="G165" s="42" t="s">
        <v>47</v>
      </c>
      <c r="H165" s="43">
        <v>46022</v>
      </c>
      <c r="I165" s="43">
        <v>46234</v>
      </c>
      <c r="J165" s="40">
        <v>100</v>
      </c>
      <c r="K165" s="44">
        <v>280407973.36979997</v>
      </c>
      <c r="L165" s="44">
        <f t="shared" si="4"/>
        <v>5608159.4673959995</v>
      </c>
      <c r="M165" s="45">
        <f t="shared" si="5"/>
        <v>286016132.83719599</v>
      </c>
      <c r="N165" s="44"/>
      <c r="O165" s="45"/>
      <c r="P165" s="40" t="s">
        <v>266</v>
      </c>
      <c r="Q165" s="40">
        <v>8002477089</v>
      </c>
      <c r="R165" s="46" t="s">
        <v>105</v>
      </c>
      <c r="S165" s="47" t="s">
        <v>50</v>
      </c>
      <c r="T165" s="128">
        <v>249111</v>
      </c>
      <c r="U165" s="36" t="s">
        <v>348</v>
      </c>
      <c r="V165" s="120" t="s">
        <v>52</v>
      </c>
      <c r="W165"/>
      <c r="X165" t="s">
        <v>0</v>
      </c>
    </row>
    <row r="166" spans="1:24" s="69" customFormat="1" ht="13.5" customHeight="1" x14ac:dyDescent="0.25">
      <c r="A166" s="61" t="s">
        <v>7</v>
      </c>
      <c r="B166" s="62" t="s">
        <v>62</v>
      </c>
      <c r="C166" s="63">
        <v>1100100039285</v>
      </c>
      <c r="D166" s="62" t="s">
        <v>349</v>
      </c>
      <c r="E166" s="62" t="s">
        <v>45</v>
      </c>
      <c r="F166" s="62" t="s">
        <v>46</v>
      </c>
      <c r="G166" s="64" t="s">
        <v>47</v>
      </c>
      <c r="H166" s="65">
        <v>46022</v>
      </c>
      <c r="I166" s="65">
        <v>46234</v>
      </c>
      <c r="J166" s="62">
        <v>50</v>
      </c>
      <c r="K166" s="66">
        <v>132666137.9384</v>
      </c>
      <c r="L166" s="66">
        <f t="shared" si="4"/>
        <v>2653322.7587680002</v>
      </c>
      <c r="M166" s="67">
        <f t="shared" si="5"/>
        <v>135319460.69716799</v>
      </c>
      <c r="N166" s="66"/>
      <c r="O166" s="67"/>
      <c r="P166" s="62" t="s">
        <v>266</v>
      </c>
      <c r="Q166" s="62">
        <v>830060883</v>
      </c>
      <c r="R166" s="62" t="s">
        <v>172</v>
      </c>
      <c r="S166" s="68" t="s">
        <v>50</v>
      </c>
      <c r="T166" s="129">
        <v>249110</v>
      </c>
      <c r="U166" s="36" t="s">
        <v>350</v>
      </c>
      <c r="V166" s="120" t="s">
        <v>52</v>
      </c>
      <c r="W166"/>
      <c r="X166" t="s">
        <v>0</v>
      </c>
    </row>
    <row r="167" spans="1:24" s="48" customFormat="1" ht="13.5" customHeight="1" x14ac:dyDescent="0.25">
      <c r="A167" s="58" t="s">
        <v>8</v>
      </c>
      <c r="B167" s="40" t="s">
        <v>62</v>
      </c>
      <c r="C167" s="41">
        <v>1100100083450</v>
      </c>
      <c r="D167" s="40" t="s">
        <v>351</v>
      </c>
      <c r="E167" s="40" t="s">
        <v>45</v>
      </c>
      <c r="F167" s="40" t="s">
        <v>46</v>
      </c>
      <c r="G167" s="42" t="s">
        <v>47</v>
      </c>
      <c r="H167" s="43">
        <v>46022</v>
      </c>
      <c r="I167" s="43">
        <v>46234</v>
      </c>
      <c r="J167" s="40">
        <v>100</v>
      </c>
      <c r="K167" s="44">
        <v>265332275.8768</v>
      </c>
      <c r="L167" s="44">
        <f t="shared" si="4"/>
        <v>5306645.5175360003</v>
      </c>
      <c r="M167" s="45">
        <f t="shared" si="5"/>
        <v>270638921.39433599</v>
      </c>
      <c r="N167" s="44"/>
      <c r="O167" s="45"/>
      <c r="P167" s="40" t="s">
        <v>266</v>
      </c>
      <c r="Q167" s="40">
        <v>800241929</v>
      </c>
      <c r="R167" s="77" t="s">
        <v>88</v>
      </c>
      <c r="S167" s="47" t="s">
        <v>50</v>
      </c>
      <c r="T167" s="130">
        <v>249109</v>
      </c>
      <c r="U167" s="36" t="s">
        <v>352</v>
      </c>
      <c r="V167" s="120" t="s">
        <v>61</v>
      </c>
      <c r="W167" t="s">
        <v>0</v>
      </c>
      <c r="X167" t="s">
        <v>0</v>
      </c>
    </row>
    <row r="168" spans="1:24" s="48" customFormat="1" ht="13.5" customHeight="1" x14ac:dyDescent="0.25">
      <c r="A168" s="39">
        <v>427</v>
      </c>
      <c r="B168" s="40" t="s">
        <v>53</v>
      </c>
      <c r="C168" s="41">
        <v>110011140119</v>
      </c>
      <c r="D168" s="40" t="s">
        <v>353</v>
      </c>
      <c r="E168" s="40" t="s">
        <v>45</v>
      </c>
      <c r="F168" s="40" t="s">
        <v>46</v>
      </c>
      <c r="G168" s="42" t="s">
        <v>47</v>
      </c>
      <c r="H168" s="43">
        <v>46022</v>
      </c>
      <c r="I168" s="43">
        <v>46234</v>
      </c>
      <c r="J168" s="40">
        <v>100</v>
      </c>
      <c r="K168" s="55">
        <v>1744103735</v>
      </c>
      <c r="L168" s="56">
        <v>34882075</v>
      </c>
      <c r="M168" s="57">
        <f>K168+L168</f>
        <v>1778985810</v>
      </c>
      <c r="N168" s="44"/>
      <c r="O168" s="45"/>
      <c r="P168" s="40" t="s">
        <v>266</v>
      </c>
      <c r="Q168" s="40">
        <v>900191617</v>
      </c>
      <c r="R168" s="40" t="s">
        <v>148</v>
      </c>
      <c r="S168" s="47" t="s">
        <v>50</v>
      </c>
      <c r="T168" s="128">
        <v>249108</v>
      </c>
      <c r="U168" s="36" t="s">
        <v>354</v>
      </c>
      <c r="V168" s="120" t="s">
        <v>134</v>
      </c>
      <c r="W168"/>
      <c r="X168" t="s">
        <v>0</v>
      </c>
    </row>
    <row r="169" spans="1:24" ht="13.5" customHeight="1" x14ac:dyDescent="0.25">
      <c r="A169" s="3">
        <v>427</v>
      </c>
      <c r="B169" s="4" t="s">
        <v>53</v>
      </c>
      <c r="C169" s="5">
        <v>1100100132998</v>
      </c>
      <c r="D169" s="4" t="s">
        <v>355</v>
      </c>
      <c r="E169" s="4" t="s">
        <v>45</v>
      </c>
      <c r="F169" s="4" t="s">
        <v>46</v>
      </c>
      <c r="G169" s="17" t="s">
        <v>47</v>
      </c>
      <c r="H169" s="21">
        <v>46022</v>
      </c>
      <c r="I169" s="21">
        <v>46234</v>
      </c>
      <c r="J169" s="4">
        <v>60</v>
      </c>
      <c r="K169" s="6">
        <v>99499603.453799993</v>
      </c>
      <c r="L169" s="6">
        <f t="shared" si="4"/>
        <v>1989992.0690759998</v>
      </c>
      <c r="M169" s="14">
        <f t="shared" si="5"/>
        <v>101489595.52287599</v>
      </c>
      <c r="N169" s="6"/>
      <c r="O169" s="14"/>
      <c r="P169" s="4" t="s">
        <v>266</v>
      </c>
      <c r="Q169" s="4">
        <v>900191617</v>
      </c>
      <c r="R169" s="4" t="s">
        <v>148</v>
      </c>
      <c r="S169" s="8" t="s">
        <v>74</v>
      </c>
      <c r="T169" s="22"/>
      <c r="U169" s="7"/>
      <c r="V169" s="120" t="s">
        <v>134</v>
      </c>
      <c r="X169" t="s">
        <v>0</v>
      </c>
    </row>
    <row r="170" spans="1:24" ht="13.5" customHeight="1" x14ac:dyDescent="0.25">
      <c r="A170" s="3">
        <v>427</v>
      </c>
      <c r="B170" s="4" t="s">
        <v>53</v>
      </c>
      <c r="C170" s="5">
        <v>1100100133317</v>
      </c>
      <c r="D170" s="4" t="s">
        <v>356</v>
      </c>
      <c r="E170" s="4" t="s">
        <v>45</v>
      </c>
      <c r="F170" s="4" t="s">
        <v>46</v>
      </c>
      <c r="G170" s="17" t="s">
        <v>47</v>
      </c>
      <c r="H170" s="21">
        <v>46022</v>
      </c>
      <c r="I170" s="21">
        <v>46234</v>
      </c>
      <c r="J170" s="4">
        <v>160</v>
      </c>
      <c r="K170" s="6">
        <v>467346622.28299999</v>
      </c>
      <c r="L170" s="6">
        <f t="shared" si="4"/>
        <v>9346932.4456600007</v>
      </c>
      <c r="M170" s="14">
        <f t="shared" si="5"/>
        <v>476693554.72865999</v>
      </c>
      <c r="N170" s="6"/>
      <c r="O170" s="14"/>
      <c r="P170" s="4" t="s">
        <v>266</v>
      </c>
      <c r="Q170" s="4">
        <v>900191617</v>
      </c>
      <c r="R170" s="4" t="s">
        <v>148</v>
      </c>
      <c r="S170" s="8" t="s">
        <v>74</v>
      </c>
      <c r="T170" s="22"/>
      <c r="U170" s="7"/>
      <c r="V170" s="120" t="s">
        <v>134</v>
      </c>
      <c r="X170" t="s">
        <v>0</v>
      </c>
    </row>
    <row r="171" spans="1:24" ht="13.5" customHeight="1" x14ac:dyDescent="0.25">
      <c r="A171" s="3">
        <v>427</v>
      </c>
      <c r="B171" s="4" t="s">
        <v>53</v>
      </c>
      <c r="C171" s="5">
        <v>1100100133386</v>
      </c>
      <c r="D171" s="4" t="s">
        <v>357</v>
      </c>
      <c r="E171" s="4" t="s">
        <v>45</v>
      </c>
      <c r="F171" s="4" t="s">
        <v>46</v>
      </c>
      <c r="G171" s="17" t="s">
        <v>47</v>
      </c>
      <c r="H171" s="21">
        <v>46022</v>
      </c>
      <c r="I171" s="21">
        <v>46234</v>
      </c>
      <c r="J171" s="4">
        <v>110</v>
      </c>
      <c r="K171" s="6">
        <v>331665344.84599996</v>
      </c>
      <c r="L171" s="6">
        <f t="shared" si="4"/>
        <v>6633306.8969199993</v>
      </c>
      <c r="M171" s="14">
        <f t="shared" si="5"/>
        <v>338298651.74291998</v>
      </c>
      <c r="N171" s="6"/>
      <c r="O171" s="14"/>
      <c r="P171" s="4" t="s">
        <v>266</v>
      </c>
      <c r="Q171" s="4">
        <v>900191617</v>
      </c>
      <c r="R171" s="4" t="s">
        <v>148</v>
      </c>
      <c r="S171" s="8" t="s">
        <v>74</v>
      </c>
      <c r="T171" s="22"/>
      <c r="U171" s="7"/>
      <c r="V171" s="120" t="s">
        <v>134</v>
      </c>
      <c r="X171" t="s">
        <v>0</v>
      </c>
    </row>
    <row r="172" spans="1:24" ht="13.5" customHeight="1" x14ac:dyDescent="0.25">
      <c r="A172" s="3">
        <v>427</v>
      </c>
      <c r="B172" s="4" t="s">
        <v>53</v>
      </c>
      <c r="C172" s="5">
        <v>1100100133851</v>
      </c>
      <c r="D172" s="4" t="s">
        <v>358</v>
      </c>
      <c r="E172" s="4" t="s">
        <v>45</v>
      </c>
      <c r="F172" s="4" t="s">
        <v>46</v>
      </c>
      <c r="G172" s="17" t="s">
        <v>47</v>
      </c>
      <c r="H172" s="21">
        <v>46022</v>
      </c>
      <c r="I172" s="21">
        <v>46234</v>
      </c>
      <c r="J172" s="4">
        <v>90</v>
      </c>
      <c r="K172" s="6">
        <v>208044625.40339997</v>
      </c>
      <c r="L172" s="6">
        <f t="shared" si="4"/>
        <v>4160892.5080679995</v>
      </c>
      <c r="M172" s="14">
        <f t="shared" si="5"/>
        <v>212205517.91146797</v>
      </c>
      <c r="N172" s="6"/>
      <c r="O172" s="14"/>
      <c r="P172" s="4" t="s">
        <v>266</v>
      </c>
      <c r="Q172" s="4">
        <v>900191617</v>
      </c>
      <c r="R172" s="4" t="s">
        <v>148</v>
      </c>
      <c r="S172" s="8" t="s">
        <v>74</v>
      </c>
      <c r="T172" s="22"/>
      <c r="U172" s="7"/>
      <c r="V172" s="120" t="s">
        <v>134</v>
      </c>
      <c r="X172" t="s">
        <v>0</v>
      </c>
    </row>
    <row r="173" spans="1:24" ht="13.5" customHeight="1" x14ac:dyDescent="0.25">
      <c r="A173" s="3">
        <v>427</v>
      </c>
      <c r="B173" s="4" t="s">
        <v>53</v>
      </c>
      <c r="C173" s="5">
        <v>1100100135241</v>
      </c>
      <c r="D173" s="4" t="s">
        <v>359</v>
      </c>
      <c r="E173" s="4" t="s">
        <v>128</v>
      </c>
      <c r="F173" s="4" t="s">
        <v>46</v>
      </c>
      <c r="G173" s="17" t="s">
        <v>47</v>
      </c>
      <c r="H173" s="21">
        <v>46022</v>
      </c>
      <c r="I173" s="21">
        <v>46234</v>
      </c>
      <c r="J173" s="4">
        <v>35</v>
      </c>
      <c r="K173" s="6">
        <v>104403553.80000001</v>
      </c>
      <c r="L173" s="6">
        <f t="shared" si="4"/>
        <v>2088071.0760000004</v>
      </c>
      <c r="M173" s="14">
        <f t="shared" si="5"/>
        <v>106491624.87600002</v>
      </c>
      <c r="N173" s="6"/>
      <c r="O173" s="14"/>
      <c r="P173" s="4" t="s">
        <v>266</v>
      </c>
      <c r="Q173" s="4">
        <v>900191617</v>
      </c>
      <c r="R173" s="4" t="s">
        <v>148</v>
      </c>
      <c r="S173" s="8" t="s">
        <v>74</v>
      </c>
      <c r="T173" s="22"/>
      <c r="U173" s="7"/>
      <c r="V173" s="120" t="s">
        <v>134</v>
      </c>
      <c r="X173" t="s">
        <v>0</v>
      </c>
    </row>
    <row r="174" spans="1:24" ht="13.5" customHeight="1" x14ac:dyDescent="0.25">
      <c r="A174" s="3">
        <v>427</v>
      </c>
      <c r="B174" s="4" t="s">
        <v>53</v>
      </c>
      <c r="C174" s="5">
        <v>1100100135809</v>
      </c>
      <c r="D174" s="4" t="s">
        <v>360</v>
      </c>
      <c r="E174" s="4" t="s">
        <v>45</v>
      </c>
      <c r="F174" s="4" t="s">
        <v>46</v>
      </c>
      <c r="G174" s="17" t="s">
        <v>47</v>
      </c>
      <c r="H174" s="21">
        <v>46022</v>
      </c>
      <c r="I174" s="21">
        <v>46234</v>
      </c>
      <c r="J174" s="4">
        <v>60</v>
      </c>
      <c r="K174" s="6">
        <v>117590440.4454</v>
      </c>
      <c r="L174" s="6">
        <f t="shared" si="4"/>
        <v>2351808.8089080001</v>
      </c>
      <c r="M174" s="14">
        <f t="shared" si="5"/>
        <v>119942249.254308</v>
      </c>
      <c r="N174" s="6"/>
      <c r="O174" s="14"/>
      <c r="P174" s="4" t="s">
        <v>266</v>
      </c>
      <c r="Q174" s="4">
        <v>900191617</v>
      </c>
      <c r="R174" s="4" t="s">
        <v>148</v>
      </c>
      <c r="S174" s="8" t="s">
        <v>74</v>
      </c>
      <c r="T174" s="22"/>
      <c r="U174" s="7"/>
      <c r="V174" s="120" t="s">
        <v>134</v>
      </c>
      <c r="X174" t="s">
        <v>0</v>
      </c>
    </row>
    <row r="175" spans="1:24" ht="13.5" customHeight="1" x14ac:dyDescent="0.25">
      <c r="A175" s="3">
        <v>427</v>
      </c>
      <c r="B175" s="4" t="s">
        <v>53</v>
      </c>
      <c r="C175" s="5">
        <v>1100100136847</v>
      </c>
      <c r="D175" s="4" t="s">
        <v>361</v>
      </c>
      <c r="E175" s="4" t="s">
        <v>128</v>
      </c>
      <c r="F175" s="4" t="s">
        <v>46</v>
      </c>
      <c r="G175" s="17" t="s">
        <v>47</v>
      </c>
      <c r="H175" s="21">
        <v>46022</v>
      </c>
      <c r="I175" s="21">
        <v>46234</v>
      </c>
      <c r="J175" s="4">
        <v>84</v>
      </c>
      <c r="K175" s="6">
        <v>250568529.12</v>
      </c>
      <c r="L175" s="6">
        <f t="shared" si="4"/>
        <v>5011370.5824000007</v>
      </c>
      <c r="M175" s="14">
        <f t="shared" si="5"/>
        <v>255579899.7024</v>
      </c>
      <c r="N175" s="6"/>
      <c r="O175" s="14"/>
      <c r="P175" s="4" t="s">
        <v>266</v>
      </c>
      <c r="Q175" s="4">
        <v>900191617</v>
      </c>
      <c r="R175" s="4" t="s">
        <v>148</v>
      </c>
      <c r="S175" s="8" t="s">
        <v>74</v>
      </c>
      <c r="T175" s="22"/>
      <c r="U175" s="7"/>
      <c r="V175" s="120" t="s">
        <v>134</v>
      </c>
      <c r="X175" t="s">
        <v>0</v>
      </c>
    </row>
    <row r="176" spans="1:24" s="248" customFormat="1" ht="13.5" customHeight="1" x14ac:dyDescent="0.25">
      <c r="A176" s="236">
        <v>428</v>
      </c>
      <c r="B176" s="54" t="s">
        <v>126</v>
      </c>
      <c r="C176" s="237">
        <v>110011148475</v>
      </c>
      <c r="D176" s="54" t="s">
        <v>362</v>
      </c>
      <c r="E176" s="54" t="s">
        <v>128</v>
      </c>
      <c r="F176" s="54" t="s">
        <v>46</v>
      </c>
      <c r="G176" s="238" t="s">
        <v>47</v>
      </c>
      <c r="H176" s="239">
        <v>46022</v>
      </c>
      <c r="I176" s="239">
        <v>46234</v>
      </c>
      <c r="J176" s="54">
        <v>72</v>
      </c>
      <c r="K176" s="240">
        <v>331115444</v>
      </c>
      <c r="L176" s="240">
        <v>6622309</v>
      </c>
      <c r="M176" s="240">
        <f t="shared" si="5"/>
        <v>337737753</v>
      </c>
      <c r="N176" s="241"/>
      <c r="O176" s="242"/>
      <c r="P176" s="54" t="s">
        <v>266</v>
      </c>
      <c r="Q176" s="54">
        <v>901035102</v>
      </c>
      <c r="R176" s="54" t="s">
        <v>363</v>
      </c>
      <c r="S176" s="243" t="s">
        <v>50</v>
      </c>
      <c r="T176" s="244">
        <v>249087</v>
      </c>
      <c r="U176" s="245" t="s">
        <v>364</v>
      </c>
      <c r="V176" s="246" t="s">
        <v>57</v>
      </c>
      <c r="W176" s="247"/>
      <c r="X176" s="247" t="s">
        <v>0</v>
      </c>
    </row>
    <row r="177" spans="1:24" s="247" customFormat="1" ht="13.5" customHeight="1" x14ac:dyDescent="0.25">
      <c r="A177" s="249">
        <v>428</v>
      </c>
      <c r="B177" s="250" t="s">
        <v>126</v>
      </c>
      <c r="C177" s="251">
        <v>110011151178</v>
      </c>
      <c r="D177" s="250" t="s">
        <v>365</v>
      </c>
      <c r="E177" s="250" t="s">
        <v>128</v>
      </c>
      <c r="F177" s="250" t="s">
        <v>46</v>
      </c>
      <c r="G177" s="252" t="s">
        <v>47</v>
      </c>
      <c r="H177" s="253">
        <v>46022</v>
      </c>
      <c r="I177" s="253">
        <v>46234</v>
      </c>
      <c r="J177" s="250">
        <v>39</v>
      </c>
      <c r="K177" s="254">
        <v>116335388.52000001</v>
      </c>
      <c r="L177" s="254">
        <f t="shared" si="4"/>
        <v>2326707.7704000003</v>
      </c>
      <c r="M177" s="255">
        <f t="shared" si="5"/>
        <v>118662096.29040001</v>
      </c>
      <c r="N177" s="254"/>
      <c r="O177" s="255"/>
      <c r="P177" s="250" t="s">
        <v>266</v>
      </c>
      <c r="Q177" s="250">
        <v>901035102</v>
      </c>
      <c r="R177" s="250" t="s">
        <v>363</v>
      </c>
      <c r="S177" s="256" t="s">
        <v>74</v>
      </c>
      <c r="T177" s="257"/>
      <c r="U177" s="258"/>
      <c r="V177" s="246" t="s">
        <v>57</v>
      </c>
      <c r="X177" s="247" t="s">
        <v>0</v>
      </c>
    </row>
    <row r="178" spans="1:24" s="48" customFormat="1" ht="13.5" customHeight="1" x14ac:dyDescent="0.25">
      <c r="A178" s="39">
        <v>429</v>
      </c>
      <c r="B178" s="40" t="s">
        <v>166</v>
      </c>
      <c r="C178" s="41">
        <v>110011126933</v>
      </c>
      <c r="D178" s="54" t="s">
        <v>366</v>
      </c>
      <c r="E178" s="40" t="s">
        <v>128</v>
      </c>
      <c r="F178" s="40" t="s">
        <v>46</v>
      </c>
      <c r="G178" s="42" t="s">
        <v>47</v>
      </c>
      <c r="H178" s="43">
        <v>46022</v>
      </c>
      <c r="I178" s="43">
        <v>46234</v>
      </c>
      <c r="J178" s="40">
        <v>176</v>
      </c>
      <c r="K178" s="44">
        <v>525000727.68000001</v>
      </c>
      <c r="L178" s="44">
        <f t="shared" si="4"/>
        <v>10500014.5536</v>
      </c>
      <c r="M178" s="45">
        <f t="shared" si="5"/>
        <v>535500742.23360002</v>
      </c>
      <c r="N178" s="44"/>
      <c r="O178" s="45"/>
      <c r="P178" s="40" t="s">
        <v>266</v>
      </c>
      <c r="Q178" s="40">
        <v>8001434023</v>
      </c>
      <c r="R178" s="46" t="s">
        <v>168</v>
      </c>
      <c r="S178" s="47" t="s">
        <v>50</v>
      </c>
      <c r="T178" s="128">
        <v>249080</v>
      </c>
      <c r="U178" s="36" t="s">
        <v>367</v>
      </c>
      <c r="V178" s="120" t="s">
        <v>52</v>
      </c>
      <c r="W178"/>
      <c r="X178" t="s">
        <v>0</v>
      </c>
    </row>
    <row r="179" spans="1:24" ht="13.5" customHeight="1" x14ac:dyDescent="0.25">
      <c r="A179" s="3">
        <v>429</v>
      </c>
      <c r="B179" s="4" t="s">
        <v>166</v>
      </c>
      <c r="C179" s="5">
        <v>110011126935</v>
      </c>
      <c r="D179" s="4" t="s">
        <v>368</v>
      </c>
      <c r="E179" s="4" t="s">
        <v>128</v>
      </c>
      <c r="F179" s="4" t="s">
        <v>46</v>
      </c>
      <c r="G179" s="17" t="s">
        <v>47</v>
      </c>
      <c r="H179" s="21">
        <v>46022</v>
      </c>
      <c r="I179" s="21">
        <v>46234</v>
      </c>
      <c r="J179" s="4">
        <v>90</v>
      </c>
      <c r="K179" s="6">
        <v>268466281.19999999</v>
      </c>
      <c r="L179" s="6">
        <f t="shared" si="4"/>
        <v>5369325.6239999998</v>
      </c>
      <c r="M179" s="14">
        <f t="shared" si="5"/>
        <v>273835606.824</v>
      </c>
      <c r="N179" s="6"/>
      <c r="O179" s="14"/>
      <c r="P179" s="4" t="s">
        <v>266</v>
      </c>
      <c r="Q179" s="4">
        <v>8001434023</v>
      </c>
      <c r="R179" s="10" t="s">
        <v>168</v>
      </c>
      <c r="S179" s="8" t="s">
        <v>74</v>
      </c>
      <c r="T179" s="22"/>
      <c r="U179" s="7"/>
      <c r="V179" s="120" t="s">
        <v>52</v>
      </c>
      <c r="X179" t="s">
        <v>0</v>
      </c>
    </row>
    <row r="180" spans="1:24" ht="13.5" customHeight="1" x14ac:dyDescent="0.25">
      <c r="A180" s="3">
        <v>429</v>
      </c>
      <c r="B180" s="4" t="s">
        <v>166</v>
      </c>
      <c r="C180" s="5">
        <v>110011154751</v>
      </c>
      <c r="D180" s="4" t="s">
        <v>369</v>
      </c>
      <c r="E180" s="4" t="s">
        <v>128</v>
      </c>
      <c r="F180" s="4" t="s">
        <v>46</v>
      </c>
      <c r="G180" s="17" t="s">
        <v>47</v>
      </c>
      <c r="H180" s="21">
        <v>46022</v>
      </c>
      <c r="I180" s="21">
        <v>46234</v>
      </c>
      <c r="J180" s="4">
        <v>95</v>
      </c>
      <c r="K180" s="6">
        <v>283381074.59999996</v>
      </c>
      <c r="L180" s="6">
        <f t="shared" si="4"/>
        <v>5667621.4919999996</v>
      </c>
      <c r="M180" s="14">
        <f t="shared" si="5"/>
        <v>289048696.09199995</v>
      </c>
      <c r="N180" s="6"/>
      <c r="O180" s="14"/>
      <c r="P180" s="4" t="s">
        <v>266</v>
      </c>
      <c r="Q180" s="4">
        <v>8001434023</v>
      </c>
      <c r="R180" s="10" t="s">
        <v>168</v>
      </c>
      <c r="S180" s="8" t="s">
        <v>74</v>
      </c>
      <c r="T180" s="22"/>
      <c r="U180" s="7"/>
      <c r="V180" s="120" t="s">
        <v>52</v>
      </c>
      <c r="X180" t="s">
        <v>0</v>
      </c>
    </row>
    <row r="181" spans="1:24" s="48" customFormat="1" ht="13.5" customHeight="1" x14ac:dyDescent="0.25">
      <c r="A181" s="39">
        <v>430</v>
      </c>
      <c r="B181" s="40" t="s">
        <v>182</v>
      </c>
      <c r="C181" s="41">
        <v>110011126228</v>
      </c>
      <c r="D181" s="40" t="s">
        <v>370</v>
      </c>
      <c r="E181" s="40" t="s">
        <v>128</v>
      </c>
      <c r="F181" s="40" t="s">
        <v>46</v>
      </c>
      <c r="G181" s="42" t="s">
        <v>47</v>
      </c>
      <c r="H181" s="43">
        <v>46022</v>
      </c>
      <c r="I181" s="43">
        <v>46234</v>
      </c>
      <c r="J181" s="40">
        <v>80</v>
      </c>
      <c r="K181" s="44">
        <v>238636694.40000001</v>
      </c>
      <c r="L181" s="44">
        <f t="shared" si="4"/>
        <v>4772733.8880000003</v>
      </c>
      <c r="M181" s="45">
        <f t="shared" si="5"/>
        <v>243409428.28800002</v>
      </c>
      <c r="N181" s="44"/>
      <c r="O181" s="45"/>
      <c r="P181" s="40" t="s">
        <v>266</v>
      </c>
      <c r="Q181" s="40">
        <v>9009130042</v>
      </c>
      <c r="R181" s="40" t="s">
        <v>194</v>
      </c>
      <c r="S181" s="47" t="s">
        <v>50</v>
      </c>
      <c r="T181" s="128">
        <v>249071</v>
      </c>
      <c r="U181" s="36" t="s">
        <v>371</v>
      </c>
      <c r="V181" s="120" t="s">
        <v>57</v>
      </c>
      <c r="W181"/>
      <c r="X181" t="s">
        <v>0</v>
      </c>
    </row>
    <row r="182" spans="1:24" ht="13.5" customHeight="1" x14ac:dyDescent="0.25">
      <c r="A182" s="3">
        <v>430</v>
      </c>
      <c r="B182" s="4" t="s">
        <v>182</v>
      </c>
      <c r="C182" s="5">
        <v>110011140800</v>
      </c>
      <c r="D182" s="4" t="s">
        <v>372</v>
      </c>
      <c r="E182" s="4" t="s">
        <v>45</v>
      </c>
      <c r="F182" s="4" t="s">
        <v>46</v>
      </c>
      <c r="G182" s="17" t="s">
        <v>47</v>
      </c>
      <c r="H182" s="21">
        <v>46022</v>
      </c>
      <c r="I182" s="21">
        <v>46234</v>
      </c>
      <c r="J182" s="4">
        <v>200</v>
      </c>
      <c r="K182" s="6">
        <v>576387386</v>
      </c>
      <c r="L182" s="6">
        <f t="shared" si="4"/>
        <v>11527747.720000001</v>
      </c>
      <c r="M182" s="14">
        <f t="shared" si="5"/>
        <v>587915133.72000003</v>
      </c>
      <c r="N182" s="6"/>
      <c r="O182" s="14"/>
      <c r="P182" s="4" t="s">
        <v>266</v>
      </c>
      <c r="Q182" s="4">
        <v>9009130042</v>
      </c>
      <c r="R182" s="4" t="s">
        <v>194</v>
      </c>
      <c r="S182" s="8" t="s">
        <v>74</v>
      </c>
      <c r="T182" s="22"/>
      <c r="U182" s="7"/>
      <c r="V182" s="120" t="s">
        <v>57</v>
      </c>
      <c r="X182" t="s">
        <v>0</v>
      </c>
    </row>
    <row r="183" spans="1:24" ht="13.5" customHeight="1" x14ac:dyDescent="0.25">
      <c r="A183" s="3">
        <v>430</v>
      </c>
      <c r="B183" s="4" t="s">
        <v>182</v>
      </c>
      <c r="C183" s="5">
        <v>1100100019712</v>
      </c>
      <c r="D183" s="4" t="s">
        <v>373</v>
      </c>
      <c r="E183" s="4" t="s">
        <v>45</v>
      </c>
      <c r="F183" s="4" t="s">
        <v>46</v>
      </c>
      <c r="G183" s="17" t="s">
        <v>47</v>
      </c>
      <c r="H183" s="21">
        <v>46022</v>
      </c>
      <c r="I183" s="21">
        <v>46234</v>
      </c>
      <c r="J183" s="4">
        <v>170</v>
      </c>
      <c r="K183" s="6">
        <v>489929278.10000002</v>
      </c>
      <c r="L183" s="6">
        <f t="shared" si="4"/>
        <v>9798585.5620000008</v>
      </c>
      <c r="M183" s="14">
        <f t="shared" si="5"/>
        <v>499727863.662</v>
      </c>
      <c r="N183" s="6"/>
      <c r="O183" s="14"/>
      <c r="P183" s="4" t="s">
        <v>266</v>
      </c>
      <c r="Q183" s="4">
        <v>9009130042</v>
      </c>
      <c r="R183" s="4" t="s">
        <v>194</v>
      </c>
      <c r="S183" s="8" t="s">
        <v>74</v>
      </c>
      <c r="T183" s="22"/>
      <c r="U183" s="7"/>
      <c r="V183" s="120" t="s">
        <v>57</v>
      </c>
      <c r="X183" t="s">
        <v>0</v>
      </c>
    </row>
    <row r="184" spans="1:24" s="48" customFormat="1" ht="13.5" customHeight="1" x14ac:dyDescent="0.25">
      <c r="A184" s="39">
        <v>431</v>
      </c>
      <c r="B184" s="40" t="s">
        <v>166</v>
      </c>
      <c r="C184" s="41">
        <v>110011112431</v>
      </c>
      <c r="D184" s="40" t="s">
        <v>374</v>
      </c>
      <c r="E184" s="40" t="s">
        <v>132</v>
      </c>
      <c r="F184" s="40" t="s">
        <v>142</v>
      </c>
      <c r="G184" s="42" t="s">
        <v>47</v>
      </c>
      <c r="H184" s="43">
        <v>46022</v>
      </c>
      <c r="I184" s="43">
        <v>46234</v>
      </c>
      <c r="J184" s="40">
        <v>160</v>
      </c>
      <c r="K184" s="44">
        <v>175505694.39999998</v>
      </c>
      <c r="L184" s="44">
        <f t="shared" si="4"/>
        <v>3510113.8879999998</v>
      </c>
      <c r="M184" s="45">
        <f t="shared" si="5"/>
        <v>179015808.28799999</v>
      </c>
      <c r="N184" s="44"/>
      <c r="O184" s="45"/>
      <c r="P184" s="40" t="s">
        <v>266</v>
      </c>
      <c r="Q184" s="40">
        <v>830015150</v>
      </c>
      <c r="R184" s="40" t="s">
        <v>375</v>
      </c>
      <c r="S184" s="47" t="s">
        <v>50</v>
      </c>
      <c r="T184" s="128">
        <v>249061</v>
      </c>
      <c r="U184" s="36" t="s">
        <v>376</v>
      </c>
      <c r="V184" s="120" t="s">
        <v>52</v>
      </c>
      <c r="W184"/>
      <c r="X184" t="s">
        <v>0</v>
      </c>
    </row>
    <row r="185" spans="1:24" ht="13.5" customHeight="1" x14ac:dyDescent="0.25">
      <c r="A185" s="3">
        <v>431</v>
      </c>
      <c r="B185" s="4" t="s">
        <v>166</v>
      </c>
      <c r="C185" s="5">
        <v>110011117062</v>
      </c>
      <c r="D185" s="4" t="s">
        <v>377</v>
      </c>
      <c r="E185" s="4" t="s">
        <v>132</v>
      </c>
      <c r="F185" s="4" t="s">
        <v>142</v>
      </c>
      <c r="G185" s="17" t="s">
        <v>47</v>
      </c>
      <c r="H185" s="21">
        <v>46022</v>
      </c>
      <c r="I185" s="21">
        <v>46234</v>
      </c>
      <c r="J185" s="4">
        <v>221</v>
      </c>
      <c r="K185" s="6">
        <v>242417240.38999999</v>
      </c>
      <c r="L185" s="6">
        <f t="shared" si="4"/>
        <v>4848344.8077999996</v>
      </c>
      <c r="M185" s="14">
        <f t="shared" si="5"/>
        <v>247265585.19779998</v>
      </c>
      <c r="N185" s="6"/>
      <c r="O185" s="14"/>
      <c r="P185" s="4" t="s">
        <v>266</v>
      </c>
      <c r="Q185" s="4">
        <v>830015150</v>
      </c>
      <c r="R185" s="4" t="s">
        <v>375</v>
      </c>
      <c r="S185" s="8" t="s">
        <v>74</v>
      </c>
      <c r="T185" s="22"/>
      <c r="U185" s="7"/>
      <c r="V185" s="120" t="s">
        <v>52</v>
      </c>
      <c r="X185" t="s">
        <v>0</v>
      </c>
    </row>
    <row r="186" spans="1:24" ht="13.5" customHeight="1" x14ac:dyDescent="0.25">
      <c r="A186" s="3">
        <v>431</v>
      </c>
      <c r="B186" s="4" t="s">
        <v>166</v>
      </c>
      <c r="C186" s="5">
        <v>110011151742</v>
      </c>
      <c r="D186" s="4" t="s">
        <v>378</v>
      </c>
      <c r="E186" s="4" t="s">
        <v>132</v>
      </c>
      <c r="F186" s="4" t="s">
        <v>142</v>
      </c>
      <c r="G186" s="17" t="s">
        <v>47</v>
      </c>
      <c r="H186" s="21">
        <v>46022</v>
      </c>
      <c r="I186" s="21">
        <v>46234</v>
      </c>
      <c r="J186" s="4">
        <v>160</v>
      </c>
      <c r="K186" s="6">
        <v>175505694.39999998</v>
      </c>
      <c r="L186" s="6">
        <f t="shared" si="4"/>
        <v>3510113.8879999998</v>
      </c>
      <c r="M186" s="14">
        <f t="shared" si="5"/>
        <v>179015808.28799999</v>
      </c>
      <c r="N186" s="6"/>
      <c r="O186" s="14"/>
      <c r="P186" s="4" t="s">
        <v>266</v>
      </c>
      <c r="Q186" s="4">
        <v>830015150</v>
      </c>
      <c r="R186" s="4" t="s">
        <v>375</v>
      </c>
      <c r="S186" s="8" t="s">
        <v>74</v>
      </c>
      <c r="T186" s="22"/>
      <c r="U186" s="7"/>
      <c r="V186" s="120" t="s">
        <v>52</v>
      </c>
      <c r="X186" t="s">
        <v>0</v>
      </c>
    </row>
    <row r="187" spans="1:24" ht="13.5" customHeight="1" x14ac:dyDescent="0.25">
      <c r="A187" s="3">
        <v>431</v>
      </c>
      <c r="B187" s="4" t="s">
        <v>166</v>
      </c>
      <c r="C187" s="5">
        <v>110011151745</v>
      </c>
      <c r="D187" s="4" t="s">
        <v>379</v>
      </c>
      <c r="E187" s="4" t="s">
        <v>132</v>
      </c>
      <c r="F187" s="4" t="s">
        <v>142</v>
      </c>
      <c r="G187" s="17" t="s">
        <v>47</v>
      </c>
      <c r="H187" s="21">
        <v>46022</v>
      </c>
      <c r="I187" s="21">
        <v>46234</v>
      </c>
      <c r="J187" s="4">
        <v>189</v>
      </c>
      <c r="K187" s="6">
        <v>207316101.50999999</v>
      </c>
      <c r="L187" s="6">
        <f t="shared" si="4"/>
        <v>4146322.0301999999</v>
      </c>
      <c r="M187" s="14">
        <f t="shared" si="5"/>
        <v>211462423.5402</v>
      </c>
      <c r="N187" s="6"/>
      <c r="O187" s="14"/>
      <c r="P187" s="4" t="s">
        <v>266</v>
      </c>
      <c r="Q187" s="4">
        <v>830015150</v>
      </c>
      <c r="R187" s="4" t="s">
        <v>375</v>
      </c>
      <c r="S187" s="8" t="s">
        <v>74</v>
      </c>
      <c r="T187" s="22"/>
      <c r="U187" s="7"/>
      <c r="V187" s="120" t="s">
        <v>52</v>
      </c>
      <c r="X187" t="s">
        <v>0</v>
      </c>
    </row>
    <row r="188" spans="1:24" s="48" customFormat="1" ht="13.5" customHeight="1" x14ac:dyDescent="0.25">
      <c r="A188" s="39">
        <v>432</v>
      </c>
      <c r="B188" s="40" t="s">
        <v>166</v>
      </c>
      <c r="C188" s="41">
        <v>110011151739</v>
      </c>
      <c r="D188" s="40" t="s">
        <v>380</v>
      </c>
      <c r="E188" s="40" t="s">
        <v>132</v>
      </c>
      <c r="F188" s="40" t="s">
        <v>142</v>
      </c>
      <c r="G188" s="42" t="s">
        <v>47</v>
      </c>
      <c r="H188" s="43">
        <v>46022</v>
      </c>
      <c r="I188" s="43">
        <v>46234</v>
      </c>
      <c r="J188" s="40">
        <v>80</v>
      </c>
      <c r="K188" s="44">
        <v>87752847.199999988</v>
      </c>
      <c r="L188" s="44">
        <f t="shared" si="4"/>
        <v>1755056.9439999999</v>
      </c>
      <c r="M188" s="45">
        <f t="shared" si="5"/>
        <v>89507904.143999994</v>
      </c>
      <c r="N188" s="44"/>
      <c r="O188" s="45"/>
      <c r="P188" s="40" t="s">
        <v>266</v>
      </c>
      <c r="Q188" s="40">
        <v>800062475</v>
      </c>
      <c r="R188" s="40" t="s">
        <v>184</v>
      </c>
      <c r="S188" s="47" t="s">
        <v>50</v>
      </c>
      <c r="T188" s="128">
        <v>249054</v>
      </c>
      <c r="U188" s="36" t="s">
        <v>381</v>
      </c>
      <c r="V188" s="155" t="s">
        <v>134</v>
      </c>
      <c r="W188"/>
      <c r="X188" t="s">
        <v>0</v>
      </c>
    </row>
    <row r="189" spans="1:24" ht="13.5" customHeight="1" x14ac:dyDescent="0.25">
      <c r="A189" s="3">
        <v>432</v>
      </c>
      <c r="B189" s="4" t="s">
        <v>166</v>
      </c>
      <c r="C189" s="5">
        <v>110011151741</v>
      </c>
      <c r="D189" s="4" t="s">
        <v>382</v>
      </c>
      <c r="E189" s="4" t="s">
        <v>132</v>
      </c>
      <c r="F189" s="4" t="s">
        <v>142</v>
      </c>
      <c r="G189" s="17" t="s">
        <v>47</v>
      </c>
      <c r="H189" s="21">
        <v>46022</v>
      </c>
      <c r="I189" s="21">
        <v>46234</v>
      </c>
      <c r="J189" s="4">
        <v>238</v>
      </c>
      <c r="K189" s="6">
        <v>261064720.41999996</v>
      </c>
      <c r="L189" s="6">
        <f t="shared" si="4"/>
        <v>5221294.4083999991</v>
      </c>
      <c r="M189" s="14">
        <f t="shared" si="5"/>
        <v>266286014.82839996</v>
      </c>
      <c r="N189" s="6"/>
      <c r="O189" s="14"/>
      <c r="P189" s="4" t="s">
        <v>266</v>
      </c>
      <c r="Q189" s="4" t="s">
        <v>383</v>
      </c>
      <c r="R189" s="4" t="s">
        <v>184</v>
      </c>
      <c r="S189" s="8" t="s">
        <v>74</v>
      </c>
      <c r="T189" s="22"/>
      <c r="U189" s="7"/>
      <c r="V189" s="155" t="s">
        <v>134</v>
      </c>
      <c r="X189" t="s">
        <v>0</v>
      </c>
    </row>
    <row r="190" spans="1:24" ht="13.5" customHeight="1" x14ac:dyDescent="0.25">
      <c r="A190" s="3">
        <v>432</v>
      </c>
      <c r="B190" s="4" t="s">
        <v>166</v>
      </c>
      <c r="C190" s="5">
        <v>110011151743</v>
      </c>
      <c r="D190" s="4" t="s">
        <v>384</v>
      </c>
      <c r="E190" s="4" t="s">
        <v>132</v>
      </c>
      <c r="F190" s="4" t="s">
        <v>142</v>
      </c>
      <c r="G190" s="17" t="s">
        <v>47</v>
      </c>
      <c r="H190" s="21">
        <v>46022</v>
      </c>
      <c r="I190" s="21">
        <v>46234</v>
      </c>
      <c r="J190" s="4">
        <v>237</v>
      </c>
      <c r="K190" s="6">
        <v>259967809.82999998</v>
      </c>
      <c r="L190" s="6">
        <f t="shared" si="4"/>
        <v>5199356.1965999994</v>
      </c>
      <c r="M190" s="14">
        <f t="shared" si="5"/>
        <v>265167166.02659997</v>
      </c>
      <c r="N190" s="6"/>
      <c r="O190" s="14"/>
      <c r="P190" s="4" t="s">
        <v>266</v>
      </c>
      <c r="Q190" s="4" t="s">
        <v>383</v>
      </c>
      <c r="R190" s="4" t="s">
        <v>184</v>
      </c>
      <c r="S190" s="8" t="s">
        <v>74</v>
      </c>
      <c r="T190" s="22"/>
      <c r="U190" s="7"/>
      <c r="V190" s="155" t="s">
        <v>134</v>
      </c>
      <c r="X190" t="s">
        <v>0</v>
      </c>
    </row>
    <row r="191" spans="1:24" ht="13.5" customHeight="1" x14ac:dyDescent="0.25">
      <c r="A191" s="3">
        <v>432</v>
      </c>
      <c r="B191" s="4" t="s">
        <v>166</v>
      </c>
      <c r="C191" s="5">
        <v>110011151756</v>
      </c>
      <c r="D191" s="4" t="s">
        <v>385</v>
      </c>
      <c r="E191" s="4" t="s">
        <v>132</v>
      </c>
      <c r="F191" s="4" t="s">
        <v>142</v>
      </c>
      <c r="G191" s="17" t="s">
        <v>47</v>
      </c>
      <c r="H191" s="21">
        <v>46022</v>
      </c>
      <c r="I191" s="21">
        <v>46234</v>
      </c>
      <c r="J191" s="4">
        <v>227</v>
      </c>
      <c r="K191" s="6">
        <v>248998703.92999995</v>
      </c>
      <c r="L191" s="6">
        <f t="shared" si="4"/>
        <v>4979974.0785999987</v>
      </c>
      <c r="M191" s="14">
        <f t="shared" si="5"/>
        <v>253978678.00859994</v>
      </c>
      <c r="N191" s="6"/>
      <c r="O191" s="14"/>
      <c r="P191" s="4" t="s">
        <v>266</v>
      </c>
      <c r="Q191" s="4" t="s">
        <v>383</v>
      </c>
      <c r="R191" s="4" t="s">
        <v>184</v>
      </c>
      <c r="S191" s="8" t="s">
        <v>74</v>
      </c>
      <c r="T191" s="22"/>
      <c r="U191" s="7"/>
      <c r="V191" s="155" t="s">
        <v>134</v>
      </c>
      <c r="X191" t="s">
        <v>0</v>
      </c>
    </row>
    <row r="192" spans="1:24" s="48" customFormat="1" ht="13.5" customHeight="1" x14ac:dyDescent="0.25">
      <c r="A192" s="39">
        <v>433</v>
      </c>
      <c r="B192" s="40" t="s">
        <v>318</v>
      </c>
      <c r="C192" s="41">
        <v>1100100137161</v>
      </c>
      <c r="D192" s="40" t="s">
        <v>386</v>
      </c>
      <c r="E192" s="40" t="s">
        <v>132</v>
      </c>
      <c r="F192" s="40" t="s">
        <v>46</v>
      </c>
      <c r="G192" s="42" t="s">
        <v>47</v>
      </c>
      <c r="H192" s="43">
        <v>46022</v>
      </c>
      <c r="I192" s="43">
        <v>46234</v>
      </c>
      <c r="J192" s="40">
        <v>140</v>
      </c>
      <c r="K192" s="44">
        <v>304276817.60000002</v>
      </c>
      <c r="L192" s="44">
        <f t="shared" si="4"/>
        <v>6085536.3520000009</v>
      </c>
      <c r="M192" s="45">
        <f t="shared" si="5"/>
        <v>310362353.95200002</v>
      </c>
      <c r="N192" s="44"/>
      <c r="O192" s="45"/>
      <c r="P192" s="40" t="s">
        <v>266</v>
      </c>
      <c r="Q192" s="40">
        <v>8001444834</v>
      </c>
      <c r="R192" s="40" t="s">
        <v>340</v>
      </c>
      <c r="S192" s="47" t="s">
        <v>50</v>
      </c>
      <c r="T192" s="128">
        <v>249050</v>
      </c>
      <c r="U192" s="36" t="s">
        <v>387</v>
      </c>
      <c r="V192" s="120" t="s">
        <v>52</v>
      </c>
      <c r="W192"/>
      <c r="X192" t="s">
        <v>0</v>
      </c>
    </row>
    <row r="193" spans="1:24" ht="13.5" customHeight="1" x14ac:dyDescent="0.25">
      <c r="A193" s="3">
        <v>433</v>
      </c>
      <c r="B193" s="4" t="s">
        <v>318</v>
      </c>
      <c r="C193" s="5">
        <v>1100100137331</v>
      </c>
      <c r="D193" s="4" t="s">
        <v>388</v>
      </c>
      <c r="E193" s="4" t="s">
        <v>132</v>
      </c>
      <c r="F193" s="4" t="s">
        <v>46</v>
      </c>
      <c r="G193" s="17" t="s">
        <v>47</v>
      </c>
      <c r="H193" s="21">
        <v>46022</v>
      </c>
      <c r="I193" s="21">
        <v>46234</v>
      </c>
      <c r="J193" s="4">
        <v>227</v>
      </c>
      <c r="K193" s="6">
        <v>493363125.67999995</v>
      </c>
      <c r="L193" s="6">
        <f t="shared" si="4"/>
        <v>9867262.5135999992</v>
      </c>
      <c r="M193" s="14">
        <f t="shared" si="5"/>
        <v>503230388.19359994</v>
      </c>
      <c r="N193" s="6"/>
      <c r="O193" s="14"/>
      <c r="P193" s="4" t="s">
        <v>266</v>
      </c>
      <c r="Q193" s="4" t="s">
        <v>383</v>
      </c>
      <c r="R193" s="4" t="s">
        <v>340</v>
      </c>
      <c r="S193" s="8" t="s">
        <v>74</v>
      </c>
      <c r="T193" s="22"/>
      <c r="U193" s="7"/>
      <c r="V193" s="120" t="s">
        <v>52</v>
      </c>
      <c r="X193" t="s">
        <v>0</v>
      </c>
    </row>
    <row r="194" spans="1:24" ht="13.5" customHeight="1" x14ac:dyDescent="0.25">
      <c r="A194" s="3">
        <v>433</v>
      </c>
      <c r="B194" s="4" t="s">
        <v>318</v>
      </c>
      <c r="C194" s="5">
        <v>1100100137450</v>
      </c>
      <c r="D194" s="4" t="s">
        <v>389</v>
      </c>
      <c r="E194" s="4" t="s">
        <v>132</v>
      </c>
      <c r="F194" s="4" t="s">
        <v>46</v>
      </c>
      <c r="G194" s="17" t="s">
        <v>47</v>
      </c>
      <c r="H194" s="21">
        <v>46022</v>
      </c>
      <c r="I194" s="21">
        <v>46234</v>
      </c>
      <c r="J194" s="4">
        <v>154</v>
      </c>
      <c r="K194" s="6">
        <v>334704499.35999995</v>
      </c>
      <c r="L194" s="6">
        <f t="shared" ref="L194:L220" si="6">+K194*2%</f>
        <v>6694089.9871999994</v>
      </c>
      <c r="M194" s="14">
        <f t="shared" ref="M194:M220" si="7">+K194+L194</f>
        <v>341398589.34719998</v>
      </c>
      <c r="N194" s="6"/>
      <c r="O194" s="14"/>
      <c r="P194" s="4" t="s">
        <v>266</v>
      </c>
      <c r="Q194" s="4" t="s">
        <v>383</v>
      </c>
      <c r="R194" s="4" t="s">
        <v>340</v>
      </c>
      <c r="S194" s="8" t="s">
        <v>74</v>
      </c>
      <c r="T194" s="22"/>
      <c r="U194" s="7"/>
      <c r="V194" s="120" t="s">
        <v>52</v>
      </c>
      <c r="X194" t="s">
        <v>0</v>
      </c>
    </row>
    <row r="195" spans="1:24" s="48" customFormat="1" ht="13.5" customHeight="1" x14ac:dyDescent="0.25">
      <c r="A195" s="39">
        <v>434</v>
      </c>
      <c r="B195" s="40" t="s">
        <v>130</v>
      </c>
      <c r="C195" s="41">
        <v>110011133268</v>
      </c>
      <c r="D195" s="40" t="s">
        <v>390</v>
      </c>
      <c r="E195" s="40" t="s">
        <v>132</v>
      </c>
      <c r="F195" s="40" t="s">
        <v>46</v>
      </c>
      <c r="G195" s="42" t="s">
        <v>47</v>
      </c>
      <c r="H195" s="43">
        <v>46022</v>
      </c>
      <c r="I195" s="43">
        <v>46234</v>
      </c>
      <c r="J195" s="40">
        <v>160</v>
      </c>
      <c r="K195" s="44">
        <v>347744934.39999998</v>
      </c>
      <c r="L195" s="44">
        <f t="shared" si="6"/>
        <v>6954898.6880000001</v>
      </c>
      <c r="M195" s="45">
        <f t="shared" si="7"/>
        <v>354699833.088</v>
      </c>
      <c r="N195" s="44"/>
      <c r="O195" s="45"/>
      <c r="P195" s="40" t="s">
        <v>266</v>
      </c>
      <c r="Q195" s="40">
        <v>830073291</v>
      </c>
      <c r="R195" s="40" t="s">
        <v>133</v>
      </c>
      <c r="S195" s="47" t="s">
        <v>50</v>
      </c>
      <c r="T195" s="128">
        <v>249047</v>
      </c>
      <c r="U195" s="36" t="s">
        <v>391</v>
      </c>
      <c r="V195" s="120" t="s">
        <v>134</v>
      </c>
      <c r="W195"/>
      <c r="X195" t="s">
        <v>0</v>
      </c>
    </row>
    <row r="196" spans="1:24" ht="13.5" customHeight="1" x14ac:dyDescent="0.25">
      <c r="A196" s="3">
        <v>434</v>
      </c>
      <c r="B196" s="4" t="s">
        <v>130</v>
      </c>
      <c r="C196" s="5">
        <v>110011150701</v>
      </c>
      <c r="D196" s="4" t="s">
        <v>392</v>
      </c>
      <c r="E196" s="4" t="s">
        <v>132</v>
      </c>
      <c r="F196" s="4" t="s">
        <v>46</v>
      </c>
      <c r="G196" s="17" t="s">
        <v>47</v>
      </c>
      <c r="H196" s="21">
        <v>46022</v>
      </c>
      <c r="I196" s="21">
        <v>46234</v>
      </c>
      <c r="J196" s="4">
        <v>240</v>
      </c>
      <c r="K196" s="6">
        <v>521617401.59999996</v>
      </c>
      <c r="L196" s="6">
        <f t="shared" si="6"/>
        <v>10432348.032</v>
      </c>
      <c r="M196" s="14">
        <f t="shared" si="7"/>
        <v>532049749.63199997</v>
      </c>
      <c r="N196" s="6"/>
      <c r="O196" s="14"/>
      <c r="P196" s="4" t="s">
        <v>266</v>
      </c>
      <c r="Q196" s="4" t="s">
        <v>383</v>
      </c>
      <c r="R196" s="4" t="s">
        <v>133</v>
      </c>
      <c r="S196" s="8" t="s">
        <v>74</v>
      </c>
      <c r="T196" s="22"/>
      <c r="U196" s="7"/>
      <c r="V196" s="120" t="s">
        <v>134</v>
      </c>
      <c r="X196" t="s">
        <v>0</v>
      </c>
    </row>
    <row r="197" spans="1:24" ht="13.5" customHeight="1" x14ac:dyDescent="0.25">
      <c r="A197" s="3">
        <v>434</v>
      </c>
      <c r="B197" s="4" t="s">
        <v>130</v>
      </c>
      <c r="C197" s="5">
        <v>110011150702</v>
      </c>
      <c r="D197" s="4" t="s">
        <v>393</v>
      </c>
      <c r="E197" s="4" t="s">
        <v>132</v>
      </c>
      <c r="F197" s="4" t="s">
        <v>46</v>
      </c>
      <c r="G197" s="17" t="s">
        <v>47</v>
      </c>
      <c r="H197" s="21">
        <v>46022</v>
      </c>
      <c r="I197" s="21">
        <v>46234</v>
      </c>
      <c r="J197" s="4">
        <v>276</v>
      </c>
      <c r="K197" s="6">
        <v>599860011.83999991</v>
      </c>
      <c r="L197" s="6">
        <f t="shared" si="6"/>
        <v>11997200.236799998</v>
      </c>
      <c r="M197" s="14">
        <f t="shared" si="7"/>
        <v>611857212.07679987</v>
      </c>
      <c r="N197" s="6"/>
      <c r="O197" s="14"/>
      <c r="P197" s="4" t="s">
        <v>266</v>
      </c>
      <c r="Q197" s="4" t="s">
        <v>383</v>
      </c>
      <c r="R197" s="4" t="s">
        <v>133</v>
      </c>
      <c r="S197" s="8" t="s">
        <v>74</v>
      </c>
      <c r="T197" s="23"/>
      <c r="U197" s="7"/>
      <c r="V197" s="120" t="s">
        <v>134</v>
      </c>
      <c r="X197" t="s">
        <v>0</v>
      </c>
    </row>
    <row r="198" spans="1:24" s="48" customFormat="1" ht="13.5" customHeight="1" x14ac:dyDescent="0.25">
      <c r="A198" s="39">
        <v>435</v>
      </c>
      <c r="B198" s="40" t="s">
        <v>69</v>
      </c>
      <c r="C198" s="41">
        <v>1100100079311</v>
      </c>
      <c r="D198" s="40" t="s">
        <v>394</v>
      </c>
      <c r="E198" s="40" t="s">
        <v>45</v>
      </c>
      <c r="F198" s="40" t="s">
        <v>46</v>
      </c>
      <c r="G198" s="42" t="s">
        <v>47</v>
      </c>
      <c r="H198" s="43">
        <v>46022</v>
      </c>
      <c r="I198" s="43">
        <v>46234</v>
      </c>
      <c r="J198" s="40">
        <v>260</v>
      </c>
      <c r="K198" s="44">
        <v>783936269.63599992</v>
      </c>
      <c r="L198" s="44">
        <f t="shared" si="6"/>
        <v>15678725.392719999</v>
      </c>
      <c r="M198" s="45">
        <f t="shared" si="7"/>
        <v>799614995.0287199</v>
      </c>
      <c r="N198" s="44"/>
      <c r="O198" s="45"/>
      <c r="P198" s="40" t="s">
        <v>266</v>
      </c>
      <c r="Q198" s="40">
        <v>860527146</v>
      </c>
      <c r="R198" s="40" t="s">
        <v>71</v>
      </c>
      <c r="S198" s="47" t="s">
        <v>50</v>
      </c>
      <c r="T198" s="128">
        <v>249044</v>
      </c>
      <c r="U198" s="36" t="s">
        <v>395</v>
      </c>
      <c r="V198" s="120" t="s">
        <v>52</v>
      </c>
      <c r="W198"/>
      <c r="X198" t="s">
        <v>0</v>
      </c>
    </row>
    <row r="199" spans="1:24" ht="13.5" customHeight="1" x14ac:dyDescent="0.25">
      <c r="A199" s="3">
        <v>435</v>
      </c>
      <c r="B199" s="4" t="s">
        <v>69</v>
      </c>
      <c r="C199" s="5">
        <v>1100100133449</v>
      </c>
      <c r="D199" s="4" t="s">
        <v>396</v>
      </c>
      <c r="E199" s="4" t="s">
        <v>45</v>
      </c>
      <c r="F199" s="4" t="s">
        <v>46</v>
      </c>
      <c r="G199" s="17" t="s">
        <v>47</v>
      </c>
      <c r="H199" s="21">
        <v>46022</v>
      </c>
      <c r="I199" s="21">
        <v>46234</v>
      </c>
      <c r="J199" s="4">
        <v>122</v>
      </c>
      <c r="K199" s="6">
        <v>351596305.46000004</v>
      </c>
      <c r="L199" s="6">
        <f t="shared" si="6"/>
        <v>7031926.1092000008</v>
      </c>
      <c r="M199" s="14">
        <f t="shared" si="7"/>
        <v>358628231.56920004</v>
      </c>
      <c r="N199" s="6"/>
      <c r="O199" s="14"/>
      <c r="P199" s="4" t="s">
        <v>266</v>
      </c>
      <c r="Q199" s="4" t="s">
        <v>383</v>
      </c>
      <c r="R199" s="4" t="s">
        <v>71</v>
      </c>
      <c r="S199" s="8" t="s">
        <v>74</v>
      </c>
      <c r="T199" s="22"/>
      <c r="U199" s="7"/>
      <c r="V199" s="120" t="s">
        <v>52</v>
      </c>
      <c r="X199" t="s">
        <v>0</v>
      </c>
    </row>
    <row r="200" spans="1:24" s="272" customFormat="1" ht="13.5" customHeight="1" x14ac:dyDescent="0.25">
      <c r="A200" s="259">
        <v>436</v>
      </c>
      <c r="B200" s="260" t="s">
        <v>126</v>
      </c>
      <c r="C200" s="261">
        <v>110011148352</v>
      </c>
      <c r="D200" s="260" t="s">
        <v>397</v>
      </c>
      <c r="E200" s="260" t="s">
        <v>128</v>
      </c>
      <c r="F200" s="260" t="s">
        <v>46</v>
      </c>
      <c r="G200" s="262" t="s">
        <v>47</v>
      </c>
      <c r="H200" s="263">
        <v>46022</v>
      </c>
      <c r="I200" s="263">
        <v>46234</v>
      </c>
      <c r="J200" s="260">
        <v>72</v>
      </c>
      <c r="K200" s="264">
        <v>859110340</v>
      </c>
      <c r="L200" s="264">
        <v>17182207</v>
      </c>
      <c r="M200" s="264">
        <f t="shared" si="7"/>
        <v>876292547</v>
      </c>
      <c r="N200" s="265"/>
      <c r="O200" s="266"/>
      <c r="P200" s="260" t="s">
        <v>266</v>
      </c>
      <c r="Q200" s="260">
        <v>901035102</v>
      </c>
      <c r="R200" s="260" t="s">
        <v>363</v>
      </c>
      <c r="S200" s="267" t="s">
        <v>50</v>
      </c>
      <c r="T200" s="268">
        <v>249042</v>
      </c>
      <c r="U200" s="269" t="s">
        <v>398</v>
      </c>
      <c r="V200" s="270" t="s">
        <v>57</v>
      </c>
      <c r="W200" s="271"/>
      <c r="X200" s="271" t="s">
        <v>0</v>
      </c>
    </row>
    <row r="201" spans="1:24" s="271" customFormat="1" ht="13.5" customHeight="1" x14ac:dyDescent="0.25">
      <c r="A201" s="273">
        <v>436</v>
      </c>
      <c r="B201" s="274" t="s">
        <v>126</v>
      </c>
      <c r="C201" s="275">
        <v>1100100137417</v>
      </c>
      <c r="D201" s="274" t="s">
        <v>399</v>
      </c>
      <c r="E201" s="274" t="s">
        <v>128</v>
      </c>
      <c r="F201" s="274" t="s">
        <v>46</v>
      </c>
      <c r="G201" s="276" t="s">
        <v>47</v>
      </c>
      <c r="H201" s="277">
        <v>46022</v>
      </c>
      <c r="I201" s="277">
        <v>46234</v>
      </c>
      <c r="J201" s="274">
        <v>96</v>
      </c>
      <c r="K201" s="278">
        <v>286364033.28000003</v>
      </c>
      <c r="L201" s="278">
        <f t="shared" si="6"/>
        <v>5727280.6656000009</v>
      </c>
      <c r="M201" s="279">
        <f t="shared" si="7"/>
        <v>292091313.94560003</v>
      </c>
      <c r="N201" s="278"/>
      <c r="O201" s="279"/>
      <c r="P201" s="274" t="s">
        <v>266</v>
      </c>
      <c r="Q201" s="274" t="s">
        <v>383</v>
      </c>
      <c r="R201" s="274" t="s">
        <v>363</v>
      </c>
      <c r="S201" s="280" t="s">
        <v>74</v>
      </c>
      <c r="T201" s="281"/>
      <c r="U201" s="282"/>
      <c r="V201" s="270" t="s">
        <v>57</v>
      </c>
      <c r="X201" s="271" t="s">
        <v>0</v>
      </c>
    </row>
    <row r="202" spans="1:24" s="293" customFormat="1" ht="13.5" customHeight="1" x14ac:dyDescent="0.25">
      <c r="A202" s="283">
        <v>436</v>
      </c>
      <c r="B202" s="284" t="s">
        <v>126</v>
      </c>
      <c r="C202" s="285">
        <v>1100100137456</v>
      </c>
      <c r="D202" s="284" t="s">
        <v>400</v>
      </c>
      <c r="E202" s="284" t="s">
        <v>128</v>
      </c>
      <c r="F202" s="284" t="s">
        <v>46</v>
      </c>
      <c r="G202" s="286" t="s">
        <v>47</v>
      </c>
      <c r="H202" s="287">
        <v>46022</v>
      </c>
      <c r="I202" s="287">
        <v>46234</v>
      </c>
      <c r="J202" s="284">
        <v>120</v>
      </c>
      <c r="K202" s="288">
        <v>357955041.60000002</v>
      </c>
      <c r="L202" s="288">
        <f t="shared" si="6"/>
        <v>7159100.8320000004</v>
      </c>
      <c r="M202" s="289">
        <f t="shared" si="7"/>
        <v>365114142.43200004</v>
      </c>
      <c r="N202" s="288"/>
      <c r="O202" s="289"/>
      <c r="P202" s="284" t="s">
        <v>266</v>
      </c>
      <c r="Q202" s="284" t="s">
        <v>383</v>
      </c>
      <c r="R202" s="284" t="s">
        <v>363</v>
      </c>
      <c r="S202" s="290" t="s">
        <v>74</v>
      </c>
      <c r="T202" s="291"/>
      <c r="U202" s="292"/>
      <c r="V202" s="270" t="s">
        <v>57</v>
      </c>
      <c r="W202" s="271"/>
      <c r="X202" s="271" t="s">
        <v>0</v>
      </c>
    </row>
    <row r="203" spans="1:24" s="48" customFormat="1" ht="13.5" customHeight="1" x14ac:dyDescent="0.25">
      <c r="A203" s="39">
        <v>437</v>
      </c>
      <c r="B203" s="40" t="s">
        <v>76</v>
      </c>
      <c r="C203" s="41">
        <v>110011140814</v>
      </c>
      <c r="D203" s="40" t="s">
        <v>401</v>
      </c>
      <c r="E203" s="40" t="s">
        <v>45</v>
      </c>
      <c r="F203" s="40" t="s">
        <v>46</v>
      </c>
      <c r="G203" s="42" t="s">
        <v>47</v>
      </c>
      <c r="H203" s="43">
        <v>46022</v>
      </c>
      <c r="I203" s="43">
        <v>46234</v>
      </c>
      <c r="J203" s="40">
        <v>180</v>
      </c>
      <c r="K203" s="44">
        <v>542725109.74800003</v>
      </c>
      <c r="L203" s="44">
        <f t="shared" si="6"/>
        <v>10854502.19496</v>
      </c>
      <c r="M203" s="45">
        <f t="shared" si="7"/>
        <v>553579611.94296002</v>
      </c>
      <c r="N203" s="44"/>
      <c r="O203" s="45"/>
      <c r="P203" s="40" t="s">
        <v>266</v>
      </c>
      <c r="Q203" s="40">
        <v>800070303</v>
      </c>
      <c r="R203" s="40" t="s">
        <v>402</v>
      </c>
      <c r="S203" s="47" t="s">
        <v>50</v>
      </c>
      <c r="T203" s="125">
        <v>248958</v>
      </c>
      <c r="U203" s="36" t="s">
        <v>403</v>
      </c>
      <c r="V203" s="120" t="s">
        <v>61</v>
      </c>
      <c r="W203" t="s">
        <v>0</v>
      </c>
      <c r="X203" t="s">
        <v>0</v>
      </c>
    </row>
    <row r="204" spans="1:24" ht="13.5" customHeight="1" x14ac:dyDescent="0.25">
      <c r="A204" s="3">
        <v>437</v>
      </c>
      <c r="B204" s="4" t="s">
        <v>76</v>
      </c>
      <c r="C204" s="5">
        <v>110011140829</v>
      </c>
      <c r="D204" s="4" t="s">
        <v>404</v>
      </c>
      <c r="E204" s="4" t="s">
        <v>45</v>
      </c>
      <c r="F204" s="4" t="s">
        <v>46</v>
      </c>
      <c r="G204" s="17" t="s">
        <v>47</v>
      </c>
      <c r="H204" s="21">
        <v>46022</v>
      </c>
      <c r="I204" s="21">
        <v>46234</v>
      </c>
      <c r="J204" s="4">
        <v>100</v>
      </c>
      <c r="K204" s="6">
        <v>262317136.37819996</v>
      </c>
      <c r="L204" s="6">
        <f t="shared" si="6"/>
        <v>5246342.7275639996</v>
      </c>
      <c r="M204" s="14">
        <f t="shared" si="7"/>
        <v>267563479.10576397</v>
      </c>
      <c r="N204" s="6"/>
      <c r="O204" s="14"/>
      <c r="P204" s="4" t="s">
        <v>266</v>
      </c>
      <c r="Q204" s="4">
        <v>900534084</v>
      </c>
      <c r="R204" s="4" t="s">
        <v>402</v>
      </c>
      <c r="S204" s="8" t="s">
        <v>74</v>
      </c>
      <c r="T204" s="23"/>
      <c r="U204" s="7"/>
      <c r="V204" s="120" t="s">
        <v>61</v>
      </c>
      <c r="W204" t="s">
        <v>0</v>
      </c>
      <c r="X204" t="s">
        <v>0</v>
      </c>
    </row>
    <row r="205" spans="1:24" ht="13.5" customHeight="1" x14ac:dyDescent="0.25">
      <c r="A205" s="3">
        <v>437</v>
      </c>
      <c r="B205" s="4" t="s">
        <v>76</v>
      </c>
      <c r="C205" s="5">
        <v>110011151047</v>
      </c>
      <c r="D205" s="4" t="s">
        <v>405</v>
      </c>
      <c r="E205" s="4" t="s">
        <v>132</v>
      </c>
      <c r="F205" s="4" t="s">
        <v>46</v>
      </c>
      <c r="G205" s="17" t="s">
        <v>47</v>
      </c>
      <c r="H205" s="21">
        <v>46022</v>
      </c>
      <c r="I205" s="21">
        <v>46234</v>
      </c>
      <c r="J205" s="4">
        <v>368</v>
      </c>
      <c r="K205" s="6">
        <v>799813349.12</v>
      </c>
      <c r="L205" s="6">
        <f t="shared" si="6"/>
        <v>15996266.9824</v>
      </c>
      <c r="M205" s="14">
        <f t="shared" si="7"/>
        <v>815809616.10240006</v>
      </c>
      <c r="N205" s="6"/>
      <c r="O205" s="14"/>
      <c r="P205" s="4" t="s">
        <v>266</v>
      </c>
      <c r="Q205" s="4" t="s">
        <v>383</v>
      </c>
      <c r="R205" s="4" t="s">
        <v>402</v>
      </c>
      <c r="S205" s="8" t="s">
        <v>74</v>
      </c>
      <c r="T205" s="22"/>
      <c r="U205" s="7"/>
      <c r="V205" s="120" t="s">
        <v>61</v>
      </c>
      <c r="W205" t="s">
        <v>0</v>
      </c>
      <c r="X205" t="s">
        <v>0</v>
      </c>
    </row>
    <row r="206" spans="1:24" ht="13.5" customHeight="1" x14ac:dyDescent="0.25">
      <c r="A206" s="3">
        <v>437</v>
      </c>
      <c r="B206" s="4" t="s">
        <v>76</v>
      </c>
      <c r="C206" s="5">
        <v>110011151700</v>
      </c>
      <c r="D206" s="4" t="s">
        <v>406</v>
      </c>
      <c r="E206" s="4" t="s">
        <v>132</v>
      </c>
      <c r="F206" s="4" t="s">
        <v>46</v>
      </c>
      <c r="G206" s="17" t="s">
        <v>47</v>
      </c>
      <c r="H206" s="21">
        <v>46022</v>
      </c>
      <c r="I206" s="21">
        <v>46234</v>
      </c>
      <c r="J206" s="4">
        <v>240</v>
      </c>
      <c r="K206" s="6">
        <v>521617401.59999996</v>
      </c>
      <c r="L206" s="6">
        <f t="shared" si="6"/>
        <v>10432348.032</v>
      </c>
      <c r="M206" s="14">
        <f t="shared" si="7"/>
        <v>532049749.63199997</v>
      </c>
      <c r="N206" s="6"/>
      <c r="O206" s="14"/>
      <c r="P206" s="4" t="s">
        <v>266</v>
      </c>
      <c r="Q206" s="4" t="s">
        <v>383</v>
      </c>
      <c r="R206" s="4" t="s">
        <v>402</v>
      </c>
      <c r="S206" s="8" t="s">
        <v>74</v>
      </c>
      <c r="T206" s="23"/>
      <c r="U206" s="7"/>
      <c r="V206" s="120" t="s">
        <v>61</v>
      </c>
      <c r="W206" t="s">
        <v>0</v>
      </c>
      <c r="X206" t="s">
        <v>0</v>
      </c>
    </row>
    <row r="207" spans="1:24" ht="13.5" customHeight="1" x14ac:dyDescent="0.25">
      <c r="A207" s="3">
        <v>437</v>
      </c>
      <c r="B207" s="4" t="s">
        <v>76</v>
      </c>
      <c r="C207" s="5">
        <v>110011151701</v>
      </c>
      <c r="D207" s="4" t="s">
        <v>407</v>
      </c>
      <c r="E207" s="4" t="s">
        <v>132</v>
      </c>
      <c r="F207" s="4" t="s">
        <v>46</v>
      </c>
      <c r="G207" s="17" t="s">
        <v>47</v>
      </c>
      <c r="H207" s="21">
        <v>46022</v>
      </c>
      <c r="I207" s="21">
        <v>46234</v>
      </c>
      <c r="J207" s="4">
        <v>240</v>
      </c>
      <c r="K207" s="6">
        <v>521617401.59999996</v>
      </c>
      <c r="L207" s="6">
        <f t="shared" si="6"/>
        <v>10432348.032</v>
      </c>
      <c r="M207" s="14">
        <f t="shared" si="7"/>
        <v>532049749.63199997</v>
      </c>
      <c r="N207" s="6"/>
      <c r="O207" s="14"/>
      <c r="P207" s="4" t="s">
        <v>266</v>
      </c>
      <c r="Q207" s="4" t="s">
        <v>383</v>
      </c>
      <c r="R207" s="4" t="s">
        <v>402</v>
      </c>
      <c r="S207" s="8" t="s">
        <v>74</v>
      </c>
      <c r="T207" s="23"/>
      <c r="U207" s="7"/>
      <c r="V207" s="120" t="s">
        <v>61</v>
      </c>
      <c r="W207" t="s">
        <v>0</v>
      </c>
      <c r="X207" t="s">
        <v>0</v>
      </c>
    </row>
    <row r="208" spans="1:24" ht="13.5" customHeight="1" x14ac:dyDescent="0.25">
      <c r="A208" s="3">
        <v>437</v>
      </c>
      <c r="B208" s="4" t="s">
        <v>76</v>
      </c>
      <c r="C208" s="5">
        <v>110011151702</v>
      </c>
      <c r="D208" s="4" t="s">
        <v>408</v>
      </c>
      <c r="E208" s="4" t="s">
        <v>132</v>
      </c>
      <c r="F208" s="4" t="s">
        <v>46</v>
      </c>
      <c r="G208" s="17" t="s">
        <v>47</v>
      </c>
      <c r="H208" s="21">
        <v>46022</v>
      </c>
      <c r="I208" s="21">
        <v>46234</v>
      </c>
      <c r="J208" s="4">
        <v>240</v>
      </c>
      <c r="K208" s="6">
        <v>521617401.59999996</v>
      </c>
      <c r="L208" s="6">
        <f t="shared" si="6"/>
        <v>10432348.032</v>
      </c>
      <c r="M208" s="14">
        <f t="shared" si="7"/>
        <v>532049749.63199997</v>
      </c>
      <c r="N208" s="6"/>
      <c r="O208" s="14"/>
      <c r="P208" s="4" t="s">
        <v>266</v>
      </c>
      <c r="Q208" s="4" t="s">
        <v>383</v>
      </c>
      <c r="R208" s="4" t="s">
        <v>402</v>
      </c>
      <c r="S208" s="8" t="s">
        <v>74</v>
      </c>
      <c r="T208" s="23"/>
      <c r="U208" s="7"/>
      <c r="V208" s="120" t="s">
        <v>61</v>
      </c>
      <c r="W208" t="s">
        <v>0</v>
      </c>
      <c r="X208" t="s">
        <v>0</v>
      </c>
    </row>
    <row r="209" spans="1:24" ht="13.5" customHeight="1" x14ac:dyDescent="0.25">
      <c r="A209" s="3">
        <v>437</v>
      </c>
      <c r="B209" s="4" t="s">
        <v>76</v>
      </c>
      <c r="C209" s="5">
        <v>110011151703</v>
      </c>
      <c r="D209" s="4" t="s">
        <v>409</v>
      </c>
      <c r="E209" s="4" t="s">
        <v>132</v>
      </c>
      <c r="F209" s="4" t="s">
        <v>46</v>
      </c>
      <c r="G209" s="17" t="s">
        <v>47</v>
      </c>
      <c r="H209" s="21">
        <v>46022</v>
      </c>
      <c r="I209" s="21">
        <v>46234</v>
      </c>
      <c r="J209" s="4">
        <v>199</v>
      </c>
      <c r="K209" s="6">
        <v>432507762.15999997</v>
      </c>
      <c r="L209" s="6">
        <f t="shared" si="6"/>
        <v>8650155.2432000004</v>
      </c>
      <c r="M209" s="14">
        <f t="shared" si="7"/>
        <v>441157917.40319997</v>
      </c>
      <c r="N209" s="6"/>
      <c r="O209" s="14"/>
      <c r="P209" s="4" t="s">
        <v>266</v>
      </c>
      <c r="Q209" s="4" t="s">
        <v>383</v>
      </c>
      <c r="R209" s="4" t="s">
        <v>402</v>
      </c>
      <c r="S209" s="8" t="s">
        <v>74</v>
      </c>
      <c r="T209" s="22"/>
      <c r="U209" s="7"/>
      <c r="V209" s="120" t="s">
        <v>61</v>
      </c>
      <c r="W209" t="s">
        <v>0</v>
      </c>
      <c r="X209" t="s">
        <v>0</v>
      </c>
    </row>
    <row r="210" spans="1:24" ht="13.5" customHeight="1" x14ac:dyDescent="0.25">
      <c r="A210" s="3">
        <v>437</v>
      </c>
      <c r="B210" s="4" t="s">
        <v>76</v>
      </c>
      <c r="C210" s="5">
        <v>110011151920</v>
      </c>
      <c r="D210" s="4" t="s">
        <v>410</v>
      </c>
      <c r="E210" s="4" t="s">
        <v>132</v>
      </c>
      <c r="F210" s="4" t="s">
        <v>46</v>
      </c>
      <c r="G210" s="17" t="s">
        <v>47</v>
      </c>
      <c r="H210" s="21">
        <v>46022</v>
      </c>
      <c r="I210" s="21">
        <v>46234</v>
      </c>
      <c r="J210" s="4">
        <v>40</v>
      </c>
      <c r="K210" s="6">
        <v>86936233.599999994</v>
      </c>
      <c r="L210" s="6">
        <f t="shared" si="6"/>
        <v>1738724.672</v>
      </c>
      <c r="M210" s="14">
        <f t="shared" si="7"/>
        <v>88674958.272</v>
      </c>
      <c r="N210" s="6"/>
      <c r="O210" s="14"/>
      <c r="P210" s="4" t="s">
        <v>266</v>
      </c>
      <c r="Q210" s="4" t="s">
        <v>383</v>
      </c>
      <c r="R210" s="4" t="s">
        <v>402</v>
      </c>
      <c r="S210" s="8" t="s">
        <v>74</v>
      </c>
      <c r="T210" s="22"/>
      <c r="U210" s="7"/>
      <c r="V210" s="120" t="s">
        <v>61</v>
      </c>
      <c r="W210" t="s">
        <v>0</v>
      </c>
      <c r="X210" t="s">
        <v>0</v>
      </c>
    </row>
    <row r="211" spans="1:24" ht="13.5" customHeight="1" x14ac:dyDescent="0.25">
      <c r="A211" s="3">
        <v>437</v>
      </c>
      <c r="B211" s="4" t="s">
        <v>76</v>
      </c>
      <c r="C211" s="5">
        <v>1100100015196</v>
      </c>
      <c r="D211" s="4" t="s">
        <v>411</v>
      </c>
      <c r="E211" s="4" t="s">
        <v>45</v>
      </c>
      <c r="F211" s="4" t="s">
        <v>46</v>
      </c>
      <c r="G211" s="17" t="s">
        <v>47</v>
      </c>
      <c r="H211" s="21">
        <v>46022</v>
      </c>
      <c r="I211" s="21">
        <v>46234</v>
      </c>
      <c r="J211" s="4">
        <v>100</v>
      </c>
      <c r="K211" s="6">
        <v>301513949.85999995</v>
      </c>
      <c r="L211" s="6">
        <f t="shared" si="6"/>
        <v>6030278.9971999992</v>
      </c>
      <c r="M211" s="14">
        <f t="shared" si="7"/>
        <v>307544228.85719997</v>
      </c>
      <c r="N211" s="6"/>
      <c r="O211" s="14"/>
      <c r="P211" s="4" t="s">
        <v>266</v>
      </c>
      <c r="Q211" s="4" t="s">
        <v>383</v>
      </c>
      <c r="R211" s="4" t="s">
        <v>402</v>
      </c>
      <c r="S211" s="8" t="s">
        <v>74</v>
      </c>
      <c r="T211" s="23"/>
      <c r="U211" s="7"/>
      <c r="V211" s="120" t="s">
        <v>61</v>
      </c>
      <c r="W211" t="s">
        <v>0</v>
      </c>
      <c r="X211" t="s">
        <v>0</v>
      </c>
    </row>
    <row r="212" spans="1:24" s="48" customFormat="1" ht="13.5" customHeight="1" x14ac:dyDescent="0.25">
      <c r="A212" s="39">
        <v>438</v>
      </c>
      <c r="B212" s="40" t="s">
        <v>43</v>
      </c>
      <c r="C212" s="41">
        <v>1100100133420</v>
      </c>
      <c r="D212" s="40" t="s">
        <v>412</v>
      </c>
      <c r="E212" s="40" t="s">
        <v>132</v>
      </c>
      <c r="F212" s="40" t="s">
        <v>142</v>
      </c>
      <c r="G212" s="42" t="s">
        <v>47</v>
      </c>
      <c r="H212" s="43">
        <v>46022</v>
      </c>
      <c r="I212" s="43">
        <v>46234</v>
      </c>
      <c r="J212" s="40">
        <v>238</v>
      </c>
      <c r="K212" s="44">
        <v>261064720.41999996</v>
      </c>
      <c r="L212" s="44">
        <f t="shared" si="6"/>
        <v>5221294.4083999991</v>
      </c>
      <c r="M212" s="45">
        <f t="shared" si="7"/>
        <v>266286014.82839996</v>
      </c>
      <c r="N212" s="44"/>
      <c r="O212" s="45"/>
      <c r="P212" s="40" t="s">
        <v>266</v>
      </c>
      <c r="Q212" s="40">
        <v>800138136</v>
      </c>
      <c r="R212" s="46" t="s">
        <v>67</v>
      </c>
      <c r="S212" s="47" t="s">
        <v>50</v>
      </c>
      <c r="T212" s="128">
        <v>248932</v>
      </c>
      <c r="U212" s="36" t="s">
        <v>413</v>
      </c>
      <c r="V212" s="155" t="s">
        <v>134</v>
      </c>
      <c r="W212"/>
      <c r="X212" t="s">
        <v>0</v>
      </c>
    </row>
    <row r="213" spans="1:24" ht="13.5" customHeight="1" x14ac:dyDescent="0.25">
      <c r="A213" s="3">
        <v>438</v>
      </c>
      <c r="B213" s="4" t="s">
        <v>43</v>
      </c>
      <c r="C213" s="5">
        <v>1100100134208</v>
      </c>
      <c r="D213" s="4" t="s">
        <v>414</v>
      </c>
      <c r="E213" s="4" t="s">
        <v>132</v>
      </c>
      <c r="F213" s="4" t="s">
        <v>142</v>
      </c>
      <c r="G213" s="17" t="s">
        <v>47</v>
      </c>
      <c r="H213" s="21">
        <v>46022</v>
      </c>
      <c r="I213" s="21">
        <v>46234</v>
      </c>
      <c r="J213" s="4">
        <v>160</v>
      </c>
      <c r="K213" s="6">
        <v>175505694.39999998</v>
      </c>
      <c r="L213" s="6">
        <f t="shared" si="6"/>
        <v>3510113.8879999998</v>
      </c>
      <c r="M213" s="14">
        <f t="shared" si="7"/>
        <v>179015808.28799999</v>
      </c>
      <c r="N213" s="6"/>
      <c r="O213" s="14"/>
      <c r="P213" s="4" t="s">
        <v>266</v>
      </c>
      <c r="Q213" s="4" t="s">
        <v>383</v>
      </c>
      <c r="R213" s="10" t="s">
        <v>67</v>
      </c>
      <c r="S213" s="8" t="s">
        <v>74</v>
      </c>
      <c r="T213" s="24"/>
      <c r="U213" s="7"/>
      <c r="V213" s="155" t="s">
        <v>134</v>
      </c>
      <c r="X213" t="s">
        <v>0</v>
      </c>
    </row>
    <row r="214" spans="1:24" ht="13.5" customHeight="1" x14ac:dyDescent="0.25">
      <c r="A214" s="3">
        <v>438</v>
      </c>
      <c r="B214" s="4" t="s">
        <v>43</v>
      </c>
      <c r="C214" s="5">
        <v>1100100135216</v>
      </c>
      <c r="D214" s="4" t="s">
        <v>415</v>
      </c>
      <c r="E214" s="4" t="s">
        <v>132</v>
      </c>
      <c r="F214" s="4" t="s">
        <v>142</v>
      </c>
      <c r="G214" s="17" t="s">
        <v>47</v>
      </c>
      <c r="H214" s="21">
        <v>46022</v>
      </c>
      <c r="I214" s="21">
        <v>46234</v>
      </c>
      <c r="J214" s="4">
        <v>240</v>
      </c>
      <c r="K214" s="6">
        <v>263258541.59999996</v>
      </c>
      <c r="L214" s="6">
        <f t="shared" si="6"/>
        <v>5265170.8319999995</v>
      </c>
      <c r="M214" s="14">
        <f t="shared" si="7"/>
        <v>268523712.43199998</v>
      </c>
      <c r="N214" s="6"/>
      <c r="O214" s="14"/>
      <c r="P214" s="4" t="s">
        <v>266</v>
      </c>
      <c r="Q214" s="4" t="s">
        <v>383</v>
      </c>
      <c r="R214" s="10" t="s">
        <v>67</v>
      </c>
      <c r="S214" s="8" t="s">
        <v>74</v>
      </c>
      <c r="T214" s="22"/>
      <c r="U214" s="7"/>
      <c r="V214" s="155" t="s">
        <v>134</v>
      </c>
      <c r="X214" t="s">
        <v>0</v>
      </c>
    </row>
    <row r="215" spans="1:24" s="35" customFormat="1" ht="13.5" customHeight="1" x14ac:dyDescent="0.25">
      <c r="A215" s="37">
        <v>439</v>
      </c>
      <c r="B215" s="28" t="s">
        <v>94</v>
      </c>
      <c r="C215" s="29">
        <v>110011130285</v>
      </c>
      <c r="D215" s="28" t="s">
        <v>416</v>
      </c>
      <c r="E215" s="28" t="s">
        <v>132</v>
      </c>
      <c r="F215" s="28" t="s">
        <v>46</v>
      </c>
      <c r="G215" s="30" t="s">
        <v>47</v>
      </c>
      <c r="H215" s="31">
        <v>46022</v>
      </c>
      <c r="I215" s="31">
        <v>46234</v>
      </c>
      <c r="J215" s="28">
        <v>280</v>
      </c>
      <c r="K215" s="32">
        <v>608553635.20000005</v>
      </c>
      <c r="L215" s="32">
        <f t="shared" si="6"/>
        <v>12171072.704000002</v>
      </c>
      <c r="M215" s="33">
        <f t="shared" si="7"/>
        <v>620724707.90400004</v>
      </c>
      <c r="N215" s="32"/>
      <c r="O215" s="33"/>
      <c r="P215" s="28" t="s">
        <v>266</v>
      </c>
      <c r="Q215" s="28">
        <v>800062616</v>
      </c>
      <c r="R215" s="28" t="s">
        <v>417</v>
      </c>
      <c r="S215" s="34" t="s">
        <v>50</v>
      </c>
      <c r="T215" s="131">
        <v>248922</v>
      </c>
      <c r="U215" s="36" t="s">
        <v>418</v>
      </c>
      <c r="V215" s="120" t="s">
        <v>61</v>
      </c>
      <c r="W215" t="s">
        <v>0</v>
      </c>
      <c r="X215" t="s">
        <v>0</v>
      </c>
    </row>
    <row r="216" spans="1:24" ht="13.5" customHeight="1" x14ac:dyDescent="0.25">
      <c r="A216" s="3">
        <v>439</v>
      </c>
      <c r="B216" s="4" t="s">
        <v>94</v>
      </c>
      <c r="C216" s="5">
        <v>110011130314</v>
      </c>
      <c r="D216" s="4" t="s">
        <v>419</v>
      </c>
      <c r="E216" s="4" t="s">
        <v>132</v>
      </c>
      <c r="F216" s="4" t="s">
        <v>46</v>
      </c>
      <c r="G216" s="17" t="s">
        <v>47</v>
      </c>
      <c r="H216" s="21">
        <v>46022</v>
      </c>
      <c r="I216" s="21">
        <v>46234</v>
      </c>
      <c r="J216" s="4">
        <v>240</v>
      </c>
      <c r="K216" s="6">
        <v>521617401.59999996</v>
      </c>
      <c r="L216" s="6">
        <f t="shared" si="6"/>
        <v>10432348.032</v>
      </c>
      <c r="M216" s="14">
        <f t="shared" si="7"/>
        <v>532049749.63199997</v>
      </c>
      <c r="N216" s="6"/>
      <c r="O216" s="14"/>
      <c r="P216" s="4" t="s">
        <v>266</v>
      </c>
      <c r="Q216" s="4" t="s">
        <v>383</v>
      </c>
      <c r="R216" s="4" t="s">
        <v>417</v>
      </c>
      <c r="S216" s="8" t="s">
        <v>74</v>
      </c>
      <c r="T216" s="22"/>
      <c r="U216" s="7"/>
      <c r="V216" s="120" t="s">
        <v>61</v>
      </c>
      <c r="W216" t="s">
        <v>0</v>
      </c>
      <c r="X216" t="s">
        <v>0</v>
      </c>
    </row>
    <row r="217" spans="1:24" ht="13.5" customHeight="1" x14ac:dyDescent="0.25">
      <c r="A217" s="3">
        <v>439</v>
      </c>
      <c r="B217" s="4" t="s">
        <v>94</v>
      </c>
      <c r="C217" s="5">
        <v>110011131530</v>
      </c>
      <c r="D217" s="4" t="s">
        <v>420</v>
      </c>
      <c r="E217" s="4" t="s">
        <v>132</v>
      </c>
      <c r="F217" s="4" t="s">
        <v>46</v>
      </c>
      <c r="G217" s="17" t="s">
        <v>47</v>
      </c>
      <c r="H217" s="21">
        <v>46022</v>
      </c>
      <c r="I217" s="21">
        <v>46234</v>
      </c>
      <c r="J217" s="4">
        <v>288</v>
      </c>
      <c r="K217" s="6">
        <v>625940881.91999996</v>
      </c>
      <c r="L217" s="6">
        <f t="shared" si="6"/>
        <v>12518817.6384</v>
      </c>
      <c r="M217" s="14">
        <f t="shared" si="7"/>
        <v>638459699.55839992</v>
      </c>
      <c r="N217" s="6"/>
      <c r="O217" s="14"/>
      <c r="P217" s="4" t="s">
        <v>266</v>
      </c>
      <c r="Q217" s="4" t="s">
        <v>383</v>
      </c>
      <c r="R217" s="4" t="s">
        <v>417</v>
      </c>
      <c r="S217" s="8" t="s">
        <v>74</v>
      </c>
      <c r="T217" s="22"/>
      <c r="U217" s="7"/>
      <c r="V217" s="120" t="s">
        <v>61</v>
      </c>
      <c r="W217" t="s">
        <v>0</v>
      </c>
      <c r="X217" t="s">
        <v>0</v>
      </c>
    </row>
    <row r="218" spans="1:24" s="35" customFormat="1" ht="13.5" customHeight="1" x14ac:dyDescent="0.25">
      <c r="A218" s="37" t="s">
        <v>9</v>
      </c>
      <c r="B218" s="28" t="s">
        <v>94</v>
      </c>
      <c r="C218" s="29">
        <v>1100100137451</v>
      </c>
      <c r="D218" s="28" t="s">
        <v>421</v>
      </c>
      <c r="E218" s="28" t="s">
        <v>128</v>
      </c>
      <c r="F218" s="28" t="s">
        <v>46</v>
      </c>
      <c r="G218" s="30" t="s">
        <v>47</v>
      </c>
      <c r="H218" s="31">
        <v>46022</v>
      </c>
      <c r="I218" s="31">
        <v>46234</v>
      </c>
      <c r="J218" s="28">
        <v>160</v>
      </c>
      <c r="K218" s="32">
        <v>477273388.80000001</v>
      </c>
      <c r="L218" s="32">
        <f t="shared" si="6"/>
        <v>9545467.7760000005</v>
      </c>
      <c r="M218" s="33">
        <f t="shared" si="7"/>
        <v>486818856.57600003</v>
      </c>
      <c r="N218" s="32"/>
      <c r="O218" s="33"/>
      <c r="P218" s="28" t="s">
        <v>266</v>
      </c>
      <c r="Q218" s="28">
        <v>830029833</v>
      </c>
      <c r="R218" s="38" t="s">
        <v>101</v>
      </c>
      <c r="S218" s="34" t="s">
        <v>50</v>
      </c>
      <c r="T218" s="131">
        <v>248908</v>
      </c>
      <c r="U218" s="36" t="s">
        <v>422</v>
      </c>
      <c r="V218" s="120" t="s">
        <v>61</v>
      </c>
      <c r="W218" t="s">
        <v>0</v>
      </c>
      <c r="X218" t="s">
        <v>0</v>
      </c>
    </row>
    <row r="219" spans="1:24" s="35" customFormat="1" ht="13.5" customHeight="1" x14ac:dyDescent="0.25">
      <c r="A219" s="27">
        <v>440</v>
      </c>
      <c r="B219" s="28" t="s">
        <v>94</v>
      </c>
      <c r="C219" s="29">
        <v>110011148872</v>
      </c>
      <c r="D219" s="28" t="s">
        <v>423</v>
      </c>
      <c r="E219" s="28" t="s">
        <v>128</v>
      </c>
      <c r="F219" s="28" t="s">
        <v>46</v>
      </c>
      <c r="G219" s="30" t="s">
        <v>47</v>
      </c>
      <c r="H219" s="31">
        <v>46022</v>
      </c>
      <c r="I219" s="31">
        <v>46234</v>
      </c>
      <c r="J219" s="28">
        <v>80</v>
      </c>
      <c r="K219" s="32">
        <v>238636694.40000001</v>
      </c>
      <c r="L219" s="32">
        <f t="shared" si="6"/>
        <v>4772733.8880000003</v>
      </c>
      <c r="M219" s="33">
        <f t="shared" si="7"/>
        <v>243409428.28800002</v>
      </c>
      <c r="N219" s="32"/>
      <c r="O219" s="33"/>
      <c r="P219" s="28" t="s">
        <v>266</v>
      </c>
      <c r="Q219" s="28">
        <v>900191617</v>
      </c>
      <c r="R219" s="28" t="s">
        <v>148</v>
      </c>
      <c r="S219" s="34" t="s">
        <v>50</v>
      </c>
      <c r="T219" s="131">
        <v>248904</v>
      </c>
      <c r="U219" s="36" t="s">
        <v>424</v>
      </c>
      <c r="V219" s="120" t="s">
        <v>134</v>
      </c>
      <c r="W219"/>
      <c r="X219" t="s">
        <v>0</v>
      </c>
    </row>
    <row r="220" spans="1:24" ht="13.5" customHeight="1" x14ac:dyDescent="0.25">
      <c r="A220" s="3">
        <v>440</v>
      </c>
      <c r="B220" s="4" t="s">
        <v>94</v>
      </c>
      <c r="C220" s="5">
        <v>1100100133343</v>
      </c>
      <c r="D220" s="4" t="s">
        <v>425</v>
      </c>
      <c r="E220" s="4" t="s">
        <v>128</v>
      </c>
      <c r="F220" s="4" t="s">
        <v>46</v>
      </c>
      <c r="G220" s="17" t="s">
        <v>47</v>
      </c>
      <c r="H220" s="21">
        <v>46022</v>
      </c>
      <c r="I220" s="21">
        <v>46234</v>
      </c>
      <c r="J220" s="4">
        <v>92</v>
      </c>
      <c r="K220" s="6">
        <v>274432198.56</v>
      </c>
      <c r="L220" s="6">
        <f t="shared" si="6"/>
        <v>5488643.9712000005</v>
      </c>
      <c r="M220" s="14">
        <f t="shared" si="7"/>
        <v>279920842.53119999</v>
      </c>
      <c r="N220" s="6"/>
      <c r="O220" s="14"/>
      <c r="P220" s="4" t="s">
        <v>266</v>
      </c>
      <c r="Q220" s="4" t="s">
        <v>383</v>
      </c>
      <c r="R220" s="4" t="s">
        <v>148</v>
      </c>
      <c r="S220" s="8" t="s">
        <v>74</v>
      </c>
      <c r="T220" s="22"/>
      <c r="U220" s="7"/>
      <c r="V220" s="120" t="s">
        <v>134</v>
      </c>
      <c r="X220" t="s">
        <v>0</v>
      </c>
    </row>
    <row r="221" spans="1:24" ht="13.5" customHeight="1" x14ac:dyDescent="0.25">
      <c r="L221" s="6"/>
      <c r="M221" s="14"/>
      <c r="N221" s="6"/>
      <c r="O221" s="14"/>
    </row>
  </sheetData>
  <autoFilter ref="A1:AF220" xr:uid="{D9080B75-11D1-424F-A051-07BFAF921F2C}"/>
  <conditionalFormatting sqref="A2:A220">
    <cfRule type="duplicateValues" dxfId="4" priority="1"/>
  </conditionalFormatting>
  <hyperlinks>
    <hyperlink ref="U2" r:id="rId1" xr:uid="{4B0C8572-70F1-4E87-B65B-60ADA431FF30}"/>
    <hyperlink ref="U3" r:id="rId2" xr:uid="{CA6B5689-82A8-46AB-9F0E-ABB3B8E4248C}"/>
    <hyperlink ref="U4" r:id="rId3" xr:uid="{521BED3C-B243-4ED7-AA75-319DE6D6F393}"/>
    <hyperlink ref="U5" r:id="rId4" xr:uid="{1E74639A-F0BC-4F5A-A742-9FF390DB5D43}"/>
    <hyperlink ref="U6" r:id="rId5" xr:uid="{44317192-1C9C-494E-9726-D208904E13D9}"/>
    <hyperlink ref="U7" r:id="rId6" xr:uid="{58184B79-CE8E-4A92-9A8E-EBCE5B84DBA3}"/>
    <hyperlink ref="U8" r:id="rId7" xr:uid="{2C4E9C97-0233-4BCB-B4A3-58F783E3EC04}"/>
    <hyperlink ref="U219" r:id="rId8" xr:uid="{3E43EEAF-029E-4E34-91B7-208BA2D1D304}"/>
    <hyperlink ref="U218" r:id="rId9" xr:uid="{1AB64D23-CFDC-4365-B253-EEC497B8CD13}"/>
    <hyperlink ref="U215" r:id="rId10" xr:uid="{63287239-5F09-4C40-BCA3-EF9025FF9BAB}"/>
    <hyperlink ref="U212" r:id="rId11" xr:uid="{45F81F89-1C24-437F-B411-C3016207E51E}"/>
    <hyperlink ref="U203" r:id="rId12" xr:uid="{D8D6013A-87CE-476F-AACB-83DBF00C3B63}"/>
    <hyperlink ref="U200" r:id="rId13" xr:uid="{8E1D810E-D340-4467-824C-6654D362A91F}"/>
    <hyperlink ref="U198" r:id="rId14" xr:uid="{0FB230CF-939A-466D-8A0D-D89A0CB0A3B2}"/>
    <hyperlink ref="U195" r:id="rId15" xr:uid="{4EB1510C-7295-42B6-84FA-67DEDF7FB663}"/>
    <hyperlink ref="U192" r:id="rId16" xr:uid="{BB6F9878-CFA7-41FE-901D-08B6189932F7}"/>
    <hyperlink ref="U188" r:id="rId17" xr:uid="{16585EE2-4005-431D-83E9-6AED4CC62DDC}"/>
    <hyperlink ref="U184" r:id="rId18" display="https://www.secop.gov.co/CO1BusinessLine/Tendering/ProcedureEdit/Update?ProfileName=CCE-11-Procedimiento_Publicidad&amp;PPI=CO1.PPI.44274457&amp;DocUniqueName=DossierDeCompras&amp;DocTypeName=NextWay.Entities.Marketplace.Tendering.BuyerDossier&amp;ProfileVersion=12&amp;DocUniqueIdentifier=CO1.BDOS.9299856" xr:uid="{ADDF9C61-1CA6-4C6A-957A-0C5DEE9BDF58}"/>
    <hyperlink ref="U181" r:id="rId19" xr:uid="{B4583070-C8A0-40B3-875C-D1CE9888DE31}"/>
    <hyperlink ref="U178" r:id="rId20" xr:uid="{C7C861A6-EAB2-46B8-8594-E8E5D576EDA5}"/>
    <hyperlink ref="U176" r:id="rId21" xr:uid="{2D2B8A62-B19C-49C5-88C8-04646517EAF7}"/>
    <hyperlink ref="U168" r:id="rId22" xr:uid="{E9D414E8-1905-443C-9A3F-6DBA378A220A}"/>
    <hyperlink ref="U9" r:id="rId23" display="https://www.secop.gov.co/CO1BusinessLine/Tendering/ProcedureEdit/Update?docUniqueIdentifier=CO1.REQ.9464626&amp;prevCtxUrl=https%3a%2f%2fwww.secop.gov.co%2fCO1BusinessLine%2fTendering%2fBuyerDossierWorkspace%2fIndex%3fcreateDateFrom%3d23%2f06%2f2025+01%3a31%3a45%26createDateTo%3d23%2f12%2f2025+01%3a31%3a45%26filteringState%3d1%26sortingState%3dLastModifiedDESC%26showAdvancedSearch%3dFalse%26showAdvancedSearchFields%3dFalse%26folderCode%3dALL%26selectedDossier%3dCO1.BDOS.9296030%26selectedRequest%3dCO1.REQ.9464626%26&amp;prevCtxLbl=Procesos+de+la+Entidad+Estatal" xr:uid="{CFAB2ED5-3E84-410A-AAEA-C17A30D6F51A}"/>
    <hyperlink ref="U11" r:id="rId24" xr:uid="{255A2E4C-5D74-4AFD-ADCB-BE0C3673FED5}"/>
    <hyperlink ref="U167" r:id="rId25" xr:uid="{B5EAEEE9-2627-41F8-A890-04D34EF0429A}"/>
    <hyperlink ref="U12" r:id="rId26" xr:uid="{BFE03076-23A9-46CC-BC97-4529EFF111A7}"/>
    <hyperlink ref="U13" r:id="rId27" xr:uid="{9E5AC776-3EA0-4B76-934A-407E71C9E1DA}"/>
    <hyperlink ref="U166" r:id="rId28" xr:uid="{43F95745-CDE1-494E-878E-B7DA2E8596E9}"/>
    <hyperlink ref="U14" r:id="rId29" xr:uid="{757E8AC8-B0F0-4789-B9B9-50B240AA9FEA}"/>
    <hyperlink ref="U165" r:id="rId30" xr:uid="{D399D0C1-AC2F-4DE2-8A29-AA6E866AD50C}"/>
    <hyperlink ref="U15" r:id="rId31" xr:uid="{80BE4E4B-F992-49F6-8521-D6C826D8A8F3}"/>
    <hyperlink ref="U164" r:id="rId32" xr:uid="{894F5A49-81F4-473A-A6A8-857CBF861538}"/>
    <hyperlink ref="U16" r:id="rId33" xr:uid="{CFA6B54D-11F5-43D9-98C3-D4EDDD81B56B}"/>
    <hyperlink ref="U162" r:id="rId34" xr:uid="{8515F141-8F0B-4115-8006-3C40BD988248}"/>
    <hyperlink ref="U161" r:id="rId35" xr:uid="{9829C895-D423-4472-9ADA-A7C60C81C3FD}"/>
    <hyperlink ref="U17" r:id="rId36" xr:uid="{119533E1-A9D4-4FDF-8CFC-C1421C4F6078}"/>
    <hyperlink ref="U160" r:id="rId37" xr:uid="{FEBFC57F-740E-4AAE-97FF-C541403992A9}"/>
    <hyperlink ref="U159" r:id="rId38" xr:uid="{C5677541-B442-4DF5-A38A-A5601C3E8273}"/>
    <hyperlink ref="U154" r:id="rId39" xr:uid="{846A2B9F-61E2-4B4F-A158-31C1E517A34B}"/>
    <hyperlink ref="U19" r:id="rId40" xr:uid="{B7303515-E965-4C2B-8660-57127B30F385}"/>
    <hyperlink ref="U20" r:id="rId41" xr:uid="{F38D20C9-9E22-4D2E-B19A-5191CEFD559A}"/>
    <hyperlink ref="U21" r:id="rId42" xr:uid="{6B44911F-9E3A-4711-954A-C69539666445}"/>
    <hyperlink ref="U152" r:id="rId43" xr:uid="{D96EE2D1-7D8F-4D3D-A045-5645D010B21E}"/>
    <hyperlink ref="U22" r:id="rId44" xr:uid="{221EF076-317F-4A1A-9642-0297289BE5C0}"/>
    <hyperlink ref="U151" r:id="rId45" xr:uid="{5D05A999-37A9-4BA6-B7E3-E0FB6D2DC426}"/>
    <hyperlink ref="U150" r:id="rId46" xr:uid="{FAC630E2-79C4-4124-B459-887D3021A7E7}"/>
    <hyperlink ref="U149" r:id="rId47" xr:uid="{CD53B587-9807-4F96-8DCA-8AAD8AA223D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6C5D62-C255-4C61-B16B-DBB2B69C67C5}">
          <x14:formula1>
            <xm:f>Hoja2!$A$1:$A$2</xm:f>
          </x14:formula1>
          <xm:sqref>W2:W17 X83 W19:W220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5C748-4BC5-4265-B344-27CB2BA7244C}">
  <sheetPr>
    <tabColor theme="9"/>
  </sheetPr>
  <dimension ref="A1:AW152"/>
  <sheetViews>
    <sheetView tabSelected="1" topLeftCell="AD1" zoomScaleNormal="90" workbookViewId="0">
      <pane ySplit="1" topLeftCell="A2" activePane="bottomLeft" state="frozen"/>
      <selection pane="bottomLeft" sqref="A1:G150"/>
    </sheetView>
  </sheetViews>
  <sheetFormatPr baseColWidth="10" defaultColWidth="11.42578125" defaultRowHeight="75.75" customHeight="1" x14ac:dyDescent="0.25"/>
  <cols>
    <col min="2" max="2" width="20" bestFit="1" customWidth="1"/>
    <col min="3" max="3" width="12" bestFit="1" customWidth="1"/>
    <col min="4" max="4" width="46.5703125" bestFit="1" customWidth="1"/>
    <col min="5" max="5" width="44.42578125" bestFit="1" customWidth="1"/>
    <col min="6" max="6" width="52" bestFit="1" customWidth="1"/>
    <col min="8" max="8" width="13.5703125" bestFit="1" customWidth="1"/>
    <col min="9" max="9" width="11.28515625" bestFit="1" customWidth="1"/>
    <col min="10" max="10" width="13.5703125" bestFit="1" customWidth="1"/>
    <col min="11" max="11" width="6.7109375" bestFit="1" customWidth="1"/>
    <col min="12" max="12" width="11.42578125" customWidth="1"/>
    <col min="13" max="13" width="40.42578125" bestFit="1" customWidth="1"/>
    <col min="14" max="14" width="11.42578125" customWidth="1"/>
    <col min="15" max="15" width="94.85546875" bestFit="1" customWidth="1"/>
    <col min="19" max="19" width="14.7109375" bestFit="1" customWidth="1"/>
    <col min="20" max="20" width="14.85546875" style="123" bestFit="1" customWidth="1"/>
    <col min="24" max="25" width="14.140625" bestFit="1" customWidth="1"/>
    <col min="29" max="29" width="14.140625" bestFit="1" customWidth="1"/>
    <col min="36" max="36" width="13" customWidth="1"/>
    <col min="37" max="37" width="27.28515625" customWidth="1"/>
    <col min="38" max="38" width="15.85546875" customWidth="1"/>
    <col min="39" max="39" width="17.140625" customWidth="1"/>
    <col min="44" max="44" width="23" bestFit="1" customWidth="1"/>
    <col min="49" max="49" width="12" bestFit="1" customWidth="1"/>
  </cols>
  <sheetData>
    <row r="1" spans="1:49" ht="95.25" customHeight="1" x14ac:dyDescent="0.25">
      <c r="A1" s="85" t="s">
        <v>426</v>
      </c>
      <c r="B1" s="85" t="s">
        <v>427</v>
      </c>
      <c r="C1" s="85" t="s">
        <v>428</v>
      </c>
      <c r="D1" s="86" t="s">
        <v>16</v>
      </c>
      <c r="E1" s="86" t="s">
        <v>429</v>
      </c>
      <c r="F1" s="86" t="s">
        <v>430</v>
      </c>
      <c r="G1" s="86" t="s">
        <v>11</v>
      </c>
      <c r="H1" s="87" t="s">
        <v>431</v>
      </c>
      <c r="I1" s="88" t="s">
        <v>432</v>
      </c>
      <c r="J1" s="89" t="s">
        <v>433</v>
      </c>
      <c r="K1" s="88" t="s">
        <v>434</v>
      </c>
      <c r="L1" s="89" t="s">
        <v>435</v>
      </c>
      <c r="M1" s="86" t="s">
        <v>436</v>
      </c>
      <c r="N1" s="86" t="s">
        <v>27</v>
      </c>
      <c r="O1" s="90" t="s">
        <v>437</v>
      </c>
      <c r="P1" s="90" t="s">
        <v>438</v>
      </c>
      <c r="Q1" s="91" t="s">
        <v>439</v>
      </c>
      <c r="R1" s="92" t="s">
        <v>440</v>
      </c>
      <c r="S1" s="92" t="s">
        <v>441</v>
      </c>
      <c r="T1" s="121" t="s">
        <v>442</v>
      </c>
      <c r="U1" s="92" t="s">
        <v>443</v>
      </c>
      <c r="V1" s="88" t="s">
        <v>444</v>
      </c>
      <c r="W1" s="93" t="s">
        <v>445</v>
      </c>
      <c r="X1" s="94" t="s">
        <v>446</v>
      </c>
      <c r="Y1" s="94" t="s">
        <v>447</v>
      </c>
      <c r="Z1" s="95" t="s">
        <v>448</v>
      </c>
      <c r="AA1" s="93" t="s">
        <v>449</v>
      </c>
      <c r="AB1" s="96" t="s">
        <v>450</v>
      </c>
      <c r="AC1" s="96" t="s">
        <v>451</v>
      </c>
      <c r="AD1" s="96" t="s">
        <v>452</v>
      </c>
      <c r="AE1" s="97" t="s">
        <v>453</v>
      </c>
      <c r="AF1" s="97" t="s">
        <v>454</v>
      </c>
      <c r="AG1" s="97" t="s">
        <v>455</v>
      </c>
      <c r="AH1" s="98" t="s">
        <v>456</v>
      </c>
      <c r="AI1" s="117" t="s">
        <v>29</v>
      </c>
      <c r="AJ1" s="117" t="s">
        <v>30</v>
      </c>
      <c r="AK1" s="117" t="s">
        <v>31</v>
      </c>
      <c r="AL1" s="117" t="s">
        <v>32</v>
      </c>
      <c r="AM1" s="117" t="s">
        <v>33</v>
      </c>
      <c r="AN1" s="117" t="s">
        <v>34</v>
      </c>
      <c r="AO1" s="117" t="s">
        <v>35</v>
      </c>
      <c r="AP1" s="117" t="s">
        <v>36</v>
      </c>
      <c r="AQ1" s="117" t="s">
        <v>37</v>
      </c>
      <c r="AR1" s="117" t="s">
        <v>38</v>
      </c>
      <c r="AS1" s="117" t="s">
        <v>39</v>
      </c>
      <c r="AT1" s="117" t="s">
        <v>40</v>
      </c>
      <c r="AU1" s="117" t="s">
        <v>41</v>
      </c>
      <c r="AV1" s="117" t="s">
        <v>42</v>
      </c>
      <c r="AW1" s="232" t="s">
        <v>457</v>
      </c>
    </row>
    <row r="2" spans="1:49" ht="17.25" customHeight="1" x14ac:dyDescent="0.25">
      <c r="A2" s="99" t="s">
        <v>458</v>
      </c>
      <c r="B2" s="99" t="s">
        <v>43</v>
      </c>
      <c r="C2" s="100" t="s">
        <v>459</v>
      </c>
      <c r="D2" s="101" t="s">
        <v>46</v>
      </c>
      <c r="E2" s="102" t="s">
        <v>460</v>
      </c>
      <c r="F2" s="99" t="s">
        <v>45</v>
      </c>
      <c r="G2" s="146">
        <v>306</v>
      </c>
      <c r="H2" s="103">
        <v>150</v>
      </c>
      <c r="I2" s="103">
        <v>1</v>
      </c>
      <c r="J2" s="103">
        <v>150</v>
      </c>
      <c r="K2" s="103">
        <v>1</v>
      </c>
      <c r="L2" s="101">
        <v>5.75</v>
      </c>
      <c r="M2" s="99" t="s">
        <v>48</v>
      </c>
      <c r="N2" s="113" t="s">
        <v>461</v>
      </c>
      <c r="O2" s="114" t="s">
        <v>49</v>
      </c>
      <c r="P2" s="104" t="s">
        <v>50</v>
      </c>
      <c r="Q2" s="105">
        <v>46234</v>
      </c>
      <c r="R2" s="106">
        <v>9600</v>
      </c>
      <c r="S2" s="106">
        <v>432290435.8375982</v>
      </c>
      <c r="T2" s="122">
        <v>432300035.8375982</v>
      </c>
      <c r="U2" s="106"/>
      <c r="V2" s="107">
        <v>0</v>
      </c>
      <c r="W2" s="106">
        <v>0</v>
      </c>
      <c r="X2" s="106">
        <v>432300035.8375982</v>
      </c>
      <c r="Y2" s="106">
        <v>432300035.8375982</v>
      </c>
      <c r="Z2" s="108">
        <v>0</v>
      </c>
      <c r="AA2" s="106">
        <v>0</v>
      </c>
      <c r="AB2" s="106">
        <v>0</v>
      </c>
      <c r="AC2" s="106">
        <v>432300035.8375982</v>
      </c>
      <c r="AD2" s="103">
        <v>303.6881179048811</v>
      </c>
      <c r="AE2" s="101" t="s">
        <v>462</v>
      </c>
      <c r="AF2" s="101" t="s">
        <v>462</v>
      </c>
      <c r="AG2" s="101" t="s">
        <v>463</v>
      </c>
      <c r="AH2" s="109"/>
      <c r="AI2" s="101" t="s">
        <v>50</v>
      </c>
      <c r="AJ2" s="101">
        <v>248895</v>
      </c>
      <c r="AK2" s="191" t="s">
        <v>51</v>
      </c>
      <c r="AL2" s="152" t="s">
        <v>52</v>
      </c>
      <c r="AM2" s="101"/>
      <c r="AN2" s="101" t="s">
        <v>464</v>
      </c>
      <c r="AO2" s="101"/>
      <c r="AP2" s="101" t="s">
        <v>0</v>
      </c>
      <c r="AQ2" s="101" t="s">
        <v>464</v>
      </c>
      <c r="AR2" s="101"/>
      <c r="AS2" s="101" t="s">
        <v>0</v>
      </c>
      <c r="AT2" s="101"/>
      <c r="AU2" s="101"/>
      <c r="AV2" s="101" t="s">
        <v>666</v>
      </c>
      <c r="AW2" s="234">
        <v>11023372025</v>
      </c>
    </row>
    <row r="3" spans="1:49" ht="17.25" customHeight="1" x14ac:dyDescent="0.25">
      <c r="A3" s="99" t="s">
        <v>458</v>
      </c>
      <c r="B3" s="99" t="s">
        <v>53</v>
      </c>
      <c r="C3" s="100" t="s">
        <v>459</v>
      </c>
      <c r="D3" s="101" t="s">
        <v>46</v>
      </c>
      <c r="E3" s="102" t="s">
        <v>460</v>
      </c>
      <c r="F3" s="99" t="s">
        <v>45</v>
      </c>
      <c r="G3" s="146">
        <v>307</v>
      </c>
      <c r="H3" s="103">
        <v>112</v>
      </c>
      <c r="I3" s="103">
        <v>1</v>
      </c>
      <c r="J3" s="103">
        <v>112</v>
      </c>
      <c r="K3" s="103">
        <v>1</v>
      </c>
      <c r="L3" s="101">
        <v>5.75</v>
      </c>
      <c r="M3" s="99" t="s">
        <v>48</v>
      </c>
      <c r="N3" s="113" t="s">
        <v>465</v>
      </c>
      <c r="O3" s="114" t="s">
        <v>55</v>
      </c>
      <c r="P3" s="104" t="s">
        <v>50</v>
      </c>
      <c r="Q3" s="105">
        <v>46234</v>
      </c>
      <c r="R3" s="106">
        <v>7168</v>
      </c>
      <c r="S3" s="106">
        <v>322776858.75873995</v>
      </c>
      <c r="T3" s="122">
        <v>322784026.75873995</v>
      </c>
      <c r="U3" s="106"/>
      <c r="V3" s="107">
        <v>0</v>
      </c>
      <c r="W3" s="106">
        <v>0</v>
      </c>
      <c r="X3" s="106">
        <v>322784026.75873995</v>
      </c>
      <c r="Y3" s="106">
        <v>322784026.75873995</v>
      </c>
      <c r="Z3" s="108">
        <v>0</v>
      </c>
      <c r="AA3" s="106">
        <v>0</v>
      </c>
      <c r="AB3" s="106">
        <v>0</v>
      </c>
      <c r="AC3" s="106">
        <v>322784026.75873995</v>
      </c>
      <c r="AD3" s="103">
        <v>226.75379470231118</v>
      </c>
      <c r="AE3" s="101" t="s">
        <v>462</v>
      </c>
      <c r="AF3" s="101" t="s">
        <v>462</v>
      </c>
      <c r="AG3" s="101" t="s">
        <v>463</v>
      </c>
      <c r="AH3" s="109"/>
      <c r="AI3" s="101" t="s">
        <v>50</v>
      </c>
      <c r="AJ3" s="101">
        <v>248897</v>
      </c>
      <c r="AK3" s="190" t="s">
        <v>56</v>
      </c>
      <c r="AL3" s="151" t="s">
        <v>57</v>
      </c>
      <c r="AM3" s="101" t="s">
        <v>0</v>
      </c>
      <c r="AN3" s="101" t="s">
        <v>464</v>
      </c>
      <c r="AO3" s="101"/>
      <c r="AP3" s="101" t="s">
        <v>0</v>
      </c>
      <c r="AQ3" s="101" t="s">
        <v>464</v>
      </c>
      <c r="AR3" s="101" t="s">
        <v>466</v>
      </c>
      <c r="AS3" s="101" t="s">
        <v>0</v>
      </c>
      <c r="AT3" s="101"/>
      <c r="AU3" s="101"/>
      <c r="AV3" s="101" t="s">
        <v>666</v>
      </c>
      <c r="AW3" s="234">
        <v>11023812025</v>
      </c>
    </row>
    <row r="4" spans="1:49" ht="17.25" customHeight="1" x14ac:dyDescent="0.25">
      <c r="A4" s="99" t="s">
        <v>458</v>
      </c>
      <c r="B4" s="99" t="s">
        <v>53</v>
      </c>
      <c r="C4" s="100" t="s">
        <v>459</v>
      </c>
      <c r="D4" s="101" t="s">
        <v>46</v>
      </c>
      <c r="E4" s="102" t="s">
        <v>460</v>
      </c>
      <c r="F4" s="99" t="s">
        <v>45</v>
      </c>
      <c r="G4" s="146">
        <v>308</v>
      </c>
      <c r="H4" s="103">
        <v>146</v>
      </c>
      <c r="I4" s="103">
        <v>1</v>
      </c>
      <c r="J4" s="103">
        <v>146</v>
      </c>
      <c r="K4" s="103">
        <v>1</v>
      </c>
      <c r="L4" s="101">
        <v>5.75</v>
      </c>
      <c r="M4" s="99" t="s">
        <v>48</v>
      </c>
      <c r="N4" s="113" t="s">
        <v>467</v>
      </c>
      <c r="O4" s="114" t="s">
        <v>59</v>
      </c>
      <c r="P4" s="104" t="s">
        <v>50</v>
      </c>
      <c r="Q4" s="105">
        <v>46234</v>
      </c>
      <c r="R4" s="106">
        <v>9344</v>
      </c>
      <c r="S4" s="106">
        <v>420762690.88192886</v>
      </c>
      <c r="T4" s="122">
        <v>420772034.88192886</v>
      </c>
      <c r="U4" s="106"/>
      <c r="V4" s="107">
        <v>0</v>
      </c>
      <c r="W4" s="106">
        <v>0</v>
      </c>
      <c r="X4" s="106">
        <v>420772034.88192886</v>
      </c>
      <c r="Y4" s="106">
        <v>420772034.88192886</v>
      </c>
      <c r="Z4" s="108">
        <v>0</v>
      </c>
      <c r="AA4" s="106">
        <v>0</v>
      </c>
      <c r="AB4" s="106">
        <v>0</v>
      </c>
      <c r="AC4" s="106">
        <v>420772034.88192886</v>
      </c>
      <c r="AD4" s="103">
        <v>295.58976809408421</v>
      </c>
      <c r="AE4" s="101" t="s">
        <v>462</v>
      </c>
      <c r="AF4" s="101" t="s">
        <v>462</v>
      </c>
      <c r="AG4" s="101" t="s">
        <v>463</v>
      </c>
      <c r="AH4" s="109"/>
      <c r="AI4" s="101" t="s">
        <v>50</v>
      </c>
      <c r="AJ4" s="101">
        <v>248898</v>
      </c>
      <c r="AK4" s="191" t="s">
        <v>60</v>
      </c>
      <c r="AL4" s="152" t="s">
        <v>61</v>
      </c>
      <c r="AM4" s="101" t="s">
        <v>0</v>
      </c>
      <c r="AN4" s="101" t="s">
        <v>464</v>
      </c>
      <c r="AO4" s="101"/>
      <c r="AP4" s="101" t="s">
        <v>0</v>
      </c>
      <c r="AQ4" s="101" t="s">
        <v>464</v>
      </c>
      <c r="AR4" s="101" t="s">
        <v>466</v>
      </c>
      <c r="AS4" s="101" t="s">
        <v>0</v>
      </c>
      <c r="AT4" s="101"/>
      <c r="AU4" s="101"/>
      <c r="AV4" s="101" t="s">
        <v>666</v>
      </c>
      <c r="AW4" s="234">
        <v>11023802025</v>
      </c>
    </row>
    <row r="5" spans="1:49" s="210" customFormat="1" ht="17.25" customHeight="1" x14ac:dyDescent="0.25">
      <c r="A5" s="193" t="s">
        <v>458</v>
      </c>
      <c r="B5" s="193" t="s">
        <v>62</v>
      </c>
      <c r="C5" s="194" t="s">
        <v>459</v>
      </c>
      <c r="D5" s="195" t="s">
        <v>46</v>
      </c>
      <c r="E5" s="196" t="s">
        <v>460</v>
      </c>
      <c r="F5" s="193" t="s">
        <v>45</v>
      </c>
      <c r="G5" s="197">
        <v>309</v>
      </c>
      <c r="H5" s="198">
        <v>210</v>
      </c>
      <c r="I5" s="198">
        <v>1</v>
      </c>
      <c r="J5" s="198">
        <v>210</v>
      </c>
      <c r="K5" s="198">
        <v>1</v>
      </c>
      <c r="L5" s="195">
        <v>5.75</v>
      </c>
      <c r="M5" s="193" t="s">
        <v>48</v>
      </c>
      <c r="N5" s="199" t="s">
        <v>468</v>
      </c>
      <c r="O5" s="200" t="s">
        <v>64</v>
      </c>
      <c r="P5" s="201" t="s">
        <v>50</v>
      </c>
      <c r="Q5" s="202">
        <v>46234</v>
      </c>
      <c r="R5" s="203">
        <v>13440</v>
      </c>
      <c r="S5" s="203">
        <v>605206610.17263746</v>
      </c>
      <c r="T5" s="204">
        <v>605220050.17263746</v>
      </c>
      <c r="U5" s="203"/>
      <c r="V5" s="205">
        <v>0</v>
      </c>
      <c r="W5" s="203">
        <v>0</v>
      </c>
      <c r="X5" s="203">
        <v>605220050.17263746</v>
      </c>
      <c r="Y5" s="203">
        <v>605220050.17263746</v>
      </c>
      <c r="Z5" s="206">
        <v>0</v>
      </c>
      <c r="AA5" s="203">
        <v>0</v>
      </c>
      <c r="AB5" s="203">
        <v>0</v>
      </c>
      <c r="AC5" s="203">
        <v>605220050.17263746</v>
      </c>
      <c r="AD5" s="198">
        <v>425.16336506683348</v>
      </c>
      <c r="AE5" s="195" t="s">
        <v>462</v>
      </c>
      <c r="AF5" s="195" t="s">
        <v>462</v>
      </c>
      <c r="AG5" s="195" t="s">
        <v>463</v>
      </c>
      <c r="AH5" s="207"/>
      <c r="AI5" s="195" t="s">
        <v>50</v>
      </c>
      <c r="AJ5" s="195">
        <v>248899</v>
      </c>
      <c r="AK5" s="208" t="s">
        <v>469</v>
      </c>
      <c r="AL5" s="209" t="s">
        <v>61</v>
      </c>
      <c r="AM5" s="195" t="s">
        <v>0</v>
      </c>
      <c r="AN5" s="195" t="s">
        <v>464</v>
      </c>
      <c r="AO5" s="195"/>
      <c r="AP5" s="195" t="s">
        <v>0</v>
      </c>
      <c r="AQ5" s="195" t="s">
        <v>464</v>
      </c>
      <c r="AR5" s="195"/>
      <c r="AS5" s="195" t="s">
        <v>0</v>
      </c>
      <c r="AT5" s="195">
        <v>33082</v>
      </c>
      <c r="AU5" s="195">
        <v>367325</v>
      </c>
      <c r="AV5" s="101" t="s">
        <v>666</v>
      </c>
      <c r="AW5" s="234">
        <v>11023342025</v>
      </c>
    </row>
    <row r="6" spans="1:49" ht="17.25" customHeight="1" x14ac:dyDescent="0.25">
      <c r="A6" s="99" t="s">
        <v>458</v>
      </c>
      <c r="B6" s="99" t="s">
        <v>43</v>
      </c>
      <c r="C6" s="100" t="s">
        <v>459</v>
      </c>
      <c r="D6" s="101" t="s">
        <v>46</v>
      </c>
      <c r="E6" s="102" t="s">
        <v>460</v>
      </c>
      <c r="F6" s="99" t="s">
        <v>45</v>
      </c>
      <c r="G6" s="146">
        <v>310</v>
      </c>
      <c r="H6" s="103">
        <v>116</v>
      </c>
      <c r="I6" s="103">
        <v>1</v>
      </c>
      <c r="J6" s="103">
        <v>116</v>
      </c>
      <c r="K6" s="103">
        <v>1</v>
      </c>
      <c r="L6" s="101">
        <v>5.75</v>
      </c>
      <c r="M6" s="99" t="s">
        <v>48</v>
      </c>
      <c r="N6" s="113" t="s">
        <v>470</v>
      </c>
      <c r="O6" s="114" t="s">
        <v>67</v>
      </c>
      <c r="P6" s="104" t="s">
        <v>50</v>
      </c>
      <c r="Q6" s="105">
        <v>46234</v>
      </c>
      <c r="R6" s="106">
        <v>7424</v>
      </c>
      <c r="S6" s="106">
        <v>334304603.71440929</v>
      </c>
      <c r="T6" s="122">
        <v>334312027.71440929</v>
      </c>
      <c r="U6" s="106"/>
      <c r="V6" s="107">
        <v>0</v>
      </c>
      <c r="W6" s="106">
        <v>0</v>
      </c>
      <c r="X6" s="106">
        <v>334312027.71440929</v>
      </c>
      <c r="Y6" s="106">
        <v>334312027.71440929</v>
      </c>
      <c r="Z6" s="108">
        <v>0</v>
      </c>
      <c r="AA6" s="106">
        <v>0</v>
      </c>
      <c r="AB6" s="106">
        <v>0</v>
      </c>
      <c r="AC6" s="106">
        <v>334312027.71440929</v>
      </c>
      <c r="AD6" s="103">
        <v>234.85214451310804</v>
      </c>
      <c r="AE6" s="101" t="s">
        <v>462</v>
      </c>
      <c r="AF6" s="101" t="s">
        <v>462</v>
      </c>
      <c r="AG6" s="101" t="s">
        <v>463</v>
      </c>
      <c r="AH6" s="109"/>
      <c r="AI6" s="101" t="s">
        <v>50</v>
      </c>
      <c r="AJ6" s="101">
        <v>248900</v>
      </c>
      <c r="AK6" s="192" t="s">
        <v>68</v>
      </c>
      <c r="AL6" s="152" t="s">
        <v>61</v>
      </c>
      <c r="AM6" s="101" t="s">
        <v>0</v>
      </c>
      <c r="AN6" s="101" t="s">
        <v>464</v>
      </c>
      <c r="AO6" s="101"/>
      <c r="AP6" s="101" t="s">
        <v>0</v>
      </c>
      <c r="AQ6" s="101" t="s">
        <v>464</v>
      </c>
      <c r="AR6" s="101"/>
      <c r="AS6" s="101" t="s">
        <v>0</v>
      </c>
      <c r="AT6" s="101"/>
      <c r="AU6" s="101"/>
      <c r="AV6" s="101" t="s">
        <v>666</v>
      </c>
      <c r="AW6" s="234">
        <v>11023392025</v>
      </c>
    </row>
    <row r="7" spans="1:49" s="210" customFormat="1" ht="17.25" customHeight="1" x14ac:dyDescent="0.25">
      <c r="A7" s="193" t="s">
        <v>458</v>
      </c>
      <c r="B7" s="193" t="s">
        <v>69</v>
      </c>
      <c r="C7" s="194" t="s">
        <v>459</v>
      </c>
      <c r="D7" s="195" t="s">
        <v>46</v>
      </c>
      <c r="E7" s="196" t="s">
        <v>460</v>
      </c>
      <c r="F7" s="193" t="s">
        <v>45</v>
      </c>
      <c r="G7" s="197">
        <v>311</v>
      </c>
      <c r="H7" s="198">
        <v>196</v>
      </c>
      <c r="I7" s="198">
        <v>2</v>
      </c>
      <c r="J7" s="198">
        <v>196</v>
      </c>
      <c r="K7" s="198">
        <v>2</v>
      </c>
      <c r="L7" s="195">
        <v>5.75</v>
      </c>
      <c r="M7" s="193" t="s">
        <v>48</v>
      </c>
      <c r="N7" s="199" t="s">
        <v>471</v>
      </c>
      <c r="O7" s="200" t="s">
        <v>71</v>
      </c>
      <c r="P7" s="201" t="s">
        <v>50</v>
      </c>
      <c r="Q7" s="202">
        <v>46234</v>
      </c>
      <c r="R7" s="203">
        <v>12544</v>
      </c>
      <c r="S7" s="203">
        <v>564859502.82779503</v>
      </c>
      <c r="T7" s="204">
        <v>564872046.82779503</v>
      </c>
      <c r="U7" s="203"/>
      <c r="V7" s="205">
        <v>0</v>
      </c>
      <c r="W7" s="203">
        <v>0</v>
      </c>
      <c r="X7" s="203">
        <v>564872046.82779503</v>
      </c>
      <c r="Y7" s="203">
        <v>564872046.82779503</v>
      </c>
      <c r="Z7" s="206">
        <v>0</v>
      </c>
      <c r="AA7" s="203">
        <v>0</v>
      </c>
      <c r="AB7" s="203">
        <v>0</v>
      </c>
      <c r="AC7" s="203">
        <v>564872046.82779503</v>
      </c>
      <c r="AD7" s="198">
        <v>396.81914072904465</v>
      </c>
      <c r="AE7" s="195" t="s">
        <v>462</v>
      </c>
      <c r="AF7" s="195" t="s">
        <v>462</v>
      </c>
      <c r="AG7" s="195" t="s">
        <v>463</v>
      </c>
      <c r="AH7" s="207"/>
      <c r="AI7" s="195" t="s">
        <v>50</v>
      </c>
      <c r="AJ7" s="195">
        <v>248901</v>
      </c>
      <c r="AK7" s="172" t="s">
        <v>472</v>
      </c>
      <c r="AL7" s="209" t="s">
        <v>52</v>
      </c>
      <c r="AM7" s="195" t="s">
        <v>464</v>
      </c>
      <c r="AN7" s="195" t="s">
        <v>464</v>
      </c>
      <c r="AO7" s="195"/>
      <c r="AP7" s="195" t="s">
        <v>0</v>
      </c>
      <c r="AQ7" s="195" t="s">
        <v>464</v>
      </c>
      <c r="AR7" s="195"/>
      <c r="AS7" s="195" t="s">
        <v>0</v>
      </c>
      <c r="AT7" s="195"/>
      <c r="AU7" s="195"/>
      <c r="AV7" s="101" t="s">
        <v>666</v>
      </c>
      <c r="AW7" s="233"/>
    </row>
    <row r="8" spans="1:49" ht="17.25" customHeight="1" x14ac:dyDescent="0.25">
      <c r="A8" s="99" t="s">
        <v>458</v>
      </c>
      <c r="B8" s="99" t="s">
        <v>76</v>
      </c>
      <c r="C8" s="100" t="s">
        <v>459</v>
      </c>
      <c r="D8" s="101" t="s">
        <v>46</v>
      </c>
      <c r="E8" s="102" t="s">
        <v>460</v>
      </c>
      <c r="F8" s="99" t="s">
        <v>45</v>
      </c>
      <c r="G8" s="146">
        <v>312</v>
      </c>
      <c r="H8" s="103">
        <v>192</v>
      </c>
      <c r="I8" s="103">
        <v>2</v>
      </c>
      <c r="J8" s="103">
        <v>192</v>
      </c>
      <c r="K8" s="103">
        <v>2</v>
      </c>
      <c r="L8" s="101">
        <v>5.75</v>
      </c>
      <c r="M8" s="99" t="s">
        <v>48</v>
      </c>
      <c r="N8" s="113" t="s">
        <v>473</v>
      </c>
      <c r="O8" s="114" t="s">
        <v>79</v>
      </c>
      <c r="P8" s="104" t="s">
        <v>50</v>
      </c>
      <c r="Q8" s="105">
        <v>46234</v>
      </c>
      <c r="R8" s="106">
        <v>12288</v>
      </c>
      <c r="S8" s="106">
        <v>553331757.87212563</v>
      </c>
      <c r="T8" s="122">
        <v>553344045.87212563</v>
      </c>
      <c r="U8" s="106"/>
      <c r="V8" s="107">
        <v>0</v>
      </c>
      <c r="W8" s="106">
        <v>0</v>
      </c>
      <c r="X8" s="106">
        <v>553344045.87212563</v>
      </c>
      <c r="Y8" s="106">
        <v>553344045.87212563</v>
      </c>
      <c r="Z8" s="108">
        <v>0</v>
      </c>
      <c r="AA8" s="106">
        <v>0</v>
      </c>
      <c r="AB8" s="106">
        <v>0</v>
      </c>
      <c r="AC8" s="106">
        <v>553344045.87212563</v>
      </c>
      <c r="AD8" s="103">
        <v>388.7207909182477</v>
      </c>
      <c r="AE8" s="101" t="s">
        <v>462</v>
      </c>
      <c r="AF8" s="101" t="s">
        <v>462</v>
      </c>
      <c r="AG8" s="101" t="s">
        <v>463</v>
      </c>
      <c r="AH8" s="109"/>
      <c r="AI8" s="101" t="s">
        <v>50</v>
      </c>
      <c r="AJ8" s="101">
        <v>248902</v>
      </c>
      <c r="AK8" s="192" t="s">
        <v>80</v>
      </c>
      <c r="AL8" s="152" t="s">
        <v>61</v>
      </c>
      <c r="AM8" s="101" t="s">
        <v>0</v>
      </c>
      <c r="AN8" s="101" t="s">
        <v>464</v>
      </c>
      <c r="AO8" s="101"/>
      <c r="AP8" s="101" t="s">
        <v>0</v>
      </c>
      <c r="AQ8" s="101" t="s">
        <v>464</v>
      </c>
      <c r="AR8" s="101"/>
      <c r="AS8" s="101" t="s">
        <v>0</v>
      </c>
      <c r="AT8" s="101"/>
      <c r="AU8" s="101"/>
      <c r="AV8" s="101" t="s">
        <v>666</v>
      </c>
      <c r="AW8" s="234">
        <v>11023832025</v>
      </c>
    </row>
    <row r="9" spans="1:49" s="210" customFormat="1" ht="17.25" customHeight="1" x14ac:dyDescent="0.25">
      <c r="A9" s="193" t="s">
        <v>458</v>
      </c>
      <c r="B9" s="193" t="s">
        <v>69</v>
      </c>
      <c r="C9" s="194" t="s">
        <v>459</v>
      </c>
      <c r="D9" s="195" t="s">
        <v>46</v>
      </c>
      <c r="E9" s="196" t="s">
        <v>460</v>
      </c>
      <c r="F9" s="193" t="s">
        <v>45</v>
      </c>
      <c r="G9" s="197">
        <v>313</v>
      </c>
      <c r="H9" s="198">
        <v>134</v>
      </c>
      <c r="I9" s="198">
        <v>1</v>
      </c>
      <c r="J9" s="198">
        <v>134</v>
      </c>
      <c r="K9" s="198">
        <v>1</v>
      </c>
      <c r="L9" s="195">
        <v>5.75</v>
      </c>
      <c r="M9" s="193" t="s">
        <v>48</v>
      </c>
      <c r="N9" s="199" t="s">
        <v>474</v>
      </c>
      <c r="O9" s="200" t="s">
        <v>84</v>
      </c>
      <c r="P9" s="201" t="s">
        <v>50</v>
      </c>
      <c r="Q9" s="202">
        <v>46234</v>
      </c>
      <c r="R9" s="203">
        <v>8576</v>
      </c>
      <c r="S9" s="203">
        <v>386179456.01492107</v>
      </c>
      <c r="T9" s="204">
        <v>386188032.01492107</v>
      </c>
      <c r="U9" s="203"/>
      <c r="V9" s="205">
        <v>0</v>
      </c>
      <c r="W9" s="203">
        <v>0</v>
      </c>
      <c r="X9" s="203">
        <v>386188032.01492107</v>
      </c>
      <c r="Y9" s="203">
        <v>386188032.01492107</v>
      </c>
      <c r="Z9" s="206">
        <v>0</v>
      </c>
      <c r="AA9" s="203">
        <v>0</v>
      </c>
      <c r="AB9" s="203">
        <v>0</v>
      </c>
      <c r="AC9" s="203">
        <v>386188032.01492107</v>
      </c>
      <c r="AD9" s="198">
        <v>271.29471866169376</v>
      </c>
      <c r="AE9" s="195" t="s">
        <v>462</v>
      </c>
      <c r="AF9" s="195" t="s">
        <v>462</v>
      </c>
      <c r="AG9" s="195" t="s">
        <v>463</v>
      </c>
      <c r="AH9" s="207"/>
      <c r="AI9" s="195" t="s">
        <v>50</v>
      </c>
      <c r="AJ9" s="195">
        <v>248903</v>
      </c>
      <c r="AK9" s="172" t="s">
        <v>475</v>
      </c>
      <c r="AL9" s="209" t="s">
        <v>52</v>
      </c>
      <c r="AM9" s="195" t="s">
        <v>464</v>
      </c>
      <c r="AN9" s="195" t="s">
        <v>464</v>
      </c>
      <c r="AO9" s="195"/>
      <c r="AP9" s="195" t="s">
        <v>0</v>
      </c>
      <c r="AQ9" s="195" t="s">
        <v>464</v>
      </c>
      <c r="AR9" s="195"/>
      <c r="AS9" s="195" t="s">
        <v>0</v>
      </c>
      <c r="AT9" s="195"/>
      <c r="AU9" s="195"/>
      <c r="AV9" s="101" t="s">
        <v>666</v>
      </c>
      <c r="AW9" s="234">
        <v>11023682025</v>
      </c>
    </row>
    <row r="10" spans="1:49" s="210" customFormat="1" ht="17.25" customHeight="1" x14ac:dyDescent="0.25">
      <c r="A10" s="193" t="s">
        <v>458</v>
      </c>
      <c r="B10" s="193" t="s">
        <v>62</v>
      </c>
      <c r="C10" s="194" t="s">
        <v>459</v>
      </c>
      <c r="D10" s="195" t="s">
        <v>46</v>
      </c>
      <c r="E10" s="196" t="s">
        <v>460</v>
      </c>
      <c r="F10" s="193" t="s">
        <v>45</v>
      </c>
      <c r="G10" s="197">
        <v>314</v>
      </c>
      <c r="H10" s="198">
        <v>277</v>
      </c>
      <c r="I10" s="198">
        <v>1</v>
      </c>
      <c r="J10" s="198">
        <v>277</v>
      </c>
      <c r="K10" s="198">
        <v>1</v>
      </c>
      <c r="L10" s="195">
        <v>5.75</v>
      </c>
      <c r="M10" s="193" t="s">
        <v>48</v>
      </c>
      <c r="N10" s="199" t="s">
        <v>476</v>
      </c>
      <c r="O10" s="200" t="s">
        <v>88</v>
      </c>
      <c r="P10" s="201" t="s">
        <v>50</v>
      </c>
      <c r="Q10" s="202">
        <v>46234</v>
      </c>
      <c r="R10" s="203">
        <v>17728</v>
      </c>
      <c r="S10" s="203">
        <v>798296338.18009794</v>
      </c>
      <c r="T10" s="204">
        <v>798314066.18009794</v>
      </c>
      <c r="U10" s="203"/>
      <c r="V10" s="205">
        <v>0</v>
      </c>
      <c r="W10" s="203">
        <v>0</v>
      </c>
      <c r="X10" s="203">
        <v>798314066.18009794</v>
      </c>
      <c r="Y10" s="203">
        <v>798314066.18009794</v>
      </c>
      <c r="Z10" s="206">
        <v>0</v>
      </c>
      <c r="AA10" s="203">
        <v>0</v>
      </c>
      <c r="AB10" s="203">
        <v>0</v>
      </c>
      <c r="AC10" s="203">
        <v>798314066.18009794</v>
      </c>
      <c r="AD10" s="198">
        <v>560.81072439768036</v>
      </c>
      <c r="AE10" s="195" t="s">
        <v>462</v>
      </c>
      <c r="AF10" s="195" t="s">
        <v>462</v>
      </c>
      <c r="AG10" s="195" t="s">
        <v>463</v>
      </c>
      <c r="AH10" s="207"/>
      <c r="AI10" s="195" t="s">
        <v>50</v>
      </c>
      <c r="AJ10" s="195">
        <v>248905</v>
      </c>
      <c r="AK10" s="208" t="s">
        <v>477</v>
      </c>
      <c r="AL10" s="209" t="s">
        <v>52</v>
      </c>
      <c r="AM10" s="195" t="s">
        <v>0</v>
      </c>
      <c r="AN10" s="195" t="s">
        <v>464</v>
      </c>
      <c r="AO10" s="195"/>
      <c r="AP10" s="195" t="s">
        <v>0</v>
      </c>
      <c r="AQ10" s="195" t="s">
        <v>464</v>
      </c>
      <c r="AR10" s="195"/>
      <c r="AS10" s="195" t="s">
        <v>0</v>
      </c>
      <c r="AT10" s="195">
        <v>33085</v>
      </c>
      <c r="AU10" s="195">
        <v>367825</v>
      </c>
      <c r="AV10" s="101" t="s">
        <v>666</v>
      </c>
      <c r="AW10" s="234">
        <v>11023382025</v>
      </c>
    </row>
    <row r="11" spans="1:49" s="210" customFormat="1" ht="17.25" customHeight="1" x14ac:dyDescent="0.25">
      <c r="A11" s="193" t="s">
        <v>458</v>
      </c>
      <c r="B11" s="193" t="s">
        <v>69</v>
      </c>
      <c r="C11" s="194" t="s">
        <v>459</v>
      </c>
      <c r="D11" s="195" t="s">
        <v>46</v>
      </c>
      <c r="E11" s="196" t="s">
        <v>460</v>
      </c>
      <c r="F11" s="193" t="s">
        <v>45</v>
      </c>
      <c r="G11" s="197">
        <v>315</v>
      </c>
      <c r="H11" s="198">
        <v>111</v>
      </c>
      <c r="I11" s="198">
        <v>1</v>
      </c>
      <c r="J11" s="198">
        <v>111</v>
      </c>
      <c r="K11" s="198">
        <v>1</v>
      </c>
      <c r="L11" s="195">
        <v>5.75</v>
      </c>
      <c r="M11" s="193" t="s">
        <v>48</v>
      </c>
      <c r="N11" s="199" t="s">
        <v>478</v>
      </c>
      <c r="O11" s="200" t="s">
        <v>92</v>
      </c>
      <c r="P11" s="201" t="s">
        <v>50</v>
      </c>
      <c r="Q11" s="202">
        <v>46234</v>
      </c>
      <c r="R11" s="203">
        <v>7104</v>
      </c>
      <c r="S11" s="203">
        <v>319894922.51982266</v>
      </c>
      <c r="T11" s="204">
        <v>319902026.51982266</v>
      </c>
      <c r="U11" s="203"/>
      <c r="V11" s="205">
        <v>0</v>
      </c>
      <c r="W11" s="203">
        <v>0</v>
      </c>
      <c r="X11" s="203">
        <v>319902026.51982266</v>
      </c>
      <c r="Y11" s="203">
        <v>319902026.51982266</v>
      </c>
      <c r="Z11" s="206">
        <v>0</v>
      </c>
      <c r="AA11" s="203">
        <v>0</v>
      </c>
      <c r="AB11" s="203">
        <v>0</v>
      </c>
      <c r="AC11" s="203">
        <v>319902026.51982266</v>
      </c>
      <c r="AD11" s="198">
        <v>224.72920724961199</v>
      </c>
      <c r="AE11" s="195" t="s">
        <v>462</v>
      </c>
      <c r="AF11" s="195" t="s">
        <v>462</v>
      </c>
      <c r="AG11" s="195" t="s">
        <v>463</v>
      </c>
      <c r="AH11" s="207"/>
      <c r="AI11" s="195" t="s">
        <v>50</v>
      </c>
      <c r="AJ11" s="195">
        <v>248906</v>
      </c>
      <c r="AK11" s="172" t="s">
        <v>479</v>
      </c>
      <c r="AL11" s="209" t="s">
        <v>52</v>
      </c>
      <c r="AM11" s="195" t="s">
        <v>464</v>
      </c>
      <c r="AN11" s="195" t="s">
        <v>464</v>
      </c>
      <c r="AO11" s="195"/>
      <c r="AP11" s="195" t="s">
        <v>0</v>
      </c>
      <c r="AQ11" s="195" t="s">
        <v>464</v>
      </c>
      <c r="AR11" s="195"/>
      <c r="AS11" s="195" t="s">
        <v>0</v>
      </c>
      <c r="AT11" s="195"/>
      <c r="AU11" s="195"/>
      <c r="AV11" s="101" t="s">
        <v>666</v>
      </c>
      <c r="AW11" s="233"/>
    </row>
    <row r="12" spans="1:49" ht="17.25" customHeight="1" x14ac:dyDescent="0.25">
      <c r="A12" s="99" t="s">
        <v>458</v>
      </c>
      <c r="B12" s="99" t="s">
        <v>94</v>
      </c>
      <c r="C12" s="100" t="s">
        <v>459</v>
      </c>
      <c r="D12" s="101" t="s">
        <v>46</v>
      </c>
      <c r="E12" s="102" t="s">
        <v>460</v>
      </c>
      <c r="F12" s="99" t="s">
        <v>45</v>
      </c>
      <c r="G12" s="146">
        <v>316</v>
      </c>
      <c r="H12" s="103">
        <v>199</v>
      </c>
      <c r="I12" s="103">
        <v>1</v>
      </c>
      <c r="J12" s="103">
        <v>199</v>
      </c>
      <c r="K12" s="103">
        <v>1</v>
      </c>
      <c r="L12" s="101">
        <v>5.75</v>
      </c>
      <c r="M12" s="99" t="s">
        <v>48</v>
      </c>
      <c r="N12" s="113" t="s">
        <v>480</v>
      </c>
      <c r="O12" s="114" t="s">
        <v>97</v>
      </c>
      <c r="P12" s="104" t="s">
        <v>50</v>
      </c>
      <c r="Q12" s="105">
        <v>46234</v>
      </c>
      <c r="R12" s="106">
        <v>12736</v>
      </c>
      <c r="S12" s="106">
        <v>573505311.54454696</v>
      </c>
      <c r="T12" s="122">
        <v>573518047.54454696</v>
      </c>
      <c r="U12" s="106"/>
      <c r="V12" s="107">
        <v>0</v>
      </c>
      <c r="W12" s="106">
        <v>0</v>
      </c>
      <c r="X12" s="106">
        <v>573518047.54454696</v>
      </c>
      <c r="Y12" s="106">
        <v>573518047.54454696</v>
      </c>
      <c r="Z12" s="108">
        <v>0</v>
      </c>
      <c r="AA12" s="106">
        <v>0</v>
      </c>
      <c r="AB12" s="106">
        <v>0</v>
      </c>
      <c r="AC12" s="106">
        <v>573518047.54454696</v>
      </c>
      <c r="AD12" s="103">
        <v>402.8929030871422</v>
      </c>
      <c r="AE12" s="101" t="s">
        <v>462</v>
      </c>
      <c r="AF12" s="101" t="s">
        <v>462</v>
      </c>
      <c r="AG12" s="101" t="s">
        <v>463</v>
      </c>
      <c r="AH12" s="109"/>
      <c r="AI12" s="101" t="s">
        <v>50</v>
      </c>
      <c r="AJ12" s="101">
        <v>248907</v>
      </c>
      <c r="AK12" s="149" t="s">
        <v>98</v>
      </c>
      <c r="AL12" s="152" t="s">
        <v>61</v>
      </c>
      <c r="AM12" s="101" t="s">
        <v>0</v>
      </c>
      <c r="AN12" s="101" t="s">
        <v>464</v>
      </c>
      <c r="AO12" s="101"/>
      <c r="AP12" s="101" t="s">
        <v>0</v>
      </c>
      <c r="AQ12" s="101" t="s">
        <v>464</v>
      </c>
      <c r="AR12" s="101"/>
      <c r="AS12" s="101" t="s">
        <v>0</v>
      </c>
      <c r="AT12" s="101"/>
      <c r="AU12" s="101"/>
      <c r="AV12" s="101" t="s">
        <v>666</v>
      </c>
      <c r="AW12" s="234">
        <v>11023672025</v>
      </c>
    </row>
    <row r="13" spans="1:49" s="210" customFormat="1" ht="17.25" customHeight="1" x14ac:dyDescent="0.25">
      <c r="A13" s="193" t="s">
        <v>458</v>
      </c>
      <c r="B13" s="193" t="s">
        <v>94</v>
      </c>
      <c r="C13" s="194" t="s">
        <v>459</v>
      </c>
      <c r="D13" s="195" t="s">
        <v>46</v>
      </c>
      <c r="E13" s="196" t="s">
        <v>460</v>
      </c>
      <c r="F13" s="193" t="s">
        <v>45</v>
      </c>
      <c r="G13" s="197">
        <v>317</v>
      </c>
      <c r="H13" s="198">
        <v>158</v>
      </c>
      <c r="I13" s="198">
        <v>1</v>
      </c>
      <c r="J13" s="198">
        <v>158</v>
      </c>
      <c r="K13" s="198">
        <v>1</v>
      </c>
      <c r="L13" s="195">
        <v>5.75</v>
      </c>
      <c r="M13" s="193" t="s">
        <v>48</v>
      </c>
      <c r="N13" s="199" t="s">
        <v>481</v>
      </c>
      <c r="O13" s="200" t="s">
        <v>101</v>
      </c>
      <c r="P13" s="201" t="s">
        <v>50</v>
      </c>
      <c r="Q13" s="202">
        <v>46234</v>
      </c>
      <c r="R13" s="203">
        <v>12736</v>
      </c>
      <c r="S13" s="203">
        <v>573505312</v>
      </c>
      <c r="T13" s="225">
        <v>573518048</v>
      </c>
      <c r="U13" s="223"/>
      <c r="V13" s="205">
        <v>0</v>
      </c>
      <c r="W13" s="203">
        <v>0</v>
      </c>
      <c r="X13" s="224">
        <v>573505312</v>
      </c>
      <c r="Y13" s="224">
        <v>573505312</v>
      </c>
      <c r="Z13" s="223"/>
      <c r="AA13" s="203">
        <v>0</v>
      </c>
      <c r="AB13" s="203">
        <v>0</v>
      </c>
      <c r="AC13" s="226">
        <v>573518048</v>
      </c>
      <c r="AD13" s="198">
        <v>319.88481752647471</v>
      </c>
      <c r="AE13" s="195" t="s">
        <v>462</v>
      </c>
      <c r="AF13" s="195" t="s">
        <v>462</v>
      </c>
      <c r="AG13" s="195" t="s">
        <v>463</v>
      </c>
      <c r="AH13" s="207"/>
      <c r="AI13" s="195" t="s">
        <v>50</v>
      </c>
      <c r="AJ13" s="195">
        <v>248909</v>
      </c>
      <c r="AK13" s="172" t="s">
        <v>482</v>
      </c>
      <c r="AL13" s="209" t="s">
        <v>61</v>
      </c>
      <c r="AM13" s="195" t="s">
        <v>0</v>
      </c>
      <c r="AN13" s="195" t="s">
        <v>464</v>
      </c>
      <c r="AO13" s="195"/>
      <c r="AP13" s="195" t="s">
        <v>0</v>
      </c>
      <c r="AQ13" s="195" t="s">
        <v>464</v>
      </c>
      <c r="AR13" s="195"/>
      <c r="AS13" s="195" t="s">
        <v>0</v>
      </c>
      <c r="AT13" s="195"/>
      <c r="AU13" s="195"/>
      <c r="AV13" s="101" t="s">
        <v>666</v>
      </c>
      <c r="AW13" s="233"/>
    </row>
    <row r="14" spans="1:49" s="210" customFormat="1" ht="17.25" customHeight="1" x14ac:dyDescent="0.25">
      <c r="A14" s="193" t="s">
        <v>458</v>
      </c>
      <c r="B14" s="193" t="s">
        <v>62</v>
      </c>
      <c r="C14" s="194" t="s">
        <v>459</v>
      </c>
      <c r="D14" s="195" t="s">
        <v>46</v>
      </c>
      <c r="E14" s="196" t="s">
        <v>460</v>
      </c>
      <c r="F14" s="193" t="s">
        <v>45</v>
      </c>
      <c r="G14" s="197">
        <v>318</v>
      </c>
      <c r="H14" s="198">
        <v>289</v>
      </c>
      <c r="I14" s="198">
        <v>1</v>
      </c>
      <c r="J14" s="198">
        <v>289</v>
      </c>
      <c r="K14" s="198">
        <v>1</v>
      </c>
      <c r="L14" s="195">
        <v>5.75</v>
      </c>
      <c r="M14" s="193" t="s">
        <v>48</v>
      </c>
      <c r="N14" s="199" t="s">
        <v>483</v>
      </c>
      <c r="O14" s="200" t="s">
        <v>105</v>
      </c>
      <c r="P14" s="201" t="s">
        <v>50</v>
      </c>
      <c r="Q14" s="202">
        <v>46234</v>
      </c>
      <c r="R14" s="203">
        <v>18496</v>
      </c>
      <c r="S14" s="203">
        <v>832879573.04710579</v>
      </c>
      <c r="T14" s="204">
        <v>832898069.04710579</v>
      </c>
      <c r="U14" s="203"/>
      <c r="V14" s="205">
        <v>0</v>
      </c>
      <c r="W14" s="203">
        <v>0</v>
      </c>
      <c r="X14" s="203">
        <v>832898069.04710579</v>
      </c>
      <c r="Y14" s="203">
        <v>832898069.04710579</v>
      </c>
      <c r="Z14" s="206">
        <v>0</v>
      </c>
      <c r="AA14" s="203">
        <v>0</v>
      </c>
      <c r="AB14" s="203">
        <v>0</v>
      </c>
      <c r="AC14" s="203">
        <v>832898069.04710579</v>
      </c>
      <c r="AD14" s="198">
        <v>585.1057738300708</v>
      </c>
      <c r="AE14" s="195" t="s">
        <v>462</v>
      </c>
      <c r="AF14" s="195" t="s">
        <v>462</v>
      </c>
      <c r="AG14" s="195" t="s">
        <v>463</v>
      </c>
      <c r="AH14" s="207"/>
      <c r="AI14" s="195" t="s">
        <v>50</v>
      </c>
      <c r="AJ14" s="195">
        <v>248910</v>
      </c>
      <c r="AK14" s="212" t="s">
        <v>106</v>
      </c>
      <c r="AL14" s="209" t="s">
        <v>52</v>
      </c>
      <c r="AM14" s="195" t="s">
        <v>0</v>
      </c>
      <c r="AN14" s="195" t="s">
        <v>464</v>
      </c>
      <c r="AO14" s="195"/>
      <c r="AP14" s="195" t="s">
        <v>0</v>
      </c>
      <c r="AQ14" s="195" t="s">
        <v>464</v>
      </c>
      <c r="AR14" s="195"/>
      <c r="AS14" s="195" t="s">
        <v>0</v>
      </c>
      <c r="AT14" s="195">
        <v>33091</v>
      </c>
      <c r="AU14" s="195">
        <v>368225</v>
      </c>
      <c r="AV14" s="101" t="s">
        <v>666</v>
      </c>
      <c r="AW14" s="234">
        <v>11023412025</v>
      </c>
    </row>
    <row r="15" spans="1:49" ht="17.25" customHeight="1" x14ac:dyDescent="0.25">
      <c r="A15" s="99" t="s">
        <v>458</v>
      </c>
      <c r="B15" s="99" t="s">
        <v>107</v>
      </c>
      <c r="C15" s="100" t="s">
        <v>459</v>
      </c>
      <c r="D15" s="101" t="s">
        <v>46</v>
      </c>
      <c r="E15" s="102" t="s">
        <v>460</v>
      </c>
      <c r="F15" s="99" t="s">
        <v>45</v>
      </c>
      <c r="G15" s="146">
        <v>319</v>
      </c>
      <c r="H15" s="103">
        <v>190</v>
      </c>
      <c r="I15" s="103">
        <v>2</v>
      </c>
      <c r="J15" s="103">
        <v>190</v>
      </c>
      <c r="K15" s="103">
        <v>2</v>
      </c>
      <c r="L15" s="101">
        <v>5.75</v>
      </c>
      <c r="M15" s="99" t="s">
        <v>48</v>
      </c>
      <c r="N15" s="113" t="s">
        <v>484</v>
      </c>
      <c r="O15" s="114" t="s">
        <v>109</v>
      </c>
      <c r="P15" s="104" t="s">
        <v>485</v>
      </c>
      <c r="Q15" s="105">
        <v>46234</v>
      </c>
      <c r="R15" s="106">
        <v>12160</v>
      </c>
      <c r="S15" s="106">
        <v>547567885.39429104</v>
      </c>
      <c r="T15" s="122">
        <v>547580045.39429104</v>
      </c>
      <c r="U15" s="106"/>
      <c r="V15" s="107">
        <v>0</v>
      </c>
      <c r="W15" s="106">
        <v>0</v>
      </c>
      <c r="X15" s="106">
        <v>547580045.39429104</v>
      </c>
      <c r="Y15" s="106">
        <v>547580045.39429104</v>
      </c>
      <c r="Z15" s="108">
        <v>0.02</v>
      </c>
      <c r="AA15" s="106">
        <v>10951600.907885822</v>
      </c>
      <c r="AB15" s="106">
        <v>10951600.907885822</v>
      </c>
      <c r="AC15" s="106">
        <v>558531646.30217683</v>
      </c>
      <c r="AD15" s="103">
        <v>392.3650483331063</v>
      </c>
      <c r="AE15" s="101" t="s">
        <v>462</v>
      </c>
      <c r="AF15" s="101" t="s">
        <v>462</v>
      </c>
      <c r="AG15" s="101" t="s">
        <v>463</v>
      </c>
      <c r="AH15" s="109"/>
      <c r="AI15" s="101" t="s">
        <v>50</v>
      </c>
      <c r="AJ15" s="101">
        <v>248911</v>
      </c>
      <c r="AK15" s="192" t="s">
        <v>110</v>
      </c>
      <c r="AL15" s="152" t="s">
        <v>61</v>
      </c>
      <c r="AM15" s="101" t="s">
        <v>0</v>
      </c>
      <c r="AN15" s="101" t="s">
        <v>464</v>
      </c>
      <c r="AO15" s="101"/>
      <c r="AP15" s="101" t="s">
        <v>0</v>
      </c>
      <c r="AQ15" s="101" t="s">
        <v>464</v>
      </c>
      <c r="AR15" s="101"/>
      <c r="AS15" s="101" t="s">
        <v>0</v>
      </c>
      <c r="AT15" s="101"/>
      <c r="AU15" s="101"/>
      <c r="AV15" s="101" t="s">
        <v>666</v>
      </c>
      <c r="AW15" s="234">
        <v>11023362025</v>
      </c>
    </row>
    <row r="16" spans="1:49" ht="17.25" customHeight="1" x14ac:dyDescent="0.25">
      <c r="A16" s="99" t="s">
        <v>458</v>
      </c>
      <c r="B16" s="99" t="s">
        <v>112</v>
      </c>
      <c r="C16" s="100" t="s">
        <v>459</v>
      </c>
      <c r="D16" s="101" t="s">
        <v>46</v>
      </c>
      <c r="E16" s="102" t="s">
        <v>460</v>
      </c>
      <c r="F16" s="99" t="s">
        <v>45</v>
      </c>
      <c r="G16" s="146">
        <v>320</v>
      </c>
      <c r="H16" s="103">
        <v>73</v>
      </c>
      <c r="I16" s="103">
        <v>1</v>
      </c>
      <c r="J16" s="103">
        <v>73</v>
      </c>
      <c r="K16" s="103">
        <v>1</v>
      </c>
      <c r="L16" s="101">
        <v>5.75</v>
      </c>
      <c r="M16" s="99" t="s">
        <v>48</v>
      </c>
      <c r="N16" s="113" t="s">
        <v>486</v>
      </c>
      <c r="O16" s="114" t="s">
        <v>114</v>
      </c>
      <c r="P16" s="104" t="s">
        <v>50</v>
      </c>
      <c r="Q16" s="105">
        <v>46234</v>
      </c>
      <c r="R16" s="106">
        <v>4672</v>
      </c>
      <c r="S16" s="106">
        <v>210381345.44096443</v>
      </c>
      <c r="T16" s="122">
        <v>210386017.44096443</v>
      </c>
      <c r="U16" s="106"/>
      <c r="V16" s="107">
        <v>0</v>
      </c>
      <c r="W16" s="106">
        <v>0</v>
      </c>
      <c r="X16" s="106">
        <v>210386017.44096443</v>
      </c>
      <c r="Y16" s="106">
        <v>210386017.44096443</v>
      </c>
      <c r="Z16" s="108">
        <v>0</v>
      </c>
      <c r="AA16" s="106">
        <v>0</v>
      </c>
      <c r="AB16" s="106">
        <v>0</v>
      </c>
      <c r="AC16" s="106">
        <v>210386017.44096443</v>
      </c>
      <c r="AD16" s="103">
        <v>147.7948840470421</v>
      </c>
      <c r="AE16" s="101" t="s">
        <v>462</v>
      </c>
      <c r="AF16" s="101" t="s">
        <v>462</v>
      </c>
      <c r="AG16" s="101" t="s">
        <v>463</v>
      </c>
      <c r="AH16" s="109"/>
      <c r="AI16" s="101" t="s">
        <v>50</v>
      </c>
      <c r="AJ16" s="101">
        <v>248913</v>
      </c>
      <c r="AK16" s="192" t="s">
        <v>115</v>
      </c>
      <c r="AL16" s="152" t="s">
        <v>61</v>
      </c>
      <c r="AM16" s="101" t="s">
        <v>0</v>
      </c>
      <c r="AN16" s="101" t="s">
        <v>464</v>
      </c>
      <c r="AO16" s="101"/>
      <c r="AP16" s="101" t="s">
        <v>0</v>
      </c>
      <c r="AQ16" s="101" t="s">
        <v>464</v>
      </c>
      <c r="AR16" s="101"/>
      <c r="AS16" s="101" t="s">
        <v>0</v>
      </c>
      <c r="AT16" s="101"/>
      <c r="AU16" s="101"/>
      <c r="AV16" s="101" t="s">
        <v>666</v>
      </c>
      <c r="AW16" s="233"/>
    </row>
    <row r="17" spans="1:49" ht="17.25" customHeight="1" x14ac:dyDescent="0.25">
      <c r="A17" s="99" t="s">
        <v>458</v>
      </c>
      <c r="B17" s="99" t="s">
        <v>112</v>
      </c>
      <c r="C17" s="100" t="s">
        <v>459</v>
      </c>
      <c r="D17" s="101" t="s">
        <v>46</v>
      </c>
      <c r="E17" s="102" t="s">
        <v>460</v>
      </c>
      <c r="F17" s="99" t="s">
        <v>45</v>
      </c>
      <c r="G17" s="146">
        <v>321</v>
      </c>
      <c r="H17" s="103">
        <v>158</v>
      </c>
      <c r="I17" s="103">
        <v>1</v>
      </c>
      <c r="J17" s="103">
        <v>158</v>
      </c>
      <c r="K17" s="103">
        <v>1</v>
      </c>
      <c r="L17" s="101">
        <v>5.75</v>
      </c>
      <c r="M17" s="99" t="s">
        <v>48</v>
      </c>
      <c r="N17" s="113" t="s">
        <v>487</v>
      </c>
      <c r="O17" s="114" t="s">
        <v>118</v>
      </c>
      <c r="P17" s="104" t="s">
        <v>50</v>
      </c>
      <c r="Q17" s="105">
        <v>46234</v>
      </c>
      <c r="R17" s="106">
        <v>10112</v>
      </c>
      <c r="S17" s="106">
        <v>455345925.74893671</v>
      </c>
      <c r="T17" s="122">
        <v>455356037.74893671</v>
      </c>
      <c r="U17" s="106"/>
      <c r="V17" s="107">
        <v>0</v>
      </c>
      <c r="W17" s="106">
        <v>0</v>
      </c>
      <c r="X17" s="106">
        <v>455356037.74893671</v>
      </c>
      <c r="Y17" s="106">
        <v>455356037.74893671</v>
      </c>
      <c r="Z17" s="108">
        <v>0</v>
      </c>
      <c r="AA17" s="106">
        <v>0</v>
      </c>
      <c r="AB17" s="106">
        <v>0</v>
      </c>
      <c r="AC17" s="106">
        <v>455356037.74893671</v>
      </c>
      <c r="AD17" s="103">
        <v>319.88481752647471</v>
      </c>
      <c r="AE17" s="101" t="s">
        <v>462</v>
      </c>
      <c r="AF17" s="101" t="s">
        <v>462</v>
      </c>
      <c r="AG17" s="101" t="s">
        <v>463</v>
      </c>
      <c r="AH17" s="109"/>
      <c r="AI17" s="101" t="s">
        <v>50</v>
      </c>
      <c r="AJ17" s="101">
        <v>248914</v>
      </c>
      <c r="AK17" s="192" t="s">
        <v>119</v>
      </c>
      <c r="AL17" s="152" t="s">
        <v>61</v>
      </c>
      <c r="AM17" s="101" t="s">
        <v>0</v>
      </c>
      <c r="AN17" s="101" t="s">
        <v>464</v>
      </c>
      <c r="AO17" s="101"/>
      <c r="AP17" s="101" t="s">
        <v>0</v>
      </c>
      <c r="AQ17" s="101" t="s">
        <v>464</v>
      </c>
      <c r="AR17" s="101"/>
      <c r="AS17" s="101" t="s">
        <v>0</v>
      </c>
      <c r="AT17" s="101"/>
      <c r="AU17" s="101"/>
      <c r="AV17" s="101" t="s">
        <v>666</v>
      </c>
      <c r="AW17" s="233"/>
    </row>
    <row r="18" spans="1:49" ht="17.25" customHeight="1" x14ac:dyDescent="0.25">
      <c r="A18" s="99" t="s">
        <v>458</v>
      </c>
      <c r="B18" s="99" t="s">
        <v>112</v>
      </c>
      <c r="C18" s="100" t="s">
        <v>459</v>
      </c>
      <c r="D18" s="101" t="s">
        <v>46</v>
      </c>
      <c r="E18" s="102" t="s">
        <v>460</v>
      </c>
      <c r="F18" s="99" t="s">
        <v>45</v>
      </c>
      <c r="G18" s="146">
        <v>322</v>
      </c>
      <c r="H18" s="103">
        <v>160</v>
      </c>
      <c r="I18" s="103">
        <v>1</v>
      </c>
      <c r="J18" s="103">
        <v>160</v>
      </c>
      <c r="K18" s="103">
        <v>1</v>
      </c>
      <c r="L18" s="101">
        <v>5.75</v>
      </c>
      <c r="M18" s="99" t="s">
        <v>48</v>
      </c>
      <c r="N18" s="113" t="s">
        <v>488</v>
      </c>
      <c r="O18" s="114" t="s">
        <v>122</v>
      </c>
      <c r="P18" s="104" t="s">
        <v>50</v>
      </c>
      <c r="Q18" s="105">
        <v>46234</v>
      </c>
      <c r="R18" s="106">
        <v>10240</v>
      </c>
      <c r="S18" s="106">
        <v>461109798.22677141</v>
      </c>
      <c r="T18" s="122">
        <v>461120038.22677141</v>
      </c>
      <c r="U18" s="106"/>
      <c r="V18" s="107">
        <v>0</v>
      </c>
      <c r="W18" s="106">
        <v>0</v>
      </c>
      <c r="X18" s="106">
        <v>461120038.22677141</v>
      </c>
      <c r="Y18" s="106">
        <v>461120038.22677141</v>
      </c>
      <c r="Z18" s="108">
        <v>0</v>
      </c>
      <c r="AA18" s="106">
        <v>0</v>
      </c>
      <c r="AB18" s="106">
        <v>0</v>
      </c>
      <c r="AC18" s="106">
        <v>461120038.22677141</v>
      </c>
      <c r="AD18" s="103">
        <v>323.93399243187315</v>
      </c>
      <c r="AE18" s="101" t="s">
        <v>462</v>
      </c>
      <c r="AF18" s="101" t="s">
        <v>462</v>
      </c>
      <c r="AG18" s="101" t="s">
        <v>463</v>
      </c>
      <c r="AH18" s="109"/>
      <c r="AI18" s="101" t="s">
        <v>50</v>
      </c>
      <c r="AJ18" s="101">
        <v>248915</v>
      </c>
      <c r="AK18" s="192" t="s">
        <v>123</v>
      </c>
      <c r="AL18" s="152" t="s">
        <v>61</v>
      </c>
      <c r="AM18" s="101" t="s">
        <v>464</v>
      </c>
      <c r="AN18" s="101" t="s">
        <v>464</v>
      </c>
      <c r="AO18" s="101"/>
      <c r="AP18" s="101" t="s">
        <v>0</v>
      </c>
      <c r="AQ18" s="101" t="s">
        <v>464</v>
      </c>
      <c r="AR18" s="101"/>
      <c r="AS18" s="101" t="s">
        <v>0</v>
      </c>
      <c r="AT18" s="101"/>
      <c r="AU18" s="101"/>
      <c r="AV18" s="101" t="s">
        <v>666</v>
      </c>
      <c r="AW18" s="233"/>
    </row>
    <row r="19" spans="1:49" ht="17.25" customHeight="1" x14ac:dyDescent="0.25">
      <c r="A19" s="99" t="s">
        <v>458</v>
      </c>
      <c r="B19" s="99" t="s">
        <v>112</v>
      </c>
      <c r="C19" s="100" t="s">
        <v>459</v>
      </c>
      <c r="D19" s="101" t="s">
        <v>46</v>
      </c>
      <c r="E19" s="102" t="s">
        <v>460</v>
      </c>
      <c r="F19" s="99" t="s">
        <v>45</v>
      </c>
      <c r="G19" s="146">
        <v>323</v>
      </c>
      <c r="H19" s="103">
        <v>40</v>
      </c>
      <c r="I19" s="103">
        <v>1</v>
      </c>
      <c r="J19" s="103">
        <v>40</v>
      </c>
      <c r="K19" s="103">
        <v>1</v>
      </c>
      <c r="L19" s="101">
        <v>5.75</v>
      </c>
      <c r="M19" s="99" t="s">
        <v>48</v>
      </c>
      <c r="N19" s="113" t="s">
        <v>467</v>
      </c>
      <c r="O19" s="114" t="s">
        <v>59</v>
      </c>
      <c r="P19" s="104" t="s">
        <v>50</v>
      </c>
      <c r="Q19" s="105">
        <v>46234</v>
      </c>
      <c r="R19" s="106">
        <v>2560</v>
      </c>
      <c r="S19" s="106">
        <v>115277449.55669285</v>
      </c>
      <c r="T19" s="122">
        <v>115280009.55669285</v>
      </c>
      <c r="U19" s="106"/>
      <c r="V19" s="107">
        <v>0</v>
      </c>
      <c r="W19" s="106">
        <v>0</v>
      </c>
      <c r="X19" s="106">
        <v>115280009.55669285</v>
      </c>
      <c r="Y19" s="106">
        <v>115280009.55669285</v>
      </c>
      <c r="Z19" s="108">
        <v>0</v>
      </c>
      <c r="AA19" s="106">
        <v>0</v>
      </c>
      <c r="AB19" s="106">
        <v>0</v>
      </c>
      <c r="AC19" s="106">
        <v>115280009.55669285</v>
      </c>
      <c r="AD19" s="103">
        <v>80.983498107968288</v>
      </c>
      <c r="AE19" s="101" t="s">
        <v>462</v>
      </c>
      <c r="AF19" s="101" t="s">
        <v>462</v>
      </c>
      <c r="AG19" s="101" t="s">
        <v>463</v>
      </c>
      <c r="AH19" s="109"/>
      <c r="AI19" s="101" t="s">
        <v>50</v>
      </c>
      <c r="AJ19" s="101">
        <v>248916</v>
      </c>
      <c r="AK19" s="192" t="s">
        <v>125</v>
      </c>
      <c r="AL19" s="152" t="s">
        <v>61</v>
      </c>
      <c r="AM19" s="101" t="s">
        <v>464</v>
      </c>
      <c r="AN19" s="101" t="s">
        <v>464</v>
      </c>
      <c r="AO19" s="101"/>
      <c r="AP19" s="101" t="s">
        <v>0</v>
      </c>
      <c r="AQ19" s="101" t="s">
        <v>464</v>
      </c>
      <c r="AR19" s="101"/>
      <c r="AS19" s="101" t="s">
        <v>0</v>
      </c>
      <c r="AT19" s="101"/>
      <c r="AU19" s="101"/>
      <c r="AV19" s="101" t="s">
        <v>666</v>
      </c>
      <c r="AW19" s="233"/>
    </row>
    <row r="20" spans="1:49" s="210" customFormat="1" ht="17.25" customHeight="1" x14ac:dyDescent="0.25">
      <c r="A20" s="193" t="s">
        <v>458</v>
      </c>
      <c r="B20" s="193" t="s">
        <v>126</v>
      </c>
      <c r="C20" s="194" t="s">
        <v>459</v>
      </c>
      <c r="D20" s="195" t="s">
        <v>46</v>
      </c>
      <c r="E20" s="196" t="s">
        <v>489</v>
      </c>
      <c r="F20" s="193" t="s">
        <v>128</v>
      </c>
      <c r="G20" s="197">
        <v>324</v>
      </c>
      <c r="H20" s="198">
        <v>157</v>
      </c>
      <c r="I20" s="198">
        <v>1</v>
      </c>
      <c r="J20" s="198">
        <v>157</v>
      </c>
      <c r="K20" s="198">
        <v>1</v>
      </c>
      <c r="L20" s="195">
        <v>5.75</v>
      </c>
      <c r="M20" s="193" t="s">
        <v>48</v>
      </c>
      <c r="N20" s="199" t="s">
        <v>490</v>
      </c>
      <c r="O20" s="200" t="s">
        <v>129</v>
      </c>
      <c r="P20" s="201" t="s">
        <v>485</v>
      </c>
      <c r="Q20" s="202">
        <v>46234</v>
      </c>
      <c r="R20" s="203">
        <v>10048</v>
      </c>
      <c r="S20" s="203">
        <v>468324408.19264638</v>
      </c>
      <c r="T20" s="204">
        <v>468334456.19264638</v>
      </c>
      <c r="U20" s="203"/>
      <c r="V20" s="205">
        <v>0</v>
      </c>
      <c r="W20" s="203">
        <v>0</v>
      </c>
      <c r="X20" s="203">
        <v>468334456.19264638</v>
      </c>
      <c r="Y20" s="203">
        <v>468334456.19264638</v>
      </c>
      <c r="Z20" s="206">
        <v>0.02</v>
      </c>
      <c r="AA20" s="203">
        <v>9366689.1238529272</v>
      </c>
      <c r="AB20" s="203">
        <v>9366689.1238529272</v>
      </c>
      <c r="AC20" s="203">
        <v>477701145.31649929</v>
      </c>
      <c r="AD20" s="198">
        <v>335.58211824130615</v>
      </c>
      <c r="AE20" s="195" t="s">
        <v>462</v>
      </c>
      <c r="AF20" s="195" t="s">
        <v>462</v>
      </c>
      <c r="AG20" s="195" t="s">
        <v>463</v>
      </c>
      <c r="AH20" s="207"/>
      <c r="AI20" s="195" t="s">
        <v>50</v>
      </c>
      <c r="AJ20" s="195">
        <v>248918</v>
      </c>
      <c r="AK20" s="214" t="s">
        <v>491</v>
      </c>
      <c r="AL20" s="213" t="s">
        <v>57</v>
      </c>
      <c r="AM20" s="195" t="s">
        <v>0</v>
      </c>
      <c r="AN20" s="195" t="s">
        <v>464</v>
      </c>
      <c r="AO20" s="195"/>
      <c r="AP20" s="195"/>
      <c r="AQ20" s="195" t="s">
        <v>464</v>
      </c>
      <c r="AR20" s="195"/>
      <c r="AS20" s="195" t="s">
        <v>0</v>
      </c>
      <c r="AT20" s="195">
        <v>32934</v>
      </c>
      <c r="AU20" s="195">
        <v>371825</v>
      </c>
      <c r="AV20" s="101" t="s">
        <v>666</v>
      </c>
      <c r="AW20" s="233"/>
    </row>
    <row r="21" spans="1:49" s="210" customFormat="1" ht="17.25" customHeight="1" x14ac:dyDescent="0.25">
      <c r="A21" s="193" t="s">
        <v>458</v>
      </c>
      <c r="B21" s="193" t="s">
        <v>130</v>
      </c>
      <c r="C21" s="194" t="s">
        <v>459</v>
      </c>
      <c r="D21" s="195" t="s">
        <v>46</v>
      </c>
      <c r="E21" s="196" t="s">
        <v>492</v>
      </c>
      <c r="F21" s="193" t="s">
        <v>132</v>
      </c>
      <c r="G21" s="197">
        <v>325</v>
      </c>
      <c r="H21" s="198">
        <v>240</v>
      </c>
      <c r="I21" s="198">
        <v>1</v>
      </c>
      <c r="J21" s="198">
        <v>240</v>
      </c>
      <c r="K21" s="198">
        <v>1</v>
      </c>
      <c r="L21" s="195">
        <v>5.75</v>
      </c>
      <c r="M21" s="193" t="s">
        <v>48</v>
      </c>
      <c r="N21" s="199" t="s">
        <v>493</v>
      </c>
      <c r="O21" s="200" t="s">
        <v>133</v>
      </c>
      <c r="P21" s="201" t="s">
        <v>485</v>
      </c>
      <c r="Q21" s="202">
        <v>46234</v>
      </c>
      <c r="R21" s="203">
        <v>61200</v>
      </c>
      <c r="S21" s="203">
        <v>521617419.48806739</v>
      </c>
      <c r="T21" s="204">
        <v>521678619.48806739</v>
      </c>
      <c r="U21" s="203"/>
      <c r="V21" s="205">
        <v>0</v>
      </c>
      <c r="W21" s="203">
        <v>0</v>
      </c>
      <c r="X21" s="203">
        <v>521678619.48806739</v>
      </c>
      <c r="Y21" s="203">
        <v>521678619.48806739</v>
      </c>
      <c r="Z21" s="206">
        <v>0.02</v>
      </c>
      <c r="AA21" s="203">
        <v>10433572.389761347</v>
      </c>
      <c r="AB21" s="203">
        <v>10433572.389761347</v>
      </c>
      <c r="AC21" s="203">
        <v>532112191.87782872</v>
      </c>
      <c r="AD21" s="198">
        <v>373.80554399566472</v>
      </c>
      <c r="AE21" s="195" t="s">
        <v>462</v>
      </c>
      <c r="AF21" s="195" t="s">
        <v>462</v>
      </c>
      <c r="AG21" s="195" t="s">
        <v>463</v>
      </c>
      <c r="AH21" s="207"/>
      <c r="AI21" s="195" t="s">
        <v>50</v>
      </c>
      <c r="AJ21" s="195">
        <v>248919</v>
      </c>
      <c r="AK21" s="212" t="s">
        <v>494</v>
      </c>
      <c r="AL21" s="209" t="s">
        <v>134</v>
      </c>
      <c r="AM21" s="195" t="s">
        <v>464</v>
      </c>
      <c r="AN21" s="195" t="s">
        <v>464</v>
      </c>
      <c r="AO21" s="195"/>
      <c r="AP21" s="195" t="s">
        <v>0</v>
      </c>
      <c r="AQ21" s="195" t="s">
        <v>464</v>
      </c>
      <c r="AR21" s="195"/>
      <c r="AS21" s="195" t="s">
        <v>0</v>
      </c>
      <c r="AT21" s="195"/>
      <c r="AU21" s="195"/>
      <c r="AV21" s="101" t="s">
        <v>666</v>
      </c>
      <c r="AW21" s="233"/>
    </row>
    <row r="22" spans="1:49" s="210" customFormat="1" ht="17.25" customHeight="1" x14ac:dyDescent="0.25">
      <c r="A22" s="193" t="s">
        <v>458</v>
      </c>
      <c r="B22" s="193" t="s">
        <v>126</v>
      </c>
      <c r="C22" s="194" t="s">
        <v>459</v>
      </c>
      <c r="D22" s="195" t="s">
        <v>46</v>
      </c>
      <c r="E22" s="196" t="s">
        <v>489</v>
      </c>
      <c r="F22" s="193" t="s">
        <v>128</v>
      </c>
      <c r="G22" s="197">
        <v>326</v>
      </c>
      <c r="H22" s="198">
        <v>120</v>
      </c>
      <c r="I22" s="198">
        <v>1</v>
      </c>
      <c r="J22" s="198">
        <v>120</v>
      </c>
      <c r="K22" s="198">
        <v>1</v>
      </c>
      <c r="L22" s="195">
        <v>5.75</v>
      </c>
      <c r="M22" s="193" t="s">
        <v>48</v>
      </c>
      <c r="N22" s="199" t="s">
        <v>495</v>
      </c>
      <c r="O22" s="200" t="s">
        <v>136</v>
      </c>
      <c r="P22" s="201" t="s">
        <v>485</v>
      </c>
      <c r="Q22" s="202">
        <v>46234</v>
      </c>
      <c r="R22" s="203">
        <v>7680</v>
      </c>
      <c r="S22" s="203">
        <v>357954961.67590803</v>
      </c>
      <c r="T22" s="204">
        <v>357962641.67590803</v>
      </c>
      <c r="U22" s="203"/>
      <c r="V22" s="205">
        <v>0</v>
      </c>
      <c r="W22" s="203">
        <v>0</v>
      </c>
      <c r="X22" s="203">
        <v>357962641.67590803</v>
      </c>
      <c r="Y22" s="203">
        <v>357962641.67590803</v>
      </c>
      <c r="Z22" s="206">
        <v>0.02</v>
      </c>
      <c r="AA22" s="203">
        <v>7159252.8335181605</v>
      </c>
      <c r="AB22" s="203">
        <v>7159252.8335181605</v>
      </c>
      <c r="AC22" s="203">
        <v>365121894.50942618</v>
      </c>
      <c r="AD22" s="198">
        <v>256.49588655386452</v>
      </c>
      <c r="AE22" s="195" t="s">
        <v>462</v>
      </c>
      <c r="AF22" s="195" t="s">
        <v>462</v>
      </c>
      <c r="AG22" s="195" t="s">
        <v>463</v>
      </c>
      <c r="AH22" s="207"/>
      <c r="AI22" s="195" t="s">
        <v>50</v>
      </c>
      <c r="AJ22" s="195">
        <v>248920</v>
      </c>
      <c r="AK22" s="214" t="s">
        <v>496</v>
      </c>
      <c r="AL22" s="213" t="s">
        <v>57</v>
      </c>
      <c r="AM22" s="195" t="s">
        <v>0</v>
      </c>
      <c r="AN22" s="195" t="s">
        <v>464</v>
      </c>
      <c r="AO22" s="195"/>
      <c r="AP22" s="195" t="s">
        <v>0</v>
      </c>
      <c r="AQ22" s="195" t="s">
        <v>464</v>
      </c>
      <c r="AR22" s="195"/>
      <c r="AS22" s="195" t="s">
        <v>0</v>
      </c>
      <c r="AT22" s="195">
        <v>32940</v>
      </c>
      <c r="AU22" s="195">
        <v>372025</v>
      </c>
      <c r="AV22" s="101" t="s">
        <v>666</v>
      </c>
      <c r="AW22" s="233"/>
    </row>
    <row r="23" spans="1:49" s="210" customFormat="1" ht="17.25" customHeight="1" x14ac:dyDescent="0.25">
      <c r="A23" s="193" t="s">
        <v>458</v>
      </c>
      <c r="B23" s="193" t="s">
        <v>126</v>
      </c>
      <c r="C23" s="194" t="s">
        <v>459</v>
      </c>
      <c r="D23" s="195" t="s">
        <v>46</v>
      </c>
      <c r="E23" s="196" t="s">
        <v>489</v>
      </c>
      <c r="F23" s="193" t="s">
        <v>128</v>
      </c>
      <c r="G23" s="197">
        <v>327</v>
      </c>
      <c r="H23" s="198">
        <v>104</v>
      </c>
      <c r="I23" s="198">
        <v>1</v>
      </c>
      <c r="J23" s="198">
        <v>104</v>
      </c>
      <c r="K23" s="198">
        <v>1</v>
      </c>
      <c r="L23" s="195">
        <v>5.75</v>
      </c>
      <c r="M23" s="193" t="s">
        <v>48</v>
      </c>
      <c r="N23" s="199" t="s">
        <v>497</v>
      </c>
      <c r="O23" s="200" t="s">
        <v>138</v>
      </c>
      <c r="P23" s="201" t="s">
        <v>485</v>
      </c>
      <c r="Q23" s="202">
        <v>46234</v>
      </c>
      <c r="R23" s="203">
        <v>6656</v>
      </c>
      <c r="S23" s="203">
        <v>310227633.45245361</v>
      </c>
      <c r="T23" s="204">
        <v>310234289.45245361</v>
      </c>
      <c r="U23" s="203"/>
      <c r="V23" s="205">
        <v>0</v>
      </c>
      <c r="W23" s="203">
        <v>0</v>
      </c>
      <c r="X23" s="203">
        <v>310234289.45245361</v>
      </c>
      <c r="Y23" s="203">
        <v>310234289.45245361</v>
      </c>
      <c r="Z23" s="206">
        <v>0.02</v>
      </c>
      <c r="AA23" s="203">
        <v>6204685.7890490722</v>
      </c>
      <c r="AB23" s="203">
        <v>6204685.7890490722</v>
      </c>
      <c r="AC23" s="203">
        <v>316438975.2415027</v>
      </c>
      <c r="AD23" s="198">
        <v>222.29643501334928</v>
      </c>
      <c r="AE23" s="195" t="s">
        <v>462</v>
      </c>
      <c r="AF23" s="195" t="s">
        <v>462</v>
      </c>
      <c r="AG23" s="195" t="s">
        <v>463</v>
      </c>
      <c r="AH23" s="207"/>
      <c r="AI23" s="195" t="s">
        <v>50</v>
      </c>
      <c r="AJ23" s="195">
        <v>248921</v>
      </c>
      <c r="AK23" s="172" t="s">
        <v>498</v>
      </c>
      <c r="AL23" s="209" t="s">
        <v>52</v>
      </c>
      <c r="AM23" s="195" t="s">
        <v>0</v>
      </c>
      <c r="AN23" s="195" t="s">
        <v>464</v>
      </c>
      <c r="AO23" s="195"/>
      <c r="AP23" s="195" t="s">
        <v>0</v>
      </c>
      <c r="AQ23" s="195" t="s">
        <v>464</v>
      </c>
      <c r="AR23" s="195"/>
      <c r="AS23" s="195" t="s">
        <v>0</v>
      </c>
      <c r="AT23" s="195">
        <v>32945</v>
      </c>
      <c r="AU23" s="195">
        <v>372125</v>
      </c>
      <c r="AV23" s="101" t="s">
        <v>666</v>
      </c>
      <c r="AW23" s="233"/>
    </row>
    <row r="24" spans="1:49" s="210" customFormat="1" ht="17.25" customHeight="1" x14ac:dyDescent="0.25">
      <c r="A24" s="193" t="s">
        <v>458</v>
      </c>
      <c r="B24" s="193" t="s">
        <v>130</v>
      </c>
      <c r="C24" s="194" t="s">
        <v>459</v>
      </c>
      <c r="D24" s="195" t="s">
        <v>46</v>
      </c>
      <c r="E24" s="196" t="s">
        <v>489</v>
      </c>
      <c r="F24" s="193" t="s">
        <v>128</v>
      </c>
      <c r="G24" s="197">
        <v>328</v>
      </c>
      <c r="H24" s="198">
        <v>200</v>
      </c>
      <c r="I24" s="198">
        <v>1</v>
      </c>
      <c r="J24" s="198">
        <v>200</v>
      </c>
      <c r="K24" s="198">
        <v>1</v>
      </c>
      <c r="L24" s="195">
        <v>5.75</v>
      </c>
      <c r="M24" s="193" t="s">
        <v>48</v>
      </c>
      <c r="N24" s="199" t="s">
        <v>499</v>
      </c>
      <c r="O24" s="200" t="s">
        <v>140</v>
      </c>
      <c r="P24" s="201" t="s">
        <v>485</v>
      </c>
      <c r="Q24" s="202">
        <v>46234</v>
      </c>
      <c r="R24" s="203">
        <v>12800</v>
      </c>
      <c r="S24" s="203">
        <v>596591602.79318011</v>
      </c>
      <c r="T24" s="204">
        <v>596604402.79318011</v>
      </c>
      <c r="U24" s="203"/>
      <c r="V24" s="205">
        <v>0</v>
      </c>
      <c r="W24" s="203">
        <v>0</v>
      </c>
      <c r="X24" s="203">
        <v>596604402.79318011</v>
      </c>
      <c r="Y24" s="203">
        <v>596604402.79318011</v>
      </c>
      <c r="Z24" s="206">
        <v>0.02</v>
      </c>
      <c r="AA24" s="203">
        <v>11932088.055863602</v>
      </c>
      <c r="AB24" s="203">
        <v>11932088.055863602</v>
      </c>
      <c r="AC24" s="203">
        <v>608536490.84904373</v>
      </c>
      <c r="AD24" s="198">
        <v>427.49314425644098</v>
      </c>
      <c r="AE24" s="195" t="s">
        <v>462</v>
      </c>
      <c r="AF24" s="195" t="s">
        <v>462</v>
      </c>
      <c r="AG24" s="195" t="s">
        <v>463</v>
      </c>
      <c r="AH24" s="207"/>
      <c r="AI24" s="195" t="s">
        <v>50</v>
      </c>
      <c r="AJ24" s="195">
        <v>248923</v>
      </c>
      <c r="AK24" s="214" t="s">
        <v>500</v>
      </c>
      <c r="AL24" s="213" t="s">
        <v>57</v>
      </c>
      <c r="AM24" s="195" t="s">
        <v>0</v>
      </c>
      <c r="AN24" s="195" t="s">
        <v>464</v>
      </c>
      <c r="AO24" s="195"/>
      <c r="AP24" s="195" t="s">
        <v>0</v>
      </c>
      <c r="AQ24" s="195" t="s">
        <v>464</v>
      </c>
      <c r="AR24" s="195"/>
      <c r="AS24" s="195" t="s">
        <v>0</v>
      </c>
      <c r="AT24" s="195"/>
      <c r="AU24" s="195"/>
      <c r="AV24" s="101" t="s">
        <v>666</v>
      </c>
      <c r="AW24" s="233"/>
    </row>
    <row r="25" spans="1:49" s="210" customFormat="1" ht="17.25" customHeight="1" x14ac:dyDescent="0.25">
      <c r="A25" s="193" t="s">
        <v>458</v>
      </c>
      <c r="B25" s="193" t="s">
        <v>62</v>
      </c>
      <c r="C25" s="194" t="s">
        <v>459</v>
      </c>
      <c r="D25" s="215" t="s">
        <v>142</v>
      </c>
      <c r="E25" s="216" t="s">
        <v>492</v>
      </c>
      <c r="F25" s="217" t="s">
        <v>132</v>
      </c>
      <c r="G25" s="218">
        <v>329</v>
      </c>
      <c r="H25" s="198">
        <v>706</v>
      </c>
      <c r="I25" s="198">
        <v>3</v>
      </c>
      <c r="J25" s="198">
        <v>706</v>
      </c>
      <c r="K25" s="198">
        <v>3</v>
      </c>
      <c r="L25" s="195">
        <v>5.75</v>
      </c>
      <c r="M25" s="193" t="s">
        <v>48</v>
      </c>
      <c r="N25" s="199">
        <v>900257499</v>
      </c>
      <c r="O25" s="200" t="s">
        <v>143</v>
      </c>
      <c r="P25" s="201" t="s">
        <v>485</v>
      </c>
      <c r="Q25" s="202">
        <v>46234</v>
      </c>
      <c r="R25" s="203">
        <v>180030</v>
      </c>
      <c r="S25" s="203">
        <v>774418929.16073155</v>
      </c>
      <c r="T25" s="204">
        <v>774598959.16073155</v>
      </c>
      <c r="U25" s="203"/>
      <c r="V25" s="205">
        <v>0</v>
      </c>
      <c r="W25" s="203">
        <v>0</v>
      </c>
      <c r="X25" s="203">
        <v>774598959.16073155</v>
      </c>
      <c r="Y25" s="203">
        <v>774598959.16073155</v>
      </c>
      <c r="Z25" s="206">
        <v>0.02</v>
      </c>
      <c r="AA25" s="203">
        <v>15491979.183214631</v>
      </c>
      <c r="AB25" s="203">
        <v>15491979.183214631</v>
      </c>
      <c r="AC25" s="203">
        <v>790090938.34394622</v>
      </c>
      <c r="AD25" s="198">
        <v>555.03402763888039</v>
      </c>
      <c r="AE25" s="195" t="s">
        <v>462</v>
      </c>
      <c r="AF25" s="195" t="s">
        <v>462</v>
      </c>
      <c r="AG25" s="195" t="s">
        <v>463</v>
      </c>
      <c r="AH25" s="207"/>
      <c r="AI25" s="195" t="s">
        <v>50</v>
      </c>
      <c r="AJ25" s="195">
        <v>248924</v>
      </c>
      <c r="AK25" s="172" t="s">
        <v>501</v>
      </c>
      <c r="AL25" s="209" t="s">
        <v>52</v>
      </c>
      <c r="AM25" s="195" t="s">
        <v>464</v>
      </c>
      <c r="AN25" s="195" t="s">
        <v>464</v>
      </c>
      <c r="AO25" s="195"/>
      <c r="AP25" s="195" t="s">
        <v>0</v>
      </c>
      <c r="AQ25" s="195" t="s">
        <v>464</v>
      </c>
      <c r="AR25" s="195"/>
      <c r="AS25" s="195" t="s">
        <v>0</v>
      </c>
      <c r="AT25" s="195">
        <v>33094</v>
      </c>
      <c r="AU25" s="195">
        <v>372325</v>
      </c>
      <c r="AV25" s="101" t="s">
        <v>666</v>
      </c>
      <c r="AW25" s="234">
        <v>11023442025</v>
      </c>
    </row>
    <row r="26" spans="1:49" s="210" customFormat="1" ht="17.25" customHeight="1" x14ac:dyDescent="0.25">
      <c r="A26" s="193" t="s">
        <v>458</v>
      </c>
      <c r="B26" s="193" t="s">
        <v>69</v>
      </c>
      <c r="C26" s="194" t="s">
        <v>459</v>
      </c>
      <c r="D26" s="195" t="s">
        <v>46</v>
      </c>
      <c r="E26" s="196" t="s">
        <v>502</v>
      </c>
      <c r="F26" s="193" t="s">
        <v>147</v>
      </c>
      <c r="G26" s="197">
        <v>330</v>
      </c>
      <c r="H26" s="198">
        <v>58</v>
      </c>
      <c r="I26" s="198">
        <v>2</v>
      </c>
      <c r="J26" s="198">
        <v>138</v>
      </c>
      <c r="K26" s="198">
        <v>1</v>
      </c>
      <c r="L26" s="195">
        <v>5.75</v>
      </c>
      <c r="M26" s="193" t="s">
        <v>48</v>
      </c>
      <c r="N26" s="199" t="s">
        <v>503</v>
      </c>
      <c r="O26" s="200" t="s">
        <v>148</v>
      </c>
      <c r="P26" s="201" t="s">
        <v>485</v>
      </c>
      <c r="Q26" s="202">
        <v>46234</v>
      </c>
      <c r="R26" s="203">
        <v>8832</v>
      </c>
      <c r="S26" s="203">
        <v>167152303.31002223</v>
      </c>
      <c r="T26" s="204">
        <v>167156015.31002223</v>
      </c>
      <c r="U26" s="203"/>
      <c r="V26" s="205">
        <v>0</v>
      </c>
      <c r="W26" s="203">
        <v>0</v>
      </c>
      <c r="X26" s="203">
        <v>167156015.31002223</v>
      </c>
      <c r="Y26" s="203">
        <v>405797776.42729425</v>
      </c>
      <c r="Z26" s="206">
        <v>0.02</v>
      </c>
      <c r="AA26" s="203">
        <v>3343120.3062004447</v>
      </c>
      <c r="AB26" s="203">
        <v>8115955.5285458853</v>
      </c>
      <c r="AC26" s="203">
        <v>413913731.95584011</v>
      </c>
      <c r="AD26" s="198">
        <v>290.77185244526879</v>
      </c>
      <c r="AE26" s="195" t="s">
        <v>462</v>
      </c>
      <c r="AF26" s="195" t="s">
        <v>462</v>
      </c>
      <c r="AG26" s="195" t="s">
        <v>463</v>
      </c>
      <c r="AH26" s="207"/>
      <c r="AI26" s="195" t="s">
        <v>50</v>
      </c>
      <c r="AJ26" s="195">
        <v>248925</v>
      </c>
      <c r="AK26" s="208" t="s">
        <v>504</v>
      </c>
      <c r="AL26" s="209" t="s">
        <v>134</v>
      </c>
      <c r="AM26" s="195" t="s">
        <v>464</v>
      </c>
      <c r="AN26" s="195" t="s">
        <v>464</v>
      </c>
      <c r="AO26" s="195"/>
      <c r="AP26" s="195" t="s">
        <v>0</v>
      </c>
      <c r="AQ26" s="195" t="s">
        <v>464</v>
      </c>
      <c r="AR26" s="195"/>
      <c r="AS26" s="195" t="s">
        <v>0</v>
      </c>
      <c r="AT26" s="195"/>
      <c r="AU26" s="195"/>
      <c r="AV26" s="101" t="s">
        <v>666</v>
      </c>
      <c r="AW26" s="234">
        <v>11023652025</v>
      </c>
    </row>
    <row r="27" spans="1:49" s="210" customFormat="1" ht="17.25" customHeight="1" x14ac:dyDescent="0.25">
      <c r="A27" s="193" t="s">
        <v>458</v>
      </c>
      <c r="B27" s="193" t="s">
        <v>69</v>
      </c>
      <c r="C27" s="194" t="s">
        <v>459</v>
      </c>
      <c r="D27" s="195" t="s">
        <v>46</v>
      </c>
      <c r="E27" s="196" t="s">
        <v>489</v>
      </c>
      <c r="F27" s="193" t="s">
        <v>128</v>
      </c>
      <c r="G27" s="197">
        <v>330</v>
      </c>
      <c r="H27" s="198">
        <v>80</v>
      </c>
      <c r="I27" s="198">
        <v>0</v>
      </c>
      <c r="J27" s="198">
        <v>0</v>
      </c>
      <c r="K27" s="198">
        <v>1</v>
      </c>
      <c r="L27" s="195">
        <v>5.75</v>
      </c>
      <c r="M27" s="193" t="s">
        <v>48</v>
      </c>
      <c r="N27" s="199" t="s">
        <v>503</v>
      </c>
      <c r="O27" s="200" t="s">
        <v>148</v>
      </c>
      <c r="P27" s="201" t="s">
        <v>485</v>
      </c>
      <c r="Q27" s="202">
        <v>46234</v>
      </c>
      <c r="R27" s="203">
        <v>5120</v>
      </c>
      <c r="S27" s="203">
        <v>238636641.11727205</v>
      </c>
      <c r="T27" s="204">
        <v>238641761.11727205</v>
      </c>
      <c r="U27" s="203"/>
      <c r="V27" s="205">
        <v>0</v>
      </c>
      <c r="W27" s="203">
        <v>0</v>
      </c>
      <c r="X27" s="203">
        <v>238641761.11727205</v>
      </c>
      <c r="Y27" s="203">
        <v>0</v>
      </c>
      <c r="Z27" s="206">
        <v>0.02</v>
      </c>
      <c r="AA27" s="203">
        <v>4772835.2223454406</v>
      </c>
      <c r="AB27" s="203">
        <v>0</v>
      </c>
      <c r="AC27" s="203">
        <v>0</v>
      </c>
      <c r="AD27" s="198">
        <v>0</v>
      </c>
      <c r="AE27" s="195" t="s">
        <v>462</v>
      </c>
      <c r="AF27" s="195" t="s">
        <v>462</v>
      </c>
      <c r="AG27" s="195" t="s">
        <v>463</v>
      </c>
      <c r="AH27" s="207"/>
      <c r="AI27" s="195" t="s">
        <v>50</v>
      </c>
      <c r="AJ27" s="195">
        <v>248925</v>
      </c>
      <c r="AK27" s="212" t="s">
        <v>505</v>
      </c>
      <c r="AL27" s="209" t="s">
        <v>134</v>
      </c>
      <c r="AM27" s="195" t="s">
        <v>464</v>
      </c>
      <c r="AN27" s="195" t="s">
        <v>464</v>
      </c>
      <c r="AO27" s="195"/>
      <c r="AP27" s="195" t="s">
        <v>0</v>
      </c>
      <c r="AQ27" s="195" t="s">
        <v>464</v>
      </c>
      <c r="AR27" s="195"/>
      <c r="AS27" s="195" t="s">
        <v>0</v>
      </c>
      <c r="AT27" s="195"/>
      <c r="AU27" s="195"/>
      <c r="AV27" s="101" t="s">
        <v>666</v>
      </c>
      <c r="AW27" s="234">
        <v>11023652025</v>
      </c>
    </row>
    <row r="28" spans="1:49" s="210" customFormat="1" ht="17.25" customHeight="1" x14ac:dyDescent="0.25">
      <c r="A28" s="193" t="s">
        <v>458</v>
      </c>
      <c r="B28" s="193" t="s">
        <v>62</v>
      </c>
      <c r="C28" s="194" t="s">
        <v>459</v>
      </c>
      <c r="D28" s="195" t="s">
        <v>46</v>
      </c>
      <c r="E28" s="196" t="s">
        <v>492</v>
      </c>
      <c r="F28" s="193" t="s">
        <v>132</v>
      </c>
      <c r="G28" s="197">
        <v>331</v>
      </c>
      <c r="H28" s="198">
        <v>696</v>
      </c>
      <c r="I28" s="198">
        <v>4</v>
      </c>
      <c r="J28" s="198">
        <v>696</v>
      </c>
      <c r="K28" s="198">
        <v>4</v>
      </c>
      <c r="L28" s="195">
        <v>5.75</v>
      </c>
      <c r="M28" s="193" t="s">
        <v>48</v>
      </c>
      <c r="N28" s="199" t="s">
        <v>506</v>
      </c>
      <c r="O28" s="200" t="s">
        <v>143</v>
      </c>
      <c r="P28" s="201" t="s">
        <v>485</v>
      </c>
      <c r="Q28" s="202">
        <v>46234</v>
      </c>
      <c r="R28" s="203">
        <v>177480</v>
      </c>
      <c r="S28" s="203">
        <v>1512690516.5153954</v>
      </c>
      <c r="T28" s="204">
        <v>1512867996.5153954</v>
      </c>
      <c r="U28" s="203"/>
      <c r="V28" s="205">
        <v>0</v>
      </c>
      <c r="W28" s="203">
        <v>0</v>
      </c>
      <c r="X28" s="203">
        <v>1512867996.5153954</v>
      </c>
      <c r="Y28" s="203">
        <v>1512867996.5153954</v>
      </c>
      <c r="Z28" s="206">
        <v>0.02</v>
      </c>
      <c r="AA28" s="203">
        <v>30257359.93030791</v>
      </c>
      <c r="AB28" s="203">
        <v>30257359.93030791</v>
      </c>
      <c r="AC28" s="203">
        <v>1543125356.4457033</v>
      </c>
      <c r="AD28" s="198">
        <v>1084.0360775874276</v>
      </c>
      <c r="AE28" s="195" t="s">
        <v>462</v>
      </c>
      <c r="AF28" s="195" t="s">
        <v>462</v>
      </c>
      <c r="AG28" s="195" t="s">
        <v>463</v>
      </c>
      <c r="AH28" s="207"/>
      <c r="AI28" s="195" t="s">
        <v>50</v>
      </c>
      <c r="AJ28" s="195">
        <v>248927</v>
      </c>
      <c r="AK28" s="212" t="s">
        <v>507</v>
      </c>
      <c r="AL28" s="209" t="s">
        <v>52</v>
      </c>
      <c r="AM28" s="195" t="s">
        <v>464</v>
      </c>
      <c r="AN28" s="195" t="s">
        <v>464</v>
      </c>
      <c r="AO28" s="195"/>
      <c r="AP28" s="195" t="s">
        <v>0</v>
      </c>
      <c r="AQ28" s="195" t="s">
        <v>464</v>
      </c>
      <c r="AR28" s="195"/>
      <c r="AS28" s="195" t="s">
        <v>0</v>
      </c>
      <c r="AT28" s="195"/>
      <c r="AU28" s="195">
        <v>372525</v>
      </c>
      <c r="AV28" s="101" t="s">
        <v>666</v>
      </c>
      <c r="AW28" s="59">
        <v>11023452025</v>
      </c>
    </row>
    <row r="29" spans="1:49" s="210" customFormat="1" ht="17.25" customHeight="1" x14ac:dyDescent="0.25">
      <c r="A29" s="193" t="s">
        <v>458</v>
      </c>
      <c r="B29" s="193" t="s">
        <v>154</v>
      </c>
      <c r="C29" s="194" t="s">
        <v>459</v>
      </c>
      <c r="D29" s="195" t="s">
        <v>46</v>
      </c>
      <c r="E29" s="196" t="s">
        <v>492</v>
      </c>
      <c r="F29" s="193" t="s">
        <v>132</v>
      </c>
      <c r="G29" s="197">
        <v>332</v>
      </c>
      <c r="H29" s="198">
        <v>400</v>
      </c>
      <c r="I29" s="198">
        <v>5</v>
      </c>
      <c r="J29" s="198">
        <v>400</v>
      </c>
      <c r="K29" s="198">
        <v>5</v>
      </c>
      <c r="L29" s="195">
        <v>5.75</v>
      </c>
      <c r="M29" s="193" t="s">
        <v>48</v>
      </c>
      <c r="N29" s="199" t="s">
        <v>493</v>
      </c>
      <c r="O29" s="200" t="s">
        <v>133</v>
      </c>
      <c r="P29" s="201" t="s">
        <v>485</v>
      </c>
      <c r="Q29" s="202">
        <v>46234</v>
      </c>
      <c r="R29" s="203">
        <v>102000</v>
      </c>
      <c r="S29" s="203">
        <v>869362365.81344581</v>
      </c>
      <c r="T29" s="204">
        <v>869464365.81344581</v>
      </c>
      <c r="U29" s="203"/>
      <c r="V29" s="205">
        <v>0</v>
      </c>
      <c r="W29" s="203">
        <v>0</v>
      </c>
      <c r="X29" s="203">
        <v>869464365.81344581</v>
      </c>
      <c r="Y29" s="203">
        <v>869464365.81344581</v>
      </c>
      <c r="Z29" s="206">
        <v>0.02</v>
      </c>
      <c r="AA29" s="203">
        <v>17389287.316268917</v>
      </c>
      <c r="AB29" s="203">
        <v>17389287.316268917</v>
      </c>
      <c r="AC29" s="203">
        <v>886853653.12971473</v>
      </c>
      <c r="AD29" s="198">
        <v>623.00923999277461</v>
      </c>
      <c r="AE29" s="195" t="s">
        <v>462</v>
      </c>
      <c r="AF29" s="195" t="s">
        <v>462</v>
      </c>
      <c r="AG29" s="195" t="s">
        <v>463</v>
      </c>
      <c r="AH29" s="207"/>
      <c r="AI29" s="195" t="s">
        <v>50</v>
      </c>
      <c r="AJ29" s="195">
        <v>248928</v>
      </c>
      <c r="AK29" s="172" t="s">
        <v>508</v>
      </c>
      <c r="AL29" s="209" t="s">
        <v>134</v>
      </c>
      <c r="AM29" s="195" t="s">
        <v>464</v>
      </c>
      <c r="AN29" s="195" t="s">
        <v>464</v>
      </c>
      <c r="AO29" s="195"/>
      <c r="AP29" s="195"/>
      <c r="AQ29" s="195" t="s">
        <v>464</v>
      </c>
      <c r="AR29" s="195"/>
      <c r="AS29" s="195" t="s">
        <v>0</v>
      </c>
      <c r="AT29" s="195"/>
      <c r="AU29" s="195"/>
      <c r="AV29" s="101" t="s">
        <v>666</v>
      </c>
      <c r="AW29" s="233"/>
    </row>
    <row r="30" spans="1:49" s="210" customFormat="1" ht="17.25" customHeight="1" x14ac:dyDescent="0.25">
      <c r="A30" s="193" t="s">
        <v>458</v>
      </c>
      <c r="B30" s="193" t="s">
        <v>62</v>
      </c>
      <c r="C30" s="194" t="s">
        <v>459</v>
      </c>
      <c r="D30" s="195" t="s">
        <v>46</v>
      </c>
      <c r="E30" s="196" t="s">
        <v>492</v>
      </c>
      <c r="F30" s="193" t="s">
        <v>132</v>
      </c>
      <c r="G30" s="197">
        <v>333</v>
      </c>
      <c r="H30" s="198">
        <v>798</v>
      </c>
      <c r="I30" s="198">
        <v>6</v>
      </c>
      <c r="J30" s="198">
        <v>798</v>
      </c>
      <c r="K30" s="198">
        <v>6</v>
      </c>
      <c r="L30" s="195">
        <v>5.75</v>
      </c>
      <c r="M30" s="193" t="s">
        <v>48</v>
      </c>
      <c r="N30" s="199" t="s">
        <v>506</v>
      </c>
      <c r="O30" s="200" t="s">
        <v>143</v>
      </c>
      <c r="P30" s="201" t="s">
        <v>485</v>
      </c>
      <c r="Q30" s="202">
        <v>46234</v>
      </c>
      <c r="R30" s="203">
        <v>203490</v>
      </c>
      <c r="S30" s="203">
        <v>1734377919.7978244</v>
      </c>
      <c r="T30" s="204">
        <v>1734581409.7978244</v>
      </c>
      <c r="U30" s="203"/>
      <c r="V30" s="205">
        <v>0</v>
      </c>
      <c r="W30" s="203">
        <v>0</v>
      </c>
      <c r="X30" s="203">
        <v>1734581409.7978244</v>
      </c>
      <c r="Y30" s="203">
        <v>1734581409.7978244</v>
      </c>
      <c r="Z30" s="206">
        <v>0.02</v>
      </c>
      <c r="AA30" s="203">
        <v>34691628.195956491</v>
      </c>
      <c r="AB30" s="203">
        <v>34691628.195956491</v>
      </c>
      <c r="AC30" s="203">
        <v>1769273037.9937809</v>
      </c>
      <c r="AD30" s="198">
        <v>1242.9034337855853</v>
      </c>
      <c r="AE30" s="195" t="s">
        <v>462</v>
      </c>
      <c r="AF30" s="195" t="s">
        <v>462</v>
      </c>
      <c r="AG30" s="195" t="s">
        <v>463</v>
      </c>
      <c r="AH30" s="207"/>
      <c r="AI30" s="195" t="s">
        <v>50</v>
      </c>
      <c r="AJ30" s="195">
        <v>248930</v>
      </c>
      <c r="AK30" s="172" t="s">
        <v>509</v>
      </c>
      <c r="AL30" s="209" t="s">
        <v>52</v>
      </c>
      <c r="AM30" s="195" t="s">
        <v>464</v>
      </c>
      <c r="AN30" s="195" t="s">
        <v>464</v>
      </c>
      <c r="AO30" s="195"/>
      <c r="AP30" s="195" t="s">
        <v>0</v>
      </c>
      <c r="AQ30" s="195" t="s">
        <v>464</v>
      </c>
      <c r="AR30" s="195"/>
      <c r="AS30" s="195" t="s">
        <v>0</v>
      </c>
      <c r="AT30" s="195"/>
      <c r="AU30" s="195"/>
      <c r="AV30" s="101" t="s">
        <v>666</v>
      </c>
      <c r="AW30" s="59">
        <v>11023502025</v>
      </c>
    </row>
    <row r="31" spans="1:49" ht="17.25" customHeight="1" x14ac:dyDescent="0.25">
      <c r="A31" s="99" t="s">
        <v>458</v>
      </c>
      <c r="B31" s="99" t="s">
        <v>166</v>
      </c>
      <c r="C31" s="100" t="s">
        <v>459</v>
      </c>
      <c r="D31" s="101" t="s">
        <v>46</v>
      </c>
      <c r="E31" s="102" t="s">
        <v>489</v>
      </c>
      <c r="F31" s="99" t="s">
        <v>128</v>
      </c>
      <c r="G31" s="146">
        <v>334</v>
      </c>
      <c r="H31" s="103">
        <v>128</v>
      </c>
      <c r="I31" s="103">
        <v>1</v>
      </c>
      <c r="J31" s="103">
        <v>128</v>
      </c>
      <c r="K31" s="103">
        <v>1</v>
      </c>
      <c r="L31" s="101">
        <v>5.75</v>
      </c>
      <c r="M31" s="99" t="s">
        <v>48</v>
      </c>
      <c r="N31" s="113" t="s">
        <v>510</v>
      </c>
      <c r="O31" s="114" t="s">
        <v>168</v>
      </c>
      <c r="P31" s="104" t="s">
        <v>485</v>
      </c>
      <c r="Q31" s="105">
        <v>46234</v>
      </c>
      <c r="R31" s="106">
        <v>8192</v>
      </c>
      <c r="S31" s="106">
        <v>381818625.78763527</v>
      </c>
      <c r="T31" s="122">
        <v>381826817.78763527</v>
      </c>
      <c r="U31" s="106"/>
      <c r="V31" s="107">
        <v>0</v>
      </c>
      <c r="W31" s="106">
        <v>0</v>
      </c>
      <c r="X31" s="106">
        <v>381826817.78763527</v>
      </c>
      <c r="Y31" s="106">
        <v>381826817.78763527</v>
      </c>
      <c r="Z31" s="108">
        <v>0.02</v>
      </c>
      <c r="AA31" s="106">
        <v>7636536.3557527056</v>
      </c>
      <c r="AB31" s="106">
        <v>7636536.3557527056</v>
      </c>
      <c r="AC31" s="106">
        <v>389463354.14338797</v>
      </c>
      <c r="AD31" s="103">
        <v>273.59561232412221</v>
      </c>
      <c r="AE31" s="101" t="s">
        <v>462</v>
      </c>
      <c r="AF31" s="101" t="s">
        <v>462</v>
      </c>
      <c r="AG31" s="101" t="s">
        <v>463</v>
      </c>
      <c r="AH31" s="109"/>
      <c r="AI31" s="101" t="s">
        <v>50</v>
      </c>
      <c r="AJ31" s="101">
        <v>248931</v>
      </c>
      <c r="AK31" s="192" t="s">
        <v>511</v>
      </c>
      <c r="AL31" s="152" t="s">
        <v>52</v>
      </c>
      <c r="AM31" s="101" t="s">
        <v>0</v>
      </c>
      <c r="AN31" s="101" t="s">
        <v>464</v>
      </c>
      <c r="AO31" s="101"/>
      <c r="AP31" s="101" t="s">
        <v>0</v>
      </c>
      <c r="AQ31" s="101" t="s">
        <v>464</v>
      </c>
      <c r="AR31" s="101" t="s">
        <v>466</v>
      </c>
      <c r="AS31" s="101" t="s">
        <v>0</v>
      </c>
      <c r="AT31" s="101"/>
      <c r="AU31" s="101"/>
      <c r="AV31" s="101" t="s">
        <v>666</v>
      </c>
      <c r="AW31" s="233"/>
    </row>
    <row r="32" spans="1:49" ht="17.25" customHeight="1" x14ac:dyDescent="0.25">
      <c r="A32" s="99" t="s">
        <v>458</v>
      </c>
      <c r="B32" s="99" t="s">
        <v>166</v>
      </c>
      <c r="C32" s="100" t="s">
        <v>459</v>
      </c>
      <c r="D32" s="101" t="s">
        <v>46</v>
      </c>
      <c r="E32" s="102" t="s">
        <v>489</v>
      </c>
      <c r="F32" s="99" t="s">
        <v>128</v>
      </c>
      <c r="G32" s="146">
        <v>335</v>
      </c>
      <c r="H32" s="103">
        <v>208</v>
      </c>
      <c r="I32" s="103">
        <v>1</v>
      </c>
      <c r="J32" s="103">
        <v>208</v>
      </c>
      <c r="K32" s="103">
        <v>1</v>
      </c>
      <c r="L32" s="101">
        <v>5.75</v>
      </c>
      <c r="M32" s="99" t="s">
        <v>48</v>
      </c>
      <c r="N32" s="113" t="s">
        <v>512</v>
      </c>
      <c r="O32" s="114" t="s">
        <v>170</v>
      </c>
      <c r="P32" s="104" t="s">
        <v>485</v>
      </c>
      <c r="Q32" s="105">
        <v>46234</v>
      </c>
      <c r="R32" s="106">
        <v>13312</v>
      </c>
      <c r="S32" s="106">
        <v>620455266.90490723</v>
      </c>
      <c r="T32" s="122">
        <v>620468578.90490723</v>
      </c>
      <c r="U32" s="106"/>
      <c r="V32" s="107">
        <v>0</v>
      </c>
      <c r="W32" s="106">
        <v>0</v>
      </c>
      <c r="X32" s="106">
        <v>620468578.90490723</v>
      </c>
      <c r="Y32" s="106">
        <v>620468578.90490723</v>
      </c>
      <c r="Z32" s="108">
        <v>0.02</v>
      </c>
      <c r="AA32" s="106">
        <v>12409371.578098144</v>
      </c>
      <c r="AB32" s="106">
        <v>12409371.578098144</v>
      </c>
      <c r="AC32" s="106">
        <v>632877950.4830054</v>
      </c>
      <c r="AD32" s="103">
        <v>444.59287002669856</v>
      </c>
      <c r="AE32" s="101" t="s">
        <v>462</v>
      </c>
      <c r="AF32" s="101" t="s">
        <v>462</v>
      </c>
      <c r="AG32" s="101" t="s">
        <v>463</v>
      </c>
      <c r="AH32" s="109"/>
      <c r="AI32" s="101" t="s">
        <v>50</v>
      </c>
      <c r="AJ32" s="101">
        <v>248933</v>
      </c>
      <c r="AK32" s="192" t="s">
        <v>513</v>
      </c>
      <c r="AL32" s="152" t="s">
        <v>61</v>
      </c>
      <c r="AM32" s="101" t="s">
        <v>0</v>
      </c>
      <c r="AN32" s="101" t="s">
        <v>464</v>
      </c>
      <c r="AO32" s="101"/>
      <c r="AP32" s="101" t="s">
        <v>0</v>
      </c>
      <c r="AQ32" s="101" t="s">
        <v>464</v>
      </c>
      <c r="AR32" s="101" t="s">
        <v>466</v>
      </c>
      <c r="AS32" s="101" t="s">
        <v>0</v>
      </c>
      <c r="AT32" s="101"/>
      <c r="AU32" s="101"/>
      <c r="AV32" s="101" t="s">
        <v>666</v>
      </c>
      <c r="AW32" s="233"/>
    </row>
    <row r="33" spans="1:49" s="210" customFormat="1" ht="17.25" customHeight="1" x14ac:dyDescent="0.25">
      <c r="A33" s="193" t="s">
        <v>458</v>
      </c>
      <c r="B33" s="193" t="s">
        <v>62</v>
      </c>
      <c r="C33" s="194" t="s">
        <v>459</v>
      </c>
      <c r="D33" s="195" t="s">
        <v>46</v>
      </c>
      <c r="E33" s="196" t="s">
        <v>460</v>
      </c>
      <c r="F33" s="193" t="s">
        <v>45</v>
      </c>
      <c r="G33" s="197">
        <v>336</v>
      </c>
      <c r="H33" s="198">
        <v>592</v>
      </c>
      <c r="I33" s="198">
        <v>3</v>
      </c>
      <c r="J33" s="198">
        <v>592</v>
      </c>
      <c r="K33" s="198">
        <v>3</v>
      </c>
      <c r="L33" s="195">
        <v>5.75</v>
      </c>
      <c r="M33" s="193" t="s">
        <v>48</v>
      </c>
      <c r="N33" s="199" t="s">
        <v>514</v>
      </c>
      <c r="O33" s="200" t="s">
        <v>172</v>
      </c>
      <c r="P33" s="201" t="s">
        <v>50</v>
      </c>
      <c r="Q33" s="202">
        <v>46234</v>
      </c>
      <c r="R33" s="203">
        <v>37888</v>
      </c>
      <c r="S33" s="203">
        <v>1706106253.439054</v>
      </c>
      <c r="T33" s="204">
        <v>1706144141.439054</v>
      </c>
      <c r="U33" s="203"/>
      <c r="V33" s="205">
        <v>0</v>
      </c>
      <c r="W33" s="203">
        <v>0</v>
      </c>
      <c r="X33" s="203">
        <v>1706144141.439054</v>
      </c>
      <c r="Y33" s="203">
        <v>1706144141.439054</v>
      </c>
      <c r="Z33" s="206">
        <v>0</v>
      </c>
      <c r="AA33" s="203">
        <v>0</v>
      </c>
      <c r="AB33" s="203">
        <v>0</v>
      </c>
      <c r="AC33" s="203">
        <v>1706144141.439054</v>
      </c>
      <c r="AD33" s="198">
        <v>1198.5557719979304</v>
      </c>
      <c r="AE33" s="195" t="s">
        <v>462</v>
      </c>
      <c r="AF33" s="195" t="s">
        <v>462</v>
      </c>
      <c r="AG33" s="195" t="s">
        <v>463</v>
      </c>
      <c r="AH33" s="207"/>
      <c r="AI33" s="195" t="s">
        <v>50</v>
      </c>
      <c r="AJ33" s="195">
        <v>248934</v>
      </c>
      <c r="AK33" s="172" t="s">
        <v>515</v>
      </c>
      <c r="AL33" s="209" t="s">
        <v>52</v>
      </c>
      <c r="AM33" s="195" t="s">
        <v>0</v>
      </c>
      <c r="AN33" s="195" t="s">
        <v>464</v>
      </c>
      <c r="AO33" s="195"/>
      <c r="AP33" s="195" t="s">
        <v>0</v>
      </c>
      <c r="AQ33" s="195" t="s">
        <v>464</v>
      </c>
      <c r="AR33" s="195"/>
      <c r="AS33" s="195" t="s">
        <v>0</v>
      </c>
      <c r="AT33" s="195"/>
      <c r="AU33" s="195"/>
      <c r="AV33" s="101" t="s">
        <v>666</v>
      </c>
      <c r="AW33" s="59">
        <v>11023512025</v>
      </c>
    </row>
    <row r="34" spans="1:49" s="210" customFormat="1" ht="17.25" customHeight="1" x14ac:dyDescent="0.25">
      <c r="A34" s="193" t="s">
        <v>458</v>
      </c>
      <c r="B34" s="193" t="s">
        <v>130</v>
      </c>
      <c r="C34" s="194" t="s">
        <v>459</v>
      </c>
      <c r="D34" s="195" t="s">
        <v>142</v>
      </c>
      <c r="E34" s="196" t="s">
        <v>492</v>
      </c>
      <c r="F34" s="193" t="s">
        <v>132</v>
      </c>
      <c r="G34" s="197">
        <v>337</v>
      </c>
      <c r="H34" s="198">
        <v>980</v>
      </c>
      <c r="I34" s="198">
        <v>6</v>
      </c>
      <c r="J34" s="198">
        <v>980</v>
      </c>
      <c r="K34" s="198">
        <v>6</v>
      </c>
      <c r="L34" s="195">
        <v>5.75</v>
      </c>
      <c r="M34" s="193" t="s">
        <v>48</v>
      </c>
      <c r="N34" s="199" t="s">
        <v>516</v>
      </c>
      <c r="O34" s="200" t="s">
        <v>176</v>
      </c>
      <c r="P34" s="201" t="s">
        <v>485</v>
      </c>
      <c r="Q34" s="202">
        <v>46234</v>
      </c>
      <c r="R34" s="203">
        <v>249900</v>
      </c>
      <c r="S34" s="203">
        <v>1074972451.2429419</v>
      </c>
      <c r="T34" s="204">
        <v>1075222351.2429419</v>
      </c>
      <c r="U34" s="203"/>
      <c r="V34" s="205">
        <v>0</v>
      </c>
      <c r="W34" s="203">
        <v>0</v>
      </c>
      <c r="X34" s="203">
        <v>1075222351.2429419</v>
      </c>
      <c r="Y34" s="203">
        <v>1075222351.2429419</v>
      </c>
      <c r="Z34" s="206">
        <v>0.02</v>
      </c>
      <c r="AA34" s="203">
        <v>21504447.024858836</v>
      </c>
      <c r="AB34" s="203">
        <v>21504447.024858836</v>
      </c>
      <c r="AC34" s="203">
        <v>1096726798.2678008</v>
      </c>
      <c r="AD34" s="198">
        <v>770.44383439957903</v>
      </c>
      <c r="AE34" s="195" t="s">
        <v>462</v>
      </c>
      <c r="AF34" s="195" t="s">
        <v>462</v>
      </c>
      <c r="AG34" s="195" t="s">
        <v>463</v>
      </c>
      <c r="AH34" s="207"/>
      <c r="AI34" s="195" t="s">
        <v>50</v>
      </c>
      <c r="AJ34" s="195">
        <v>248936</v>
      </c>
      <c r="AK34" s="208" t="s">
        <v>517</v>
      </c>
      <c r="AL34" s="209" t="s">
        <v>52</v>
      </c>
      <c r="AM34" s="195" t="s">
        <v>0</v>
      </c>
      <c r="AN34" s="195" t="s">
        <v>464</v>
      </c>
      <c r="AO34" s="195"/>
      <c r="AP34" s="195" t="s">
        <v>0</v>
      </c>
      <c r="AQ34" s="195" t="s">
        <v>464</v>
      </c>
      <c r="AR34" s="195"/>
      <c r="AS34" s="195" t="s">
        <v>0</v>
      </c>
      <c r="AT34" s="195"/>
      <c r="AU34" s="195"/>
      <c r="AV34" s="101" t="s">
        <v>666</v>
      </c>
      <c r="AW34" s="233"/>
    </row>
    <row r="35" spans="1:49" ht="17.25" customHeight="1" x14ac:dyDescent="0.25">
      <c r="A35" s="99" t="s">
        <v>458</v>
      </c>
      <c r="B35" s="99" t="s">
        <v>182</v>
      </c>
      <c r="C35" s="100" t="s">
        <v>459</v>
      </c>
      <c r="D35" s="101" t="s">
        <v>46</v>
      </c>
      <c r="E35" s="102" t="s">
        <v>492</v>
      </c>
      <c r="F35" s="99" t="s">
        <v>132</v>
      </c>
      <c r="G35" s="146">
        <v>338</v>
      </c>
      <c r="H35" s="103">
        <v>640</v>
      </c>
      <c r="I35" s="103">
        <v>3</v>
      </c>
      <c r="J35" s="103">
        <v>640</v>
      </c>
      <c r="K35" s="103">
        <v>3</v>
      </c>
      <c r="L35" s="101">
        <v>5.75</v>
      </c>
      <c r="M35" s="99" t="s">
        <v>48</v>
      </c>
      <c r="N35" s="113" t="s">
        <v>518</v>
      </c>
      <c r="O35" s="114" t="s">
        <v>184</v>
      </c>
      <c r="P35" s="104" t="s">
        <v>485</v>
      </c>
      <c r="Q35" s="105">
        <v>46234</v>
      </c>
      <c r="R35" s="106">
        <v>163200</v>
      </c>
      <c r="S35" s="106">
        <v>1390979785.3015132</v>
      </c>
      <c r="T35" s="122">
        <v>1391142985.3015132</v>
      </c>
      <c r="U35" s="106"/>
      <c r="V35" s="107">
        <v>0</v>
      </c>
      <c r="W35" s="106">
        <v>0</v>
      </c>
      <c r="X35" s="106">
        <v>1391142985.3015132</v>
      </c>
      <c r="Y35" s="106">
        <v>1391142985.3015132</v>
      </c>
      <c r="Z35" s="108">
        <v>0.02</v>
      </c>
      <c r="AA35" s="106">
        <v>27822859.706030264</v>
      </c>
      <c r="AB35" s="106">
        <v>27822859.706030264</v>
      </c>
      <c r="AC35" s="106">
        <v>1418965845.0075436</v>
      </c>
      <c r="AD35" s="103">
        <v>996.81478398843944</v>
      </c>
      <c r="AE35" s="101" t="s">
        <v>462</v>
      </c>
      <c r="AF35" s="101" t="s">
        <v>462</v>
      </c>
      <c r="AG35" s="101" t="s">
        <v>463</v>
      </c>
      <c r="AH35" s="109"/>
      <c r="AI35" s="101" t="s">
        <v>50</v>
      </c>
      <c r="AJ35" s="101">
        <v>248937</v>
      </c>
      <c r="AK35" s="192" t="s">
        <v>519</v>
      </c>
      <c r="AL35" s="151" t="s">
        <v>134</v>
      </c>
      <c r="AM35" s="101" t="s">
        <v>464</v>
      </c>
      <c r="AN35" s="101" t="s">
        <v>464</v>
      </c>
      <c r="AO35" s="101"/>
      <c r="AP35" s="101" t="s">
        <v>0</v>
      </c>
      <c r="AQ35" s="101" t="s">
        <v>464</v>
      </c>
      <c r="AR35" s="101"/>
      <c r="AS35" s="101" t="s">
        <v>0</v>
      </c>
      <c r="AT35" s="101"/>
      <c r="AU35" s="101"/>
      <c r="AV35" s="101" t="s">
        <v>666</v>
      </c>
      <c r="AW35" s="59">
        <v>11023692025</v>
      </c>
    </row>
    <row r="36" spans="1:49" ht="17.25" customHeight="1" x14ac:dyDescent="0.25">
      <c r="A36" s="99" t="s">
        <v>458</v>
      </c>
      <c r="B36" s="99" t="s">
        <v>166</v>
      </c>
      <c r="C36" s="100" t="s">
        <v>459</v>
      </c>
      <c r="D36" s="110" t="s">
        <v>46</v>
      </c>
      <c r="E36" s="111" t="s">
        <v>460</v>
      </c>
      <c r="F36" s="112" t="s">
        <v>45</v>
      </c>
      <c r="G36" s="147">
        <v>339</v>
      </c>
      <c r="H36" s="103">
        <v>159</v>
      </c>
      <c r="I36" s="103">
        <v>1</v>
      </c>
      <c r="J36" s="103">
        <v>159</v>
      </c>
      <c r="K36" s="103">
        <v>1</v>
      </c>
      <c r="L36" s="101">
        <v>5.75</v>
      </c>
      <c r="M36" s="99" t="s">
        <v>48</v>
      </c>
      <c r="N36" s="113" t="s">
        <v>520</v>
      </c>
      <c r="O36" s="114" t="s">
        <v>188</v>
      </c>
      <c r="P36" s="104" t="s">
        <v>485</v>
      </c>
      <c r="Q36" s="105">
        <v>46234</v>
      </c>
      <c r="R36" s="106">
        <v>10176</v>
      </c>
      <c r="S36" s="106">
        <v>458227861.98785406</v>
      </c>
      <c r="T36" s="122">
        <v>458238037.98785406</v>
      </c>
      <c r="U36" s="106"/>
      <c r="V36" s="107">
        <v>0</v>
      </c>
      <c r="W36" s="106">
        <v>0</v>
      </c>
      <c r="X36" s="106">
        <v>458238037.98785406</v>
      </c>
      <c r="Y36" s="106">
        <v>458238037.98785406</v>
      </c>
      <c r="Z36" s="108">
        <v>0.02</v>
      </c>
      <c r="AA36" s="106">
        <v>9164760.759757081</v>
      </c>
      <c r="AB36" s="106">
        <v>9164760.759757081</v>
      </c>
      <c r="AC36" s="106">
        <v>467402798.74761117</v>
      </c>
      <c r="AD36" s="103">
        <v>328.34759307875743</v>
      </c>
      <c r="AE36" s="101" t="s">
        <v>462</v>
      </c>
      <c r="AF36" s="101" t="s">
        <v>462</v>
      </c>
      <c r="AG36" s="101" t="s">
        <v>463</v>
      </c>
      <c r="AH36" s="109"/>
      <c r="AI36" s="101" t="s">
        <v>50</v>
      </c>
      <c r="AJ36" s="101">
        <v>248938</v>
      </c>
      <c r="AK36" s="192" t="s">
        <v>521</v>
      </c>
      <c r="AL36" s="151" t="s">
        <v>57</v>
      </c>
      <c r="AM36" s="101" t="s">
        <v>0</v>
      </c>
      <c r="AN36" s="101" t="s">
        <v>464</v>
      </c>
      <c r="AO36" s="101"/>
      <c r="AP36" s="101" t="s">
        <v>0</v>
      </c>
      <c r="AQ36" s="101" t="s">
        <v>464</v>
      </c>
      <c r="AR36" s="101" t="s">
        <v>466</v>
      </c>
      <c r="AS36" s="101" t="s">
        <v>0</v>
      </c>
      <c r="AT36" s="101"/>
      <c r="AU36" s="101"/>
      <c r="AV36" s="101" t="s">
        <v>666</v>
      </c>
      <c r="AW36" s="233"/>
    </row>
    <row r="37" spans="1:49" s="210" customFormat="1" ht="17.25" customHeight="1" x14ac:dyDescent="0.25">
      <c r="A37" s="193" t="s">
        <v>458</v>
      </c>
      <c r="B37" s="193" t="s">
        <v>130</v>
      </c>
      <c r="C37" s="194" t="s">
        <v>459</v>
      </c>
      <c r="D37" s="195" t="s">
        <v>46</v>
      </c>
      <c r="E37" s="196" t="s">
        <v>492</v>
      </c>
      <c r="F37" s="193" t="s">
        <v>132</v>
      </c>
      <c r="G37" s="197">
        <v>340</v>
      </c>
      <c r="H37" s="198">
        <v>631</v>
      </c>
      <c r="I37" s="198">
        <v>3</v>
      </c>
      <c r="J37" s="198">
        <v>631</v>
      </c>
      <c r="K37" s="198">
        <v>3</v>
      </c>
      <c r="L37" s="195">
        <v>5.75</v>
      </c>
      <c r="M37" s="193" t="s">
        <v>48</v>
      </c>
      <c r="N37" s="199" t="s">
        <v>522</v>
      </c>
      <c r="O37" s="200" t="s">
        <v>190</v>
      </c>
      <c r="P37" s="201" t="s">
        <v>50</v>
      </c>
      <c r="Q37" s="202">
        <v>46234</v>
      </c>
      <c r="R37" s="203">
        <v>160905</v>
      </c>
      <c r="S37" s="203">
        <v>1371419132.0707107</v>
      </c>
      <c r="T37" s="204">
        <v>1371580037.0707107</v>
      </c>
      <c r="U37" s="203"/>
      <c r="V37" s="205">
        <v>0</v>
      </c>
      <c r="W37" s="203">
        <v>0</v>
      </c>
      <c r="X37" s="203">
        <v>1371580037.0707107</v>
      </c>
      <c r="Y37" s="203">
        <v>1371580037.0707107</v>
      </c>
      <c r="Z37" s="206">
        <v>0.02</v>
      </c>
      <c r="AA37" s="203">
        <v>27431600.741414215</v>
      </c>
      <c r="AB37" s="203">
        <v>27431600.741414215</v>
      </c>
      <c r="AC37" s="203">
        <v>1399011637.812125</v>
      </c>
      <c r="AD37" s="198">
        <v>982.79707608860201</v>
      </c>
      <c r="AE37" s="195" t="s">
        <v>462</v>
      </c>
      <c r="AF37" s="195" t="s">
        <v>462</v>
      </c>
      <c r="AG37" s="195" t="s">
        <v>463</v>
      </c>
      <c r="AH37" s="207"/>
      <c r="AI37" s="195" t="s">
        <v>50</v>
      </c>
      <c r="AJ37" s="195">
        <v>248942</v>
      </c>
      <c r="AK37" s="219" t="s">
        <v>523</v>
      </c>
      <c r="AL37" s="209" t="s">
        <v>52</v>
      </c>
      <c r="AM37" s="195" t="s">
        <v>0</v>
      </c>
      <c r="AN37" s="195" t="s">
        <v>464</v>
      </c>
      <c r="AO37" s="195"/>
      <c r="AP37" s="195" t="s">
        <v>0</v>
      </c>
      <c r="AQ37" s="195" t="s">
        <v>464</v>
      </c>
      <c r="AR37" s="195"/>
      <c r="AS37" s="195" t="s">
        <v>0</v>
      </c>
      <c r="AT37" s="195"/>
      <c r="AU37" s="195"/>
      <c r="AV37" s="101" t="s">
        <v>666</v>
      </c>
      <c r="AW37" s="233"/>
    </row>
    <row r="38" spans="1:49" ht="17.25" customHeight="1" x14ac:dyDescent="0.25">
      <c r="A38" s="99" t="s">
        <v>458</v>
      </c>
      <c r="B38" s="99" t="s">
        <v>182</v>
      </c>
      <c r="C38" s="100" t="s">
        <v>459</v>
      </c>
      <c r="D38" s="101" t="s">
        <v>46</v>
      </c>
      <c r="E38" s="102" t="s">
        <v>492</v>
      </c>
      <c r="F38" s="99" t="s">
        <v>132</v>
      </c>
      <c r="G38" s="146">
        <v>341</v>
      </c>
      <c r="H38" s="103">
        <v>480</v>
      </c>
      <c r="I38" s="103">
        <v>2</v>
      </c>
      <c r="J38" s="103">
        <v>480</v>
      </c>
      <c r="K38" s="103">
        <v>2</v>
      </c>
      <c r="L38" s="101">
        <v>5.75</v>
      </c>
      <c r="M38" s="99" t="s">
        <v>48</v>
      </c>
      <c r="N38" s="113" t="s">
        <v>524</v>
      </c>
      <c r="O38" s="114" t="s">
        <v>194</v>
      </c>
      <c r="P38" s="104" t="s">
        <v>485</v>
      </c>
      <c r="Q38" s="105">
        <v>46234</v>
      </c>
      <c r="R38" s="106">
        <v>122400</v>
      </c>
      <c r="S38" s="106">
        <v>1043234838.9761348</v>
      </c>
      <c r="T38" s="122">
        <v>1043357238.9761348</v>
      </c>
      <c r="U38" s="106"/>
      <c r="V38" s="107">
        <v>0</v>
      </c>
      <c r="W38" s="106">
        <v>0</v>
      </c>
      <c r="X38" s="106">
        <v>1043357238.9761348</v>
      </c>
      <c r="Y38" s="106">
        <v>1043357238.9761348</v>
      </c>
      <c r="Z38" s="108">
        <v>0.02</v>
      </c>
      <c r="AA38" s="106">
        <v>20867144.779522695</v>
      </c>
      <c r="AB38" s="106">
        <v>20867144.779522695</v>
      </c>
      <c r="AC38" s="106">
        <v>1064224383.7556574</v>
      </c>
      <c r="AD38" s="103">
        <v>747.61108799132944</v>
      </c>
      <c r="AE38" s="101" t="s">
        <v>462</v>
      </c>
      <c r="AF38" s="101" t="s">
        <v>462</v>
      </c>
      <c r="AG38" s="101" t="s">
        <v>463</v>
      </c>
      <c r="AH38" s="109"/>
      <c r="AI38" s="101" t="s">
        <v>50</v>
      </c>
      <c r="AJ38" s="101">
        <v>248943</v>
      </c>
      <c r="AK38" s="192" t="s">
        <v>525</v>
      </c>
      <c r="AL38" s="151" t="s">
        <v>57</v>
      </c>
      <c r="AM38" s="101" t="s">
        <v>0</v>
      </c>
      <c r="AN38" s="101" t="s">
        <v>464</v>
      </c>
      <c r="AO38" s="101"/>
      <c r="AP38" s="101" t="s">
        <v>0</v>
      </c>
      <c r="AQ38" s="101" t="s">
        <v>464</v>
      </c>
      <c r="AR38" s="101"/>
      <c r="AS38" s="101" t="s">
        <v>0</v>
      </c>
      <c r="AT38" s="101"/>
      <c r="AU38" s="101"/>
      <c r="AV38" s="101" t="s">
        <v>666</v>
      </c>
      <c r="AW38" s="59">
        <v>11023522025</v>
      </c>
    </row>
    <row r="39" spans="1:49" ht="17.25" customHeight="1" x14ac:dyDescent="0.25">
      <c r="A39" s="99" t="s">
        <v>458</v>
      </c>
      <c r="B39" s="99" t="s">
        <v>166</v>
      </c>
      <c r="C39" s="100" t="s">
        <v>459</v>
      </c>
      <c r="D39" s="101" t="s">
        <v>46</v>
      </c>
      <c r="E39" s="102" t="s">
        <v>502</v>
      </c>
      <c r="F39" s="99" t="s">
        <v>147</v>
      </c>
      <c r="G39" s="146">
        <v>342</v>
      </c>
      <c r="H39" s="103">
        <v>91</v>
      </c>
      <c r="I39" s="103">
        <v>1</v>
      </c>
      <c r="J39" s="103">
        <v>91</v>
      </c>
      <c r="K39" s="103">
        <v>1</v>
      </c>
      <c r="L39" s="101">
        <v>5.75</v>
      </c>
      <c r="M39" s="99" t="s">
        <v>48</v>
      </c>
      <c r="N39" s="113" t="s">
        <v>526</v>
      </c>
      <c r="O39" s="114" t="s">
        <v>197</v>
      </c>
      <c r="P39" s="104" t="s">
        <v>50</v>
      </c>
      <c r="Q39" s="105">
        <v>46234</v>
      </c>
      <c r="R39" s="106">
        <v>5824</v>
      </c>
      <c r="S39" s="106">
        <v>262256200.02089697</v>
      </c>
      <c r="T39" s="122">
        <v>262262024.02089697</v>
      </c>
      <c r="U39" s="106"/>
      <c r="V39" s="107">
        <v>0</v>
      </c>
      <c r="W39" s="106">
        <v>0</v>
      </c>
      <c r="X39" s="106">
        <v>262262024.02089697</v>
      </c>
      <c r="Y39" s="106">
        <v>262262024.02089697</v>
      </c>
      <c r="Z39" s="108">
        <v>0.02</v>
      </c>
      <c r="AA39" s="106">
        <v>5245240.4804179398</v>
      </c>
      <c r="AB39" s="106">
        <v>5245240.4804179398</v>
      </c>
      <c r="AC39" s="106">
        <v>267507264.50131491</v>
      </c>
      <c r="AD39" s="103">
        <v>187.92220899284504</v>
      </c>
      <c r="AE39" s="101" t="s">
        <v>462</v>
      </c>
      <c r="AF39" s="101" t="s">
        <v>462</v>
      </c>
      <c r="AG39" s="101" t="s">
        <v>463</v>
      </c>
      <c r="AH39" s="109"/>
      <c r="AI39" s="101" t="s">
        <v>50</v>
      </c>
      <c r="AJ39" s="101">
        <v>248944</v>
      </c>
      <c r="AK39" s="192" t="s">
        <v>527</v>
      </c>
      <c r="AL39" s="152" t="s">
        <v>134</v>
      </c>
      <c r="AM39" s="101" t="s">
        <v>464</v>
      </c>
      <c r="AN39" s="101" t="s">
        <v>464</v>
      </c>
      <c r="AO39" s="101"/>
      <c r="AP39" s="101" t="s">
        <v>0</v>
      </c>
      <c r="AQ39" s="101" t="s">
        <v>464</v>
      </c>
      <c r="AR39" s="101" t="s">
        <v>466</v>
      </c>
      <c r="AS39" s="101" t="s">
        <v>0</v>
      </c>
      <c r="AT39" s="101"/>
      <c r="AU39" s="101"/>
      <c r="AV39" s="101" t="s">
        <v>666</v>
      </c>
      <c r="AW39" s="233"/>
    </row>
    <row r="40" spans="1:49" ht="17.25" customHeight="1" x14ac:dyDescent="0.25">
      <c r="A40" s="99" t="s">
        <v>458</v>
      </c>
      <c r="B40" s="99" t="s">
        <v>166</v>
      </c>
      <c r="C40" s="100" t="s">
        <v>459</v>
      </c>
      <c r="D40" s="101" t="s">
        <v>46</v>
      </c>
      <c r="E40" s="102" t="s">
        <v>460</v>
      </c>
      <c r="F40" s="99" t="s">
        <v>45</v>
      </c>
      <c r="G40" s="146">
        <v>343</v>
      </c>
      <c r="H40" s="103">
        <v>203</v>
      </c>
      <c r="I40" s="103">
        <v>1</v>
      </c>
      <c r="J40" s="103">
        <v>203</v>
      </c>
      <c r="K40" s="103">
        <v>1</v>
      </c>
      <c r="L40" s="101">
        <v>5.75</v>
      </c>
      <c r="M40" s="99" t="s">
        <v>48</v>
      </c>
      <c r="N40" s="113" t="s">
        <v>528</v>
      </c>
      <c r="O40" s="114" t="s">
        <v>199</v>
      </c>
      <c r="P40" s="104" t="s">
        <v>485</v>
      </c>
      <c r="Q40" s="105">
        <v>46234</v>
      </c>
      <c r="R40" s="106">
        <v>12992</v>
      </c>
      <c r="S40" s="106">
        <v>585033056.50021625</v>
      </c>
      <c r="T40" s="122">
        <v>585046048.50021625</v>
      </c>
      <c r="U40" s="106"/>
      <c r="V40" s="107">
        <v>0</v>
      </c>
      <c r="W40" s="106">
        <v>0</v>
      </c>
      <c r="X40" s="106">
        <v>585046048.50021625</v>
      </c>
      <c r="Y40" s="106">
        <v>585046048.50021625</v>
      </c>
      <c r="Z40" s="108">
        <v>0.02</v>
      </c>
      <c r="AA40" s="106">
        <v>11700920.970004326</v>
      </c>
      <c r="AB40" s="106">
        <v>11700920.970004326</v>
      </c>
      <c r="AC40" s="106">
        <v>596746969.47022057</v>
      </c>
      <c r="AD40" s="103">
        <v>419.21107795589785</v>
      </c>
      <c r="AE40" s="101" t="s">
        <v>462</v>
      </c>
      <c r="AF40" s="101" t="s">
        <v>462</v>
      </c>
      <c r="AG40" s="101" t="s">
        <v>463</v>
      </c>
      <c r="AH40" s="109"/>
      <c r="AI40" s="101" t="s">
        <v>50</v>
      </c>
      <c r="AJ40" s="101">
        <v>248945</v>
      </c>
      <c r="AK40" s="192" t="s">
        <v>529</v>
      </c>
      <c r="AL40" s="152" t="s">
        <v>52</v>
      </c>
      <c r="AM40" s="101" t="s">
        <v>0</v>
      </c>
      <c r="AN40" s="101" t="s">
        <v>464</v>
      </c>
      <c r="AO40" s="101"/>
      <c r="AP40" s="101" t="s">
        <v>0</v>
      </c>
      <c r="AQ40" s="101" t="s">
        <v>464</v>
      </c>
      <c r="AR40" s="101" t="s">
        <v>466</v>
      </c>
      <c r="AS40" s="101" t="s">
        <v>0</v>
      </c>
      <c r="AT40" s="101"/>
      <c r="AU40" s="101"/>
      <c r="AV40" s="101" t="s">
        <v>666</v>
      </c>
      <c r="AW40" s="233"/>
    </row>
    <row r="41" spans="1:49" ht="17.25" customHeight="1" x14ac:dyDescent="0.25">
      <c r="A41" s="99" t="s">
        <v>458</v>
      </c>
      <c r="B41" s="99" t="s">
        <v>107</v>
      </c>
      <c r="C41" s="100" t="s">
        <v>459</v>
      </c>
      <c r="D41" s="101" t="s">
        <v>46</v>
      </c>
      <c r="E41" s="102" t="s">
        <v>502</v>
      </c>
      <c r="F41" s="99" t="s">
        <v>147</v>
      </c>
      <c r="G41" s="146">
        <v>344</v>
      </c>
      <c r="H41" s="103">
        <v>127</v>
      </c>
      <c r="I41" s="103">
        <v>1</v>
      </c>
      <c r="J41" s="103">
        <v>127</v>
      </c>
      <c r="K41" s="103">
        <v>1</v>
      </c>
      <c r="L41" s="101">
        <v>5.75</v>
      </c>
      <c r="M41" s="99" t="s">
        <v>48</v>
      </c>
      <c r="N41" s="113" t="s">
        <v>530</v>
      </c>
      <c r="O41" s="114" t="s">
        <v>201</v>
      </c>
      <c r="P41" s="104" t="s">
        <v>485</v>
      </c>
      <c r="Q41" s="105">
        <v>46234</v>
      </c>
      <c r="R41" s="106">
        <v>8128</v>
      </c>
      <c r="S41" s="106">
        <v>366005905.52366936</v>
      </c>
      <c r="T41" s="122">
        <v>366014033.52366936</v>
      </c>
      <c r="U41" s="106"/>
      <c r="V41" s="107">
        <v>0</v>
      </c>
      <c r="W41" s="106">
        <v>0</v>
      </c>
      <c r="X41" s="106">
        <v>366014033.52366936</v>
      </c>
      <c r="Y41" s="106">
        <v>366014033.52366936</v>
      </c>
      <c r="Z41" s="108">
        <v>0.02</v>
      </c>
      <c r="AA41" s="106">
        <v>7320280.6704733875</v>
      </c>
      <c r="AB41" s="106">
        <v>7320280.6704733875</v>
      </c>
      <c r="AC41" s="106">
        <v>373334314.19414276</v>
      </c>
      <c r="AD41" s="103">
        <v>262.26506090210239</v>
      </c>
      <c r="AE41" s="101" t="s">
        <v>462</v>
      </c>
      <c r="AF41" s="101" t="s">
        <v>462</v>
      </c>
      <c r="AG41" s="101" t="s">
        <v>463</v>
      </c>
      <c r="AH41" s="109"/>
      <c r="AI41" s="101" t="s">
        <v>50</v>
      </c>
      <c r="AJ41" s="101">
        <v>248947</v>
      </c>
      <c r="AK41" s="192" t="s">
        <v>531</v>
      </c>
      <c r="AL41" s="152" t="s">
        <v>52</v>
      </c>
      <c r="AM41" s="101" t="s">
        <v>0</v>
      </c>
      <c r="AN41" s="101" t="s">
        <v>464</v>
      </c>
      <c r="AO41" s="101"/>
      <c r="AP41" s="101" t="s">
        <v>0</v>
      </c>
      <c r="AQ41" s="101" t="s">
        <v>464</v>
      </c>
      <c r="AR41" s="101"/>
      <c r="AS41" s="101" t="s">
        <v>0</v>
      </c>
      <c r="AT41" s="101"/>
      <c r="AU41" s="101"/>
      <c r="AV41" s="101" t="s">
        <v>666</v>
      </c>
      <c r="AW41" s="59">
        <v>11023432025</v>
      </c>
    </row>
    <row r="42" spans="1:49" s="210" customFormat="1" ht="17.25" customHeight="1" x14ac:dyDescent="0.25">
      <c r="A42" s="193" t="s">
        <v>458</v>
      </c>
      <c r="B42" s="193" t="s">
        <v>154</v>
      </c>
      <c r="C42" s="194" t="s">
        <v>459</v>
      </c>
      <c r="D42" s="195" t="s">
        <v>46</v>
      </c>
      <c r="E42" s="196" t="s">
        <v>489</v>
      </c>
      <c r="F42" s="193" t="s">
        <v>128</v>
      </c>
      <c r="G42" s="197">
        <v>345</v>
      </c>
      <c r="H42" s="198">
        <v>104</v>
      </c>
      <c r="I42" s="198">
        <v>1</v>
      </c>
      <c r="J42" s="198">
        <v>104</v>
      </c>
      <c r="K42" s="198">
        <v>1</v>
      </c>
      <c r="L42" s="195">
        <v>5.75</v>
      </c>
      <c r="M42" s="193" t="s">
        <v>48</v>
      </c>
      <c r="N42" s="199" t="s">
        <v>532</v>
      </c>
      <c r="O42" s="200" t="s">
        <v>203</v>
      </c>
      <c r="P42" s="201" t="s">
        <v>485</v>
      </c>
      <c r="Q42" s="202">
        <v>46234</v>
      </c>
      <c r="R42" s="203">
        <v>6656</v>
      </c>
      <c r="S42" s="203">
        <v>310227633.45245361</v>
      </c>
      <c r="T42" s="204">
        <v>310234289.45245361</v>
      </c>
      <c r="U42" s="203"/>
      <c r="V42" s="205">
        <v>0</v>
      </c>
      <c r="W42" s="203">
        <v>0</v>
      </c>
      <c r="X42" s="203">
        <v>310234289.45245361</v>
      </c>
      <c r="Y42" s="203">
        <v>310234289.45245361</v>
      </c>
      <c r="Z42" s="206">
        <v>0.02</v>
      </c>
      <c r="AA42" s="203">
        <v>6204685.7890490722</v>
      </c>
      <c r="AB42" s="203">
        <v>6204685.7890490722</v>
      </c>
      <c r="AC42" s="203">
        <v>316438975.2415027</v>
      </c>
      <c r="AD42" s="198">
        <v>222.29643501334928</v>
      </c>
      <c r="AE42" s="195" t="s">
        <v>462</v>
      </c>
      <c r="AF42" s="195" t="s">
        <v>462</v>
      </c>
      <c r="AG42" s="195" t="s">
        <v>463</v>
      </c>
      <c r="AH42" s="207"/>
      <c r="AI42" s="195" t="s">
        <v>50</v>
      </c>
      <c r="AJ42" s="195">
        <v>248948</v>
      </c>
      <c r="AK42" s="172" t="s">
        <v>533</v>
      </c>
      <c r="AL42" s="213" t="s">
        <v>57</v>
      </c>
      <c r="AM42" s="195" t="s">
        <v>0</v>
      </c>
      <c r="AN42" s="195" t="s">
        <v>464</v>
      </c>
      <c r="AO42" s="195"/>
      <c r="AP42" s="195"/>
      <c r="AQ42" s="195" t="s">
        <v>464</v>
      </c>
      <c r="AR42" s="195"/>
      <c r="AS42" s="195" t="s">
        <v>0</v>
      </c>
      <c r="AT42" s="195"/>
      <c r="AU42" s="195"/>
      <c r="AV42" s="101" t="s">
        <v>666</v>
      </c>
      <c r="AW42" s="233"/>
    </row>
    <row r="43" spans="1:49" s="210" customFormat="1" ht="17.25" customHeight="1" x14ac:dyDescent="0.25">
      <c r="A43" s="193" t="s">
        <v>458</v>
      </c>
      <c r="B43" s="193" t="s">
        <v>94</v>
      </c>
      <c r="C43" s="194" t="s">
        <v>459</v>
      </c>
      <c r="D43" s="195" t="s">
        <v>46</v>
      </c>
      <c r="E43" s="196" t="s">
        <v>489</v>
      </c>
      <c r="F43" s="193" t="s">
        <v>128</v>
      </c>
      <c r="G43" s="197">
        <v>346</v>
      </c>
      <c r="H43" s="198">
        <v>205</v>
      </c>
      <c r="I43" s="198">
        <v>1</v>
      </c>
      <c r="J43" s="198">
        <v>205</v>
      </c>
      <c r="K43" s="198">
        <v>1</v>
      </c>
      <c r="L43" s="195">
        <v>5.75</v>
      </c>
      <c r="M43" s="193" t="s">
        <v>48</v>
      </c>
      <c r="N43" s="199" t="s">
        <v>534</v>
      </c>
      <c r="O43" s="200" t="s">
        <v>205</v>
      </c>
      <c r="P43" s="201" t="s">
        <v>485</v>
      </c>
      <c r="Q43" s="202">
        <v>46234</v>
      </c>
      <c r="R43" s="203">
        <v>13120</v>
      </c>
      <c r="S43" s="203">
        <v>611506392.86300957</v>
      </c>
      <c r="T43" s="204">
        <v>611519512.86300957</v>
      </c>
      <c r="U43" s="203"/>
      <c r="V43" s="205">
        <v>0</v>
      </c>
      <c r="W43" s="203">
        <v>0</v>
      </c>
      <c r="X43" s="203">
        <v>611519512.86300957</v>
      </c>
      <c r="Y43" s="203">
        <v>611519512.86300957</v>
      </c>
      <c r="Z43" s="206">
        <v>0.02</v>
      </c>
      <c r="AA43" s="203">
        <v>12230390.257260192</v>
      </c>
      <c r="AB43" s="203">
        <v>12230390.257260192</v>
      </c>
      <c r="AC43" s="203">
        <v>623749903.12026978</v>
      </c>
      <c r="AD43" s="198">
        <v>438.18047286285196</v>
      </c>
      <c r="AE43" s="195" t="s">
        <v>462</v>
      </c>
      <c r="AF43" s="195" t="s">
        <v>462</v>
      </c>
      <c r="AG43" s="195" t="s">
        <v>463</v>
      </c>
      <c r="AH43" s="207"/>
      <c r="AI43" s="195" t="s">
        <v>50</v>
      </c>
      <c r="AJ43" s="195">
        <v>248949</v>
      </c>
      <c r="AK43" s="172" t="s">
        <v>535</v>
      </c>
      <c r="AL43" s="209" t="s">
        <v>61</v>
      </c>
      <c r="AM43" s="195" t="s">
        <v>0</v>
      </c>
      <c r="AN43" s="195" t="s">
        <v>464</v>
      </c>
      <c r="AO43" s="195"/>
      <c r="AP43" s="195" t="s">
        <v>0</v>
      </c>
      <c r="AQ43" s="195" t="s">
        <v>464</v>
      </c>
      <c r="AR43" s="195"/>
      <c r="AS43" s="195" t="s">
        <v>0</v>
      </c>
      <c r="AT43" s="195"/>
      <c r="AU43" s="195"/>
      <c r="AV43" s="101" t="s">
        <v>666</v>
      </c>
      <c r="AW43" s="59">
        <v>11023722025</v>
      </c>
    </row>
    <row r="44" spans="1:49" s="210" customFormat="1" ht="17.25" customHeight="1" x14ac:dyDescent="0.25">
      <c r="A44" s="193" t="s">
        <v>458</v>
      </c>
      <c r="B44" s="193" t="s">
        <v>94</v>
      </c>
      <c r="C44" s="194" t="s">
        <v>459</v>
      </c>
      <c r="D44" s="195" t="s">
        <v>46</v>
      </c>
      <c r="E44" s="196" t="s">
        <v>460</v>
      </c>
      <c r="F44" s="193" t="s">
        <v>45</v>
      </c>
      <c r="G44" s="197">
        <v>347</v>
      </c>
      <c r="H44" s="198">
        <v>242</v>
      </c>
      <c r="I44" s="198">
        <v>1</v>
      </c>
      <c r="J44" s="198">
        <v>242</v>
      </c>
      <c r="K44" s="198">
        <v>1</v>
      </c>
      <c r="L44" s="195">
        <v>5.75</v>
      </c>
      <c r="M44" s="193" t="s">
        <v>48</v>
      </c>
      <c r="N44" s="199" t="s">
        <v>536</v>
      </c>
      <c r="O44" s="200" t="s">
        <v>207</v>
      </c>
      <c r="P44" s="201" t="s">
        <v>485</v>
      </c>
      <c r="Q44" s="202">
        <v>46234</v>
      </c>
      <c r="R44" s="203">
        <v>15488</v>
      </c>
      <c r="S44" s="203">
        <v>697428569.81799173</v>
      </c>
      <c r="T44" s="204">
        <v>697444057.81799173</v>
      </c>
      <c r="U44" s="203"/>
      <c r="V44" s="205">
        <v>0</v>
      </c>
      <c r="W44" s="203">
        <v>0</v>
      </c>
      <c r="X44" s="203">
        <v>697444057.81799173</v>
      </c>
      <c r="Y44" s="203">
        <v>697444057.81799173</v>
      </c>
      <c r="Z44" s="206">
        <v>0.02</v>
      </c>
      <c r="AA44" s="203">
        <v>13948881.156359835</v>
      </c>
      <c r="AB44" s="203">
        <v>13948881.156359835</v>
      </c>
      <c r="AC44" s="203">
        <v>711392938.97435153</v>
      </c>
      <c r="AD44" s="198">
        <v>499.74916682427221</v>
      </c>
      <c r="AE44" s="195" t="s">
        <v>462</v>
      </c>
      <c r="AF44" s="195" t="s">
        <v>462</v>
      </c>
      <c r="AG44" s="195" t="s">
        <v>463</v>
      </c>
      <c r="AH44" s="207"/>
      <c r="AI44" s="195" t="s">
        <v>50</v>
      </c>
      <c r="AJ44" s="195">
        <v>248951</v>
      </c>
      <c r="AK44" s="172" t="s">
        <v>537</v>
      </c>
      <c r="AL44" s="209" t="s">
        <v>134</v>
      </c>
      <c r="AM44" s="195" t="s">
        <v>464</v>
      </c>
      <c r="AN44" s="195" t="s">
        <v>464</v>
      </c>
      <c r="AO44" s="195"/>
      <c r="AP44" s="195" t="s">
        <v>0</v>
      </c>
      <c r="AQ44" s="195" t="s">
        <v>464</v>
      </c>
      <c r="AR44" s="195"/>
      <c r="AS44" s="195" t="s">
        <v>0</v>
      </c>
      <c r="AT44" s="195"/>
      <c r="AU44" s="195"/>
      <c r="AV44" s="101" t="s">
        <v>666</v>
      </c>
      <c r="AW44" s="59">
        <v>11023742025</v>
      </c>
    </row>
    <row r="45" spans="1:49" s="210" customFormat="1" ht="17.25" customHeight="1" x14ac:dyDescent="0.25">
      <c r="A45" s="193" t="s">
        <v>458</v>
      </c>
      <c r="B45" s="193" t="s">
        <v>94</v>
      </c>
      <c r="C45" s="194" t="s">
        <v>459</v>
      </c>
      <c r="D45" s="195" t="s">
        <v>46</v>
      </c>
      <c r="E45" s="196" t="s">
        <v>460</v>
      </c>
      <c r="F45" s="193" t="s">
        <v>45</v>
      </c>
      <c r="G45" s="197">
        <v>348</v>
      </c>
      <c r="H45" s="198">
        <v>189</v>
      </c>
      <c r="I45" s="198">
        <v>1</v>
      </c>
      <c r="J45" s="198">
        <v>189</v>
      </c>
      <c r="K45" s="198">
        <v>1</v>
      </c>
      <c r="L45" s="195">
        <v>5.75</v>
      </c>
      <c r="M45" s="193" t="s">
        <v>48</v>
      </c>
      <c r="N45" s="199" t="s">
        <v>538</v>
      </c>
      <c r="O45" s="200" t="s">
        <v>209</v>
      </c>
      <c r="P45" s="201" t="s">
        <v>485</v>
      </c>
      <c r="Q45" s="202">
        <v>46234</v>
      </c>
      <c r="R45" s="203">
        <v>12096</v>
      </c>
      <c r="S45" s="203">
        <v>544685949.15537381</v>
      </c>
      <c r="T45" s="204">
        <v>544698045.15537381</v>
      </c>
      <c r="U45" s="203"/>
      <c r="V45" s="205">
        <v>0</v>
      </c>
      <c r="W45" s="203">
        <v>0</v>
      </c>
      <c r="X45" s="203">
        <v>544698045.15537381</v>
      </c>
      <c r="Y45" s="203">
        <v>544698045.15537381</v>
      </c>
      <c r="Z45" s="206">
        <v>0.02</v>
      </c>
      <c r="AA45" s="203">
        <v>10893960.903107477</v>
      </c>
      <c r="AB45" s="203">
        <v>10893960.903107477</v>
      </c>
      <c r="AC45" s="203">
        <v>555592006.05848134</v>
      </c>
      <c r="AD45" s="198">
        <v>390.29996913135324</v>
      </c>
      <c r="AE45" s="195" t="s">
        <v>462</v>
      </c>
      <c r="AF45" s="195" t="s">
        <v>462</v>
      </c>
      <c r="AG45" s="195" t="s">
        <v>463</v>
      </c>
      <c r="AH45" s="207"/>
      <c r="AI45" s="195" t="s">
        <v>50</v>
      </c>
      <c r="AJ45" s="195">
        <v>248953</v>
      </c>
      <c r="AK45" s="172" t="s">
        <v>539</v>
      </c>
      <c r="AL45" s="213" t="s">
        <v>57</v>
      </c>
      <c r="AM45" s="195" t="s">
        <v>0</v>
      </c>
      <c r="AN45" s="195" t="s">
        <v>464</v>
      </c>
      <c r="AO45" s="195"/>
      <c r="AP45" s="195" t="s">
        <v>0</v>
      </c>
      <c r="AQ45" s="195" t="s">
        <v>464</v>
      </c>
      <c r="AR45" s="195"/>
      <c r="AS45" s="195" t="s">
        <v>0</v>
      </c>
      <c r="AT45" s="195"/>
      <c r="AU45" s="195"/>
      <c r="AV45" s="101" t="s">
        <v>666</v>
      </c>
      <c r="AW45" s="59">
        <v>11023752025</v>
      </c>
    </row>
    <row r="46" spans="1:49" s="210" customFormat="1" ht="17.25" customHeight="1" x14ac:dyDescent="0.25">
      <c r="A46" s="193" t="s">
        <v>458</v>
      </c>
      <c r="B46" s="193" t="s">
        <v>154</v>
      </c>
      <c r="C46" s="194" t="s">
        <v>459</v>
      </c>
      <c r="D46" s="195" t="s">
        <v>46</v>
      </c>
      <c r="E46" s="196" t="s">
        <v>489</v>
      </c>
      <c r="F46" s="193" t="s">
        <v>128</v>
      </c>
      <c r="G46" s="197">
        <v>349</v>
      </c>
      <c r="H46" s="198">
        <v>156</v>
      </c>
      <c r="I46" s="198">
        <v>1</v>
      </c>
      <c r="J46" s="198">
        <v>156</v>
      </c>
      <c r="K46" s="198">
        <v>1</v>
      </c>
      <c r="L46" s="195">
        <v>5.75</v>
      </c>
      <c r="M46" s="193" t="s">
        <v>48</v>
      </c>
      <c r="N46" s="199" t="s">
        <v>540</v>
      </c>
      <c r="O46" s="200" t="s">
        <v>211</v>
      </c>
      <c r="P46" s="201" t="s">
        <v>485</v>
      </c>
      <c r="Q46" s="202">
        <v>46234</v>
      </c>
      <c r="R46" s="203">
        <v>9984</v>
      </c>
      <c r="S46" s="203">
        <v>465341450.17868042</v>
      </c>
      <c r="T46" s="204">
        <v>465351434.17868042</v>
      </c>
      <c r="U46" s="203"/>
      <c r="V46" s="205">
        <v>0</v>
      </c>
      <c r="W46" s="203">
        <v>0</v>
      </c>
      <c r="X46" s="203">
        <v>465351434.17868042</v>
      </c>
      <c r="Y46" s="203">
        <v>465351434.17868042</v>
      </c>
      <c r="Z46" s="206">
        <v>0.02</v>
      </c>
      <c r="AA46" s="203">
        <v>9307028.6835736092</v>
      </c>
      <c r="AB46" s="203">
        <v>9307028.6835736092</v>
      </c>
      <c r="AC46" s="203">
        <v>474658462.86225402</v>
      </c>
      <c r="AD46" s="198">
        <v>333.44465252002391</v>
      </c>
      <c r="AE46" s="195" t="s">
        <v>462</v>
      </c>
      <c r="AF46" s="195" t="s">
        <v>462</v>
      </c>
      <c r="AG46" s="195" t="s">
        <v>463</v>
      </c>
      <c r="AH46" s="207"/>
      <c r="AI46" s="195" t="s">
        <v>50</v>
      </c>
      <c r="AJ46" s="195">
        <v>248954</v>
      </c>
      <c r="AK46" s="172" t="s">
        <v>541</v>
      </c>
      <c r="AL46" s="213" t="s">
        <v>57</v>
      </c>
      <c r="AM46" s="195" t="s">
        <v>0</v>
      </c>
      <c r="AN46" s="195" t="s">
        <v>464</v>
      </c>
      <c r="AO46" s="195"/>
      <c r="AP46" s="195"/>
      <c r="AQ46" s="195" t="s">
        <v>464</v>
      </c>
      <c r="AR46" s="195"/>
      <c r="AS46" s="195" t="s">
        <v>0</v>
      </c>
      <c r="AT46" s="195"/>
      <c r="AU46" s="195"/>
      <c r="AV46" s="101" t="s">
        <v>666</v>
      </c>
      <c r="AW46" s="233"/>
    </row>
    <row r="47" spans="1:49" s="210" customFormat="1" ht="17.25" customHeight="1" x14ac:dyDescent="0.25">
      <c r="A47" s="193" t="s">
        <v>458</v>
      </c>
      <c r="B47" s="193" t="s">
        <v>154</v>
      </c>
      <c r="C47" s="194" t="s">
        <v>459</v>
      </c>
      <c r="D47" s="195" t="s">
        <v>46</v>
      </c>
      <c r="E47" s="196" t="s">
        <v>489</v>
      </c>
      <c r="F47" s="193" t="s">
        <v>128</v>
      </c>
      <c r="G47" s="197">
        <v>350</v>
      </c>
      <c r="H47" s="198">
        <v>190</v>
      </c>
      <c r="I47" s="198">
        <v>1</v>
      </c>
      <c r="J47" s="198">
        <v>190</v>
      </c>
      <c r="K47" s="198">
        <v>1</v>
      </c>
      <c r="L47" s="195">
        <v>5.75</v>
      </c>
      <c r="M47" s="193" t="s">
        <v>48</v>
      </c>
      <c r="N47" s="199" t="s">
        <v>542</v>
      </c>
      <c r="O47" s="200" t="s">
        <v>213</v>
      </c>
      <c r="P47" s="201" t="s">
        <v>485</v>
      </c>
      <c r="Q47" s="202">
        <v>46234</v>
      </c>
      <c r="R47" s="203">
        <v>12160</v>
      </c>
      <c r="S47" s="203">
        <v>566762022.65352106</v>
      </c>
      <c r="T47" s="204">
        <v>566774182.65352106</v>
      </c>
      <c r="U47" s="203"/>
      <c r="V47" s="205">
        <v>0</v>
      </c>
      <c r="W47" s="203">
        <v>0</v>
      </c>
      <c r="X47" s="203">
        <v>566774182.65352106</v>
      </c>
      <c r="Y47" s="203">
        <v>566774182.65352106</v>
      </c>
      <c r="Z47" s="206">
        <v>0.02</v>
      </c>
      <c r="AA47" s="203">
        <v>11335483.653070422</v>
      </c>
      <c r="AB47" s="203">
        <v>11335483.653070422</v>
      </c>
      <c r="AC47" s="203">
        <v>578109666.30659151</v>
      </c>
      <c r="AD47" s="198">
        <v>406.11848704361893</v>
      </c>
      <c r="AE47" s="195" t="s">
        <v>462</v>
      </c>
      <c r="AF47" s="195" t="s">
        <v>462</v>
      </c>
      <c r="AG47" s="195" t="s">
        <v>463</v>
      </c>
      <c r="AH47" s="207"/>
      <c r="AI47" s="195" t="s">
        <v>50</v>
      </c>
      <c r="AJ47" s="195">
        <v>248955</v>
      </c>
      <c r="AK47" s="172" t="s">
        <v>543</v>
      </c>
      <c r="AL47" s="213" t="s">
        <v>57</v>
      </c>
      <c r="AM47" s="195" t="s">
        <v>0</v>
      </c>
      <c r="AN47" s="195" t="s">
        <v>464</v>
      </c>
      <c r="AO47" s="195"/>
      <c r="AP47" s="195"/>
      <c r="AQ47" s="195" t="s">
        <v>464</v>
      </c>
      <c r="AR47" s="195"/>
      <c r="AS47" s="195" t="s">
        <v>0</v>
      </c>
      <c r="AT47" s="195"/>
      <c r="AU47" s="195"/>
      <c r="AV47" s="101" t="s">
        <v>666</v>
      </c>
      <c r="AW47" s="233"/>
    </row>
    <row r="48" spans="1:49" ht="17.25" customHeight="1" x14ac:dyDescent="0.25">
      <c r="A48" s="99" t="s">
        <v>458</v>
      </c>
      <c r="B48" s="99" t="s">
        <v>94</v>
      </c>
      <c r="C48" s="100" t="s">
        <v>459</v>
      </c>
      <c r="D48" s="101" t="s">
        <v>46</v>
      </c>
      <c r="E48" s="102" t="s">
        <v>460</v>
      </c>
      <c r="F48" s="99" t="s">
        <v>45</v>
      </c>
      <c r="G48" s="146">
        <v>351</v>
      </c>
      <c r="H48" s="103">
        <v>192</v>
      </c>
      <c r="I48" s="103">
        <v>1</v>
      </c>
      <c r="J48" s="103">
        <v>192</v>
      </c>
      <c r="K48" s="103">
        <v>1</v>
      </c>
      <c r="L48" s="101">
        <v>5.75</v>
      </c>
      <c r="M48" s="99" t="s">
        <v>48</v>
      </c>
      <c r="N48" s="113" t="s">
        <v>544</v>
      </c>
      <c r="O48" s="114" t="s">
        <v>215</v>
      </c>
      <c r="P48" s="104" t="s">
        <v>485</v>
      </c>
      <c r="Q48" s="105">
        <v>46234</v>
      </c>
      <c r="R48" s="106">
        <v>12288</v>
      </c>
      <c r="S48" s="106">
        <v>553331757.87212563</v>
      </c>
      <c r="T48" s="122">
        <v>553344045.87212563</v>
      </c>
      <c r="U48" s="106"/>
      <c r="V48" s="107">
        <v>0</v>
      </c>
      <c r="W48" s="106">
        <v>0</v>
      </c>
      <c r="X48" s="106">
        <v>553344045.87212563</v>
      </c>
      <c r="Y48" s="106">
        <v>553344045.87212563</v>
      </c>
      <c r="Z48" s="108">
        <v>0.02</v>
      </c>
      <c r="AA48" s="106">
        <v>11066880.917442514</v>
      </c>
      <c r="AB48" s="106">
        <v>11066880.917442514</v>
      </c>
      <c r="AC48" s="106">
        <v>564410926.78956819</v>
      </c>
      <c r="AD48" s="103">
        <v>396.49520673661272</v>
      </c>
      <c r="AE48" s="101" t="s">
        <v>462</v>
      </c>
      <c r="AF48" s="101" t="s">
        <v>462</v>
      </c>
      <c r="AG48" s="101" t="s">
        <v>463</v>
      </c>
      <c r="AH48" s="109"/>
      <c r="AI48" s="101" t="s">
        <v>50</v>
      </c>
      <c r="AJ48" s="101">
        <v>248957</v>
      </c>
      <c r="AK48" s="172" t="s">
        <v>545</v>
      </c>
      <c r="AL48" s="152" t="s">
        <v>134</v>
      </c>
      <c r="AM48" s="101" t="s">
        <v>464</v>
      </c>
      <c r="AN48" s="101" t="s">
        <v>464</v>
      </c>
      <c r="AO48" s="101"/>
      <c r="AP48" s="101" t="s">
        <v>0</v>
      </c>
      <c r="AQ48" s="101" t="s">
        <v>464</v>
      </c>
      <c r="AR48" s="101"/>
      <c r="AS48" s="101" t="s">
        <v>0</v>
      </c>
      <c r="AT48" s="101"/>
      <c r="AU48" s="101"/>
      <c r="AV48" s="101" t="s">
        <v>666</v>
      </c>
      <c r="AW48" s="59">
        <v>11023772025</v>
      </c>
    </row>
    <row r="49" spans="1:49" s="210" customFormat="1" ht="17.25" customHeight="1" x14ac:dyDescent="0.25">
      <c r="A49" s="193" t="s">
        <v>458</v>
      </c>
      <c r="B49" s="193" t="s">
        <v>154</v>
      </c>
      <c r="C49" s="194" t="s">
        <v>459</v>
      </c>
      <c r="D49" s="195" t="s">
        <v>46</v>
      </c>
      <c r="E49" s="196" t="s">
        <v>460</v>
      </c>
      <c r="F49" s="193" t="s">
        <v>45</v>
      </c>
      <c r="G49" s="197">
        <v>352</v>
      </c>
      <c r="H49" s="198">
        <v>160</v>
      </c>
      <c r="I49" s="198">
        <v>1</v>
      </c>
      <c r="J49" s="198">
        <v>160</v>
      </c>
      <c r="K49" s="198">
        <v>1</v>
      </c>
      <c r="L49" s="195">
        <v>5.75</v>
      </c>
      <c r="M49" s="193" t="s">
        <v>48</v>
      </c>
      <c r="N49" s="199" t="s">
        <v>546</v>
      </c>
      <c r="O49" s="200" t="s">
        <v>217</v>
      </c>
      <c r="P49" s="201" t="s">
        <v>485</v>
      </c>
      <c r="Q49" s="202">
        <v>46234</v>
      </c>
      <c r="R49" s="203">
        <v>10240</v>
      </c>
      <c r="S49" s="203">
        <v>461109798.22677141</v>
      </c>
      <c r="T49" s="204">
        <v>461120038.22677141</v>
      </c>
      <c r="U49" s="203"/>
      <c r="V49" s="205">
        <v>0</v>
      </c>
      <c r="W49" s="203">
        <v>0</v>
      </c>
      <c r="X49" s="203">
        <v>461120038.22677141</v>
      </c>
      <c r="Y49" s="203">
        <v>461120038.22677141</v>
      </c>
      <c r="Z49" s="206">
        <v>0.02</v>
      </c>
      <c r="AA49" s="203">
        <v>9222400.764535429</v>
      </c>
      <c r="AB49" s="203">
        <v>9222400.764535429</v>
      </c>
      <c r="AC49" s="203">
        <v>470342438.99130684</v>
      </c>
      <c r="AD49" s="198">
        <v>330.41267228051061</v>
      </c>
      <c r="AE49" s="195" t="s">
        <v>462</v>
      </c>
      <c r="AF49" s="195" t="s">
        <v>462</v>
      </c>
      <c r="AG49" s="195" t="s">
        <v>463</v>
      </c>
      <c r="AH49" s="207"/>
      <c r="AI49" s="195" t="s">
        <v>50</v>
      </c>
      <c r="AJ49" s="195">
        <v>248959</v>
      </c>
      <c r="AK49" s="172" t="s">
        <v>547</v>
      </c>
      <c r="AL49" s="209" t="s">
        <v>134</v>
      </c>
      <c r="AM49" s="195" t="s">
        <v>464</v>
      </c>
      <c r="AN49" s="195" t="s">
        <v>464</v>
      </c>
      <c r="AO49" s="195"/>
      <c r="AP49" s="195"/>
      <c r="AQ49" s="195" t="s">
        <v>464</v>
      </c>
      <c r="AR49" s="195"/>
      <c r="AS49" s="195" t="s">
        <v>0</v>
      </c>
      <c r="AT49" s="195"/>
      <c r="AU49" s="195"/>
      <c r="AV49" s="101" t="s">
        <v>666</v>
      </c>
      <c r="AW49" s="233"/>
    </row>
    <row r="50" spans="1:49" ht="17.25" customHeight="1" x14ac:dyDescent="0.25">
      <c r="A50" s="99" t="s">
        <v>458</v>
      </c>
      <c r="B50" s="99" t="s">
        <v>112</v>
      </c>
      <c r="C50" s="100" t="s">
        <v>459</v>
      </c>
      <c r="D50" s="101" t="s">
        <v>46</v>
      </c>
      <c r="E50" s="102" t="s">
        <v>492</v>
      </c>
      <c r="F50" s="99" t="s">
        <v>132</v>
      </c>
      <c r="G50" s="146">
        <v>353</v>
      </c>
      <c r="H50" s="103">
        <v>480</v>
      </c>
      <c r="I50" s="103">
        <v>2</v>
      </c>
      <c r="J50" s="103">
        <v>480</v>
      </c>
      <c r="K50" s="103">
        <v>2</v>
      </c>
      <c r="L50" s="101">
        <v>5.75</v>
      </c>
      <c r="M50" s="99" t="s">
        <v>48</v>
      </c>
      <c r="N50" s="113" t="s">
        <v>548</v>
      </c>
      <c r="O50" s="114" t="s">
        <v>219</v>
      </c>
      <c r="P50" s="104" t="s">
        <v>485</v>
      </c>
      <c r="Q50" s="105">
        <v>46234</v>
      </c>
      <c r="R50" s="106">
        <v>122400</v>
      </c>
      <c r="S50" s="106">
        <v>1043234838.9761348</v>
      </c>
      <c r="T50" s="122">
        <v>1043357238.9761348</v>
      </c>
      <c r="U50" s="106"/>
      <c r="V50" s="107">
        <v>0</v>
      </c>
      <c r="W50" s="106">
        <v>0</v>
      </c>
      <c r="X50" s="106">
        <v>1043357238.9761348</v>
      </c>
      <c r="Y50" s="106">
        <v>1043357238.9761348</v>
      </c>
      <c r="Z50" s="108">
        <v>0.02</v>
      </c>
      <c r="AA50" s="106">
        <v>20867144.779522695</v>
      </c>
      <c r="AB50" s="106">
        <v>20867144.779522695</v>
      </c>
      <c r="AC50" s="106">
        <v>1064224383.7556574</v>
      </c>
      <c r="AD50" s="103">
        <v>747.61108799132944</v>
      </c>
      <c r="AE50" s="101" t="s">
        <v>462</v>
      </c>
      <c r="AF50" s="101" t="s">
        <v>462</v>
      </c>
      <c r="AG50" s="101" t="s">
        <v>463</v>
      </c>
      <c r="AH50" s="109"/>
      <c r="AI50" s="101" t="s">
        <v>50</v>
      </c>
      <c r="AJ50" s="101">
        <v>248961</v>
      </c>
      <c r="AK50" s="192" t="s">
        <v>549</v>
      </c>
      <c r="AL50" s="152" t="s">
        <v>52</v>
      </c>
      <c r="AM50" s="101" t="s">
        <v>464</v>
      </c>
      <c r="AN50" s="101" t="s">
        <v>464</v>
      </c>
      <c r="AO50" s="101"/>
      <c r="AP50" s="101" t="s">
        <v>0</v>
      </c>
      <c r="AQ50" s="101" t="s">
        <v>464</v>
      </c>
      <c r="AR50" s="101"/>
      <c r="AS50" s="101" t="s">
        <v>0</v>
      </c>
      <c r="AT50" s="101"/>
      <c r="AU50" s="101"/>
      <c r="AV50" s="101" t="s">
        <v>666</v>
      </c>
      <c r="AW50" s="233"/>
    </row>
    <row r="51" spans="1:49" s="210" customFormat="1" ht="17.25" customHeight="1" x14ac:dyDescent="0.25">
      <c r="A51" s="193" t="s">
        <v>458</v>
      </c>
      <c r="B51" s="193" t="s">
        <v>154</v>
      </c>
      <c r="C51" s="194" t="s">
        <v>459</v>
      </c>
      <c r="D51" s="195" t="s">
        <v>46</v>
      </c>
      <c r="E51" s="196" t="s">
        <v>502</v>
      </c>
      <c r="F51" s="193" t="s">
        <v>147</v>
      </c>
      <c r="G51" s="197">
        <v>354</v>
      </c>
      <c r="H51" s="198">
        <v>96</v>
      </c>
      <c r="I51" s="198">
        <v>1</v>
      </c>
      <c r="J51" s="198">
        <v>96</v>
      </c>
      <c r="K51" s="198">
        <v>1</v>
      </c>
      <c r="L51" s="195">
        <v>5.75</v>
      </c>
      <c r="M51" s="193" t="s">
        <v>48</v>
      </c>
      <c r="N51" s="199" t="s">
        <v>550</v>
      </c>
      <c r="O51" s="200" t="s">
        <v>222</v>
      </c>
      <c r="P51" s="201" t="s">
        <v>485</v>
      </c>
      <c r="Q51" s="202">
        <v>46234</v>
      </c>
      <c r="R51" s="203">
        <v>6144</v>
      </c>
      <c r="S51" s="203">
        <v>276665881.34072644</v>
      </c>
      <c r="T51" s="204">
        <v>276672025.34072644</v>
      </c>
      <c r="U51" s="203"/>
      <c r="V51" s="205">
        <v>0</v>
      </c>
      <c r="W51" s="203">
        <v>0</v>
      </c>
      <c r="X51" s="203">
        <v>276672025.34072644</v>
      </c>
      <c r="Y51" s="203">
        <v>276672025.34072644</v>
      </c>
      <c r="Z51" s="206">
        <v>0.02</v>
      </c>
      <c r="AA51" s="203">
        <v>5533440.5068145292</v>
      </c>
      <c r="AB51" s="203">
        <v>5533440.5068145292</v>
      </c>
      <c r="AC51" s="203">
        <v>282205465.84754097</v>
      </c>
      <c r="AD51" s="198">
        <v>198.24760509135299</v>
      </c>
      <c r="AE51" s="195" t="s">
        <v>462</v>
      </c>
      <c r="AF51" s="195" t="s">
        <v>462</v>
      </c>
      <c r="AG51" s="195" t="s">
        <v>463</v>
      </c>
      <c r="AH51" s="207"/>
      <c r="AI51" s="195" t="s">
        <v>50</v>
      </c>
      <c r="AJ51" s="195">
        <v>248962</v>
      </c>
      <c r="AK51" s="172" t="s">
        <v>551</v>
      </c>
      <c r="AL51" s="209" t="s">
        <v>134</v>
      </c>
      <c r="AM51" s="195" t="s">
        <v>464</v>
      </c>
      <c r="AN51" s="195" t="s">
        <v>464</v>
      </c>
      <c r="AO51" s="195"/>
      <c r="AP51" s="195"/>
      <c r="AQ51" s="195" t="s">
        <v>464</v>
      </c>
      <c r="AR51" s="195"/>
      <c r="AS51" s="195" t="s">
        <v>0</v>
      </c>
      <c r="AT51" s="195"/>
      <c r="AU51" s="195"/>
      <c r="AV51" s="101" t="s">
        <v>666</v>
      </c>
      <c r="AW51" s="233"/>
    </row>
    <row r="52" spans="1:49" ht="17.25" customHeight="1" x14ac:dyDescent="0.25">
      <c r="A52" s="99" t="s">
        <v>458</v>
      </c>
      <c r="B52" s="99" t="s">
        <v>107</v>
      </c>
      <c r="C52" s="100" t="s">
        <v>459</v>
      </c>
      <c r="D52" s="101" t="s">
        <v>46</v>
      </c>
      <c r="E52" s="102" t="s">
        <v>489</v>
      </c>
      <c r="F52" s="99" t="s">
        <v>128</v>
      </c>
      <c r="G52" s="146">
        <v>355</v>
      </c>
      <c r="H52" s="103">
        <v>240</v>
      </c>
      <c r="I52" s="103">
        <v>1</v>
      </c>
      <c r="J52" s="103">
        <v>240</v>
      </c>
      <c r="K52" s="103">
        <v>1</v>
      </c>
      <c r="L52" s="101">
        <v>5.75</v>
      </c>
      <c r="M52" s="99" t="s">
        <v>48</v>
      </c>
      <c r="N52" s="113" t="s">
        <v>552</v>
      </c>
      <c r="O52" s="114" t="s">
        <v>224</v>
      </c>
      <c r="P52" s="104" t="s">
        <v>50</v>
      </c>
      <c r="Q52" s="105">
        <v>46234</v>
      </c>
      <c r="R52" s="106">
        <v>15360</v>
      </c>
      <c r="S52" s="106">
        <v>715909923.35181606</v>
      </c>
      <c r="T52" s="122">
        <v>715925283.35181606</v>
      </c>
      <c r="U52" s="106"/>
      <c r="V52" s="107">
        <v>0</v>
      </c>
      <c r="W52" s="106">
        <v>0</v>
      </c>
      <c r="X52" s="106">
        <v>715925283.35181606</v>
      </c>
      <c r="Y52" s="106">
        <v>715925283.35181606</v>
      </c>
      <c r="Z52" s="108">
        <v>0.02</v>
      </c>
      <c r="AA52" s="106">
        <v>14318505.667036321</v>
      </c>
      <c r="AB52" s="106">
        <v>14318505.667036321</v>
      </c>
      <c r="AC52" s="106">
        <v>730243789.01885235</v>
      </c>
      <c r="AD52" s="103">
        <v>512.99177310772905</v>
      </c>
      <c r="AE52" s="101" t="s">
        <v>462</v>
      </c>
      <c r="AF52" s="101" t="s">
        <v>462</v>
      </c>
      <c r="AG52" s="101" t="s">
        <v>463</v>
      </c>
      <c r="AH52" s="109"/>
      <c r="AI52" s="101" t="s">
        <v>50</v>
      </c>
      <c r="AJ52" s="101">
        <v>248963</v>
      </c>
      <c r="AK52" s="191" t="s">
        <v>553</v>
      </c>
      <c r="AL52" s="152" t="s">
        <v>134</v>
      </c>
      <c r="AM52" s="101" t="s">
        <v>464</v>
      </c>
      <c r="AN52" s="101" t="s">
        <v>464</v>
      </c>
      <c r="AO52" s="101"/>
      <c r="AP52" s="101" t="s">
        <v>0</v>
      </c>
      <c r="AQ52" s="101" t="s">
        <v>464</v>
      </c>
      <c r="AR52" s="101"/>
      <c r="AS52" s="101" t="s">
        <v>0</v>
      </c>
      <c r="AT52" s="101"/>
      <c r="AU52" s="101"/>
      <c r="AV52" s="101" t="s">
        <v>666</v>
      </c>
      <c r="AW52" s="59">
        <v>11023462025</v>
      </c>
    </row>
    <row r="53" spans="1:49" ht="17.25" customHeight="1" x14ac:dyDescent="0.25">
      <c r="A53" s="99" t="s">
        <v>458</v>
      </c>
      <c r="B53" s="99" t="s">
        <v>76</v>
      </c>
      <c r="C53" s="100" t="s">
        <v>459</v>
      </c>
      <c r="D53" s="101" t="s">
        <v>46</v>
      </c>
      <c r="E53" s="102" t="s">
        <v>489</v>
      </c>
      <c r="F53" s="99" t="s">
        <v>128</v>
      </c>
      <c r="G53" s="146">
        <v>356</v>
      </c>
      <c r="H53" s="103">
        <v>71</v>
      </c>
      <c r="I53" s="103">
        <v>1</v>
      </c>
      <c r="J53" s="103">
        <v>71</v>
      </c>
      <c r="K53" s="103">
        <v>1</v>
      </c>
      <c r="L53" s="101">
        <v>5.75</v>
      </c>
      <c r="M53" s="99" t="s">
        <v>48</v>
      </c>
      <c r="N53" s="113" t="s">
        <v>554</v>
      </c>
      <c r="O53" s="114" t="s">
        <v>226</v>
      </c>
      <c r="P53" s="104" t="s">
        <v>485</v>
      </c>
      <c r="Q53" s="105">
        <v>46234</v>
      </c>
      <c r="R53" s="106">
        <v>4544</v>
      </c>
      <c r="S53" s="106">
        <v>211790018.99157894</v>
      </c>
      <c r="T53" s="122">
        <v>211794562.99157894</v>
      </c>
      <c r="U53" s="106"/>
      <c r="V53" s="107">
        <v>0</v>
      </c>
      <c r="W53" s="106">
        <v>0</v>
      </c>
      <c r="X53" s="106">
        <v>211794562.99157894</v>
      </c>
      <c r="Y53" s="106">
        <v>211794562.99157894</v>
      </c>
      <c r="Z53" s="108">
        <v>0.02</v>
      </c>
      <c r="AA53" s="106">
        <v>4235891.2598315785</v>
      </c>
      <c r="AB53" s="106">
        <v>4235891.2598315785</v>
      </c>
      <c r="AC53" s="106">
        <v>216030454.25141051</v>
      </c>
      <c r="AD53" s="103">
        <v>151.76006621103653</v>
      </c>
      <c r="AE53" s="101" t="s">
        <v>462</v>
      </c>
      <c r="AF53" s="101" t="s">
        <v>462</v>
      </c>
      <c r="AG53" s="101" t="s">
        <v>555</v>
      </c>
      <c r="AH53" s="109"/>
      <c r="AI53" s="101" t="s">
        <v>50</v>
      </c>
      <c r="AJ53" s="101">
        <v>248964</v>
      </c>
      <c r="AK53" s="191" t="s">
        <v>556</v>
      </c>
      <c r="AL53" s="152" t="s">
        <v>61</v>
      </c>
      <c r="AM53" s="101" t="s">
        <v>0</v>
      </c>
      <c r="AN53" s="101" t="s">
        <v>464</v>
      </c>
      <c r="AO53" s="101"/>
      <c r="AP53" s="101" t="s">
        <v>0</v>
      </c>
      <c r="AQ53" s="101" t="s">
        <v>464</v>
      </c>
      <c r="AR53" s="101"/>
      <c r="AS53" s="101" t="s">
        <v>0</v>
      </c>
      <c r="AT53" s="101"/>
      <c r="AU53" s="101"/>
      <c r="AV53" s="101" t="s">
        <v>666</v>
      </c>
      <c r="AW53" s="59">
        <v>11023872025</v>
      </c>
    </row>
    <row r="54" spans="1:49" ht="17.25" customHeight="1" x14ac:dyDescent="0.25">
      <c r="A54" s="99" t="s">
        <v>458</v>
      </c>
      <c r="B54" s="99" t="s">
        <v>76</v>
      </c>
      <c r="C54" s="100" t="s">
        <v>459</v>
      </c>
      <c r="D54" s="101" t="s">
        <v>46</v>
      </c>
      <c r="E54" s="102" t="s">
        <v>460</v>
      </c>
      <c r="F54" s="99" t="s">
        <v>45</v>
      </c>
      <c r="G54" s="146">
        <v>357</v>
      </c>
      <c r="H54" s="103">
        <v>159</v>
      </c>
      <c r="I54" s="103">
        <v>1</v>
      </c>
      <c r="J54" s="103">
        <v>159</v>
      </c>
      <c r="K54" s="103">
        <v>1</v>
      </c>
      <c r="L54" s="101">
        <v>5.75</v>
      </c>
      <c r="M54" s="99" t="s">
        <v>48</v>
      </c>
      <c r="N54" s="113" t="s">
        <v>554</v>
      </c>
      <c r="O54" s="114" t="s">
        <v>226</v>
      </c>
      <c r="P54" s="104" t="s">
        <v>485</v>
      </c>
      <c r="Q54" s="105">
        <v>46234</v>
      </c>
      <c r="R54" s="106">
        <v>10176</v>
      </c>
      <c r="S54" s="106">
        <v>458227861.98785406</v>
      </c>
      <c r="T54" s="122">
        <v>458238037.98785406</v>
      </c>
      <c r="U54" s="106"/>
      <c r="V54" s="107">
        <v>0</v>
      </c>
      <c r="W54" s="106">
        <v>0</v>
      </c>
      <c r="X54" s="106">
        <v>458238037.98785406</v>
      </c>
      <c r="Y54" s="106">
        <v>458238037.98785406</v>
      </c>
      <c r="Z54" s="108">
        <v>0.02</v>
      </c>
      <c r="AA54" s="106">
        <v>9164760.759757081</v>
      </c>
      <c r="AB54" s="106">
        <v>9164760.759757081</v>
      </c>
      <c r="AC54" s="106">
        <v>467402798.74761117</v>
      </c>
      <c r="AD54" s="103">
        <v>328.34759307875743</v>
      </c>
      <c r="AE54" s="101" t="s">
        <v>462</v>
      </c>
      <c r="AF54" s="101" t="s">
        <v>462</v>
      </c>
      <c r="AG54" s="101" t="s">
        <v>555</v>
      </c>
      <c r="AH54" s="109"/>
      <c r="AI54" s="101" t="s">
        <v>50</v>
      </c>
      <c r="AJ54" s="101">
        <v>248965</v>
      </c>
      <c r="AK54" s="191" t="s">
        <v>557</v>
      </c>
      <c r="AL54" s="152" t="s">
        <v>61</v>
      </c>
      <c r="AM54" s="101" t="s">
        <v>0</v>
      </c>
      <c r="AN54" s="101" t="s">
        <v>464</v>
      </c>
      <c r="AO54" s="101"/>
      <c r="AP54" s="101" t="s">
        <v>0</v>
      </c>
      <c r="AQ54" s="101" t="s">
        <v>464</v>
      </c>
      <c r="AR54" s="101"/>
      <c r="AS54" s="101" t="s">
        <v>0</v>
      </c>
      <c r="AT54" s="101"/>
      <c r="AU54" s="101"/>
      <c r="AV54" s="101" t="s">
        <v>666</v>
      </c>
      <c r="AW54" s="233"/>
    </row>
    <row r="55" spans="1:49" ht="17.25" customHeight="1" x14ac:dyDescent="0.25">
      <c r="A55" s="99" t="s">
        <v>458</v>
      </c>
      <c r="B55" s="99" t="s">
        <v>76</v>
      </c>
      <c r="C55" s="100" t="s">
        <v>459</v>
      </c>
      <c r="D55" s="101" t="s">
        <v>46</v>
      </c>
      <c r="E55" s="102" t="s">
        <v>460</v>
      </c>
      <c r="F55" s="99" t="s">
        <v>45</v>
      </c>
      <c r="G55" s="146">
        <v>358</v>
      </c>
      <c r="H55" s="103">
        <v>220</v>
      </c>
      <c r="I55" s="103">
        <v>1</v>
      </c>
      <c r="J55" s="103">
        <v>220</v>
      </c>
      <c r="K55" s="103">
        <v>1</v>
      </c>
      <c r="L55" s="101">
        <v>5.75</v>
      </c>
      <c r="M55" s="99" t="s">
        <v>48</v>
      </c>
      <c r="N55" s="113" t="s">
        <v>558</v>
      </c>
      <c r="O55" s="114" t="s">
        <v>229</v>
      </c>
      <c r="P55" s="104" t="s">
        <v>485</v>
      </c>
      <c r="Q55" s="105">
        <v>46234</v>
      </c>
      <c r="R55" s="106">
        <v>14080</v>
      </c>
      <c r="S55" s="106">
        <v>634025972.56181061</v>
      </c>
      <c r="T55" s="122">
        <v>634040052.56181061</v>
      </c>
      <c r="U55" s="106"/>
      <c r="V55" s="107">
        <v>0</v>
      </c>
      <c r="W55" s="106">
        <v>0</v>
      </c>
      <c r="X55" s="106">
        <v>634040052.56181061</v>
      </c>
      <c r="Y55" s="106">
        <v>634040052.56181061</v>
      </c>
      <c r="Z55" s="108">
        <v>0.02</v>
      </c>
      <c r="AA55" s="106">
        <v>12680801.051236212</v>
      </c>
      <c r="AB55" s="106">
        <v>12680801.051236212</v>
      </c>
      <c r="AC55" s="106">
        <v>646720853.61304688</v>
      </c>
      <c r="AD55" s="103">
        <v>454.31742438570205</v>
      </c>
      <c r="AE55" s="101" t="s">
        <v>462</v>
      </c>
      <c r="AF55" s="101" t="s">
        <v>462</v>
      </c>
      <c r="AG55" s="101" t="s">
        <v>463</v>
      </c>
      <c r="AH55" s="109"/>
      <c r="AI55" s="101" t="s">
        <v>50</v>
      </c>
      <c r="AJ55" s="101">
        <v>248966</v>
      </c>
      <c r="AK55" s="192" t="s">
        <v>559</v>
      </c>
      <c r="AL55" s="151" t="s">
        <v>57</v>
      </c>
      <c r="AM55" s="101" t="s">
        <v>0</v>
      </c>
      <c r="AN55" s="101" t="s">
        <v>464</v>
      </c>
      <c r="AO55" s="101"/>
      <c r="AP55" s="101" t="s">
        <v>0</v>
      </c>
      <c r="AQ55" s="101" t="s">
        <v>464</v>
      </c>
      <c r="AR55" s="101"/>
      <c r="AS55" s="101" t="s">
        <v>0</v>
      </c>
      <c r="AT55" s="101"/>
      <c r="AU55" s="101"/>
      <c r="AV55" s="101" t="s">
        <v>666</v>
      </c>
      <c r="AW55" s="233"/>
    </row>
    <row r="56" spans="1:49" s="189" customFormat="1" ht="17.25" customHeight="1" x14ac:dyDescent="0.25">
      <c r="A56" s="173" t="s">
        <v>458</v>
      </c>
      <c r="B56" s="173" t="s">
        <v>53</v>
      </c>
      <c r="C56" s="174" t="s">
        <v>459</v>
      </c>
      <c r="D56" s="175" t="s">
        <v>46</v>
      </c>
      <c r="E56" s="176" t="s">
        <v>489</v>
      </c>
      <c r="F56" s="173" t="s">
        <v>128</v>
      </c>
      <c r="G56" s="177">
        <v>359</v>
      </c>
      <c r="H56" s="178">
        <v>66</v>
      </c>
      <c r="I56" s="178">
        <v>1</v>
      </c>
      <c r="J56" s="178">
        <v>66</v>
      </c>
      <c r="K56" s="178">
        <v>1</v>
      </c>
      <c r="L56" s="175">
        <v>5.75</v>
      </c>
      <c r="M56" s="173" t="s">
        <v>48</v>
      </c>
      <c r="N56" s="179" t="s">
        <v>554</v>
      </c>
      <c r="O56" s="180" t="s">
        <v>226</v>
      </c>
      <c r="P56" s="181" t="s">
        <v>485</v>
      </c>
      <c r="Q56" s="182">
        <v>46234</v>
      </c>
      <c r="R56" s="183">
        <v>4224</v>
      </c>
      <c r="S56" s="183">
        <v>196875228.92174941</v>
      </c>
      <c r="T56" s="184">
        <v>196879452.92174941</v>
      </c>
      <c r="U56" s="183"/>
      <c r="V56" s="185">
        <v>0</v>
      </c>
      <c r="W56" s="183">
        <v>0</v>
      </c>
      <c r="X56" s="183">
        <v>196879452.92174941</v>
      </c>
      <c r="Y56" s="183">
        <v>196879452.92174941</v>
      </c>
      <c r="Z56" s="186">
        <v>0.02</v>
      </c>
      <c r="AA56" s="183">
        <v>3937589.0584349884</v>
      </c>
      <c r="AB56" s="183">
        <v>3937589.0584349884</v>
      </c>
      <c r="AC56" s="183">
        <v>200817041.98018441</v>
      </c>
      <c r="AD56" s="178">
        <v>141.0727376046255</v>
      </c>
      <c r="AE56" s="175" t="s">
        <v>462</v>
      </c>
      <c r="AF56" s="175" t="s">
        <v>462</v>
      </c>
      <c r="AG56" s="175" t="s">
        <v>555</v>
      </c>
      <c r="AH56" s="187"/>
      <c r="AI56" s="175" t="s">
        <v>50</v>
      </c>
      <c r="AJ56" s="175">
        <v>248967</v>
      </c>
      <c r="AK56" s="191" t="s">
        <v>560</v>
      </c>
      <c r="AL56" s="188" t="s">
        <v>61</v>
      </c>
      <c r="AM56" s="175" t="s">
        <v>0</v>
      </c>
      <c r="AN56" s="175" t="s">
        <v>464</v>
      </c>
      <c r="AO56" s="175"/>
      <c r="AP56" s="175" t="s">
        <v>0</v>
      </c>
      <c r="AQ56" s="175" t="s">
        <v>464</v>
      </c>
      <c r="AR56" s="175" t="s">
        <v>466</v>
      </c>
      <c r="AS56" s="175" t="s">
        <v>0</v>
      </c>
      <c r="AT56" s="175"/>
      <c r="AU56" s="175"/>
      <c r="AV56" s="101" t="s">
        <v>666</v>
      </c>
      <c r="AW56" s="59">
        <v>11023842025</v>
      </c>
    </row>
    <row r="57" spans="1:49" s="210" customFormat="1" ht="17.25" customHeight="1" x14ac:dyDescent="0.25">
      <c r="A57" s="193" t="s">
        <v>458</v>
      </c>
      <c r="B57" s="193" t="s">
        <v>69</v>
      </c>
      <c r="C57" s="194" t="s">
        <v>459</v>
      </c>
      <c r="D57" s="195" t="s">
        <v>46</v>
      </c>
      <c r="E57" s="196" t="s">
        <v>489</v>
      </c>
      <c r="F57" s="193" t="s">
        <v>128</v>
      </c>
      <c r="G57" s="197">
        <v>360</v>
      </c>
      <c r="H57" s="198">
        <v>40</v>
      </c>
      <c r="I57" s="198">
        <v>1</v>
      </c>
      <c r="J57" s="198">
        <v>40</v>
      </c>
      <c r="K57" s="198">
        <v>1</v>
      </c>
      <c r="L57" s="195">
        <v>5.75</v>
      </c>
      <c r="M57" s="193" t="s">
        <v>48</v>
      </c>
      <c r="N57" s="199" t="s">
        <v>561</v>
      </c>
      <c r="O57" s="200" t="s">
        <v>232</v>
      </c>
      <c r="P57" s="201" t="s">
        <v>485</v>
      </c>
      <c r="Q57" s="202">
        <v>46234</v>
      </c>
      <c r="R57" s="203">
        <v>2560</v>
      </c>
      <c r="S57" s="203">
        <v>119318320.55863602</v>
      </c>
      <c r="T57" s="204">
        <v>119320880.55863602</v>
      </c>
      <c r="U57" s="203"/>
      <c r="V57" s="205">
        <v>0</v>
      </c>
      <c r="W57" s="203">
        <v>0</v>
      </c>
      <c r="X57" s="203">
        <v>119320880.55863602</v>
      </c>
      <c r="Y57" s="203">
        <v>119320880.55863602</v>
      </c>
      <c r="Z57" s="206">
        <v>0.02</v>
      </c>
      <c r="AA57" s="203">
        <v>2386417.6111727203</v>
      </c>
      <c r="AB57" s="203">
        <v>2386417.6111727203</v>
      </c>
      <c r="AC57" s="203">
        <v>121707298.16980875</v>
      </c>
      <c r="AD57" s="198">
        <v>85.498628851288188</v>
      </c>
      <c r="AE57" s="195" t="s">
        <v>462</v>
      </c>
      <c r="AF57" s="195" t="s">
        <v>462</v>
      </c>
      <c r="AG57" s="195" t="s">
        <v>463</v>
      </c>
      <c r="AH57" s="207"/>
      <c r="AI57" s="195" t="s">
        <v>50</v>
      </c>
      <c r="AJ57" s="195">
        <v>248968</v>
      </c>
      <c r="AK57" s="172" t="s">
        <v>562</v>
      </c>
      <c r="AL57" s="209" t="s">
        <v>134</v>
      </c>
      <c r="AM57" s="195" t="s">
        <v>464</v>
      </c>
      <c r="AN57" s="195" t="s">
        <v>464</v>
      </c>
      <c r="AO57" s="195"/>
      <c r="AP57" s="195" t="s">
        <v>0</v>
      </c>
      <c r="AQ57" s="195" t="s">
        <v>464</v>
      </c>
      <c r="AR57" s="195"/>
      <c r="AS57" s="195" t="s">
        <v>0</v>
      </c>
      <c r="AT57" s="195"/>
      <c r="AU57" s="195"/>
      <c r="AV57" s="101" t="s">
        <v>666</v>
      </c>
      <c r="AW57" s="233"/>
    </row>
    <row r="58" spans="1:49" s="210" customFormat="1" ht="17.25" customHeight="1" x14ac:dyDescent="0.25">
      <c r="A58" s="193" t="s">
        <v>458</v>
      </c>
      <c r="B58" s="193" t="s">
        <v>154</v>
      </c>
      <c r="C58" s="194" t="s">
        <v>459</v>
      </c>
      <c r="D58" s="195" t="s">
        <v>46</v>
      </c>
      <c r="E58" s="196" t="s">
        <v>460</v>
      </c>
      <c r="F58" s="193" t="s">
        <v>45</v>
      </c>
      <c r="G58" s="197">
        <v>361</v>
      </c>
      <c r="H58" s="198">
        <v>32</v>
      </c>
      <c r="I58" s="198">
        <v>1</v>
      </c>
      <c r="J58" s="198">
        <v>32</v>
      </c>
      <c r="K58" s="198">
        <v>1</v>
      </c>
      <c r="L58" s="195">
        <v>5.75</v>
      </c>
      <c r="M58" s="193" t="s">
        <v>48</v>
      </c>
      <c r="N58" s="199" t="s">
        <v>554</v>
      </c>
      <c r="O58" s="200" t="s">
        <v>226</v>
      </c>
      <c r="P58" s="201" t="s">
        <v>485</v>
      </c>
      <c r="Q58" s="202">
        <v>46234</v>
      </c>
      <c r="R58" s="203">
        <v>2048</v>
      </c>
      <c r="S58" s="203">
        <v>92221959.645354271</v>
      </c>
      <c r="T58" s="204">
        <v>92224007.645354271</v>
      </c>
      <c r="U58" s="203"/>
      <c r="V58" s="205">
        <v>0</v>
      </c>
      <c r="W58" s="203">
        <v>0</v>
      </c>
      <c r="X58" s="203">
        <v>92224007.645354271</v>
      </c>
      <c r="Y58" s="203">
        <v>92224007.645354271</v>
      </c>
      <c r="Z58" s="206">
        <v>0.02</v>
      </c>
      <c r="AA58" s="203">
        <v>1844480.1529070854</v>
      </c>
      <c r="AB58" s="203">
        <v>1844480.1529070854</v>
      </c>
      <c r="AC58" s="203">
        <v>94068487.798261359</v>
      </c>
      <c r="AD58" s="198">
        <v>66.08253445610211</v>
      </c>
      <c r="AE58" s="195" t="s">
        <v>462</v>
      </c>
      <c r="AF58" s="195" t="s">
        <v>462</v>
      </c>
      <c r="AG58" s="195" t="s">
        <v>555</v>
      </c>
      <c r="AH58" s="207"/>
      <c r="AI58" s="195" t="s">
        <v>50</v>
      </c>
      <c r="AJ58" s="195">
        <v>248969</v>
      </c>
      <c r="AK58" s="172" t="s">
        <v>563</v>
      </c>
      <c r="AL58" s="209" t="s">
        <v>61</v>
      </c>
      <c r="AM58" s="195" t="s">
        <v>0</v>
      </c>
      <c r="AN58" s="195" t="s">
        <v>464</v>
      </c>
      <c r="AO58" s="195"/>
      <c r="AP58" s="195"/>
      <c r="AQ58" s="195" t="s">
        <v>464</v>
      </c>
      <c r="AR58" s="195"/>
      <c r="AS58" s="195" t="s">
        <v>0</v>
      </c>
      <c r="AT58" s="195"/>
      <c r="AU58" s="195"/>
      <c r="AV58" s="101" t="s">
        <v>666</v>
      </c>
      <c r="AW58" s="233"/>
    </row>
    <row r="59" spans="1:49" ht="17.25" customHeight="1" x14ac:dyDescent="0.25">
      <c r="A59" s="99" t="s">
        <v>458</v>
      </c>
      <c r="B59" s="99" t="s">
        <v>182</v>
      </c>
      <c r="C59" s="100" t="s">
        <v>459</v>
      </c>
      <c r="D59" s="101" t="s">
        <v>46</v>
      </c>
      <c r="E59" s="102" t="s">
        <v>460</v>
      </c>
      <c r="F59" s="99" t="s">
        <v>45</v>
      </c>
      <c r="G59" s="146">
        <v>362</v>
      </c>
      <c r="H59" s="103">
        <v>210</v>
      </c>
      <c r="I59" s="103">
        <v>1</v>
      </c>
      <c r="J59" s="103">
        <v>210</v>
      </c>
      <c r="K59" s="103">
        <v>1</v>
      </c>
      <c r="L59" s="101">
        <v>5.75</v>
      </c>
      <c r="M59" s="99" t="s">
        <v>48</v>
      </c>
      <c r="N59" s="113" t="s">
        <v>520</v>
      </c>
      <c r="O59" s="114" t="s">
        <v>188</v>
      </c>
      <c r="P59" s="104" t="s">
        <v>50</v>
      </c>
      <c r="Q59" s="105">
        <v>46234</v>
      </c>
      <c r="R59" s="106">
        <v>13440</v>
      </c>
      <c r="S59" s="106">
        <v>605206610.17263746</v>
      </c>
      <c r="T59" s="122">
        <v>605220050.17263746</v>
      </c>
      <c r="U59" s="106"/>
      <c r="V59" s="107">
        <v>0</v>
      </c>
      <c r="W59" s="106">
        <v>0</v>
      </c>
      <c r="X59" s="106">
        <v>605220050.17263746</v>
      </c>
      <c r="Y59" s="106">
        <v>605220050.17263746</v>
      </c>
      <c r="Z59" s="108">
        <v>0</v>
      </c>
      <c r="AA59" s="106">
        <v>0</v>
      </c>
      <c r="AB59" s="106">
        <v>0</v>
      </c>
      <c r="AC59" s="106">
        <v>605220050.17263746</v>
      </c>
      <c r="AD59" s="103">
        <v>425.16336506683348</v>
      </c>
      <c r="AE59" s="101" t="s">
        <v>462</v>
      </c>
      <c r="AF59" s="101" t="s">
        <v>462</v>
      </c>
      <c r="AG59" s="101" t="s">
        <v>463</v>
      </c>
      <c r="AH59" s="109"/>
      <c r="AI59" s="101" t="s">
        <v>50</v>
      </c>
      <c r="AJ59" s="101">
        <v>248970</v>
      </c>
      <c r="AK59" s="192" t="s">
        <v>564</v>
      </c>
      <c r="AL59" s="151" t="s">
        <v>57</v>
      </c>
      <c r="AM59" s="101" t="s">
        <v>0</v>
      </c>
      <c r="AN59" s="101" t="s">
        <v>464</v>
      </c>
      <c r="AO59" s="101"/>
      <c r="AP59" s="101" t="s">
        <v>0</v>
      </c>
      <c r="AQ59" s="101" t="s">
        <v>464</v>
      </c>
      <c r="AR59" s="101"/>
      <c r="AS59" s="101" t="s">
        <v>0</v>
      </c>
      <c r="AT59" s="101"/>
      <c r="AU59" s="101"/>
      <c r="AV59" s="101" t="s">
        <v>666</v>
      </c>
      <c r="AW59" s="233"/>
    </row>
    <row r="60" spans="1:49" ht="17.25" customHeight="1" x14ac:dyDescent="0.25">
      <c r="A60" s="99" t="s">
        <v>458</v>
      </c>
      <c r="B60" s="99" t="s">
        <v>166</v>
      </c>
      <c r="C60" s="100" t="s">
        <v>459</v>
      </c>
      <c r="D60" s="101" t="s">
        <v>46</v>
      </c>
      <c r="E60" s="102" t="s">
        <v>489</v>
      </c>
      <c r="F60" s="99" t="s">
        <v>128</v>
      </c>
      <c r="G60" s="146">
        <v>363</v>
      </c>
      <c r="H60" s="103">
        <v>143</v>
      </c>
      <c r="I60" s="103">
        <v>1</v>
      </c>
      <c r="J60" s="103">
        <v>143</v>
      </c>
      <c r="K60" s="103">
        <v>1</v>
      </c>
      <c r="L60" s="101">
        <v>5.75</v>
      </c>
      <c r="M60" s="99" t="s">
        <v>48</v>
      </c>
      <c r="N60" s="113" t="s">
        <v>565</v>
      </c>
      <c r="O60" s="114" t="s">
        <v>236</v>
      </c>
      <c r="P60" s="104" t="s">
        <v>485</v>
      </c>
      <c r="Q60" s="105">
        <v>46234</v>
      </c>
      <c r="R60" s="106">
        <v>9152</v>
      </c>
      <c r="S60" s="106">
        <v>426562995.99712378</v>
      </c>
      <c r="T60" s="122">
        <v>426572147.99712378</v>
      </c>
      <c r="U60" s="106"/>
      <c r="V60" s="107">
        <v>0</v>
      </c>
      <c r="W60" s="106">
        <v>0</v>
      </c>
      <c r="X60" s="106">
        <v>426572147.99712378</v>
      </c>
      <c r="Y60" s="106">
        <v>426572147.99712378</v>
      </c>
      <c r="Z60" s="108">
        <v>0.02</v>
      </c>
      <c r="AA60" s="106">
        <v>8531442.959942475</v>
      </c>
      <c r="AB60" s="106">
        <v>8531442.959942475</v>
      </c>
      <c r="AC60" s="106">
        <v>435103590.95706624</v>
      </c>
      <c r="AD60" s="103">
        <v>305.6575981433553</v>
      </c>
      <c r="AE60" s="101" t="s">
        <v>462</v>
      </c>
      <c r="AF60" s="101" t="s">
        <v>462</v>
      </c>
      <c r="AG60" s="101" t="s">
        <v>463</v>
      </c>
      <c r="AH60" s="109"/>
      <c r="AI60" s="101" t="s">
        <v>50</v>
      </c>
      <c r="AJ60" s="101">
        <v>248971</v>
      </c>
      <c r="AK60" s="192" t="s">
        <v>566</v>
      </c>
      <c r="AL60" s="151" t="s">
        <v>57</v>
      </c>
      <c r="AM60" s="101" t="s">
        <v>0</v>
      </c>
      <c r="AN60" s="101" t="s">
        <v>464</v>
      </c>
      <c r="AO60" s="101"/>
      <c r="AP60" s="101" t="s">
        <v>0</v>
      </c>
      <c r="AQ60" s="101" t="s">
        <v>464</v>
      </c>
      <c r="AR60" s="101" t="s">
        <v>466</v>
      </c>
      <c r="AS60" s="101" t="s">
        <v>0</v>
      </c>
      <c r="AT60" s="101"/>
      <c r="AU60" s="101"/>
      <c r="AV60" s="101" t="s">
        <v>666</v>
      </c>
      <c r="AW60" s="233"/>
    </row>
    <row r="61" spans="1:49" ht="17.25" customHeight="1" x14ac:dyDescent="0.25">
      <c r="A61" s="99" t="s">
        <v>458</v>
      </c>
      <c r="B61" s="99" t="s">
        <v>166</v>
      </c>
      <c r="C61" s="100" t="s">
        <v>459</v>
      </c>
      <c r="D61" s="101" t="s">
        <v>46</v>
      </c>
      <c r="E61" s="102" t="s">
        <v>489</v>
      </c>
      <c r="F61" s="99" t="s">
        <v>128</v>
      </c>
      <c r="G61" s="146">
        <v>364</v>
      </c>
      <c r="H61" s="103">
        <v>89</v>
      </c>
      <c r="I61" s="103">
        <v>1</v>
      </c>
      <c r="J61" s="103">
        <v>89</v>
      </c>
      <c r="K61" s="103">
        <v>1</v>
      </c>
      <c r="L61" s="101">
        <v>5.75</v>
      </c>
      <c r="M61" s="99" t="s">
        <v>48</v>
      </c>
      <c r="N61" s="113" t="s">
        <v>567</v>
      </c>
      <c r="O61" s="114" t="s">
        <v>238</v>
      </c>
      <c r="P61" s="104" t="s">
        <v>485</v>
      </c>
      <c r="Q61" s="105">
        <v>46234</v>
      </c>
      <c r="R61" s="106">
        <v>5696</v>
      </c>
      <c r="S61" s="106">
        <v>265483263.24296513</v>
      </c>
      <c r="T61" s="122">
        <v>265488959.24296513</v>
      </c>
      <c r="U61" s="106"/>
      <c r="V61" s="107">
        <v>0</v>
      </c>
      <c r="W61" s="106">
        <v>0</v>
      </c>
      <c r="X61" s="106">
        <v>265488959.24296513</v>
      </c>
      <c r="Y61" s="106">
        <v>265488959.24296513</v>
      </c>
      <c r="Z61" s="108">
        <v>0.02</v>
      </c>
      <c r="AA61" s="106">
        <v>5309779.1848593028</v>
      </c>
      <c r="AB61" s="106">
        <v>5309779.1848593028</v>
      </c>
      <c r="AC61" s="106">
        <v>270798738.42782444</v>
      </c>
      <c r="AD61" s="103">
        <v>190.23444919411622</v>
      </c>
      <c r="AE61" s="101" t="s">
        <v>462</v>
      </c>
      <c r="AF61" s="101" t="s">
        <v>462</v>
      </c>
      <c r="AG61" s="101" t="s">
        <v>463</v>
      </c>
      <c r="AH61" s="109"/>
      <c r="AI61" s="101" t="s">
        <v>50</v>
      </c>
      <c r="AJ61" s="101">
        <v>248972</v>
      </c>
      <c r="AK61" s="192" t="s">
        <v>568</v>
      </c>
      <c r="AL61" s="151" t="s">
        <v>57</v>
      </c>
      <c r="AM61" s="101" t="s">
        <v>0</v>
      </c>
      <c r="AN61" s="101" t="s">
        <v>464</v>
      </c>
      <c r="AO61" s="101"/>
      <c r="AP61" s="101" t="s">
        <v>0</v>
      </c>
      <c r="AQ61" s="101" t="s">
        <v>464</v>
      </c>
      <c r="AR61" s="101" t="s">
        <v>466</v>
      </c>
      <c r="AS61" s="101" t="s">
        <v>0</v>
      </c>
      <c r="AT61" s="101"/>
      <c r="AU61" s="101"/>
      <c r="AV61" s="101" t="s">
        <v>666</v>
      </c>
      <c r="AW61" s="233"/>
    </row>
    <row r="62" spans="1:49" ht="17.25" customHeight="1" x14ac:dyDescent="0.25">
      <c r="A62" s="99" t="s">
        <v>458</v>
      </c>
      <c r="B62" s="99" t="s">
        <v>166</v>
      </c>
      <c r="C62" s="100" t="s">
        <v>459</v>
      </c>
      <c r="D62" s="101" t="s">
        <v>46</v>
      </c>
      <c r="E62" s="102" t="s">
        <v>489</v>
      </c>
      <c r="F62" s="99" t="s">
        <v>128</v>
      </c>
      <c r="G62" s="146">
        <v>365</v>
      </c>
      <c r="H62" s="103">
        <v>176</v>
      </c>
      <c r="I62" s="103">
        <v>2</v>
      </c>
      <c r="J62" s="103">
        <v>176</v>
      </c>
      <c r="K62" s="103">
        <v>2</v>
      </c>
      <c r="L62" s="101">
        <v>5.75</v>
      </c>
      <c r="M62" s="99" t="s">
        <v>48</v>
      </c>
      <c r="N62" s="113" t="s">
        <v>569</v>
      </c>
      <c r="O62" s="114" t="s">
        <v>240</v>
      </c>
      <c r="P62" s="104" t="s">
        <v>485</v>
      </c>
      <c r="Q62" s="105">
        <v>46234</v>
      </c>
      <c r="R62" s="106">
        <v>11264</v>
      </c>
      <c r="S62" s="106">
        <v>525000610.45799851</v>
      </c>
      <c r="T62" s="122">
        <v>525011874.45799851</v>
      </c>
      <c r="U62" s="106"/>
      <c r="V62" s="107">
        <v>0</v>
      </c>
      <c r="W62" s="106">
        <v>0</v>
      </c>
      <c r="X62" s="106">
        <v>525011874.45799851</v>
      </c>
      <c r="Y62" s="106">
        <v>525011874.45799851</v>
      </c>
      <c r="Z62" s="108">
        <v>0.02</v>
      </c>
      <c r="AA62" s="106">
        <v>10500237.48915997</v>
      </c>
      <c r="AB62" s="106">
        <v>10500237.48915997</v>
      </c>
      <c r="AC62" s="106">
        <v>535512111.94715846</v>
      </c>
      <c r="AD62" s="103">
        <v>376.19396694566802</v>
      </c>
      <c r="AE62" s="101" t="s">
        <v>462</v>
      </c>
      <c r="AF62" s="101" t="s">
        <v>462</v>
      </c>
      <c r="AG62" s="101" t="s">
        <v>463</v>
      </c>
      <c r="AH62" s="109"/>
      <c r="AI62" s="101" t="s">
        <v>74</v>
      </c>
      <c r="AJ62" s="101">
        <v>248973</v>
      </c>
      <c r="AK62" s="101">
        <v>0</v>
      </c>
      <c r="AL62" s="152" t="s">
        <v>52</v>
      </c>
      <c r="AM62" s="101" t="s">
        <v>0</v>
      </c>
      <c r="AN62" s="101" t="s">
        <v>464</v>
      </c>
      <c r="AO62" s="101"/>
      <c r="AP62" s="101"/>
      <c r="AQ62" s="101" t="s">
        <v>464</v>
      </c>
      <c r="AR62" s="101"/>
      <c r="AS62" s="101"/>
      <c r="AT62" s="101"/>
      <c r="AU62" s="101"/>
      <c r="AV62" s="101" t="s">
        <v>666</v>
      </c>
      <c r="AW62" s="233"/>
    </row>
    <row r="63" spans="1:49" ht="17.25" customHeight="1" x14ac:dyDescent="0.25">
      <c r="A63" s="99" t="s">
        <v>458</v>
      </c>
      <c r="B63" s="99" t="s">
        <v>242</v>
      </c>
      <c r="C63" s="100" t="s">
        <v>459</v>
      </c>
      <c r="D63" s="101" t="s">
        <v>46</v>
      </c>
      <c r="E63" s="102" t="s">
        <v>502</v>
      </c>
      <c r="F63" s="99" t="s">
        <v>147</v>
      </c>
      <c r="G63" s="146">
        <v>366</v>
      </c>
      <c r="H63" s="103">
        <v>209</v>
      </c>
      <c r="I63" s="103">
        <v>1</v>
      </c>
      <c r="J63" s="103">
        <v>209</v>
      </c>
      <c r="K63" s="103">
        <v>1</v>
      </c>
      <c r="L63" s="101">
        <v>5.75</v>
      </c>
      <c r="M63" s="99" t="s">
        <v>48</v>
      </c>
      <c r="N63" s="113" t="s">
        <v>570</v>
      </c>
      <c r="O63" s="114" t="s">
        <v>244</v>
      </c>
      <c r="P63" s="104" t="s">
        <v>485</v>
      </c>
      <c r="Q63" s="105">
        <v>46234</v>
      </c>
      <c r="R63" s="106">
        <v>13376</v>
      </c>
      <c r="S63" s="106">
        <v>602324679.16887319</v>
      </c>
      <c r="T63" s="122">
        <v>602338055.16887319</v>
      </c>
      <c r="U63" s="106"/>
      <c r="V63" s="107">
        <v>0</v>
      </c>
      <c r="W63" s="106">
        <v>0</v>
      </c>
      <c r="X63" s="106">
        <v>602338055.16887319</v>
      </c>
      <c r="Y63" s="106">
        <v>602338055.16887319</v>
      </c>
      <c r="Z63" s="108">
        <v>0.02</v>
      </c>
      <c r="AA63" s="106">
        <v>12046761.103377463</v>
      </c>
      <c r="AB63" s="106">
        <v>12046761.103377463</v>
      </c>
      <c r="AC63" s="106">
        <v>614384816.27225065</v>
      </c>
      <c r="AD63" s="103">
        <v>431.60155691763305</v>
      </c>
      <c r="AE63" s="101" t="s">
        <v>462</v>
      </c>
      <c r="AF63" s="101" t="s">
        <v>462</v>
      </c>
      <c r="AG63" s="101" t="s">
        <v>463</v>
      </c>
      <c r="AH63" s="109"/>
      <c r="AI63" s="101" t="s">
        <v>50</v>
      </c>
      <c r="AJ63" s="101">
        <v>248974</v>
      </c>
      <c r="AK63" s="192" t="s">
        <v>571</v>
      </c>
      <c r="AL63" s="152" t="s">
        <v>134</v>
      </c>
      <c r="AM63" s="101" t="s">
        <v>464</v>
      </c>
      <c r="AN63" s="101" t="s">
        <v>464</v>
      </c>
      <c r="AO63" s="101"/>
      <c r="AP63" s="101" t="s">
        <v>0</v>
      </c>
      <c r="AQ63" s="101" t="s">
        <v>464</v>
      </c>
      <c r="AR63" s="101"/>
      <c r="AS63" s="101" t="s">
        <v>0</v>
      </c>
      <c r="AT63" s="101"/>
      <c r="AU63" s="101"/>
      <c r="AV63" s="101" t="s">
        <v>666</v>
      </c>
      <c r="AW63" s="233"/>
    </row>
    <row r="64" spans="1:49" ht="17.25" customHeight="1" x14ac:dyDescent="0.25">
      <c r="A64" s="99" t="s">
        <v>458</v>
      </c>
      <c r="B64" s="99" t="s">
        <v>242</v>
      </c>
      <c r="C64" s="100" t="s">
        <v>459</v>
      </c>
      <c r="D64" s="101" t="s">
        <v>46</v>
      </c>
      <c r="E64" s="102" t="s">
        <v>460</v>
      </c>
      <c r="F64" s="99" t="s">
        <v>45</v>
      </c>
      <c r="G64" s="146">
        <v>367</v>
      </c>
      <c r="H64" s="103">
        <v>140</v>
      </c>
      <c r="I64" s="103">
        <v>1</v>
      </c>
      <c r="J64" s="103">
        <v>140</v>
      </c>
      <c r="K64" s="103">
        <v>1</v>
      </c>
      <c r="L64" s="101">
        <v>5.75</v>
      </c>
      <c r="M64" s="99" t="s">
        <v>48</v>
      </c>
      <c r="N64" s="113" t="s">
        <v>572</v>
      </c>
      <c r="O64" s="114" t="s">
        <v>246</v>
      </c>
      <c r="P64" s="104" t="s">
        <v>485</v>
      </c>
      <c r="Q64" s="105">
        <v>46234</v>
      </c>
      <c r="R64" s="106">
        <v>8960</v>
      </c>
      <c r="S64" s="106">
        <v>403471073.44842499</v>
      </c>
      <c r="T64" s="122">
        <v>403480033.44842499</v>
      </c>
      <c r="U64" s="106"/>
      <c r="V64" s="107">
        <v>0</v>
      </c>
      <c r="W64" s="106">
        <v>0</v>
      </c>
      <c r="X64" s="106">
        <v>403480033.44842499</v>
      </c>
      <c r="Y64" s="106">
        <v>403480033.44842499</v>
      </c>
      <c r="Z64" s="108">
        <v>0.02</v>
      </c>
      <c r="AA64" s="106">
        <v>8069600.6689684996</v>
      </c>
      <c r="AB64" s="106">
        <v>8069600.6689684996</v>
      </c>
      <c r="AC64" s="106">
        <v>411549634.11739349</v>
      </c>
      <c r="AD64" s="103">
        <v>289.11108824544681</v>
      </c>
      <c r="AE64" s="101" t="s">
        <v>462</v>
      </c>
      <c r="AF64" s="101" t="s">
        <v>462</v>
      </c>
      <c r="AG64" s="101" t="s">
        <v>463</v>
      </c>
      <c r="AH64" s="109"/>
      <c r="AI64" s="101" t="s">
        <v>50</v>
      </c>
      <c r="AJ64" s="101">
        <v>248975</v>
      </c>
      <c r="AK64" s="192" t="s">
        <v>573</v>
      </c>
      <c r="AL64" s="151" t="s">
        <v>57</v>
      </c>
      <c r="AM64" s="101" t="s">
        <v>0</v>
      </c>
      <c r="AN64" s="101" t="s">
        <v>464</v>
      </c>
      <c r="AO64" s="101"/>
      <c r="AP64" s="101" t="s">
        <v>0</v>
      </c>
      <c r="AQ64" s="101" t="s">
        <v>464</v>
      </c>
      <c r="AR64" s="101"/>
      <c r="AS64" s="101" t="s">
        <v>0</v>
      </c>
      <c r="AT64" s="101"/>
      <c r="AU64" s="101"/>
      <c r="AV64" s="101" t="s">
        <v>666</v>
      </c>
      <c r="AW64" s="233"/>
    </row>
    <row r="65" spans="1:49" ht="17.25" customHeight="1" x14ac:dyDescent="0.25">
      <c r="A65" s="99" t="s">
        <v>458</v>
      </c>
      <c r="B65" s="99" t="s">
        <v>43</v>
      </c>
      <c r="C65" s="100" t="s">
        <v>459</v>
      </c>
      <c r="D65" s="101" t="s">
        <v>46</v>
      </c>
      <c r="E65" s="102" t="s">
        <v>502</v>
      </c>
      <c r="F65" s="99" t="s">
        <v>147</v>
      </c>
      <c r="G65" s="146">
        <v>368</v>
      </c>
      <c r="H65" s="103">
        <v>41</v>
      </c>
      <c r="I65" s="103">
        <v>1</v>
      </c>
      <c r="J65" s="103">
        <v>41</v>
      </c>
      <c r="K65" s="103">
        <v>1</v>
      </c>
      <c r="L65" s="101">
        <v>5.75</v>
      </c>
      <c r="M65" s="99" t="s">
        <v>48</v>
      </c>
      <c r="N65" s="113" t="s">
        <v>574</v>
      </c>
      <c r="O65" s="114" t="s">
        <v>248</v>
      </c>
      <c r="P65" s="104" t="s">
        <v>485</v>
      </c>
      <c r="Q65" s="105">
        <v>46234</v>
      </c>
      <c r="R65" s="106">
        <v>2624</v>
      </c>
      <c r="S65" s="106">
        <v>118159386.82260193</v>
      </c>
      <c r="T65" s="122">
        <v>118162010.82260193</v>
      </c>
      <c r="U65" s="106"/>
      <c r="V65" s="107">
        <v>0</v>
      </c>
      <c r="W65" s="106">
        <v>0</v>
      </c>
      <c r="X65" s="106">
        <v>118162010.82260193</v>
      </c>
      <c r="Y65" s="106">
        <v>118162010.82260193</v>
      </c>
      <c r="Z65" s="108">
        <v>0.02</v>
      </c>
      <c r="AA65" s="106">
        <v>2363240.2164520388</v>
      </c>
      <c r="AB65" s="106">
        <v>2363240.2164520388</v>
      </c>
      <c r="AC65" s="106">
        <v>120525251.03905396</v>
      </c>
      <c r="AD65" s="103">
        <v>84.668248007765342</v>
      </c>
      <c r="AE65" s="101" t="s">
        <v>462</v>
      </c>
      <c r="AF65" s="101" t="s">
        <v>462</v>
      </c>
      <c r="AG65" s="101" t="s">
        <v>463</v>
      </c>
      <c r="AH65" s="109"/>
      <c r="AI65" s="101" t="s">
        <v>50</v>
      </c>
      <c r="AJ65" s="101">
        <v>249289</v>
      </c>
      <c r="AK65" s="192" t="s">
        <v>575</v>
      </c>
      <c r="AL65" s="152" t="s">
        <v>134</v>
      </c>
      <c r="AM65" s="101" t="s">
        <v>464</v>
      </c>
      <c r="AN65" s="101" t="s">
        <v>464</v>
      </c>
      <c r="AO65" s="101"/>
      <c r="AP65" s="101" t="s">
        <v>0</v>
      </c>
      <c r="AQ65" s="101" t="s">
        <v>464</v>
      </c>
      <c r="AR65" s="101"/>
      <c r="AS65" s="101" t="s">
        <v>0</v>
      </c>
      <c r="AT65" s="101"/>
      <c r="AU65" s="101"/>
      <c r="AV65" s="101" t="s">
        <v>666</v>
      </c>
      <c r="AW65" s="233"/>
    </row>
    <row r="66" spans="1:49" ht="17.25" customHeight="1" x14ac:dyDescent="0.25">
      <c r="A66" s="99" t="s">
        <v>458</v>
      </c>
      <c r="B66" s="99" t="s">
        <v>242</v>
      </c>
      <c r="C66" s="100" t="s">
        <v>459</v>
      </c>
      <c r="D66" s="101" t="s">
        <v>46</v>
      </c>
      <c r="E66" s="102" t="s">
        <v>460</v>
      </c>
      <c r="F66" s="99" t="s">
        <v>45</v>
      </c>
      <c r="G66" s="146">
        <v>369</v>
      </c>
      <c r="H66" s="103">
        <v>89</v>
      </c>
      <c r="I66" s="103">
        <v>1</v>
      </c>
      <c r="J66" s="103">
        <v>89</v>
      </c>
      <c r="K66" s="103">
        <v>1</v>
      </c>
      <c r="L66" s="101">
        <v>5.75</v>
      </c>
      <c r="M66" s="99" t="s">
        <v>48</v>
      </c>
      <c r="N66" s="113" t="s">
        <v>576</v>
      </c>
      <c r="O66" s="114" t="s">
        <v>250</v>
      </c>
      <c r="P66" s="104" t="s">
        <v>485</v>
      </c>
      <c r="Q66" s="105">
        <v>46234</v>
      </c>
      <c r="R66" s="106">
        <v>5696</v>
      </c>
      <c r="S66" s="106">
        <v>256492325.26364157</v>
      </c>
      <c r="T66" s="122">
        <v>256498021.26364157</v>
      </c>
      <c r="U66" s="106"/>
      <c r="V66" s="107">
        <v>0</v>
      </c>
      <c r="W66" s="106">
        <v>0</v>
      </c>
      <c r="X66" s="106">
        <v>256498021.26364157</v>
      </c>
      <c r="Y66" s="106">
        <v>256498021.26364157</v>
      </c>
      <c r="Z66" s="108">
        <v>0.02</v>
      </c>
      <c r="AA66" s="106">
        <v>5129960.4252728317</v>
      </c>
      <c r="AB66" s="106">
        <v>5129960.4252728317</v>
      </c>
      <c r="AC66" s="106">
        <v>261627981.68891439</v>
      </c>
      <c r="AD66" s="103">
        <v>183.79204895603399</v>
      </c>
      <c r="AE66" s="101" t="s">
        <v>462</v>
      </c>
      <c r="AF66" s="101" t="s">
        <v>462</v>
      </c>
      <c r="AG66" s="101" t="s">
        <v>463</v>
      </c>
      <c r="AH66" s="109"/>
      <c r="AI66" s="101" t="s">
        <v>50</v>
      </c>
      <c r="AJ66" s="101">
        <v>249288</v>
      </c>
      <c r="AK66" s="192" t="s">
        <v>577</v>
      </c>
      <c r="AL66" s="151" t="s">
        <v>57</v>
      </c>
      <c r="AM66" s="101" t="s">
        <v>0</v>
      </c>
      <c r="AN66" s="101" t="s">
        <v>464</v>
      </c>
      <c r="AO66" s="101"/>
      <c r="AP66" s="101" t="s">
        <v>0</v>
      </c>
      <c r="AQ66" s="101" t="s">
        <v>464</v>
      </c>
      <c r="AR66" s="101"/>
      <c r="AS66" s="101" t="s">
        <v>0</v>
      </c>
      <c r="AT66" s="101"/>
      <c r="AU66" s="101"/>
      <c r="AV66" s="101" t="s">
        <v>666</v>
      </c>
      <c r="AW66" s="233"/>
    </row>
    <row r="67" spans="1:49" s="210" customFormat="1" ht="17.25" customHeight="1" x14ac:dyDescent="0.25">
      <c r="A67" s="193" t="s">
        <v>458</v>
      </c>
      <c r="B67" s="193" t="s">
        <v>126</v>
      </c>
      <c r="C67" s="194" t="s">
        <v>459</v>
      </c>
      <c r="D67" s="195" t="s">
        <v>46</v>
      </c>
      <c r="E67" s="196" t="s">
        <v>489</v>
      </c>
      <c r="F67" s="193" t="s">
        <v>128</v>
      </c>
      <c r="G67" s="197">
        <v>370</v>
      </c>
      <c r="H67" s="198">
        <v>125</v>
      </c>
      <c r="I67" s="198">
        <v>1</v>
      </c>
      <c r="J67" s="198">
        <v>125</v>
      </c>
      <c r="K67" s="198">
        <v>1</v>
      </c>
      <c r="L67" s="195">
        <v>5.75</v>
      </c>
      <c r="M67" s="193" t="s">
        <v>48</v>
      </c>
      <c r="N67" s="199" t="s">
        <v>569</v>
      </c>
      <c r="O67" s="200" t="s">
        <v>240</v>
      </c>
      <c r="P67" s="201" t="s">
        <v>485</v>
      </c>
      <c r="Q67" s="202">
        <v>46234</v>
      </c>
      <c r="R67" s="203">
        <v>8000</v>
      </c>
      <c r="S67" s="203">
        <v>372869751.74573755</v>
      </c>
      <c r="T67" s="204">
        <v>372877751.74573755</v>
      </c>
      <c r="U67" s="203"/>
      <c r="V67" s="205">
        <v>0</v>
      </c>
      <c r="W67" s="203">
        <v>0</v>
      </c>
      <c r="X67" s="203">
        <v>372877751.74573755</v>
      </c>
      <c r="Y67" s="203">
        <v>372877751.74573755</v>
      </c>
      <c r="Z67" s="206">
        <v>0.02</v>
      </c>
      <c r="AA67" s="203">
        <v>7457555.0349147515</v>
      </c>
      <c r="AB67" s="203">
        <v>7457555.0349147515</v>
      </c>
      <c r="AC67" s="203">
        <v>380335306.78065228</v>
      </c>
      <c r="AD67" s="198">
        <v>267.18321516027555</v>
      </c>
      <c r="AE67" s="195" t="s">
        <v>462</v>
      </c>
      <c r="AF67" s="195" t="s">
        <v>462</v>
      </c>
      <c r="AG67" s="195" t="s">
        <v>463</v>
      </c>
      <c r="AH67" s="207"/>
      <c r="AI67" s="195" t="s">
        <v>50</v>
      </c>
      <c r="AJ67" s="195">
        <v>249287</v>
      </c>
      <c r="AK67" s="212" t="s">
        <v>578</v>
      </c>
      <c r="AL67" s="209" t="s">
        <v>52</v>
      </c>
      <c r="AM67" s="195" t="s">
        <v>0</v>
      </c>
      <c r="AN67" s="195" t="s">
        <v>464</v>
      </c>
      <c r="AO67" s="195"/>
      <c r="AP67" s="195" t="s">
        <v>0</v>
      </c>
      <c r="AQ67" s="195" t="s">
        <v>464</v>
      </c>
      <c r="AR67" s="195"/>
      <c r="AS67" s="195" t="s">
        <v>0</v>
      </c>
      <c r="AT67" s="195">
        <v>32952</v>
      </c>
      <c r="AU67" s="195">
        <v>370825</v>
      </c>
      <c r="AV67" s="101" t="s">
        <v>666</v>
      </c>
      <c r="AW67" s="233"/>
    </row>
    <row r="68" spans="1:49" s="210" customFormat="1" ht="17.25" customHeight="1" x14ac:dyDescent="0.25">
      <c r="A68" s="193" t="s">
        <v>458</v>
      </c>
      <c r="B68" s="193" t="s">
        <v>126</v>
      </c>
      <c r="C68" s="194" t="s">
        <v>459</v>
      </c>
      <c r="D68" s="195" t="s">
        <v>46</v>
      </c>
      <c r="E68" s="196" t="s">
        <v>460</v>
      </c>
      <c r="F68" s="193" t="s">
        <v>45</v>
      </c>
      <c r="G68" s="197">
        <v>371</v>
      </c>
      <c r="H68" s="198">
        <v>200</v>
      </c>
      <c r="I68" s="198">
        <v>1</v>
      </c>
      <c r="J68" s="198">
        <v>200</v>
      </c>
      <c r="K68" s="198">
        <v>1</v>
      </c>
      <c r="L68" s="195">
        <v>5.75</v>
      </c>
      <c r="M68" s="193" t="s">
        <v>48</v>
      </c>
      <c r="N68" s="199" t="s">
        <v>579</v>
      </c>
      <c r="O68" s="200" t="s">
        <v>253</v>
      </c>
      <c r="P68" s="201" t="s">
        <v>485</v>
      </c>
      <c r="Q68" s="202">
        <v>46234</v>
      </c>
      <c r="R68" s="203">
        <v>12800</v>
      </c>
      <c r="S68" s="203">
        <v>576387247.78346419</v>
      </c>
      <c r="T68" s="204">
        <v>576400047.78346419</v>
      </c>
      <c r="U68" s="203"/>
      <c r="V68" s="205">
        <v>0</v>
      </c>
      <c r="W68" s="203">
        <v>0</v>
      </c>
      <c r="X68" s="203">
        <v>576400047.78346419</v>
      </c>
      <c r="Y68" s="203">
        <v>576400047.78346419</v>
      </c>
      <c r="Z68" s="206">
        <v>0.02</v>
      </c>
      <c r="AA68" s="203">
        <v>11528000.955669284</v>
      </c>
      <c r="AB68" s="203">
        <v>11528000.955669284</v>
      </c>
      <c r="AC68" s="203">
        <v>587928048.73913348</v>
      </c>
      <c r="AD68" s="198">
        <v>413.0158403506382</v>
      </c>
      <c r="AE68" s="195" t="s">
        <v>462</v>
      </c>
      <c r="AF68" s="195" t="s">
        <v>462</v>
      </c>
      <c r="AG68" s="195" t="s">
        <v>463</v>
      </c>
      <c r="AH68" s="207"/>
      <c r="AI68" s="195" t="s">
        <v>50</v>
      </c>
      <c r="AJ68" s="195">
        <v>249286</v>
      </c>
      <c r="AK68" s="172" t="s">
        <v>580</v>
      </c>
      <c r="AL68" s="209" t="s">
        <v>61</v>
      </c>
      <c r="AM68" s="195" t="s">
        <v>0</v>
      </c>
      <c r="AN68" s="195" t="s">
        <v>464</v>
      </c>
      <c r="AO68" s="195"/>
      <c r="AP68" s="195" t="s">
        <v>0</v>
      </c>
      <c r="AQ68" s="195" t="s">
        <v>464</v>
      </c>
      <c r="AR68" s="195"/>
      <c r="AS68" s="195" t="s">
        <v>0</v>
      </c>
      <c r="AT68" s="195"/>
      <c r="AU68" s="195"/>
      <c r="AV68" s="101" t="s">
        <v>666</v>
      </c>
      <c r="AW68" s="233"/>
    </row>
    <row r="69" spans="1:49" s="210" customFormat="1" ht="17.25" customHeight="1" x14ac:dyDescent="0.25">
      <c r="A69" s="193" t="s">
        <v>458</v>
      </c>
      <c r="B69" s="193" t="s">
        <v>126</v>
      </c>
      <c r="C69" s="194" t="s">
        <v>459</v>
      </c>
      <c r="D69" s="195" t="s">
        <v>46</v>
      </c>
      <c r="E69" s="196" t="s">
        <v>489</v>
      </c>
      <c r="F69" s="193" t="s">
        <v>128</v>
      </c>
      <c r="G69" s="197">
        <v>372</v>
      </c>
      <c r="H69" s="198">
        <v>216</v>
      </c>
      <c r="I69" s="198">
        <v>3</v>
      </c>
      <c r="J69" s="198">
        <v>216</v>
      </c>
      <c r="K69" s="198">
        <v>3</v>
      </c>
      <c r="L69" s="195">
        <v>5.75</v>
      </c>
      <c r="M69" s="193" t="s">
        <v>48</v>
      </c>
      <c r="N69" s="199" t="s">
        <v>581</v>
      </c>
      <c r="O69" s="200" t="s">
        <v>255</v>
      </c>
      <c r="P69" s="201" t="s">
        <v>485</v>
      </c>
      <c r="Q69" s="202">
        <v>46234</v>
      </c>
      <c r="R69" s="203">
        <v>13824</v>
      </c>
      <c r="S69" s="203">
        <v>644318931.01663446</v>
      </c>
      <c r="T69" s="204">
        <v>644332755.01663446</v>
      </c>
      <c r="U69" s="203"/>
      <c r="V69" s="205">
        <v>0</v>
      </c>
      <c r="W69" s="203">
        <v>0</v>
      </c>
      <c r="X69" s="203">
        <v>644332755.01663446</v>
      </c>
      <c r="Y69" s="203">
        <v>644332755.01663446</v>
      </c>
      <c r="Z69" s="206">
        <v>0.02</v>
      </c>
      <c r="AA69" s="203">
        <v>12886655.10033269</v>
      </c>
      <c r="AB69" s="203">
        <v>12886655.10033269</v>
      </c>
      <c r="AC69" s="203">
        <v>657219410.1169672</v>
      </c>
      <c r="AD69" s="198">
        <v>461.69259579695625</v>
      </c>
      <c r="AE69" s="195" t="s">
        <v>462</v>
      </c>
      <c r="AF69" s="195" t="s">
        <v>462</v>
      </c>
      <c r="AG69" s="195" t="s">
        <v>463</v>
      </c>
      <c r="AH69" s="207"/>
      <c r="AI69" s="195" t="s">
        <v>50</v>
      </c>
      <c r="AJ69" s="195">
        <v>249285</v>
      </c>
      <c r="AK69" s="172" t="s">
        <v>582</v>
      </c>
      <c r="AL69" s="209" t="s">
        <v>61</v>
      </c>
      <c r="AM69" s="195" t="s">
        <v>0</v>
      </c>
      <c r="AN69" s="195" t="s">
        <v>464</v>
      </c>
      <c r="AO69" s="195"/>
      <c r="AP69" s="195" t="s">
        <v>0</v>
      </c>
      <c r="AQ69" s="195" t="s">
        <v>464</v>
      </c>
      <c r="AR69" s="195"/>
      <c r="AS69" s="195" t="s">
        <v>0</v>
      </c>
      <c r="AT69" s="195"/>
      <c r="AU69" s="195"/>
      <c r="AV69" s="101" t="s">
        <v>666</v>
      </c>
      <c r="AW69" s="233"/>
    </row>
    <row r="70" spans="1:49" s="210" customFormat="1" ht="17.25" customHeight="1" x14ac:dyDescent="0.25">
      <c r="A70" s="193" t="s">
        <v>458</v>
      </c>
      <c r="B70" s="193" t="s">
        <v>62</v>
      </c>
      <c r="C70" s="194" t="s">
        <v>459</v>
      </c>
      <c r="D70" s="195" t="s">
        <v>46</v>
      </c>
      <c r="E70" s="196" t="s">
        <v>460</v>
      </c>
      <c r="F70" s="193" t="s">
        <v>45</v>
      </c>
      <c r="G70" s="197">
        <v>373</v>
      </c>
      <c r="H70" s="198">
        <v>116</v>
      </c>
      <c r="I70" s="198">
        <v>1</v>
      </c>
      <c r="J70" s="198">
        <v>116</v>
      </c>
      <c r="K70" s="198">
        <v>1</v>
      </c>
      <c r="L70" s="195">
        <v>5.75</v>
      </c>
      <c r="M70" s="193" t="s">
        <v>48</v>
      </c>
      <c r="N70" s="199" t="s">
        <v>583</v>
      </c>
      <c r="O70" s="200" t="s">
        <v>259</v>
      </c>
      <c r="P70" s="201" t="s">
        <v>485</v>
      </c>
      <c r="Q70" s="202">
        <v>46234</v>
      </c>
      <c r="R70" s="203">
        <v>7424</v>
      </c>
      <c r="S70" s="203">
        <v>334304603.71440929</v>
      </c>
      <c r="T70" s="204">
        <v>334312027.71440929</v>
      </c>
      <c r="U70" s="203"/>
      <c r="V70" s="205">
        <v>0</v>
      </c>
      <c r="W70" s="203">
        <v>0</v>
      </c>
      <c r="X70" s="203">
        <v>334312027.71440929</v>
      </c>
      <c r="Y70" s="203">
        <v>334312027.71440929</v>
      </c>
      <c r="Z70" s="206">
        <v>0.02</v>
      </c>
      <c r="AA70" s="203">
        <v>6686240.5542881861</v>
      </c>
      <c r="AB70" s="203">
        <v>6686240.5542881861</v>
      </c>
      <c r="AC70" s="203">
        <v>340998268.2686975</v>
      </c>
      <c r="AD70" s="198">
        <v>239.54918740337021</v>
      </c>
      <c r="AE70" s="195" t="s">
        <v>462</v>
      </c>
      <c r="AF70" s="195" t="s">
        <v>462</v>
      </c>
      <c r="AG70" s="195" t="s">
        <v>463</v>
      </c>
      <c r="AH70" s="207"/>
      <c r="AI70" s="195" t="s">
        <v>50</v>
      </c>
      <c r="AJ70" s="195">
        <v>249282</v>
      </c>
      <c r="AK70" s="172" t="s">
        <v>584</v>
      </c>
      <c r="AL70" s="209" t="s">
        <v>134</v>
      </c>
      <c r="AM70" s="195" t="s">
        <v>464</v>
      </c>
      <c r="AN70" s="195" t="s">
        <v>464</v>
      </c>
      <c r="AO70" s="195"/>
      <c r="AP70" s="195" t="s">
        <v>0</v>
      </c>
      <c r="AQ70" s="195" t="s">
        <v>464</v>
      </c>
      <c r="AR70" s="195"/>
      <c r="AS70" s="195" t="s">
        <v>0</v>
      </c>
      <c r="AT70" s="195"/>
      <c r="AU70" s="195"/>
      <c r="AV70" s="101" t="s">
        <v>666</v>
      </c>
      <c r="AW70" s="233"/>
    </row>
    <row r="71" spans="1:49" ht="17.25" customHeight="1" x14ac:dyDescent="0.25">
      <c r="A71" s="99" t="s">
        <v>458</v>
      </c>
      <c r="B71" s="99" t="s">
        <v>242</v>
      </c>
      <c r="C71" s="100" t="s">
        <v>459</v>
      </c>
      <c r="D71" s="101" t="s">
        <v>46</v>
      </c>
      <c r="E71" s="102" t="s">
        <v>460</v>
      </c>
      <c r="F71" s="99" t="s">
        <v>45</v>
      </c>
      <c r="G71" s="146">
        <v>374</v>
      </c>
      <c r="H71" s="103">
        <v>97</v>
      </c>
      <c r="I71" s="103">
        <v>1</v>
      </c>
      <c r="J71" s="103">
        <v>97</v>
      </c>
      <c r="K71" s="103">
        <v>1</v>
      </c>
      <c r="L71" s="101">
        <v>5.75</v>
      </c>
      <c r="M71" s="99" t="s">
        <v>48</v>
      </c>
      <c r="N71" s="113" t="s">
        <v>585</v>
      </c>
      <c r="O71" s="114" t="s">
        <v>261</v>
      </c>
      <c r="P71" s="104" t="s">
        <v>50</v>
      </c>
      <c r="Q71" s="105">
        <v>46234</v>
      </c>
      <c r="R71" s="106">
        <v>6208</v>
      </c>
      <c r="S71" s="106">
        <v>279547815.17498016</v>
      </c>
      <c r="T71" s="122">
        <v>279554023.17498016</v>
      </c>
      <c r="U71" s="106"/>
      <c r="V71" s="107">
        <v>0</v>
      </c>
      <c r="W71" s="106">
        <v>0</v>
      </c>
      <c r="X71" s="106">
        <v>279554023.17498016</v>
      </c>
      <c r="Y71" s="106">
        <v>279554023.17498016</v>
      </c>
      <c r="Z71" s="108">
        <v>0</v>
      </c>
      <c r="AA71" s="106">
        <v>0</v>
      </c>
      <c r="AB71" s="106">
        <v>0</v>
      </c>
      <c r="AC71" s="106">
        <v>279554023.17498016</v>
      </c>
      <c r="AD71" s="103">
        <v>196.38498291182307</v>
      </c>
      <c r="AE71" s="101" t="s">
        <v>462</v>
      </c>
      <c r="AF71" s="101" t="s">
        <v>462</v>
      </c>
      <c r="AG71" s="101" t="s">
        <v>463</v>
      </c>
      <c r="AH71" s="109"/>
      <c r="AI71" s="101" t="s">
        <v>50</v>
      </c>
      <c r="AJ71" s="101">
        <v>249281</v>
      </c>
      <c r="AK71" s="192" t="s">
        <v>586</v>
      </c>
      <c r="AL71" s="152" t="s">
        <v>134</v>
      </c>
      <c r="AM71" s="101" t="s">
        <v>464</v>
      </c>
      <c r="AN71" s="101" t="s">
        <v>464</v>
      </c>
      <c r="AO71" s="101"/>
      <c r="AP71" s="101" t="s">
        <v>0</v>
      </c>
      <c r="AQ71" s="101" t="s">
        <v>464</v>
      </c>
      <c r="AR71" s="101"/>
      <c r="AS71" s="101" t="s">
        <v>0</v>
      </c>
      <c r="AT71" s="101"/>
      <c r="AU71" s="101"/>
      <c r="AV71" s="101" t="s">
        <v>666</v>
      </c>
      <c r="AW71" s="233"/>
    </row>
    <row r="72" spans="1:49" s="210" customFormat="1" ht="17.25" customHeight="1" x14ac:dyDescent="0.25">
      <c r="A72" s="193" t="s">
        <v>458</v>
      </c>
      <c r="B72" s="193" t="s">
        <v>126</v>
      </c>
      <c r="C72" s="194" t="s">
        <v>459</v>
      </c>
      <c r="D72" s="195" t="s">
        <v>46</v>
      </c>
      <c r="E72" s="196" t="s">
        <v>489</v>
      </c>
      <c r="F72" s="193" t="s">
        <v>128</v>
      </c>
      <c r="G72" s="197">
        <v>375</v>
      </c>
      <c r="H72" s="198">
        <v>96</v>
      </c>
      <c r="I72" s="198">
        <v>1</v>
      </c>
      <c r="J72" s="198">
        <v>96</v>
      </c>
      <c r="K72" s="198">
        <v>1</v>
      </c>
      <c r="L72" s="195">
        <v>5.75</v>
      </c>
      <c r="M72" s="193" t="s">
        <v>48</v>
      </c>
      <c r="N72" s="199" t="s">
        <v>534</v>
      </c>
      <c r="O72" s="200" t="s">
        <v>205</v>
      </c>
      <c r="P72" s="201" t="s">
        <v>485</v>
      </c>
      <c r="Q72" s="202">
        <v>46234</v>
      </c>
      <c r="R72" s="203">
        <v>6144</v>
      </c>
      <c r="S72" s="203">
        <v>286363969.34072644</v>
      </c>
      <c r="T72" s="204">
        <v>286370113.34072644</v>
      </c>
      <c r="U72" s="203"/>
      <c r="V72" s="205">
        <v>0</v>
      </c>
      <c r="W72" s="203">
        <v>0</v>
      </c>
      <c r="X72" s="203">
        <v>286370113.34072644</v>
      </c>
      <c r="Y72" s="203">
        <v>286370113.34072644</v>
      </c>
      <c r="Z72" s="206">
        <v>0.02</v>
      </c>
      <c r="AA72" s="203">
        <v>5727402.266814529</v>
      </c>
      <c r="AB72" s="203">
        <v>5727402.266814529</v>
      </c>
      <c r="AC72" s="203">
        <v>292097515.60754097</v>
      </c>
      <c r="AD72" s="198">
        <v>205.19670924309165</v>
      </c>
      <c r="AE72" s="195" t="s">
        <v>462</v>
      </c>
      <c r="AF72" s="195" t="s">
        <v>462</v>
      </c>
      <c r="AG72" s="195" t="s">
        <v>463</v>
      </c>
      <c r="AH72" s="207"/>
      <c r="AI72" s="195" t="s">
        <v>50</v>
      </c>
      <c r="AJ72" s="195">
        <v>249280</v>
      </c>
      <c r="AK72" s="172" t="s">
        <v>587</v>
      </c>
      <c r="AL72" s="209" t="s">
        <v>61</v>
      </c>
      <c r="AM72" s="195" t="s">
        <v>0</v>
      </c>
      <c r="AN72" s="195" t="s">
        <v>464</v>
      </c>
      <c r="AO72" s="195"/>
      <c r="AP72" s="195" t="s">
        <v>0</v>
      </c>
      <c r="AQ72" s="195" t="s">
        <v>464</v>
      </c>
      <c r="AR72" s="195"/>
      <c r="AS72" s="195" t="s">
        <v>0</v>
      </c>
      <c r="AT72" s="195"/>
      <c r="AU72" s="195"/>
      <c r="AV72" s="101" t="s">
        <v>666</v>
      </c>
      <c r="AW72" s="233"/>
    </row>
    <row r="73" spans="1:49" s="210" customFormat="1" ht="17.25" customHeight="1" x14ac:dyDescent="0.25">
      <c r="A73" s="193" t="s">
        <v>458</v>
      </c>
      <c r="B73" s="193" t="s">
        <v>69</v>
      </c>
      <c r="C73" s="194" t="s">
        <v>459</v>
      </c>
      <c r="D73" s="195" t="s">
        <v>46</v>
      </c>
      <c r="E73" s="196" t="s">
        <v>489</v>
      </c>
      <c r="F73" s="193" t="s">
        <v>128</v>
      </c>
      <c r="G73" s="197">
        <v>376</v>
      </c>
      <c r="H73" s="198">
        <v>68</v>
      </c>
      <c r="I73" s="198">
        <v>1</v>
      </c>
      <c r="J73" s="198">
        <v>68</v>
      </c>
      <c r="K73" s="198">
        <v>1</v>
      </c>
      <c r="L73" s="195">
        <v>5.75</v>
      </c>
      <c r="M73" s="193" t="s">
        <v>48</v>
      </c>
      <c r="N73" s="199" t="s">
        <v>588</v>
      </c>
      <c r="O73" s="200" t="s">
        <v>264</v>
      </c>
      <c r="P73" s="201" t="s">
        <v>485</v>
      </c>
      <c r="Q73" s="202">
        <v>46234</v>
      </c>
      <c r="R73" s="203">
        <v>4352</v>
      </c>
      <c r="S73" s="203">
        <v>202841144.94968122</v>
      </c>
      <c r="T73" s="204">
        <v>202845496.94968122</v>
      </c>
      <c r="U73" s="203"/>
      <c r="V73" s="205">
        <v>0</v>
      </c>
      <c r="W73" s="203">
        <v>0</v>
      </c>
      <c r="X73" s="203">
        <v>202845496.94968122</v>
      </c>
      <c r="Y73" s="203">
        <v>202845496.94968122</v>
      </c>
      <c r="Z73" s="206">
        <v>0.02</v>
      </c>
      <c r="AA73" s="203">
        <v>4056909.9389936244</v>
      </c>
      <c r="AB73" s="203">
        <v>4056909.9389936244</v>
      </c>
      <c r="AC73" s="203">
        <v>206902406.88867486</v>
      </c>
      <c r="AD73" s="198">
        <v>145.34766904718992</v>
      </c>
      <c r="AE73" s="195" t="s">
        <v>462</v>
      </c>
      <c r="AF73" s="195" t="s">
        <v>462</v>
      </c>
      <c r="AG73" s="195" t="s">
        <v>463</v>
      </c>
      <c r="AH73" s="207"/>
      <c r="AI73" s="195" t="s">
        <v>50</v>
      </c>
      <c r="AJ73" s="195">
        <v>249279</v>
      </c>
      <c r="AK73" s="208" t="s">
        <v>589</v>
      </c>
      <c r="AL73" s="213" t="s">
        <v>57</v>
      </c>
      <c r="AM73" s="195" t="s">
        <v>0</v>
      </c>
      <c r="AN73" s="195" t="s">
        <v>464</v>
      </c>
      <c r="AO73" s="195"/>
      <c r="AP73" s="195" t="s">
        <v>0</v>
      </c>
      <c r="AQ73" s="195" t="s">
        <v>464</v>
      </c>
      <c r="AR73" s="195"/>
      <c r="AS73" s="195" t="s">
        <v>0</v>
      </c>
      <c r="AT73" s="195"/>
      <c r="AU73" s="195"/>
      <c r="AV73" s="101" t="s">
        <v>666</v>
      </c>
      <c r="AW73" s="233"/>
    </row>
    <row r="74" spans="1:49" s="48" customFormat="1" ht="17.25" customHeight="1" x14ac:dyDescent="0.25">
      <c r="A74" s="132" t="s">
        <v>458</v>
      </c>
      <c r="B74" s="132" t="s">
        <v>166</v>
      </c>
      <c r="C74" s="133" t="s">
        <v>459</v>
      </c>
      <c r="D74" s="134" t="s">
        <v>46</v>
      </c>
      <c r="E74" s="135" t="s">
        <v>489</v>
      </c>
      <c r="F74" s="132" t="s">
        <v>128</v>
      </c>
      <c r="G74" s="148">
        <v>377</v>
      </c>
      <c r="H74" s="136">
        <v>230</v>
      </c>
      <c r="I74" s="136">
        <v>2</v>
      </c>
      <c r="J74" s="136">
        <v>230</v>
      </c>
      <c r="K74" s="136">
        <v>2</v>
      </c>
      <c r="L74" s="134">
        <v>5.75</v>
      </c>
      <c r="M74" s="132" t="s">
        <v>266</v>
      </c>
      <c r="N74" s="137" t="s">
        <v>518</v>
      </c>
      <c r="O74" s="138" t="s">
        <v>184</v>
      </c>
      <c r="P74" s="139" t="s">
        <v>485</v>
      </c>
      <c r="Q74" s="140">
        <v>46234</v>
      </c>
      <c r="R74" s="141">
        <v>14720</v>
      </c>
      <c r="S74" s="141">
        <v>686080343.21215701</v>
      </c>
      <c r="T74" s="142">
        <v>686095063.21215701</v>
      </c>
      <c r="U74" s="141"/>
      <c r="V74" s="143">
        <v>0</v>
      </c>
      <c r="W74" s="141">
        <v>0</v>
      </c>
      <c r="X74" s="141">
        <v>686095063.21215701</v>
      </c>
      <c r="Y74" s="141">
        <v>686095063.21215701</v>
      </c>
      <c r="Z74" s="144">
        <v>0.02</v>
      </c>
      <c r="AA74" s="141">
        <v>13721901.264243141</v>
      </c>
      <c r="AB74" s="141">
        <v>13721901.264243141</v>
      </c>
      <c r="AC74" s="141">
        <v>699816964.47640014</v>
      </c>
      <c r="AD74" s="136">
        <v>491.61711589490699</v>
      </c>
      <c r="AE74" s="134" t="s">
        <v>462</v>
      </c>
      <c r="AF74" s="134" t="s">
        <v>462</v>
      </c>
      <c r="AG74" s="134" t="s">
        <v>463</v>
      </c>
      <c r="AH74" s="145"/>
      <c r="AI74" s="134" t="s">
        <v>50</v>
      </c>
      <c r="AJ74" s="134">
        <v>249278</v>
      </c>
      <c r="AK74" s="211" t="s">
        <v>590</v>
      </c>
      <c r="AL74" s="153" t="s">
        <v>134</v>
      </c>
      <c r="AM74" s="134" t="s">
        <v>464</v>
      </c>
      <c r="AN74" s="134" t="s">
        <v>464</v>
      </c>
      <c r="AO74" s="134"/>
      <c r="AP74" s="134" t="s">
        <v>0</v>
      </c>
      <c r="AQ74" s="134" t="s">
        <v>464</v>
      </c>
      <c r="AR74" s="101" t="s">
        <v>466</v>
      </c>
      <c r="AS74" s="134" t="s">
        <v>0</v>
      </c>
      <c r="AT74" s="134"/>
      <c r="AU74" s="134"/>
      <c r="AV74" s="101" t="s">
        <v>666</v>
      </c>
      <c r="AW74" s="233"/>
    </row>
    <row r="75" spans="1:49" s="48" customFormat="1" ht="17.25" customHeight="1" x14ac:dyDescent="0.25">
      <c r="A75" s="132" t="s">
        <v>458</v>
      </c>
      <c r="B75" s="132" t="s">
        <v>53</v>
      </c>
      <c r="C75" s="133" t="s">
        <v>459</v>
      </c>
      <c r="D75" s="134" t="s">
        <v>46</v>
      </c>
      <c r="E75" s="135" t="s">
        <v>460</v>
      </c>
      <c r="F75" s="132" t="s">
        <v>45</v>
      </c>
      <c r="G75" s="148">
        <v>378</v>
      </c>
      <c r="H75" s="136">
        <v>140</v>
      </c>
      <c r="I75" s="136">
        <v>1</v>
      </c>
      <c r="J75" s="136">
        <v>140</v>
      </c>
      <c r="K75" s="136">
        <v>1</v>
      </c>
      <c r="L75" s="134">
        <v>5.75</v>
      </c>
      <c r="M75" s="132" t="s">
        <v>48</v>
      </c>
      <c r="N75" s="137" t="s">
        <v>591</v>
      </c>
      <c r="O75" s="138" t="s">
        <v>270</v>
      </c>
      <c r="P75" s="139" t="s">
        <v>485</v>
      </c>
      <c r="Q75" s="140">
        <v>46234</v>
      </c>
      <c r="R75" s="141">
        <v>8960</v>
      </c>
      <c r="S75" s="141">
        <v>403471073.44842499</v>
      </c>
      <c r="T75" s="142">
        <v>403480033.44842499</v>
      </c>
      <c r="U75" s="141"/>
      <c r="V75" s="143">
        <v>0</v>
      </c>
      <c r="W75" s="141">
        <v>0</v>
      </c>
      <c r="X75" s="141">
        <v>403480033.44842499</v>
      </c>
      <c r="Y75" s="141">
        <v>403480033.44842499</v>
      </c>
      <c r="Z75" s="144">
        <v>0.02</v>
      </c>
      <c r="AA75" s="141">
        <v>8069600.6689684996</v>
      </c>
      <c r="AB75" s="141">
        <v>8069600.6689684996</v>
      </c>
      <c r="AC75" s="141">
        <v>411549634.11739349</v>
      </c>
      <c r="AD75" s="136">
        <v>289.11108824544681</v>
      </c>
      <c r="AE75" s="134" t="s">
        <v>462</v>
      </c>
      <c r="AF75" s="134" t="s">
        <v>462</v>
      </c>
      <c r="AG75" s="134" t="s">
        <v>463</v>
      </c>
      <c r="AH75" s="145"/>
      <c r="AI75" s="134" t="s">
        <v>50</v>
      </c>
      <c r="AJ75" s="134">
        <v>249275</v>
      </c>
      <c r="AK75" s="192" t="s">
        <v>592</v>
      </c>
      <c r="AL75" s="153" t="s">
        <v>134</v>
      </c>
      <c r="AM75" s="101" t="s">
        <v>464</v>
      </c>
      <c r="AN75" s="134" t="s">
        <v>464</v>
      </c>
      <c r="AO75" s="134"/>
      <c r="AP75" s="101" t="s">
        <v>0</v>
      </c>
      <c r="AQ75" s="134" t="s">
        <v>464</v>
      </c>
      <c r="AR75" s="134" t="s">
        <v>466</v>
      </c>
      <c r="AS75" s="134" t="s">
        <v>0</v>
      </c>
      <c r="AT75" s="134"/>
      <c r="AU75" s="134"/>
      <c r="AV75" s="101" t="s">
        <v>666</v>
      </c>
      <c r="AW75" s="233"/>
    </row>
    <row r="76" spans="1:49" s="48" customFormat="1" ht="17.25" customHeight="1" x14ac:dyDescent="0.25">
      <c r="A76" s="132" t="s">
        <v>458</v>
      </c>
      <c r="B76" s="132" t="s">
        <v>182</v>
      </c>
      <c r="C76" s="133" t="s">
        <v>459</v>
      </c>
      <c r="D76" s="134" t="s">
        <v>46</v>
      </c>
      <c r="E76" s="135" t="s">
        <v>489</v>
      </c>
      <c r="F76" s="132" t="s">
        <v>128</v>
      </c>
      <c r="G76" s="148">
        <v>379</v>
      </c>
      <c r="H76" s="136">
        <v>144</v>
      </c>
      <c r="I76" s="136">
        <v>1</v>
      </c>
      <c r="J76" s="136">
        <v>144</v>
      </c>
      <c r="K76" s="136">
        <v>1</v>
      </c>
      <c r="L76" s="134">
        <v>5.75</v>
      </c>
      <c r="M76" s="132" t="s">
        <v>48</v>
      </c>
      <c r="N76" s="137" t="s">
        <v>534</v>
      </c>
      <c r="O76" s="138" t="s">
        <v>205</v>
      </c>
      <c r="P76" s="139" t="s">
        <v>50</v>
      </c>
      <c r="Q76" s="140">
        <v>46234</v>
      </c>
      <c r="R76" s="141">
        <v>9216</v>
      </c>
      <c r="S76" s="141">
        <v>429545954.01108968</v>
      </c>
      <c r="T76" s="142">
        <v>429555170.01108968</v>
      </c>
      <c r="U76" s="141"/>
      <c r="V76" s="143">
        <v>0</v>
      </c>
      <c r="W76" s="141">
        <v>0</v>
      </c>
      <c r="X76" s="141">
        <v>429555170.01108968</v>
      </c>
      <c r="Y76" s="141">
        <v>429555170.01108968</v>
      </c>
      <c r="Z76" s="144">
        <v>0.02</v>
      </c>
      <c r="AA76" s="141">
        <v>8591103.400221793</v>
      </c>
      <c r="AB76" s="141">
        <v>8591103.400221793</v>
      </c>
      <c r="AC76" s="141">
        <v>438146273.41131145</v>
      </c>
      <c r="AD76" s="136">
        <v>307.79506386463748</v>
      </c>
      <c r="AE76" s="134" t="s">
        <v>462</v>
      </c>
      <c r="AF76" s="134" t="s">
        <v>462</v>
      </c>
      <c r="AG76" s="134" t="s">
        <v>463</v>
      </c>
      <c r="AH76" s="145"/>
      <c r="AI76" s="134" t="s">
        <v>50</v>
      </c>
      <c r="AJ76" s="134">
        <v>249274</v>
      </c>
      <c r="AK76" s="192" t="s">
        <v>593</v>
      </c>
      <c r="AL76" s="153" t="s">
        <v>61</v>
      </c>
      <c r="AM76" s="134" t="s">
        <v>0</v>
      </c>
      <c r="AN76" s="134" t="s">
        <v>464</v>
      </c>
      <c r="AO76" s="134"/>
      <c r="AP76" s="101" t="s">
        <v>0</v>
      </c>
      <c r="AQ76" s="134" t="s">
        <v>464</v>
      </c>
      <c r="AR76" s="134"/>
      <c r="AS76" s="134" t="s">
        <v>0</v>
      </c>
      <c r="AT76" s="134"/>
      <c r="AU76" s="134"/>
      <c r="AV76" s="101" t="s">
        <v>666</v>
      </c>
      <c r="AW76" s="233"/>
    </row>
    <row r="77" spans="1:49" s="210" customFormat="1" ht="17.25" customHeight="1" x14ac:dyDescent="0.25">
      <c r="A77" s="193" t="s">
        <v>458</v>
      </c>
      <c r="B77" s="193" t="s">
        <v>126</v>
      </c>
      <c r="C77" s="194" t="s">
        <v>459</v>
      </c>
      <c r="D77" s="195" t="s">
        <v>46</v>
      </c>
      <c r="E77" s="196" t="s">
        <v>489</v>
      </c>
      <c r="F77" s="193" t="s">
        <v>128</v>
      </c>
      <c r="G77" s="197">
        <v>380</v>
      </c>
      <c r="H77" s="198">
        <v>120</v>
      </c>
      <c r="I77" s="198">
        <v>1</v>
      </c>
      <c r="J77" s="198">
        <v>120</v>
      </c>
      <c r="K77" s="198">
        <v>1</v>
      </c>
      <c r="L77" s="195">
        <v>5.75</v>
      </c>
      <c r="M77" s="193" t="s">
        <v>48</v>
      </c>
      <c r="N77" s="199" t="s">
        <v>534</v>
      </c>
      <c r="O77" s="200" t="s">
        <v>205</v>
      </c>
      <c r="P77" s="201" t="s">
        <v>485</v>
      </c>
      <c r="Q77" s="202">
        <v>46234</v>
      </c>
      <c r="R77" s="203">
        <v>7680</v>
      </c>
      <c r="S77" s="203">
        <v>357954961.67590803</v>
      </c>
      <c r="T77" s="204">
        <v>357962641.67590803</v>
      </c>
      <c r="U77" s="203"/>
      <c r="V77" s="205">
        <v>0</v>
      </c>
      <c r="W77" s="203">
        <v>0</v>
      </c>
      <c r="X77" s="203">
        <v>357962641.67590803</v>
      </c>
      <c r="Y77" s="203">
        <v>357962641.67590803</v>
      </c>
      <c r="Z77" s="206">
        <v>0.02</v>
      </c>
      <c r="AA77" s="203">
        <v>7159252.8335181605</v>
      </c>
      <c r="AB77" s="203">
        <v>7159252.8335181605</v>
      </c>
      <c r="AC77" s="203">
        <v>365121894.50942618</v>
      </c>
      <c r="AD77" s="198">
        <v>256.49588655386452</v>
      </c>
      <c r="AE77" s="195" t="s">
        <v>462</v>
      </c>
      <c r="AF77" s="195" t="s">
        <v>462</v>
      </c>
      <c r="AG77" s="195" t="s">
        <v>463</v>
      </c>
      <c r="AH77" s="207"/>
      <c r="AI77" s="195" t="s">
        <v>50</v>
      </c>
      <c r="AJ77" s="195">
        <v>249273</v>
      </c>
      <c r="AK77" s="172" t="s">
        <v>594</v>
      </c>
      <c r="AL77" s="209" t="s">
        <v>61</v>
      </c>
      <c r="AM77" s="195" t="s">
        <v>0</v>
      </c>
      <c r="AN77" s="195" t="s">
        <v>464</v>
      </c>
      <c r="AO77" s="195"/>
      <c r="AP77" s="195" t="s">
        <v>0</v>
      </c>
      <c r="AQ77" s="195" t="s">
        <v>464</v>
      </c>
      <c r="AR77" s="195"/>
      <c r="AS77" s="195" t="s">
        <v>0</v>
      </c>
      <c r="AT77" s="195"/>
      <c r="AU77" s="195"/>
      <c r="AV77" s="101" t="s">
        <v>666</v>
      </c>
      <c r="AW77" s="233"/>
    </row>
    <row r="78" spans="1:49" s="210" customFormat="1" ht="17.25" customHeight="1" x14ac:dyDescent="0.25">
      <c r="A78" s="193" t="s">
        <v>458</v>
      </c>
      <c r="B78" s="193" t="s">
        <v>69</v>
      </c>
      <c r="C78" s="194" t="s">
        <v>459</v>
      </c>
      <c r="D78" s="195" t="s">
        <v>46</v>
      </c>
      <c r="E78" s="196" t="s">
        <v>492</v>
      </c>
      <c r="F78" s="193" t="s">
        <v>132</v>
      </c>
      <c r="G78" s="197">
        <v>381</v>
      </c>
      <c r="H78" s="198">
        <v>1549</v>
      </c>
      <c r="I78" s="198">
        <v>7</v>
      </c>
      <c r="J78" s="198">
        <v>1549</v>
      </c>
      <c r="K78" s="198">
        <v>7</v>
      </c>
      <c r="L78" s="195">
        <v>5.75</v>
      </c>
      <c r="M78" s="193" t="s">
        <v>48</v>
      </c>
      <c r="N78" s="199" t="s">
        <v>493</v>
      </c>
      <c r="O78" s="200" t="s">
        <v>133</v>
      </c>
      <c r="P78" s="201" t="s">
        <v>485</v>
      </c>
      <c r="Q78" s="202">
        <v>46234</v>
      </c>
      <c r="R78" s="203">
        <v>394995</v>
      </c>
      <c r="S78" s="203">
        <v>3366605761.6125684</v>
      </c>
      <c r="T78" s="204">
        <v>3367000756.6125684</v>
      </c>
      <c r="U78" s="203"/>
      <c r="V78" s="205">
        <v>0</v>
      </c>
      <c r="W78" s="203">
        <v>0</v>
      </c>
      <c r="X78" s="203">
        <v>3367000756.6125684</v>
      </c>
      <c r="Y78" s="203">
        <v>3367000756.6125684</v>
      </c>
      <c r="Z78" s="206">
        <v>0.02</v>
      </c>
      <c r="AA78" s="203">
        <v>67340015.132251367</v>
      </c>
      <c r="AB78" s="203">
        <v>67340015.132251367</v>
      </c>
      <c r="AC78" s="203">
        <v>3434340771.7448196</v>
      </c>
      <c r="AD78" s="198">
        <v>2412.6032818720196</v>
      </c>
      <c r="AE78" s="195" t="s">
        <v>462</v>
      </c>
      <c r="AF78" s="195" t="s">
        <v>462</v>
      </c>
      <c r="AG78" s="195" t="s">
        <v>463</v>
      </c>
      <c r="AH78" s="207"/>
      <c r="AI78" s="195" t="s">
        <v>50</v>
      </c>
      <c r="AJ78" s="195">
        <v>249272</v>
      </c>
      <c r="AK78" s="172" t="s">
        <v>595</v>
      </c>
      <c r="AL78" s="209" t="s">
        <v>134</v>
      </c>
      <c r="AM78" s="195" t="s">
        <v>464</v>
      </c>
      <c r="AN78" s="195" t="s">
        <v>464</v>
      </c>
      <c r="AO78" s="195"/>
      <c r="AP78" s="195" t="s">
        <v>0</v>
      </c>
      <c r="AQ78" s="195" t="s">
        <v>464</v>
      </c>
      <c r="AR78" s="195"/>
      <c r="AS78" s="195" t="s">
        <v>0</v>
      </c>
      <c r="AT78" s="195"/>
      <c r="AU78" s="195"/>
      <c r="AV78" s="101" t="s">
        <v>666</v>
      </c>
      <c r="AW78" s="233"/>
    </row>
    <row r="79" spans="1:49" s="48" customFormat="1" ht="17.25" customHeight="1" x14ac:dyDescent="0.25">
      <c r="A79" s="132" t="s">
        <v>458</v>
      </c>
      <c r="B79" s="132" t="s">
        <v>166</v>
      </c>
      <c r="C79" s="133" t="s">
        <v>459</v>
      </c>
      <c r="D79" s="134" t="s">
        <v>46</v>
      </c>
      <c r="E79" s="135" t="s">
        <v>489</v>
      </c>
      <c r="F79" s="132" t="s">
        <v>128</v>
      </c>
      <c r="G79" s="148">
        <v>382</v>
      </c>
      <c r="H79" s="136">
        <v>113</v>
      </c>
      <c r="I79" s="136">
        <v>1</v>
      </c>
      <c r="J79" s="136">
        <v>113</v>
      </c>
      <c r="K79" s="136">
        <v>1</v>
      </c>
      <c r="L79" s="134">
        <v>5.75</v>
      </c>
      <c r="M79" s="132" t="s">
        <v>48</v>
      </c>
      <c r="N79" s="137" t="s">
        <v>581</v>
      </c>
      <c r="O79" s="138" t="s">
        <v>255</v>
      </c>
      <c r="P79" s="139" t="s">
        <v>485</v>
      </c>
      <c r="Q79" s="140">
        <v>46234</v>
      </c>
      <c r="R79" s="141">
        <v>7232</v>
      </c>
      <c r="S79" s="141">
        <v>337074255.57814676</v>
      </c>
      <c r="T79" s="142">
        <v>337081487.57814676</v>
      </c>
      <c r="U79" s="141"/>
      <c r="V79" s="143">
        <v>0</v>
      </c>
      <c r="W79" s="141">
        <v>0</v>
      </c>
      <c r="X79" s="141">
        <v>337081487.57814676</v>
      </c>
      <c r="Y79" s="141">
        <v>337081487.57814676</v>
      </c>
      <c r="Z79" s="144">
        <v>0.02</v>
      </c>
      <c r="AA79" s="141">
        <v>6741629.7515629353</v>
      </c>
      <c r="AB79" s="141">
        <v>6741629.7515629353</v>
      </c>
      <c r="AC79" s="141">
        <v>343823117.32970971</v>
      </c>
      <c r="AD79" s="136">
        <v>241.53362650488916</v>
      </c>
      <c r="AE79" s="134" t="s">
        <v>462</v>
      </c>
      <c r="AF79" s="134" t="s">
        <v>462</v>
      </c>
      <c r="AG79" s="134" t="s">
        <v>463</v>
      </c>
      <c r="AH79" s="145"/>
      <c r="AI79" s="134" t="s">
        <v>50</v>
      </c>
      <c r="AJ79" s="134">
        <v>249265</v>
      </c>
      <c r="AK79" s="192" t="s">
        <v>596</v>
      </c>
      <c r="AL79" s="153" t="s">
        <v>61</v>
      </c>
      <c r="AM79" s="134" t="s">
        <v>0</v>
      </c>
      <c r="AN79" s="134" t="s">
        <v>464</v>
      </c>
      <c r="AO79" s="134"/>
      <c r="AP79" s="101" t="s">
        <v>0</v>
      </c>
      <c r="AQ79" s="134" t="s">
        <v>464</v>
      </c>
      <c r="AR79" s="101" t="s">
        <v>466</v>
      </c>
      <c r="AS79" s="134" t="s">
        <v>0</v>
      </c>
      <c r="AT79" s="134"/>
      <c r="AU79" s="134"/>
      <c r="AV79" s="101" t="s">
        <v>666</v>
      </c>
      <c r="AW79" s="233"/>
    </row>
    <row r="80" spans="1:49" s="48" customFormat="1" ht="17.25" customHeight="1" x14ac:dyDescent="0.25">
      <c r="A80" s="132" t="s">
        <v>458</v>
      </c>
      <c r="B80" s="132" t="s">
        <v>76</v>
      </c>
      <c r="C80" s="133" t="s">
        <v>459</v>
      </c>
      <c r="D80" s="134" t="s">
        <v>46</v>
      </c>
      <c r="E80" s="135" t="s">
        <v>502</v>
      </c>
      <c r="F80" s="132" t="s">
        <v>147</v>
      </c>
      <c r="G80" s="148">
        <v>383</v>
      </c>
      <c r="H80" s="136">
        <v>197</v>
      </c>
      <c r="I80" s="136">
        <v>1</v>
      </c>
      <c r="J80" s="136">
        <v>197</v>
      </c>
      <c r="K80" s="136">
        <v>1</v>
      </c>
      <c r="L80" s="134">
        <v>5.75</v>
      </c>
      <c r="M80" s="132" t="s">
        <v>48</v>
      </c>
      <c r="N80" s="137" t="s">
        <v>520</v>
      </c>
      <c r="O80" s="138" t="s">
        <v>188</v>
      </c>
      <c r="P80" s="139" t="s">
        <v>485</v>
      </c>
      <c r="Q80" s="140">
        <v>46234</v>
      </c>
      <c r="R80" s="141">
        <v>12608</v>
      </c>
      <c r="S80" s="141">
        <v>567741444.00128233</v>
      </c>
      <c r="T80" s="142">
        <v>567754052.00128233</v>
      </c>
      <c r="U80" s="141"/>
      <c r="V80" s="143">
        <v>0</v>
      </c>
      <c r="W80" s="141">
        <v>0</v>
      </c>
      <c r="X80" s="141">
        <v>567754052.00128233</v>
      </c>
      <c r="Y80" s="141">
        <v>567754052.00128233</v>
      </c>
      <c r="Z80" s="144">
        <v>0.02</v>
      </c>
      <c r="AA80" s="141">
        <v>11355081.040025648</v>
      </c>
      <c r="AB80" s="141">
        <v>11355081.040025648</v>
      </c>
      <c r="AC80" s="141">
        <v>579109133.04130793</v>
      </c>
      <c r="AD80" s="136">
        <v>406.82060628121388</v>
      </c>
      <c r="AE80" s="134" t="s">
        <v>462</v>
      </c>
      <c r="AF80" s="134" t="s">
        <v>462</v>
      </c>
      <c r="AG80" s="134" t="s">
        <v>463</v>
      </c>
      <c r="AH80" s="145"/>
      <c r="AI80" s="134" t="s">
        <v>50</v>
      </c>
      <c r="AJ80" s="134">
        <v>249264</v>
      </c>
      <c r="AK80" s="192" t="s">
        <v>597</v>
      </c>
      <c r="AL80" s="154" t="s">
        <v>57</v>
      </c>
      <c r="AM80" s="134" t="s">
        <v>0</v>
      </c>
      <c r="AN80" s="134" t="s">
        <v>464</v>
      </c>
      <c r="AO80" s="134"/>
      <c r="AP80" s="101" t="s">
        <v>0</v>
      </c>
      <c r="AQ80" s="134" t="s">
        <v>464</v>
      </c>
      <c r="AR80" s="134"/>
      <c r="AS80" s="134" t="s">
        <v>0</v>
      </c>
      <c r="AT80" s="134"/>
      <c r="AU80" s="134"/>
      <c r="AV80" s="101" t="s">
        <v>666</v>
      </c>
      <c r="AW80" s="233"/>
    </row>
    <row r="81" spans="1:49" s="48" customFormat="1" ht="17.25" customHeight="1" x14ac:dyDescent="0.25">
      <c r="A81" s="132" t="s">
        <v>458</v>
      </c>
      <c r="B81" s="132" t="s">
        <v>112</v>
      </c>
      <c r="C81" s="133" t="s">
        <v>459</v>
      </c>
      <c r="D81" s="134" t="s">
        <v>46</v>
      </c>
      <c r="E81" s="135" t="s">
        <v>492</v>
      </c>
      <c r="F81" s="132" t="s">
        <v>132</v>
      </c>
      <c r="G81" s="148">
        <v>384</v>
      </c>
      <c r="H81" s="136">
        <v>89</v>
      </c>
      <c r="I81" s="136">
        <v>2</v>
      </c>
      <c r="J81" s="136">
        <v>404</v>
      </c>
      <c r="K81" s="136">
        <v>1</v>
      </c>
      <c r="L81" s="134">
        <v>5.75</v>
      </c>
      <c r="M81" s="132" t="s">
        <v>48</v>
      </c>
      <c r="N81" s="137" t="s">
        <v>493</v>
      </c>
      <c r="O81" s="138" t="s">
        <v>133</v>
      </c>
      <c r="P81" s="139" t="s">
        <v>50</v>
      </c>
      <c r="Q81" s="140">
        <v>46234</v>
      </c>
      <c r="R81" s="141">
        <v>22695</v>
      </c>
      <c r="S81" s="141">
        <v>193433126.39349166</v>
      </c>
      <c r="T81" s="142">
        <v>193455821.39349166</v>
      </c>
      <c r="U81" s="141"/>
      <c r="V81" s="143">
        <v>0</v>
      </c>
      <c r="W81" s="141">
        <v>0</v>
      </c>
      <c r="X81" s="141">
        <v>193455821.39349166</v>
      </c>
      <c r="Y81" s="141">
        <v>1133107755.7927504</v>
      </c>
      <c r="Z81" s="144">
        <v>0.02</v>
      </c>
      <c r="AA81" s="141">
        <v>3869116.4278698331</v>
      </c>
      <c r="AB81" s="141">
        <v>22662155.115855008</v>
      </c>
      <c r="AC81" s="141">
        <v>1155769910.9086053</v>
      </c>
      <c r="AD81" s="136">
        <v>811.92125810228686</v>
      </c>
      <c r="AE81" s="134" t="s">
        <v>462</v>
      </c>
      <c r="AF81" s="134" t="s">
        <v>462</v>
      </c>
      <c r="AG81" s="134" t="s">
        <v>463</v>
      </c>
      <c r="AH81" s="145"/>
      <c r="AI81" s="134" t="s">
        <v>50</v>
      </c>
      <c r="AJ81" s="134">
        <v>249263</v>
      </c>
      <c r="AK81" s="192" t="s">
        <v>598</v>
      </c>
      <c r="AL81" s="153" t="s">
        <v>134</v>
      </c>
      <c r="AM81" s="101" t="s">
        <v>464</v>
      </c>
      <c r="AN81" s="134" t="s">
        <v>464</v>
      </c>
      <c r="AO81" s="134"/>
      <c r="AP81" s="101" t="s">
        <v>0</v>
      </c>
      <c r="AQ81" s="134" t="s">
        <v>464</v>
      </c>
      <c r="AR81" s="134"/>
      <c r="AS81" s="134" t="s">
        <v>0</v>
      </c>
      <c r="AT81" s="134"/>
      <c r="AU81" s="134"/>
      <c r="AV81" s="101" t="s">
        <v>666</v>
      </c>
      <c r="AW81" s="233"/>
    </row>
    <row r="82" spans="1:49" ht="17.25" customHeight="1" x14ac:dyDescent="0.25">
      <c r="A82" s="99" t="s">
        <v>458</v>
      </c>
      <c r="B82" s="99" t="s">
        <v>112</v>
      </c>
      <c r="C82" s="100" t="s">
        <v>459</v>
      </c>
      <c r="D82" s="101" t="s">
        <v>46</v>
      </c>
      <c r="E82" s="102" t="s">
        <v>489</v>
      </c>
      <c r="F82" s="99" t="s">
        <v>128</v>
      </c>
      <c r="G82" s="146">
        <v>384</v>
      </c>
      <c r="H82" s="103">
        <v>315</v>
      </c>
      <c r="I82" s="103">
        <v>0</v>
      </c>
      <c r="J82" s="103">
        <v>0</v>
      </c>
      <c r="K82" s="103">
        <v>1</v>
      </c>
      <c r="L82" s="101">
        <v>5.75</v>
      </c>
      <c r="M82" s="99" t="s">
        <v>48</v>
      </c>
      <c r="N82" s="113" t="s">
        <v>493</v>
      </c>
      <c r="O82" s="114" t="s">
        <v>133</v>
      </c>
      <c r="P82" s="104" t="s">
        <v>485</v>
      </c>
      <c r="Q82" s="105">
        <v>46234</v>
      </c>
      <c r="R82" s="106">
        <v>20160</v>
      </c>
      <c r="S82" s="106">
        <v>939631774.39925861</v>
      </c>
      <c r="T82" s="122">
        <v>939651934.39925861</v>
      </c>
      <c r="U82" s="106"/>
      <c r="V82" s="107">
        <v>0</v>
      </c>
      <c r="W82" s="106">
        <v>0</v>
      </c>
      <c r="X82" s="106">
        <v>939651934.39925861</v>
      </c>
      <c r="Y82" s="106">
        <v>0</v>
      </c>
      <c r="Z82" s="108">
        <v>0.02</v>
      </c>
      <c r="AA82" s="106">
        <v>18793038.687985174</v>
      </c>
      <c r="AB82" s="106">
        <v>0</v>
      </c>
      <c r="AC82" s="106">
        <v>0</v>
      </c>
      <c r="AD82" s="103">
        <v>0</v>
      </c>
      <c r="AE82" s="101" t="s">
        <v>462</v>
      </c>
      <c r="AF82" s="101" t="s">
        <v>462</v>
      </c>
      <c r="AG82" s="101" t="s">
        <v>463</v>
      </c>
      <c r="AH82" s="109"/>
      <c r="AI82" s="101" t="s">
        <v>50</v>
      </c>
      <c r="AJ82" s="101">
        <v>249263</v>
      </c>
      <c r="AK82" s="149" t="s">
        <v>505</v>
      </c>
      <c r="AL82" s="152" t="s">
        <v>134</v>
      </c>
      <c r="AM82" s="101" t="s">
        <v>464</v>
      </c>
      <c r="AN82" s="101" t="s">
        <v>464</v>
      </c>
      <c r="AO82" s="101"/>
      <c r="AP82" s="101" t="s">
        <v>0</v>
      </c>
      <c r="AQ82" s="101" t="s">
        <v>464</v>
      </c>
      <c r="AR82" s="101"/>
      <c r="AS82" s="101" t="s">
        <v>0</v>
      </c>
      <c r="AT82" s="101"/>
      <c r="AU82" s="101"/>
      <c r="AV82" s="101" t="s">
        <v>666</v>
      </c>
      <c r="AW82" s="233"/>
    </row>
    <row r="83" spans="1:49" s="48" customFormat="1" ht="17.25" customHeight="1" x14ac:dyDescent="0.25">
      <c r="A83" s="132" t="s">
        <v>458</v>
      </c>
      <c r="B83" s="132" t="s">
        <v>166</v>
      </c>
      <c r="C83" s="133" t="s">
        <v>459</v>
      </c>
      <c r="D83" s="134" t="s">
        <v>46</v>
      </c>
      <c r="E83" s="135" t="s">
        <v>489</v>
      </c>
      <c r="F83" s="132" t="s">
        <v>128</v>
      </c>
      <c r="G83" s="148">
        <v>385</v>
      </c>
      <c r="H83" s="136">
        <v>96</v>
      </c>
      <c r="I83" s="136">
        <v>1</v>
      </c>
      <c r="J83" s="136">
        <v>96</v>
      </c>
      <c r="K83" s="136">
        <v>1</v>
      </c>
      <c r="L83" s="134">
        <v>5.75</v>
      </c>
      <c r="M83" s="132" t="s">
        <v>48</v>
      </c>
      <c r="N83" s="137" t="s">
        <v>599</v>
      </c>
      <c r="O83" s="138" t="s">
        <v>285</v>
      </c>
      <c r="P83" s="139" t="s">
        <v>485</v>
      </c>
      <c r="Q83" s="140">
        <v>46234</v>
      </c>
      <c r="R83" s="141">
        <v>6144</v>
      </c>
      <c r="S83" s="141">
        <v>286363969.34072644</v>
      </c>
      <c r="T83" s="142">
        <v>286370113.34072644</v>
      </c>
      <c r="U83" s="141"/>
      <c r="V83" s="143">
        <v>0</v>
      </c>
      <c r="W83" s="141">
        <v>0</v>
      </c>
      <c r="X83" s="141">
        <v>286370113.34072644</v>
      </c>
      <c r="Y83" s="141">
        <v>286370113.34072644</v>
      </c>
      <c r="Z83" s="144">
        <v>0.02</v>
      </c>
      <c r="AA83" s="141">
        <v>5727402.266814529</v>
      </c>
      <c r="AB83" s="141">
        <v>5727402.266814529</v>
      </c>
      <c r="AC83" s="141">
        <v>292097515.60754097</v>
      </c>
      <c r="AD83" s="136">
        <v>205.19670924309165</v>
      </c>
      <c r="AE83" s="134" t="s">
        <v>462</v>
      </c>
      <c r="AF83" s="134" t="s">
        <v>462</v>
      </c>
      <c r="AG83" s="134" t="s">
        <v>463</v>
      </c>
      <c r="AH83" s="145"/>
      <c r="AI83" s="134" t="s">
        <v>50</v>
      </c>
      <c r="AJ83" s="134">
        <v>249261</v>
      </c>
      <c r="AK83" s="192" t="s">
        <v>600</v>
      </c>
      <c r="AL83" s="153" t="s">
        <v>61</v>
      </c>
      <c r="AM83" s="134" t="s">
        <v>0</v>
      </c>
      <c r="AN83" s="134" t="s">
        <v>464</v>
      </c>
      <c r="AO83" s="134"/>
      <c r="AP83" s="101" t="s">
        <v>0</v>
      </c>
      <c r="AQ83" s="134" t="s">
        <v>464</v>
      </c>
      <c r="AR83" s="101" t="s">
        <v>466</v>
      </c>
      <c r="AS83" s="134" t="s">
        <v>0</v>
      </c>
      <c r="AT83" s="134"/>
      <c r="AU83" s="134"/>
      <c r="AV83" s="101" t="s">
        <v>666</v>
      </c>
      <c r="AW83" s="233"/>
    </row>
    <row r="84" spans="1:49" s="48" customFormat="1" ht="17.25" customHeight="1" x14ac:dyDescent="0.25">
      <c r="A84" s="132" t="s">
        <v>458</v>
      </c>
      <c r="B84" s="132" t="s">
        <v>166</v>
      </c>
      <c r="C84" s="133" t="s">
        <v>459</v>
      </c>
      <c r="D84" s="134" t="s">
        <v>46</v>
      </c>
      <c r="E84" s="135" t="s">
        <v>489</v>
      </c>
      <c r="F84" s="132" t="s">
        <v>128</v>
      </c>
      <c r="G84" s="148">
        <v>386</v>
      </c>
      <c r="H84" s="136">
        <v>76</v>
      </c>
      <c r="I84" s="136">
        <v>1</v>
      </c>
      <c r="J84" s="136">
        <v>76</v>
      </c>
      <c r="K84" s="136">
        <v>1</v>
      </c>
      <c r="L84" s="134">
        <v>5.75</v>
      </c>
      <c r="M84" s="132" t="s">
        <v>48</v>
      </c>
      <c r="N84" s="137" t="s">
        <v>601</v>
      </c>
      <c r="O84" s="138" t="s">
        <v>287</v>
      </c>
      <c r="P84" s="139" t="s">
        <v>485</v>
      </c>
      <c r="Q84" s="140">
        <v>46234</v>
      </c>
      <c r="R84" s="141">
        <v>4864</v>
      </c>
      <c r="S84" s="141">
        <v>226704809.06140846</v>
      </c>
      <c r="T84" s="142">
        <v>226709673.06140846</v>
      </c>
      <c r="U84" s="141"/>
      <c r="V84" s="143">
        <v>0</v>
      </c>
      <c r="W84" s="141">
        <v>0</v>
      </c>
      <c r="X84" s="141">
        <v>226709673.06140846</v>
      </c>
      <c r="Y84" s="141">
        <v>226709673.06140846</v>
      </c>
      <c r="Z84" s="144">
        <v>0.02</v>
      </c>
      <c r="AA84" s="141">
        <v>4534193.4612281695</v>
      </c>
      <c r="AB84" s="141">
        <v>4534193.4612281695</v>
      </c>
      <c r="AC84" s="141">
        <v>231243866.52263662</v>
      </c>
      <c r="AD84" s="136">
        <v>162.44739481744759</v>
      </c>
      <c r="AE84" s="134" t="s">
        <v>462</v>
      </c>
      <c r="AF84" s="134" t="s">
        <v>462</v>
      </c>
      <c r="AG84" s="134" t="s">
        <v>463</v>
      </c>
      <c r="AH84" s="145"/>
      <c r="AI84" s="134" t="s">
        <v>50</v>
      </c>
      <c r="AJ84" s="134">
        <v>249260</v>
      </c>
      <c r="AK84" s="192" t="s">
        <v>602</v>
      </c>
      <c r="AL84" s="154" t="s">
        <v>57</v>
      </c>
      <c r="AM84" s="134" t="s">
        <v>0</v>
      </c>
      <c r="AN84" s="134" t="s">
        <v>464</v>
      </c>
      <c r="AO84" s="134"/>
      <c r="AP84" s="101" t="s">
        <v>0</v>
      </c>
      <c r="AQ84" s="134" t="s">
        <v>464</v>
      </c>
      <c r="AR84" s="101" t="s">
        <v>466</v>
      </c>
      <c r="AS84" s="134" t="s">
        <v>0</v>
      </c>
      <c r="AT84" s="134"/>
      <c r="AU84" s="134"/>
      <c r="AV84" s="101" t="s">
        <v>666</v>
      </c>
      <c r="AW84" s="233"/>
    </row>
    <row r="85" spans="1:49" s="48" customFormat="1" ht="17.25" customHeight="1" x14ac:dyDescent="0.25">
      <c r="A85" s="132" t="s">
        <v>458</v>
      </c>
      <c r="B85" s="132" t="s">
        <v>242</v>
      </c>
      <c r="C85" s="133" t="s">
        <v>459</v>
      </c>
      <c r="D85" s="134" t="s">
        <v>46</v>
      </c>
      <c r="E85" s="135" t="s">
        <v>489</v>
      </c>
      <c r="F85" s="132" t="s">
        <v>128</v>
      </c>
      <c r="G85" s="148">
        <v>387</v>
      </c>
      <c r="H85" s="136">
        <v>275</v>
      </c>
      <c r="I85" s="136">
        <v>2</v>
      </c>
      <c r="J85" s="136">
        <v>275</v>
      </c>
      <c r="K85" s="136">
        <v>2</v>
      </c>
      <c r="L85" s="134">
        <v>5.75</v>
      </c>
      <c r="M85" s="132" t="s">
        <v>48</v>
      </c>
      <c r="N85" s="137" t="s">
        <v>576</v>
      </c>
      <c r="O85" s="138" t="s">
        <v>250</v>
      </c>
      <c r="P85" s="139" t="s">
        <v>50</v>
      </c>
      <c r="Q85" s="140">
        <v>46234</v>
      </c>
      <c r="R85" s="141">
        <v>17600</v>
      </c>
      <c r="S85" s="141">
        <v>820313453.84062266</v>
      </c>
      <c r="T85" s="142">
        <v>820331053.84062266</v>
      </c>
      <c r="U85" s="141"/>
      <c r="V85" s="143">
        <v>0</v>
      </c>
      <c r="W85" s="141">
        <v>0</v>
      </c>
      <c r="X85" s="141">
        <v>820331053.84062266</v>
      </c>
      <c r="Y85" s="141">
        <v>820331053.84062266</v>
      </c>
      <c r="Z85" s="144">
        <v>0.02</v>
      </c>
      <c r="AA85" s="141">
        <v>16406621.076812454</v>
      </c>
      <c r="AB85" s="141">
        <v>16406621.076812454</v>
      </c>
      <c r="AC85" s="141">
        <v>836737674.91743517</v>
      </c>
      <c r="AD85" s="136">
        <v>587.80307335260636</v>
      </c>
      <c r="AE85" s="134" t="s">
        <v>462</v>
      </c>
      <c r="AF85" s="134" t="s">
        <v>462</v>
      </c>
      <c r="AG85" s="134" t="s">
        <v>463</v>
      </c>
      <c r="AH85" s="145"/>
      <c r="AI85" s="134" t="s">
        <v>50</v>
      </c>
      <c r="AJ85" s="134">
        <v>249232</v>
      </c>
      <c r="AK85" s="192" t="s">
        <v>603</v>
      </c>
      <c r="AL85" s="154" t="s">
        <v>57</v>
      </c>
      <c r="AM85" s="134" t="s">
        <v>0</v>
      </c>
      <c r="AN85" s="134" t="s">
        <v>464</v>
      </c>
      <c r="AO85" s="134"/>
      <c r="AP85" s="101" t="s">
        <v>0</v>
      </c>
      <c r="AQ85" s="134" t="s">
        <v>464</v>
      </c>
      <c r="AR85" s="134"/>
      <c r="AS85" s="134" t="s">
        <v>0</v>
      </c>
      <c r="AT85" s="134"/>
      <c r="AU85" s="134"/>
      <c r="AV85" s="101" t="s">
        <v>666</v>
      </c>
      <c r="AW85" s="233"/>
    </row>
    <row r="86" spans="1:49" s="210" customFormat="1" ht="17.25" customHeight="1" x14ac:dyDescent="0.25">
      <c r="A86" s="193" t="s">
        <v>458</v>
      </c>
      <c r="B86" s="193" t="s">
        <v>166</v>
      </c>
      <c r="C86" s="194" t="s">
        <v>459</v>
      </c>
      <c r="D86" s="195" t="s">
        <v>46</v>
      </c>
      <c r="E86" s="196" t="s">
        <v>502</v>
      </c>
      <c r="F86" s="193" t="s">
        <v>147</v>
      </c>
      <c r="G86" s="197">
        <v>388</v>
      </c>
      <c r="H86" s="198">
        <v>264</v>
      </c>
      <c r="I86" s="198">
        <v>2</v>
      </c>
      <c r="J86" s="198">
        <v>264</v>
      </c>
      <c r="K86" s="198">
        <v>2</v>
      </c>
      <c r="L86" s="195">
        <v>5.75</v>
      </c>
      <c r="M86" s="193" t="s">
        <v>48</v>
      </c>
      <c r="N86" s="199" t="s">
        <v>604</v>
      </c>
      <c r="O86" s="200" t="s">
        <v>291</v>
      </c>
      <c r="P86" s="201" t="s">
        <v>485</v>
      </c>
      <c r="Q86" s="202">
        <v>46234</v>
      </c>
      <c r="R86" s="203">
        <v>16896</v>
      </c>
      <c r="S86" s="203">
        <v>760831173.68699765</v>
      </c>
      <c r="T86" s="204">
        <v>760848069.68699765</v>
      </c>
      <c r="U86" s="203"/>
      <c r="V86" s="205">
        <v>0</v>
      </c>
      <c r="W86" s="203">
        <v>0</v>
      </c>
      <c r="X86" s="203">
        <v>760848069.68699765</v>
      </c>
      <c r="Y86" s="203">
        <v>760848069.68699765</v>
      </c>
      <c r="Z86" s="206">
        <v>0.02</v>
      </c>
      <c r="AA86" s="203">
        <v>15216961.393739954</v>
      </c>
      <c r="AB86" s="203">
        <v>15216961.393739954</v>
      </c>
      <c r="AC86" s="203">
        <v>776065031.08073759</v>
      </c>
      <c r="AD86" s="198">
        <v>545.18091400122069</v>
      </c>
      <c r="AE86" s="195" t="s">
        <v>462</v>
      </c>
      <c r="AF86" s="195" t="s">
        <v>462</v>
      </c>
      <c r="AG86" s="195" t="s">
        <v>463</v>
      </c>
      <c r="AH86" s="207"/>
      <c r="AI86" s="195" t="s">
        <v>50</v>
      </c>
      <c r="AJ86" s="195">
        <v>249230</v>
      </c>
      <c r="AK86" s="228" t="s">
        <v>605</v>
      </c>
      <c r="AL86" s="209" t="s">
        <v>134</v>
      </c>
      <c r="AM86" s="195" t="s">
        <v>464</v>
      </c>
      <c r="AN86" s="195" t="s">
        <v>464</v>
      </c>
      <c r="AO86" s="195"/>
      <c r="AP86" s="195" t="s">
        <v>0</v>
      </c>
      <c r="AQ86" s="195" t="s">
        <v>464</v>
      </c>
      <c r="AR86" s="195" t="s">
        <v>466</v>
      </c>
      <c r="AS86" s="195" t="s">
        <v>0</v>
      </c>
      <c r="AT86" s="195"/>
      <c r="AU86" s="195"/>
      <c r="AV86" s="101" t="s">
        <v>666</v>
      </c>
      <c r="AW86" s="233"/>
    </row>
    <row r="87" spans="1:49" s="210" customFormat="1" ht="17.25" customHeight="1" x14ac:dyDescent="0.25">
      <c r="A87" s="193" t="s">
        <v>458</v>
      </c>
      <c r="B87" s="193" t="s">
        <v>166</v>
      </c>
      <c r="C87" s="194" t="s">
        <v>459</v>
      </c>
      <c r="D87" s="195" t="s">
        <v>46</v>
      </c>
      <c r="E87" s="196" t="s">
        <v>489</v>
      </c>
      <c r="F87" s="193" t="s">
        <v>128</v>
      </c>
      <c r="G87" s="197">
        <v>389</v>
      </c>
      <c r="H87" s="198">
        <v>160</v>
      </c>
      <c r="I87" s="198">
        <v>2</v>
      </c>
      <c r="J87" s="198">
        <v>160</v>
      </c>
      <c r="K87" s="198">
        <v>2</v>
      </c>
      <c r="L87" s="195">
        <v>5.75</v>
      </c>
      <c r="M87" s="193" t="s">
        <v>48</v>
      </c>
      <c r="N87" s="199" t="s">
        <v>606</v>
      </c>
      <c r="O87" s="200" t="s">
        <v>294</v>
      </c>
      <c r="P87" s="201" t="s">
        <v>485</v>
      </c>
      <c r="Q87" s="202">
        <v>46234</v>
      </c>
      <c r="R87" s="203">
        <v>10240</v>
      </c>
      <c r="S87" s="203">
        <v>477273282.23454404</v>
      </c>
      <c r="T87" s="204">
        <v>477283522.23454404</v>
      </c>
      <c r="U87" s="203"/>
      <c r="V87" s="205">
        <v>0</v>
      </c>
      <c r="W87" s="203">
        <v>0</v>
      </c>
      <c r="X87" s="203">
        <v>477283522.23454404</v>
      </c>
      <c r="Y87" s="203">
        <v>477283522.23454404</v>
      </c>
      <c r="Z87" s="206">
        <v>0.02</v>
      </c>
      <c r="AA87" s="203">
        <v>9545670.4446908813</v>
      </c>
      <c r="AB87" s="203">
        <v>9545670.4446908813</v>
      </c>
      <c r="AC87" s="203">
        <v>486829192.67923492</v>
      </c>
      <c r="AD87" s="198">
        <v>341.99451540515275</v>
      </c>
      <c r="AE87" s="195" t="s">
        <v>462</v>
      </c>
      <c r="AF87" s="195" t="s">
        <v>462</v>
      </c>
      <c r="AG87" s="195" t="s">
        <v>463</v>
      </c>
      <c r="AH87" s="207"/>
      <c r="AI87" s="195" t="s">
        <v>50</v>
      </c>
      <c r="AJ87" s="195">
        <v>249228</v>
      </c>
      <c r="AK87" s="228" t="s">
        <v>607</v>
      </c>
      <c r="AL87" s="209" t="s">
        <v>134</v>
      </c>
      <c r="AM87" s="195" t="s">
        <v>464</v>
      </c>
      <c r="AN87" s="195" t="s">
        <v>464</v>
      </c>
      <c r="AO87" s="195"/>
      <c r="AP87" s="195" t="s">
        <v>0</v>
      </c>
      <c r="AQ87" s="195" t="s">
        <v>464</v>
      </c>
      <c r="AR87" s="195" t="s">
        <v>466</v>
      </c>
      <c r="AS87" s="195" t="s">
        <v>0</v>
      </c>
      <c r="AT87" s="195"/>
      <c r="AU87" s="195"/>
      <c r="AV87" s="101" t="s">
        <v>666</v>
      </c>
      <c r="AW87" s="233"/>
    </row>
    <row r="88" spans="1:49" s="210" customFormat="1" ht="17.25" customHeight="1" x14ac:dyDescent="0.25">
      <c r="A88" s="193" t="s">
        <v>458</v>
      </c>
      <c r="B88" s="193" t="s">
        <v>112</v>
      </c>
      <c r="C88" s="194" t="s">
        <v>459</v>
      </c>
      <c r="D88" s="195" t="s">
        <v>46</v>
      </c>
      <c r="E88" s="196" t="s">
        <v>492</v>
      </c>
      <c r="F88" s="193" t="s">
        <v>132</v>
      </c>
      <c r="G88" s="197">
        <v>390</v>
      </c>
      <c r="H88" s="198">
        <v>399</v>
      </c>
      <c r="I88" s="198">
        <v>2</v>
      </c>
      <c r="J88" s="198">
        <v>399</v>
      </c>
      <c r="K88" s="198">
        <v>2</v>
      </c>
      <c r="L88" s="195">
        <v>5.75</v>
      </c>
      <c r="M88" s="193" t="s">
        <v>48</v>
      </c>
      <c r="N88" s="199" t="s">
        <v>548</v>
      </c>
      <c r="O88" s="200" t="s">
        <v>219</v>
      </c>
      <c r="P88" s="201" t="s">
        <v>485</v>
      </c>
      <c r="Q88" s="202">
        <v>46234</v>
      </c>
      <c r="R88" s="203">
        <v>101745</v>
      </c>
      <c r="S88" s="203">
        <v>867188959.89891207</v>
      </c>
      <c r="T88" s="204">
        <v>867290704.89891207</v>
      </c>
      <c r="U88" s="203"/>
      <c r="V88" s="205">
        <v>0</v>
      </c>
      <c r="W88" s="203">
        <v>0</v>
      </c>
      <c r="X88" s="203">
        <v>867290704.89891207</v>
      </c>
      <c r="Y88" s="203">
        <v>867290704.89891207</v>
      </c>
      <c r="Z88" s="206">
        <v>0.02</v>
      </c>
      <c r="AA88" s="203">
        <v>17345814.097978242</v>
      </c>
      <c r="AB88" s="203">
        <v>17345814.097978242</v>
      </c>
      <c r="AC88" s="203">
        <v>884636518.99689031</v>
      </c>
      <c r="AD88" s="198">
        <v>621.45171689279266</v>
      </c>
      <c r="AE88" s="195" t="s">
        <v>462</v>
      </c>
      <c r="AF88" s="195" t="s">
        <v>462</v>
      </c>
      <c r="AG88" s="195" t="s">
        <v>463</v>
      </c>
      <c r="AH88" s="207"/>
      <c r="AI88" s="195" t="s">
        <v>50</v>
      </c>
      <c r="AJ88" s="195">
        <v>249226</v>
      </c>
      <c r="AK88" s="228" t="s">
        <v>608</v>
      </c>
      <c r="AL88" s="209" t="s">
        <v>52</v>
      </c>
      <c r="AM88" s="195" t="s">
        <v>464</v>
      </c>
      <c r="AN88" s="195" t="s">
        <v>464</v>
      </c>
      <c r="AO88" s="195"/>
      <c r="AP88" s="195" t="s">
        <v>0</v>
      </c>
      <c r="AQ88" s="195" t="s">
        <v>464</v>
      </c>
      <c r="AR88" s="195"/>
      <c r="AS88" s="195" t="s">
        <v>0</v>
      </c>
      <c r="AT88" s="195"/>
      <c r="AU88" s="195"/>
      <c r="AV88" s="101" t="s">
        <v>666</v>
      </c>
      <c r="AW88" s="233"/>
    </row>
    <row r="89" spans="1:49" s="210" customFormat="1" ht="17.25" customHeight="1" x14ac:dyDescent="0.25">
      <c r="A89" s="193" t="s">
        <v>458</v>
      </c>
      <c r="B89" s="193" t="s">
        <v>107</v>
      </c>
      <c r="C89" s="194" t="s">
        <v>459</v>
      </c>
      <c r="D89" s="195" t="s">
        <v>46</v>
      </c>
      <c r="E89" s="196" t="s">
        <v>492</v>
      </c>
      <c r="F89" s="193" t="s">
        <v>132</v>
      </c>
      <c r="G89" s="197">
        <v>391</v>
      </c>
      <c r="H89" s="198">
        <v>480</v>
      </c>
      <c r="I89" s="198">
        <v>4</v>
      </c>
      <c r="J89" s="198">
        <v>480</v>
      </c>
      <c r="K89" s="198">
        <v>4</v>
      </c>
      <c r="L89" s="195">
        <v>5.75</v>
      </c>
      <c r="M89" s="193" t="s">
        <v>48</v>
      </c>
      <c r="N89" s="199" t="s">
        <v>609</v>
      </c>
      <c r="O89" s="200" t="s">
        <v>299</v>
      </c>
      <c r="P89" s="201" t="s">
        <v>485</v>
      </c>
      <c r="Q89" s="202">
        <v>46234</v>
      </c>
      <c r="R89" s="203">
        <v>122400</v>
      </c>
      <c r="S89" s="203">
        <v>1043234838.976135</v>
      </c>
      <c r="T89" s="204">
        <v>1043357238.976135</v>
      </c>
      <c r="U89" s="203"/>
      <c r="V89" s="205">
        <v>0</v>
      </c>
      <c r="W89" s="203">
        <v>0</v>
      </c>
      <c r="X89" s="203">
        <v>1043357238.976135</v>
      </c>
      <c r="Y89" s="203">
        <v>1043357238.976135</v>
      </c>
      <c r="Z89" s="206">
        <v>0.02</v>
      </c>
      <c r="AA89" s="203">
        <v>20867144.779522702</v>
      </c>
      <c r="AB89" s="203">
        <v>20867144.779522702</v>
      </c>
      <c r="AC89" s="203">
        <v>1064224383.7556577</v>
      </c>
      <c r="AD89" s="198">
        <v>747.61108799132955</v>
      </c>
      <c r="AE89" s="195" t="s">
        <v>462</v>
      </c>
      <c r="AF89" s="195" t="s">
        <v>462</v>
      </c>
      <c r="AG89" s="195" t="s">
        <v>463</v>
      </c>
      <c r="AH89" s="207"/>
      <c r="AI89" s="195" t="s">
        <v>50</v>
      </c>
      <c r="AJ89" s="195">
        <v>249224</v>
      </c>
      <c r="AK89" s="228" t="s">
        <v>610</v>
      </c>
      <c r="AL89" s="209" t="s">
        <v>52</v>
      </c>
      <c r="AM89" s="195" t="s">
        <v>0</v>
      </c>
      <c r="AN89" s="195" t="s">
        <v>464</v>
      </c>
      <c r="AO89" s="195"/>
      <c r="AP89" s="195" t="s">
        <v>0</v>
      </c>
      <c r="AQ89" s="195" t="s">
        <v>464</v>
      </c>
      <c r="AR89" s="195"/>
      <c r="AS89" s="195" t="s">
        <v>0</v>
      </c>
      <c r="AT89" s="195"/>
      <c r="AU89" s="195"/>
      <c r="AV89" s="101" t="s">
        <v>666</v>
      </c>
      <c r="AW89" s="233"/>
    </row>
    <row r="90" spans="1:49" s="210" customFormat="1" ht="17.25" customHeight="1" x14ac:dyDescent="0.25">
      <c r="A90" s="193" t="s">
        <v>458</v>
      </c>
      <c r="B90" s="193" t="s">
        <v>76</v>
      </c>
      <c r="C90" s="194" t="s">
        <v>459</v>
      </c>
      <c r="D90" s="195" t="s">
        <v>46</v>
      </c>
      <c r="E90" s="196" t="s">
        <v>502</v>
      </c>
      <c r="F90" s="193" t="s">
        <v>147</v>
      </c>
      <c r="G90" s="197">
        <v>392</v>
      </c>
      <c r="H90" s="198">
        <v>77</v>
      </c>
      <c r="I90" s="198">
        <v>1</v>
      </c>
      <c r="J90" s="198">
        <v>77</v>
      </c>
      <c r="K90" s="198">
        <v>1</v>
      </c>
      <c r="L90" s="195">
        <v>5.75</v>
      </c>
      <c r="M90" s="193" t="s">
        <v>48</v>
      </c>
      <c r="N90" s="199" t="s">
        <v>554</v>
      </c>
      <c r="O90" s="200" t="s">
        <v>226</v>
      </c>
      <c r="P90" s="201" t="s">
        <v>50</v>
      </c>
      <c r="Q90" s="202">
        <v>46234</v>
      </c>
      <c r="R90" s="203">
        <v>4928</v>
      </c>
      <c r="S90" s="203">
        <v>221909092.32537436</v>
      </c>
      <c r="T90" s="204">
        <v>221914020.32537436</v>
      </c>
      <c r="U90" s="203"/>
      <c r="V90" s="205">
        <v>0</v>
      </c>
      <c r="W90" s="203">
        <v>0</v>
      </c>
      <c r="X90" s="203">
        <v>221914020.32537436</v>
      </c>
      <c r="Y90" s="203">
        <v>221914020.32537436</v>
      </c>
      <c r="Z90" s="206">
        <v>0.02</v>
      </c>
      <c r="AA90" s="203">
        <v>4438280.4065074874</v>
      </c>
      <c r="AB90" s="203">
        <v>4438280.4065074874</v>
      </c>
      <c r="AC90" s="203">
        <v>226352300.73188186</v>
      </c>
      <c r="AD90" s="198">
        <v>159.01109991702273</v>
      </c>
      <c r="AE90" s="195" t="s">
        <v>462</v>
      </c>
      <c r="AF90" s="195" t="s">
        <v>462</v>
      </c>
      <c r="AG90" s="195" t="s">
        <v>555</v>
      </c>
      <c r="AH90" s="207"/>
      <c r="AI90" s="195" t="s">
        <v>50</v>
      </c>
      <c r="AJ90" s="195">
        <v>249220</v>
      </c>
      <c r="AK90" s="228" t="s">
        <v>611</v>
      </c>
      <c r="AL90" s="209" t="s">
        <v>61</v>
      </c>
      <c r="AM90" s="195" t="s">
        <v>0</v>
      </c>
      <c r="AN90" s="195" t="s">
        <v>464</v>
      </c>
      <c r="AO90" s="195"/>
      <c r="AP90" s="195" t="s">
        <v>0</v>
      </c>
      <c r="AQ90" s="195" t="s">
        <v>464</v>
      </c>
      <c r="AR90" s="195"/>
      <c r="AS90" s="195" t="s">
        <v>0</v>
      </c>
      <c r="AT90" s="195"/>
      <c r="AU90" s="195"/>
      <c r="AV90" s="101" t="s">
        <v>666</v>
      </c>
      <c r="AW90" s="233"/>
    </row>
    <row r="91" spans="1:49" s="210" customFormat="1" ht="17.25" customHeight="1" x14ac:dyDescent="0.25">
      <c r="A91" s="193" t="s">
        <v>458</v>
      </c>
      <c r="B91" s="193" t="s">
        <v>182</v>
      </c>
      <c r="C91" s="194" t="s">
        <v>459</v>
      </c>
      <c r="D91" s="195" t="s">
        <v>46</v>
      </c>
      <c r="E91" s="196" t="s">
        <v>489</v>
      </c>
      <c r="F91" s="193" t="s">
        <v>128</v>
      </c>
      <c r="G91" s="197">
        <v>393</v>
      </c>
      <c r="H91" s="198">
        <v>78</v>
      </c>
      <c r="I91" s="198">
        <v>1</v>
      </c>
      <c r="J91" s="198">
        <v>78</v>
      </c>
      <c r="K91" s="198">
        <v>1</v>
      </c>
      <c r="L91" s="195">
        <v>5.75</v>
      </c>
      <c r="M91" s="193" t="s">
        <v>48</v>
      </c>
      <c r="N91" s="199" t="s">
        <v>576</v>
      </c>
      <c r="O91" s="200" t="s">
        <v>250</v>
      </c>
      <c r="P91" s="201" t="s">
        <v>485</v>
      </c>
      <c r="Q91" s="202">
        <v>46234</v>
      </c>
      <c r="R91" s="203">
        <v>4992</v>
      </c>
      <c r="S91" s="203">
        <v>232670725.08934021</v>
      </c>
      <c r="T91" s="204">
        <v>232675717.08934021</v>
      </c>
      <c r="U91" s="203"/>
      <c r="V91" s="205">
        <v>0</v>
      </c>
      <c r="W91" s="203">
        <v>0</v>
      </c>
      <c r="X91" s="203">
        <v>232675717.08934021</v>
      </c>
      <c r="Y91" s="203">
        <v>232675717.08934021</v>
      </c>
      <c r="Z91" s="206">
        <v>0.02</v>
      </c>
      <c r="AA91" s="203">
        <v>4653514.3417868046</v>
      </c>
      <c r="AB91" s="203">
        <v>4653514.3417868046</v>
      </c>
      <c r="AC91" s="203">
        <v>237329231.43112701</v>
      </c>
      <c r="AD91" s="198">
        <v>166.72232626001195</v>
      </c>
      <c r="AE91" s="195" t="s">
        <v>462</v>
      </c>
      <c r="AF91" s="195" t="s">
        <v>462</v>
      </c>
      <c r="AG91" s="195" t="s">
        <v>463</v>
      </c>
      <c r="AH91" s="207"/>
      <c r="AI91" s="195" t="s">
        <v>50</v>
      </c>
      <c r="AJ91" s="195">
        <v>249219</v>
      </c>
      <c r="AK91" s="229" t="s">
        <v>612</v>
      </c>
      <c r="AL91" s="213" t="s">
        <v>57</v>
      </c>
      <c r="AM91" s="195" t="s">
        <v>0</v>
      </c>
      <c r="AN91" s="195" t="s">
        <v>464</v>
      </c>
      <c r="AO91" s="195"/>
      <c r="AP91" s="195" t="s">
        <v>0</v>
      </c>
      <c r="AQ91" s="195" t="s">
        <v>464</v>
      </c>
      <c r="AR91" s="195"/>
      <c r="AS91" s="195" t="s">
        <v>0</v>
      </c>
      <c r="AT91" s="195"/>
      <c r="AU91" s="195"/>
      <c r="AV91" s="101" t="s">
        <v>666</v>
      </c>
      <c r="AW91" s="233"/>
    </row>
    <row r="92" spans="1:49" s="210" customFormat="1" ht="17.25" customHeight="1" x14ac:dyDescent="0.25">
      <c r="A92" s="193" t="s">
        <v>458</v>
      </c>
      <c r="B92" s="193" t="s">
        <v>76</v>
      </c>
      <c r="C92" s="194" t="s">
        <v>459</v>
      </c>
      <c r="D92" s="195" t="s">
        <v>46</v>
      </c>
      <c r="E92" s="196" t="s">
        <v>460</v>
      </c>
      <c r="F92" s="193" t="s">
        <v>45</v>
      </c>
      <c r="G92" s="197">
        <v>394</v>
      </c>
      <c r="H92" s="198">
        <v>142</v>
      </c>
      <c r="I92" s="198">
        <v>1</v>
      </c>
      <c r="J92" s="198">
        <v>142</v>
      </c>
      <c r="K92" s="198">
        <v>1</v>
      </c>
      <c r="L92" s="195">
        <v>5.75</v>
      </c>
      <c r="M92" s="193" t="s">
        <v>48</v>
      </c>
      <c r="N92" s="199" t="s">
        <v>520</v>
      </c>
      <c r="O92" s="200" t="s">
        <v>188</v>
      </c>
      <c r="P92" s="201" t="s">
        <v>485</v>
      </c>
      <c r="Q92" s="202">
        <v>46234</v>
      </c>
      <c r="R92" s="203">
        <v>9088</v>
      </c>
      <c r="S92" s="203">
        <v>409234945.92625964</v>
      </c>
      <c r="T92" s="204">
        <v>409244033.92625964</v>
      </c>
      <c r="U92" s="203"/>
      <c r="V92" s="205">
        <v>0</v>
      </c>
      <c r="W92" s="203">
        <v>0</v>
      </c>
      <c r="X92" s="203">
        <v>409244033.92625964</v>
      </c>
      <c r="Y92" s="203">
        <v>409244033.92625964</v>
      </c>
      <c r="Z92" s="206">
        <v>0.02</v>
      </c>
      <c r="AA92" s="203">
        <v>8184880.6785251927</v>
      </c>
      <c r="AB92" s="203">
        <v>8184880.6785251927</v>
      </c>
      <c r="AC92" s="203">
        <v>417428914.60478485</v>
      </c>
      <c r="AD92" s="198">
        <v>293.24124664895317</v>
      </c>
      <c r="AE92" s="195" t="s">
        <v>462</v>
      </c>
      <c r="AF92" s="195" t="s">
        <v>462</v>
      </c>
      <c r="AG92" s="195" t="s">
        <v>463</v>
      </c>
      <c r="AH92" s="207"/>
      <c r="AI92" s="195" t="s">
        <v>50</v>
      </c>
      <c r="AJ92" s="195">
        <v>249218</v>
      </c>
      <c r="AK92" s="229" t="s">
        <v>613</v>
      </c>
      <c r="AL92" s="213" t="s">
        <v>57</v>
      </c>
      <c r="AM92" s="195" t="s">
        <v>0</v>
      </c>
      <c r="AN92" s="195" t="s">
        <v>464</v>
      </c>
      <c r="AO92" s="195"/>
      <c r="AP92" s="195" t="s">
        <v>0</v>
      </c>
      <c r="AQ92" s="195" t="s">
        <v>464</v>
      </c>
      <c r="AR92" s="195"/>
      <c r="AS92" s="195" t="s">
        <v>0</v>
      </c>
      <c r="AT92" s="195"/>
      <c r="AU92" s="195"/>
      <c r="AV92" s="101" t="s">
        <v>666</v>
      </c>
      <c r="AW92" s="233"/>
    </row>
    <row r="93" spans="1:49" s="210" customFormat="1" ht="17.25" customHeight="1" x14ac:dyDescent="0.25">
      <c r="A93" s="193" t="s">
        <v>458</v>
      </c>
      <c r="B93" s="193" t="s">
        <v>53</v>
      </c>
      <c r="C93" s="194" t="s">
        <v>459</v>
      </c>
      <c r="D93" s="195" t="s">
        <v>46</v>
      </c>
      <c r="E93" s="196" t="s">
        <v>460</v>
      </c>
      <c r="F93" s="193" t="s">
        <v>45</v>
      </c>
      <c r="G93" s="197">
        <v>395</v>
      </c>
      <c r="H93" s="198">
        <v>100</v>
      </c>
      <c r="I93" s="198">
        <v>1</v>
      </c>
      <c r="J93" s="198">
        <v>100</v>
      </c>
      <c r="K93" s="198">
        <v>1</v>
      </c>
      <c r="L93" s="195">
        <v>5.75</v>
      </c>
      <c r="M93" s="193" t="s">
        <v>48</v>
      </c>
      <c r="N93" s="199" t="s">
        <v>614</v>
      </c>
      <c r="O93" s="200" t="s">
        <v>306</v>
      </c>
      <c r="P93" s="201" t="s">
        <v>485</v>
      </c>
      <c r="Q93" s="202">
        <v>46234</v>
      </c>
      <c r="R93" s="203">
        <v>6400</v>
      </c>
      <c r="S93" s="203">
        <v>288193623.8917321</v>
      </c>
      <c r="T93" s="204">
        <v>288200023.8917321</v>
      </c>
      <c r="U93" s="203"/>
      <c r="V93" s="205">
        <v>0</v>
      </c>
      <c r="W93" s="203">
        <v>0</v>
      </c>
      <c r="X93" s="203">
        <v>288200023.8917321</v>
      </c>
      <c r="Y93" s="203">
        <v>288200023.8917321</v>
      </c>
      <c r="Z93" s="206">
        <v>0.02</v>
      </c>
      <c r="AA93" s="203">
        <v>5764000.4778346419</v>
      </c>
      <c r="AB93" s="203">
        <v>5764000.4778346419</v>
      </c>
      <c r="AC93" s="203">
        <v>293964024.36956674</v>
      </c>
      <c r="AD93" s="198">
        <v>206.5079201753191</v>
      </c>
      <c r="AE93" s="195" t="s">
        <v>462</v>
      </c>
      <c r="AF93" s="195" t="s">
        <v>462</v>
      </c>
      <c r="AG93" s="195" t="s">
        <v>463</v>
      </c>
      <c r="AH93" s="207"/>
      <c r="AI93" s="195" t="s">
        <v>50</v>
      </c>
      <c r="AJ93" s="195">
        <v>249217</v>
      </c>
      <c r="AK93" s="230" t="s">
        <v>615</v>
      </c>
      <c r="AL93" s="213" t="s">
        <v>57</v>
      </c>
      <c r="AM93" s="195" t="s">
        <v>0</v>
      </c>
      <c r="AN93" s="195" t="s">
        <v>464</v>
      </c>
      <c r="AO93" s="195"/>
      <c r="AP93" s="195" t="s">
        <v>0</v>
      </c>
      <c r="AQ93" s="195" t="s">
        <v>464</v>
      </c>
      <c r="AR93" s="195" t="s">
        <v>466</v>
      </c>
      <c r="AS93" s="195" t="s">
        <v>0</v>
      </c>
      <c r="AT93" s="195"/>
      <c r="AU93" s="195"/>
      <c r="AV93" s="101" t="s">
        <v>666</v>
      </c>
      <c r="AW93" s="233"/>
    </row>
    <row r="94" spans="1:49" s="210" customFormat="1" ht="17.25" customHeight="1" x14ac:dyDescent="0.25">
      <c r="A94" s="193" t="s">
        <v>458</v>
      </c>
      <c r="B94" s="193" t="s">
        <v>107</v>
      </c>
      <c r="C94" s="194" t="s">
        <v>459</v>
      </c>
      <c r="D94" s="195" t="s">
        <v>46</v>
      </c>
      <c r="E94" s="196" t="s">
        <v>502</v>
      </c>
      <c r="F94" s="193" t="s">
        <v>147</v>
      </c>
      <c r="G94" s="197">
        <v>396</v>
      </c>
      <c r="H94" s="198">
        <v>57</v>
      </c>
      <c r="I94" s="198">
        <v>1</v>
      </c>
      <c r="J94" s="198">
        <v>57</v>
      </c>
      <c r="K94" s="198">
        <v>1</v>
      </c>
      <c r="L94" s="195">
        <v>5.75</v>
      </c>
      <c r="M94" s="193" t="s">
        <v>48</v>
      </c>
      <c r="N94" s="199" t="s">
        <v>616</v>
      </c>
      <c r="O94" s="200" t="s">
        <v>308</v>
      </c>
      <c r="P94" s="201" t="s">
        <v>485</v>
      </c>
      <c r="Q94" s="202">
        <v>46234</v>
      </c>
      <c r="R94" s="203">
        <v>3648</v>
      </c>
      <c r="S94" s="203">
        <v>164270367.04605633</v>
      </c>
      <c r="T94" s="204">
        <v>164274015.04605633</v>
      </c>
      <c r="U94" s="203"/>
      <c r="V94" s="205">
        <v>0</v>
      </c>
      <c r="W94" s="203">
        <v>0</v>
      </c>
      <c r="X94" s="203">
        <v>164274015.04605633</v>
      </c>
      <c r="Y94" s="203">
        <v>164274015.04605633</v>
      </c>
      <c r="Z94" s="206">
        <v>0.02</v>
      </c>
      <c r="AA94" s="203">
        <v>3285480.3009211267</v>
      </c>
      <c r="AB94" s="203">
        <v>3285480.3009211267</v>
      </c>
      <c r="AC94" s="203">
        <v>167559495.34697744</v>
      </c>
      <c r="AD94" s="198">
        <v>117.70951552299083</v>
      </c>
      <c r="AE94" s="195" t="s">
        <v>462</v>
      </c>
      <c r="AF94" s="195" t="s">
        <v>462</v>
      </c>
      <c r="AG94" s="195" t="s">
        <v>463</v>
      </c>
      <c r="AH94" s="207"/>
      <c r="AI94" s="195" t="s">
        <v>50</v>
      </c>
      <c r="AJ94" s="195">
        <v>249216</v>
      </c>
      <c r="AK94" s="228" t="s">
        <v>617</v>
      </c>
      <c r="AL94" s="209" t="s">
        <v>52</v>
      </c>
      <c r="AM94" s="195" t="s">
        <v>0</v>
      </c>
      <c r="AN94" s="195" t="s">
        <v>464</v>
      </c>
      <c r="AO94" s="195"/>
      <c r="AP94" s="195" t="s">
        <v>0</v>
      </c>
      <c r="AQ94" s="195" t="s">
        <v>464</v>
      </c>
      <c r="AR94" s="195"/>
      <c r="AS94" s="195" t="s">
        <v>0</v>
      </c>
      <c r="AT94" s="195"/>
      <c r="AU94" s="195"/>
      <c r="AV94" s="101" t="s">
        <v>666</v>
      </c>
      <c r="AW94" s="233"/>
    </row>
    <row r="95" spans="1:49" s="210" customFormat="1" ht="17.25" customHeight="1" x14ac:dyDescent="0.25">
      <c r="A95" s="193" t="s">
        <v>458</v>
      </c>
      <c r="B95" s="193" t="s">
        <v>107</v>
      </c>
      <c r="C95" s="194" t="s">
        <v>459</v>
      </c>
      <c r="D95" s="195" t="s">
        <v>46</v>
      </c>
      <c r="E95" s="196" t="s">
        <v>502</v>
      </c>
      <c r="F95" s="193" t="s">
        <v>147</v>
      </c>
      <c r="G95" s="197">
        <v>397</v>
      </c>
      <c r="H95" s="198">
        <v>169</v>
      </c>
      <c r="I95" s="198">
        <v>2</v>
      </c>
      <c r="J95" s="198">
        <v>169</v>
      </c>
      <c r="K95" s="198">
        <v>2</v>
      </c>
      <c r="L95" s="195">
        <v>5.75</v>
      </c>
      <c r="M95" s="193" t="s">
        <v>48</v>
      </c>
      <c r="N95" s="199" t="s">
        <v>618</v>
      </c>
      <c r="O95" s="200" t="s">
        <v>310</v>
      </c>
      <c r="P95" s="201" t="s">
        <v>485</v>
      </c>
      <c r="Q95" s="202">
        <v>46234</v>
      </c>
      <c r="R95" s="203">
        <v>10816</v>
      </c>
      <c r="S95" s="203">
        <v>487047228.61023718</v>
      </c>
      <c r="T95" s="204">
        <v>487058044.61023718</v>
      </c>
      <c r="U95" s="203"/>
      <c r="V95" s="205">
        <v>0</v>
      </c>
      <c r="W95" s="203">
        <v>0</v>
      </c>
      <c r="X95" s="203">
        <v>487058044.61023718</v>
      </c>
      <c r="Y95" s="203">
        <v>487058044.61023718</v>
      </c>
      <c r="Z95" s="206">
        <v>0.02</v>
      </c>
      <c r="AA95" s="203">
        <v>9741160.8922047447</v>
      </c>
      <c r="AB95" s="203">
        <v>9741160.8922047447</v>
      </c>
      <c r="AC95" s="203">
        <v>496799205.50244194</v>
      </c>
      <c r="AD95" s="198">
        <v>348.99838812956932</v>
      </c>
      <c r="AE95" s="195" t="s">
        <v>462</v>
      </c>
      <c r="AF95" s="195" t="s">
        <v>462</v>
      </c>
      <c r="AG95" s="195" t="s">
        <v>463</v>
      </c>
      <c r="AH95" s="207"/>
      <c r="AI95" s="195" t="s">
        <v>50</v>
      </c>
      <c r="AJ95" s="195">
        <v>249215</v>
      </c>
      <c r="AK95" s="228" t="s">
        <v>619</v>
      </c>
      <c r="AL95" s="209" t="s">
        <v>134</v>
      </c>
      <c r="AM95" s="195" t="s">
        <v>464</v>
      </c>
      <c r="AN95" s="195" t="s">
        <v>464</v>
      </c>
      <c r="AO95" s="195"/>
      <c r="AP95" s="195" t="s">
        <v>0</v>
      </c>
      <c r="AQ95" s="195" t="s">
        <v>464</v>
      </c>
      <c r="AR95" s="195"/>
      <c r="AS95" s="195" t="s">
        <v>0</v>
      </c>
      <c r="AT95" s="195"/>
      <c r="AU95" s="195"/>
      <c r="AV95" s="101" t="s">
        <v>666</v>
      </c>
      <c r="AW95" s="233"/>
    </row>
    <row r="96" spans="1:49" s="210" customFormat="1" ht="17.25" customHeight="1" x14ac:dyDescent="0.25">
      <c r="A96" s="193" t="s">
        <v>458</v>
      </c>
      <c r="B96" s="193" t="s">
        <v>166</v>
      </c>
      <c r="C96" s="194" t="s">
        <v>459</v>
      </c>
      <c r="D96" s="195" t="s">
        <v>46</v>
      </c>
      <c r="E96" s="196" t="s">
        <v>489</v>
      </c>
      <c r="F96" s="193" t="s">
        <v>128</v>
      </c>
      <c r="G96" s="197">
        <v>403</v>
      </c>
      <c r="H96" s="198">
        <v>80</v>
      </c>
      <c r="I96" s="198">
        <v>1</v>
      </c>
      <c r="J96" s="198">
        <v>80</v>
      </c>
      <c r="K96" s="198">
        <v>1</v>
      </c>
      <c r="L96" s="195">
        <v>5.75</v>
      </c>
      <c r="M96" s="193" t="s">
        <v>48</v>
      </c>
      <c r="N96" s="199" t="s">
        <v>620</v>
      </c>
      <c r="O96" s="200" t="s">
        <v>313</v>
      </c>
      <c r="P96" s="201" t="s">
        <v>485</v>
      </c>
      <c r="Q96" s="202">
        <v>46234</v>
      </c>
      <c r="R96" s="203">
        <v>5120</v>
      </c>
      <c r="S96" s="203">
        <v>238636641.11727205</v>
      </c>
      <c r="T96" s="204">
        <v>238641761.11727205</v>
      </c>
      <c r="U96" s="203"/>
      <c r="V96" s="205">
        <v>0</v>
      </c>
      <c r="W96" s="203">
        <v>0</v>
      </c>
      <c r="X96" s="203">
        <v>238641761.11727205</v>
      </c>
      <c r="Y96" s="203">
        <v>238641761.11727199</v>
      </c>
      <c r="Z96" s="206">
        <v>0.02</v>
      </c>
      <c r="AA96" s="203">
        <v>4772835.2223454406</v>
      </c>
      <c r="AB96" s="203">
        <v>4772835.2223454406</v>
      </c>
      <c r="AC96" s="203">
        <v>243414596.33961749</v>
      </c>
      <c r="AD96" s="198">
        <v>170.99725770257638</v>
      </c>
      <c r="AE96" s="195" t="s">
        <v>462</v>
      </c>
      <c r="AF96" s="195" t="s">
        <v>462</v>
      </c>
      <c r="AG96" s="195" t="s">
        <v>463</v>
      </c>
      <c r="AH96" s="207"/>
      <c r="AI96" s="195" t="s">
        <v>50</v>
      </c>
      <c r="AJ96" s="195">
        <v>249213</v>
      </c>
      <c r="AK96" s="231" t="s">
        <v>621</v>
      </c>
      <c r="AL96" s="209" t="s">
        <v>134</v>
      </c>
      <c r="AM96" s="195" t="s">
        <v>464</v>
      </c>
      <c r="AN96" s="195" t="s">
        <v>464</v>
      </c>
      <c r="AO96" s="195"/>
      <c r="AP96" s="195" t="s">
        <v>0</v>
      </c>
      <c r="AQ96" s="195" t="s">
        <v>464</v>
      </c>
      <c r="AR96" s="195" t="s">
        <v>466</v>
      </c>
      <c r="AS96" s="195" t="s">
        <v>0</v>
      </c>
      <c r="AT96" s="195"/>
      <c r="AU96" s="195"/>
      <c r="AV96" s="101" t="s">
        <v>666</v>
      </c>
      <c r="AW96" s="233"/>
    </row>
    <row r="97" spans="1:49" s="210" customFormat="1" ht="17.25" customHeight="1" x14ac:dyDescent="0.25">
      <c r="A97" s="193" t="s">
        <v>458</v>
      </c>
      <c r="B97" s="193" t="s">
        <v>107</v>
      </c>
      <c r="C97" s="194" t="s">
        <v>459</v>
      </c>
      <c r="D97" s="195" t="s">
        <v>46</v>
      </c>
      <c r="E97" s="196" t="s">
        <v>489</v>
      </c>
      <c r="F97" s="193" t="s">
        <v>128</v>
      </c>
      <c r="G97" s="197">
        <v>404</v>
      </c>
      <c r="H97" s="198">
        <v>144</v>
      </c>
      <c r="I97" s="198">
        <v>1</v>
      </c>
      <c r="J97" s="198">
        <v>144</v>
      </c>
      <c r="K97" s="198">
        <v>1</v>
      </c>
      <c r="L97" s="195">
        <v>5.75</v>
      </c>
      <c r="M97" s="193" t="s">
        <v>48</v>
      </c>
      <c r="N97" s="199" t="s">
        <v>622</v>
      </c>
      <c r="O97" s="200" t="s">
        <v>315</v>
      </c>
      <c r="P97" s="201" t="s">
        <v>485</v>
      </c>
      <c r="Q97" s="202">
        <v>46234</v>
      </c>
      <c r="R97" s="203">
        <v>9216</v>
      </c>
      <c r="S97" s="203">
        <v>429545954.01108968</v>
      </c>
      <c r="T97" s="204">
        <v>429555170.01108968</v>
      </c>
      <c r="U97" s="203"/>
      <c r="V97" s="205">
        <v>0</v>
      </c>
      <c r="W97" s="203">
        <v>0</v>
      </c>
      <c r="X97" s="203">
        <v>429555170.01108968</v>
      </c>
      <c r="Y97" s="203">
        <v>429555170.01108968</v>
      </c>
      <c r="Z97" s="206">
        <v>0.02</v>
      </c>
      <c r="AA97" s="203">
        <v>8591103.400221793</v>
      </c>
      <c r="AB97" s="203">
        <v>8591103.400221793</v>
      </c>
      <c r="AC97" s="203">
        <v>438146273.41131145</v>
      </c>
      <c r="AD97" s="198">
        <v>307.79506386463748</v>
      </c>
      <c r="AE97" s="195" t="s">
        <v>462</v>
      </c>
      <c r="AF97" s="195" t="s">
        <v>462</v>
      </c>
      <c r="AG97" s="195" t="s">
        <v>463</v>
      </c>
      <c r="AH97" s="207"/>
      <c r="AI97" s="195" t="s">
        <v>50</v>
      </c>
      <c r="AJ97" s="195">
        <v>249212</v>
      </c>
      <c r="AK97" s="229" t="s">
        <v>623</v>
      </c>
      <c r="AL97" s="213" t="s">
        <v>57</v>
      </c>
      <c r="AM97" s="195" t="s">
        <v>0</v>
      </c>
      <c r="AN97" s="195" t="s">
        <v>464</v>
      </c>
      <c r="AO97" s="195"/>
      <c r="AP97" s="195" t="s">
        <v>0</v>
      </c>
      <c r="AQ97" s="195" t="s">
        <v>464</v>
      </c>
      <c r="AR97" s="195"/>
      <c r="AS97" s="195" t="s">
        <v>0</v>
      </c>
      <c r="AT97" s="195"/>
      <c r="AU97" s="195"/>
      <c r="AV97" s="101" t="s">
        <v>666</v>
      </c>
      <c r="AW97" s="233"/>
    </row>
    <row r="98" spans="1:49" s="210" customFormat="1" ht="17.25" customHeight="1" x14ac:dyDescent="0.25">
      <c r="A98" s="193" t="s">
        <v>458</v>
      </c>
      <c r="B98" s="193" t="s">
        <v>62</v>
      </c>
      <c r="C98" s="194" t="s">
        <v>459</v>
      </c>
      <c r="D98" s="195" t="s">
        <v>46</v>
      </c>
      <c r="E98" s="196" t="s">
        <v>460</v>
      </c>
      <c r="F98" s="193" t="s">
        <v>45</v>
      </c>
      <c r="G98" s="197">
        <v>405</v>
      </c>
      <c r="H98" s="198">
        <v>176</v>
      </c>
      <c r="I98" s="198">
        <v>2</v>
      </c>
      <c r="J98" s="198">
        <v>176</v>
      </c>
      <c r="K98" s="198">
        <v>2</v>
      </c>
      <c r="L98" s="195">
        <v>5.75</v>
      </c>
      <c r="M98" s="193" t="s">
        <v>48</v>
      </c>
      <c r="N98" s="199" t="s">
        <v>622</v>
      </c>
      <c r="O98" s="200" t="s">
        <v>315</v>
      </c>
      <c r="P98" s="201" t="s">
        <v>485</v>
      </c>
      <c r="Q98" s="202">
        <v>46234</v>
      </c>
      <c r="R98" s="203">
        <v>11264</v>
      </c>
      <c r="S98" s="203">
        <v>507220778.04944849</v>
      </c>
      <c r="T98" s="204">
        <v>507232042.04944849</v>
      </c>
      <c r="U98" s="203"/>
      <c r="V98" s="205">
        <v>0</v>
      </c>
      <c r="W98" s="203">
        <v>0</v>
      </c>
      <c r="X98" s="203">
        <v>507232042.04944849</v>
      </c>
      <c r="Y98" s="203">
        <v>507232042.04944849</v>
      </c>
      <c r="Z98" s="206">
        <v>0.02</v>
      </c>
      <c r="AA98" s="203">
        <v>10144640.840988969</v>
      </c>
      <c r="AB98" s="203">
        <v>10144640.840988969</v>
      </c>
      <c r="AC98" s="203">
        <v>517376682.89043748</v>
      </c>
      <c r="AD98" s="198">
        <v>363.45393950856163</v>
      </c>
      <c r="AE98" s="195" t="s">
        <v>462</v>
      </c>
      <c r="AF98" s="195" t="s">
        <v>462</v>
      </c>
      <c r="AG98" s="195" t="s">
        <v>463</v>
      </c>
      <c r="AH98" s="207"/>
      <c r="AI98" s="195" t="s">
        <v>50</v>
      </c>
      <c r="AJ98" s="195">
        <v>249211</v>
      </c>
      <c r="AK98" s="214" t="s">
        <v>624</v>
      </c>
      <c r="AL98" s="213" t="s">
        <v>57</v>
      </c>
      <c r="AM98" s="195" t="s">
        <v>0</v>
      </c>
      <c r="AN98" s="195" t="s">
        <v>464</v>
      </c>
      <c r="AO98" s="195"/>
      <c r="AP98" s="195" t="s">
        <v>0</v>
      </c>
      <c r="AQ98" s="195" t="s">
        <v>464</v>
      </c>
      <c r="AR98" s="195"/>
      <c r="AS98" s="195" t="s">
        <v>0</v>
      </c>
      <c r="AT98" s="195"/>
      <c r="AU98" s="195"/>
      <c r="AV98" s="101" t="s">
        <v>666</v>
      </c>
      <c r="AW98" s="233"/>
    </row>
    <row r="99" spans="1:49" ht="17.25" customHeight="1" x14ac:dyDescent="0.25">
      <c r="A99" s="99" t="s">
        <v>458</v>
      </c>
      <c r="B99" s="99" t="s">
        <v>318</v>
      </c>
      <c r="C99" s="100" t="s">
        <v>459</v>
      </c>
      <c r="D99" s="101" t="s">
        <v>46</v>
      </c>
      <c r="E99" s="102" t="s">
        <v>460</v>
      </c>
      <c r="F99" s="99" t="s">
        <v>45</v>
      </c>
      <c r="G99" s="146">
        <v>406</v>
      </c>
      <c r="H99" s="103">
        <v>100</v>
      </c>
      <c r="I99" s="103">
        <v>1</v>
      </c>
      <c r="J99" s="103">
        <v>100</v>
      </c>
      <c r="K99" s="103">
        <v>1</v>
      </c>
      <c r="L99" s="101">
        <v>5.75</v>
      </c>
      <c r="M99" s="99" t="s">
        <v>48</v>
      </c>
      <c r="N99" s="113" t="s">
        <v>622</v>
      </c>
      <c r="O99" s="114" t="s">
        <v>315</v>
      </c>
      <c r="P99" s="104" t="s">
        <v>485</v>
      </c>
      <c r="Q99" s="105">
        <v>46234</v>
      </c>
      <c r="R99" s="106">
        <v>6400</v>
      </c>
      <c r="S99" s="106">
        <v>288193623.8917321</v>
      </c>
      <c r="T99" s="122">
        <v>288200023.8917321</v>
      </c>
      <c r="U99" s="106"/>
      <c r="V99" s="107">
        <v>0</v>
      </c>
      <c r="W99" s="106">
        <v>0</v>
      </c>
      <c r="X99" s="106">
        <v>288200023.8917321</v>
      </c>
      <c r="Y99" s="106">
        <v>288200023.8917321</v>
      </c>
      <c r="Z99" s="108">
        <v>0.02</v>
      </c>
      <c r="AA99" s="106">
        <v>5764000.4778346419</v>
      </c>
      <c r="AB99" s="106">
        <v>5764000.4778346419</v>
      </c>
      <c r="AC99" s="106">
        <v>293964024.36956674</v>
      </c>
      <c r="AD99" s="103">
        <v>206.5079201753191</v>
      </c>
      <c r="AE99" s="101" t="s">
        <v>462</v>
      </c>
      <c r="AF99" s="101" t="s">
        <v>462</v>
      </c>
      <c r="AG99" s="101" t="s">
        <v>463</v>
      </c>
      <c r="AH99" s="109"/>
      <c r="AI99" s="101" t="s">
        <v>50</v>
      </c>
      <c r="AJ99" s="101">
        <v>249209</v>
      </c>
      <c r="AK99" s="220" t="s">
        <v>320</v>
      </c>
      <c r="AL99" s="151" t="s">
        <v>57</v>
      </c>
      <c r="AM99" s="101" t="s">
        <v>0</v>
      </c>
      <c r="AN99" s="101" t="s">
        <v>464</v>
      </c>
      <c r="AO99" s="101"/>
      <c r="AP99" s="101"/>
      <c r="AQ99" s="101" t="s">
        <v>464</v>
      </c>
      <c r="AR99" s="101"/>
      <c r="AS99" s="101" t="s">
        <v>0</v>
      </c>
      <c r="AT99" s="101"/>
      <c r="AU99" s="101"/>
      <c r="AV99" s="101" t="s">
        <v>666</v>
      </c>
      <c r="AW99" s="233"/>
    </row>
    <row r="100" spans="1:49" s="210" customFormat="1" ht="17.25" customHeight="1" x14ac:dyDescent="0.25">
      <c r="A100" s="193" t="s">
        <v>458</v>
      </c>
      <c r="B100" s="193" t="s">
        <v>94</v>
      </c>
      <c r="C100" s="194" t="s">
        <v>459</v>
      </c>
      <c r="D100" s="195" t="s">
        <v>46</v>
      </c>
      <c r="E100" s="196" t="s">
        <v>502</v>
      </c>
      <c r="F100" s="193" t="s">
        <v>147</v>
      </c>
      <c r="G100" s="197">
        <v>407</v>
      </c>
      <c r="H100" s="198">
        <v>128</v>
      </c>
      <c r="I100" s="198">
        <v>1</v>
      </c>
      <c r="J100" s="198">
        <v>128</v>
      </c>
      <c r="K100" s="198">
        <v>1</v>
      </c>
      <c r="L100" s="195">
        <v>5.75</v>
      </c>
      <c r="M100" s="193" t="s">
        <v>48</v>
      </c>
      <c r="N100" s="199" t="s">
        <v>622</v>
      </c>
      <c r="O100" s="200" t="s">
        <v>315</v>
      </c>
      <c r="P100" s="201" t="s">
        <v>485</v>
      </c>
      <c r="Q100" s="202">
        <v>46234</v>
      </c>
      <c r="R100" s="203">
        <v>8192</v>
      </c>
      <c r="S100" s="203">
        <v>368887841.78763527</v>
      </c>
      <c r="T100" s="204">
        <v>368896033.78763527</v>
      </c>
      <c r="U100" s="203"/>
      <c r="V100" s="205">
        <v>0</v>
      </c>
      <c r="W100" s="203">
        <v>0</v>
      </c>
      <c r="X100" s="203">
        <v>368896033.78763527</v>
      </c>
      <c r="Y100" s="203">
        <v>368896033.78763527</v>
      </c>
      <c r="Z100" s="206">
        <v>0.02</v>
      </c>
      <c r="AA100" s="203">
        <v>7377920.6757527059</v>
      </c>
      <c r="AB100" s="203">
        <v>7377920.6757527059</v>
      </c>
      <c r="AC100" s="203">
        <v>376273954.46338797</v>
      </c>
      <c r="AD100" s="198">
        <v>264.33014012180399</v>
      </c>
      <c r="AE100" s="195" t="s">
        <v>462</v>
      </c>
      <c r="AF100" s="195" t="s">
        <v>462</v>
      </c>
      <c r="AG100" s="195" t="s">
        <v>463</v>
      </c>
      <c r="AH100" s="207"/>
      <c r="AI100" s="195" t="s">
        <v>50</v>
      </c>
      <c r="AJ100" s="195">
        <v>249208</v>
      </c>
      <c r="AK100" s="214" t="s">
        <v>625</v>
      </c>
      <c r="AL100" s="213" t="s">
        <v>57</v>
      </c>
      <c r="AM100" s="195" t="s">
        <v>0</v>
      </c>
      <c r="AN100" s="195" t="s">
        <v>464</v>
      </c>
      <c r="AO100" s="195"/>
      <c r="AP100" s="195" t="s">
        <v>0</v>
      </c>
      <c r="AQ100" s="195" t="s">
        <v>464</v>
      </c>
      <c r="AR100" s="195"/>
      <c r="AS100" s="195" t="s">
        <v>0</v>
      </c>
      <c r="AT100" s="195"/>
      <c r="AU100" s="195"/>
      <c r="AV100" s="101" t="s">
        <v>666</v>
      </c>
      <c r="AW100" s="233"/>
    </row>
    <row r="101" spans="1:49" s="210" customFormat="1" ht="17.25" customHeight="1" x14ac:dyDescent="0.25">
      <c r="A101" s="193" t="s">
        <v>458</v>
      </c>
      <c r="B101" s="193" t="s">
        <v>130</v>
      </c>
      <c r="C101" s="194" t="s">
        <v>459</v>
      </c>
      <c r="D101" s="195" t="s">
        <v>46</v>
      </c>
      <c r="E101" s="196" t="s">
        <v>489</v>
      </c>
      <c r="F101" s="193" t="s">
        <v>128</v>
      </c>
      <c r="G101" s="197">
        <v>408</v>
      </c>
      <c r="H101" s="198">
        <v>76</v>
      </c>
      <c r="I101" s="198">
        <v>1</v>
      </c>
      <c r="J101" s="198">
        <v>76</v>
      </c>
      <c r="K101" s="198">
        <v>1</v>
      </c>
      <c r="L101" s="195">
        <v>5.75</v>
      </c>
      <c r="M101" s="193" t="s">
        <v>48</v>
      </c>
      <c r="N101" s="199" t="s">
        <v>499</v>
      </c>
      <c r="O101" s="200" t="s">
        <v>140</v>
      </c>
      <c r="P101" s="201" t="s">
        <v>485</v>
      </c>
      <c r="Q101" s="202">
        <v>46234</v>
      </c>
      <c r="R101" s="203">
        <v>4864</v>
      </c>
      <c r="S101" s="203">
        <v>226704809.06140846</v>
      </c>
      <c r="T101" s="204">
        <v>226709673.06140846</v>
      </c>
      <c r="U101" s="203"/>
      <c r="V101" s="205">
        <v>0</v>
      </c>
      <c r="W101" s="203">
        <v>0</v>
      </c>
      <c r="X101" s="203">
        <v>226709673.06140846</v>
      </c>
      <c r="Y101" s="203">
        <v>226709673.06140846</v>
      </c>
      <c r="Z101" s="206">
        <v>0.02</v>
      </c>
      <c r="AA101" s="203">
        <v>4534193.4612281695</v>
      </c>
      <c r="AB101" s="203">
        <v>4534193.4612281695</v>
      </c>
      <c r="AC101" s="203">
        <v>231243866.52263662</v>
      </c>
      <c r="AD101" s="198">
        <v>162.44739481744759</v>
      </c>
      <c r="AE101" s="195" t="s">
        <v>462</v>
      </c>
      <c r="AF101" s="195" t="s">
        <v>462</v>
      </c>
      <c r="AG101" s="195" t="s">
        <v>463</v>
      </c>
      <c r="AH101" s="207"/>
      <c r="AI101" s="195" t="s">
        <v>50</v>
      </c>
      <c r="AJ101" s="195">
        <v>249207</v>
      </c>
      <c r="AK101" s="214" t="s">
        <v>626</v>
      </c>
      <c r="AL101" s="213" t="s">
        <v>57</v>
      </c>
      <c r="AM101" s="195" t="s">
        <v>0</v>
      </c>
      <c r="AN101" s="195" t="s">
        <v>464</v>
      </c>
      <c r="AO101" s="195"/>
      <c r="AP101" s="195" t="s">
        <v>0</v>
      </c>
      <c r="AQ101" s="195" t="s">
        <v>464</v>
      </c>
      <c r="AR101" s="195"/>
      <c r="AS101" s="195" t="s">
        <v>0</v>
      </c>
      <c r="AT101" s="195"/>
      <c r="AU101" s="195"/>
      <c r="AV101" s="101" t="s">
        <v>666</v>
      </c>
      <c r="AW101" s="233"/>
    </row>
    <row r="102" spans="1:49" ht="17.25" customHeight="1" x14ac:dyDescent="0.25">
      <c r="A102" s="99" t="s">
        <v>458</v>
      </c>
      <c r="B102" s="99" t="s">
        <v>53</v>
      </c>
      <c r="C102" s="100" t="s">
        <v>459</v>
      </c>
      <c r="D102" s="101" t="s">
        <v>46</v>
      </c>
      <c r="E102" s="102" t="s">
        <v>460</v>
      </c>
      <c r="F102" s="99" t="s">
        <v>45</v>
      </c>
      <c r="G102" s="146">
        <v>409</v>
      </c>
      <c r="H102" s="103">
        <v>117</v>
      </c>
      <c r="I102" s="103">
        <v>2</v>
      </c>
      <c r="J102" s="103">
        <v>117</v>
      </c>
      <c r="K102" s="103">
        <v>2</v>
      </c>
      <c r="L102" s="101">
        <v>5.75</v>
      </c>
      <c r="M102" s="99" t="s">
        <v>48</v>
      </c>
      <c r="N102" s="113" t="s">
        <v>503</v>
      </c>
      <c r="O102" s="114" t="s">
        <v>148</v>
      </c>
      <c r="P102" s="104" t="s">
        <v>485</v>
      </c>
      <c r="Q102" s="105">
        <v>46234</v>
      </c>
      <c r="R102" s="106">
        <v>7488</v>
      </c>
      <c r="S102" s="106">
        <v>337186539.95332658</v>
      </c>
      <c r="T102" s="122">
        <v>337194027.95332658</v>
      </c>
      <c r="U102" s="106"/>
      <c r="V102" s="107">
        <v>0</v>
      </c>
      <c r="W102" s="106">
        <v>0</v>
      </c>
      <c r="X102" s="106">
        <v>337194027.95332658</v>
      </c>
      <c r="Y102" s="106">
        <v>337194027.95332658</v>
      </c>
      <c r="Z102" s="108">
        <v>0.02</v>
      </c>
      <c r="AA102" s="106">
        <v>6743880.5590665322</v>
      </c>
      <c r="AB102" s="106">
        <v>6743880.5590665322</v>
      </c>
      <c r="AC102" s="106">
        <v>343937908.51239312</v>
      </c>
      <c r="AD102" s="103">
        <v>241.61426660512336</v>
      </c>
      <c r="AE102" s="101" t="s">
        <v>462</v>
      </c>
      <c r="AF102" s="101" t="s">
        <v>462</v>
      </c>
      <c r="AG102" s="101" t="s">
        <v>463</v>
      </c>
      <c r="AH102" s="109"/>
      <c r="AI102" s="101" t="s">
        <v>50</v>
      </c>
      <c r="AJ102" s="101">
        <v>249206</v>
      </c>
      <c r="AK102" s="191" t="s">
        <v>326</v>
      </c>
      <c r="AL102" s="152" t="s">
        <v>134</v>
      </c>
      <c r="AM102" s="101" t="s">
        <v>464</v>
      </c>
      <c r="AN102" s="101" t="s">
        <v>464</v>
      </c>
      <c r="AO102" s="101"/>
      <c r="AP102" s="101" t="s">
        <v>0</v>
      </c>
      <c r="AQ102" s="101" t="s">
        <v>464</v>
      </c>
      <c r="AR102" s="101" t="s">
        <v>466</v>
      </c>
      <c r="AS102" s="101" t="s">
        <v>0</v>
      </c>
      <c r="AT102" s="101"/>
      <c r="AU102" s="101"/>
      <c r="AV102" s="101" t="s">
        <v>666</v>
      </c>
      <c r="AW102" s="233"/>
    </row>
    <row r="103" spans="1:49" ht="17.25" customHeight="1" x14ac:dyDescent="0.25">
      <c r="A103" s="99" t="s">
        <v>458</v>
      </c>
      <c r="B103" s="99" t="s">
        <v>166</v>
      </c>
      <c r="C103" s="100" t="s">
        <v>459</v>
      </c>
      <c r="D103" s="101" t="s">
        <v>46</v>
      </c>
      <c r="E103" s="102" t="s">
        <v>492</v>
      </c>
      <c r="F103" s="99" t="s">
        <v>132</v>
      </c>
      <c r="G103" s="146">
        <v>410</v>
      </c>
      <c r="H103" s="103">
        <v>1207</v>
      </c>
      <c r="I103" s="103">
        <v>5</v>
      </c>
      <c r="J103" s="103">
        <v>1207</v>
      </c>
      <c r="K103" s="103">
        <v>5</v>
      </c>
      <c r="L103" s="101">
        <v>5.75</v>
      </c>
      <c r="M103" s="99" t="s">
        <v>48</v>
      </c>
      <c r="N103" s="113" t="s">
        <v>522</v>
      </c>
      <c r="O103" s="114" t="s">
        <v>190</v>
      </c>
      <c r="P103" s="104" t="s">
        <v>485</v>
      </c>
      <c r="Q103" s="105">
        <v>46234</v>
      </c>
      <c r="R103" s="106">
        <v>307785</v>
      </c>
      <c r="S103" s="106">
        <v>2623300938.8420725</v>
      </c>
      <c r="T103" s="122">
        <v>2623608723.8420725</v>
      </c>
      <c r="U103" s="106"/>
      <c r="V103" s="107">
        <v>0</v>
      </c>
      <c r="W103" s="106">
        <v>0</v>
      </c>
      <c r="X103" s="106">
        <v>2623608723.8420725</v>
      </c>
      <c r="Y103" s="106">
        <v>2623608723.8420725</v>
      </c>
      <c r="Z103" s="108">
        <v>0.02</v>
      </c>
      <c r="AA103" s="106">
        <v>52472174.47684145</v>
      </c>
      <c r="AB103" s="106">
        <v>52472174.47684145</v>
      </c>
      <c r="AC103" s="106">
        <v>2676080898.3189139</v>
      </c>
      <c r="AD103" s="103">
        <v>1879.9303816781974</v>
      </c>
      <c r="AE103" s="101" t="s">
        <v>462</v>
      </c>
      <c r="AF103" s="101" t="s">
        <v>462</v>
      </c>
      <c r="AG103" s="101" t="s">
        <v>463</v>
      </c>
      <c r="AH103" s="109"/>
      <c r="AI103" s="101" t="s">
        <v>50</v>
      </c>
      <c r="AJ103" s="101">
        <v>249122</v>
      </c>
      <c r="AK103" s="192" t="s">
        <v>329</v>
      </c>
      <c r="AL103" s="152" t="s">
        <v>52</v>
      </c>
      <c r="AM103" s="101" t="s">
        <v>0</v>
      </c>
      <c r="AN103" s="101" t="s">
        <v>464</v>
      </c>
      <c r="AO103" s="101"/>
      <c r="AP103" s="101" t="s">
        <v>0</v>
      </c>
      <c r="AQ103" s="101" t="s">
        <v>464</v>
      </c>
      <c r="AR103" s="101" t="s">
        <v>466</v>
      </c>
      <c r="AS103" s="101" t="s">
        <v>0</v>
      </c>
      <c r="AT103" s="101"/>
      <c r="AU103" s="101"/>
      <c r="AV103" s="101" t="s">
        <v>666</v>
      </c>
      <c r="AW103" s="233"/>
    </row>
    <row r="104" spans="1:49" ht="17.25" customHeight="1" x14ac:dyDescent="0.25">
      <c r="A104" s="99" t="s">
        <v>458</v>
      </c>
      <c r="B104" s="99" t="s">
        <v>242</v>
      </c>
      <c r="C104" s="100" t="s">
        <v>459</v>
      </c>
      <c r="D104" s="101" t="s">
        <v>46</v>
      </c>
      <c r="E104" s="102" t="s">
        <v>460</v>
      </c>
      <c r="F104" s="99" t="s">
        <v>45</v>
      </c>
      <c r="G104" s="146">
        <v>411</v>
      </c>
      <c r="H104" s="103">
        <v>116</v>
      </c>
      <c r="I104" s="103">
        <v>1</v>
      </c>
      <c r="J104" s="103">
        <v>116</v>
      </c>
      <c r="K104" s="103">
        <v>1</v>
      </c>
      <c r="L104" s="101">
        <v>5.75</v>
      </c>
      <c r="M104" s="99" t="s">
        <v>266</v>
      </c>
      <c r="N104" s="113" t="s">
        <v>530</v>
      </c>
      <c r="O104" s="114" t="s">
        <v>201</v>
      </c>
      <c r="P104" s="104" t="s">
        <v>485</v>
      </c>
      <c r="Q104" s="105">
        <v>46234</v>
      </c>
      <c r="R104" s="106">
        <v>7424</v>
      </c>
      <c r="S104" s="106">
        <v>334304603.71440929</v>
      </c>
      <c r="T104" s="122">
        <v>334312027.71440929</v>
      </c>
      <c r="U104" s="106"/>
      <c r="V104" s="107">
        <v>0</v>
      </c>
      <c r="W104" s="106">
        <v>0</v>
      </c>
      <c r="X104" s="106">
        <v>334312027.71440929</v>
      </c>
      <c r="Y104" s="106">
        <v>334312027.71440929</v>
      </c>
      <c r="Z104" s="108">
        <v>0.02</v>
      </c>
      <c r="AA104" s="106">
        <v>6686240.5542881861</v>
      </c>
      <c r="AB104" s="106">
        <v>6686240.5542881861</v>
      </c>
      <c r="AC104" s="106">
        <v>340998268.2686975</v>
      </c>
      <c r="AD104" s="103">
        <v>239.54918740337021</v>
      </c>
      <c r="AE104" s="101" t="s">
        <v>462</v>
      </c>
      <c r="AF104" s="101" t="s">
        <v>462</v>
      </c>
      <c r="AG104" s="101" t="s">
        <v>463</v>
      </c>
      <c r="AH104" s="109"/>
      <c r="AI104" s="101" t="s">
        <v>50</v>
      </c>
      <c r="AJ104" s="101">
        <v>249117</v>
      </c>
      <c r="AK104" s="192" t="s">
        <v>335</v>
      </c>
      <c r="AL104" s="152" t="s">
        <v>52</v>
      </c>
      <c r="AM104" s="101" t="s">
        <v>464</v>
      </c>
      <c r="AN104" s="101" t="s">
        <v>464</v>
      </c>
      <c r="AO104" s="101"/>
      <c r="AP104" s="101" t="s">
        <v>0</v>
      </c>
      <c r="AQ104" s="101" t="s">
        <v>464</v>
      </c>
      <c r="AR104" s="101"/>
      <c r="AS104" s="101" t="s">
        <v>0</v>
      </c>
      <c r="AT104" s="101"/>
      <c r="AU104" s="101"/>
      <c r="AV104" s="101" t="s">
        <v>666</v>
      </c>
      <c r="AW104" s="233"/>
    </row>
    <row r="105" spans="1:49" ht="17.25" customHeight="1" x14ac:dyDescent="0.25">
      <c r="A105" s="99" t="s">
        <v>458</v>
      </c>
      <c r="B105" s="99" t="s">
        <v>318</v>
      </c>
      <c r="C105" s="100" t="s">
        <v>459</v>
      </c>
      <c r="D105" s="101" t="s">
        <v>46</v>
      </c>
      <c r="E105" s="102" t="s">
        <v>460</v>
      </c>
      <c r="F105" s="99" t="s">
        <v>45</v>
      </c>
      <c r="G105" s="146">
        <v>412</v>
      </c>
      <c r="H105" s="103">
        <v>113</v>
      </c>
      <c r="I105" s="103">
        <v>1</v>
      </c>
      <c r="J105" s="103">
        <v>113</v>
      </c>
      <c r="K105" s="103">
        <v>1</v>
      </c>
      <c r="L105" s="101">
        <v>5.75</v>
      </c>
      <c r="M105" s="99" t="s">
        <v>266</v>
      </c>
      <c r="N105" s="113">
        <v>800116709</v>
      </c>
      <c r="O105" s="114" t="s">
        <v>337</v>
      </c>
      <c r="P105" s="104" t="s">
        <v>50</v>
      </c>
      <c r="Q105" s="105">
        <v>46234</v>
      </c>
      <c r="R105" s="106">
        <v>7232</v>
      </c>
      <c r="S105" s="106">
        <v>325658794.9976573</v>
      </c>
      <c r="T105" s="122">
        <v>325666026.9976573</v>
      </c>
      <c r="U105" s="106"/>
      <c r="V105" s="107">
        <v>0</v>
      </c>
      <c r="W105" s="106">
        <v>0</v>
      </c>
      <c r="X105" s="106">
        <v>325666026.9976573</v>
      </c>
      <c r="Y105" s="106">
        <v>325666026.9976573</v>
      </c>
      <c r="Z105" s="108">
        <v>0</v>
      </c>
      <c r="AA105" s="106">
        <v>0</v>
      </c>
      <c r="AB105" s="106">
        <v>0</v>
      </c>
      <c r="AC105" s="106">
        <v>325666026.9976573</v>
      </c>
      <c r="AD105" s="103">
        <v>228.77838215501041</v>
      </c>
      <c r="AE105" s="101" t="s">
        <v>462</v>
      </c>
      <c r="AF105" s="101" t="s">
        <v>462</v>
      </c>
      <c r="AG105" s="101" t="s">
        <v>463</v>
      </c>
      <c r="AH105" s="109"/>
      <c r="AI105" s="101" t="s">
        <v>50</v>
      </c>
      <c r="AJ105" s="101">
        <v>249116</v>
      </c>
      <c r="AK105" s="192" t="s">
        <v>338</v>
      </c>
      <c r="AL105" s="152" t="s">
        <v>61</v>
      </c>
      <c r="AM105" s="101" t="s">
        <v>0</v>
      </c>
      <c r="AN105" s="101" t="s">
        <v>464</v>
      </c>
      <c r="AO105" s="101"/>
      <c r="AP105" s="101"/>
      <c r="AQ105" s="101" t="s">
        <v>464</v>
      </c>
      <c r="AR105" s="101"/>
      <c r="AS105" s="101" t="s">
        <v>0</v>
      </c>
      <c r="AT105" s="101"/>
      <c r="AU105" s="101"/>
      <c r="AV105" s="101" t="s">
        <v>666</v>
      </c>
      <c r="AW105" s="233"/>
    </row>
    <row r="106" spans="1:49" ht="17.25" customHeight="1" x14ac:dyDescent="0.25">
      <c r="A106" s="99" t="s">
        <v>458</v>
      </c>
      <c r="B106" s="99" t="s">
        <v>107</v>
      </c>
      <c r="C106" s="100" t="s">
        <v>459</v>
      </c>
      <c r="D106" s="101" t="s">
        <v>46</v>
      </c>
      <c r="E106" s="102" t="s">
        <v>460</v>
      </c>
      <c r="F106" s="99" t="s">
        <v>45</v>
      </c>
      <c r="G106" s="146">
        <v>413</v>
      </c>
      <c r="H106" s="103">
        <v>284</v>
      </c>
      <c r="I106" s="103">
        <v>2</v>
      </c>
      <c r="J106" s="103">
        <v>284</v>
      </c>
      <c r="K106" s="103">
        <v>2</v>
      </c>
      <c r="L106" s="101">
        <v>5.75</v>
      </c>
      <c r="M106" s="99" t="s">
        <v>266</v>
      </c>
      <c r="N106" s="113">
        <v>800220546</v>
      </c>
      <c r="O106" s="114" t="s">
        <v>299</v>
      </c>
      <c r="P106" s="104" t="s">
        <v>485</v>
      </c>
      <c r="Q106" s="105">
        <v>46234</v>
      </c>
      <c r="R106" s="106">
        <v>18176</v>
      </c>
      <c r="S106" s="106">
        <v>818469891.85251927</v>
      </c>
      <c r="T106" s="122">
        <v>818488067.85251927</v>
      </c>
      <c r="U106" s="106"/>
      <c r="V106" s="107">
        <v>0</v>
      </c>
      <c r="W106" s="106">
        <v>0</v>
      </c>
      <c r="X106" s="106">
        <v>818488067.85251927</v>
      </c>
      <c r="Y106" s="106">
        <v>818488067.85251927</v>
      </c>
      <c r="Z106" s="108">
        <v>0.02</v>
      </c>
      <c r="AA106" s="106">
        <v>16369761.357050385</v>
      </c>
      <c r="AB106" s="106">
        <v>16369761.357050385</v>
      </c>
      <c r="AC106" s="106">
        <v>834857829.20956969</v>
      </c>
      <c r="AD106" s="103">
        <v>586.48249329790633</v>
      </c>
      <c r="AE106" s="101" t="s">
        <v>462</v>
      </c>
      <c r="AF106" s="101" t="s">
        <v>462</v>
      </c>
      <c r="AG106" s="101" t="s">
        <v>463</v>
      </c>
      <c r="AH106" s="109"/>
      <c r="AI106" s="101" t="s">
        <v>50</v>
      </c>
      <c r="AJ106" s="101">
        <v>249114</v>
      </c>
      <c r="AK106" s="192" t="s">
        <v>343</v>
      </c>
      <c r="AL106" s="152" t="s">
        <v>52</v>
      </c>
      <c r="AM106" s="101" t="s">
        <v>0</v>
      </c>
      <c r="AN106" s="101" t="s">
        <v>464</v>
      </c>
      <c r="AO106" s="101"/>
      <c r="AP106" s="101" t="s">
        <v>0</v>
      </c>
      <c r="AQ106" s="101" t="s">
        <v>464</v>
      </c>
      <c r="AR106" s="101"/>
      <c r="AS106" s="101" t="s">
        <v>0</v>
      </c>
      <c r="AT106" s="101"/>
      <c r="AU106" s="101"/>
      <c r="AV106" s="101" t="s">
        <v>666</v>
      </c>
      <c r="AW106" s="233"/>
    </row>
    <row r="107" spans="1:49" s="210" customFormat="1" ht="17.25" customHeight="1" x14ac:dyDescent="0.25">
      <c r="A107" s="193" t="s">
        <v>458</v>
      </c>
      <c r="B107" s="193" t="s">
        <v>62</v>
      </c>
      <c r="C107" s="194" t="s">
        <v>459</v>
      </c>
      <c r="D107" s="195" t="s">
        <v>46</v>
      </c>
      <c r="E107" s="196" t="s">
        <v>460</v>
      </c>
      <c r="F107" s="193" t="s">
        <v>45</v>
      </c>
      <c r="G107" s="197">
        <v>414</v>
      </c>
      <c r="H107" s="198">
        <v>93</v>
      </c>
      <c r="I107" s="198">
        <v>1</v>
      </c>
      <c r="J107" s="198">
        <v>93</v>
      </c>
      <c r="K107" s="198">
        <v>1</v>
      </c>
      <c r="L107" s="195">
        <v>5.75</v>
      </c>
      <c r="M107" s="193" t="s">
        <v>266</v>
      </c>
      <c r="N107" s="199">
        <v>800247708</v>
      </c>
      <c r="O107" s="200" t="s">
        <v>105</v>
      </c>
      <c r="P107" s="201" t="s">
        <v>50</v>
      </c>
      <c r="Q107" s="202">
        <v>46234</v>
      </c>
      <c r="R107" s="203">
        <v>5952</v>
      </c>
      <c r="S107" s="203">
        <v>268020070.219311</v>
      </c>
      <c r="T107" s="204">
        <v>268026022.219311</v>
      </c>
      <c r="U107" s="203"/>
      <c r="V107" s="205">
        <v>0</v>
      </c>
      <c r="W107" s="203">
        <v>0</v>
      </c>
      <c r="X107" s="203">
        <v>268026022.219311</v>
      </c>
      <c r="Y107" s="203">
        <v>268026022.219311</v>
      </c>
      <c r="Z107" s="206">
        <v>0</v>
      </c>
      <c r="AA107" s="203">
        <v>0</v>
      </c>
      <c r="AB107" s="203">
        <v>0</v>
      </c>
      <c r="AC107" s="203">
        <v>268026022.219311</v>
      </c>
      <c r="AD107" s="198">
        <v>188</v>
      </c>
      <c r="AE107" s="195" t="s">
        <v>462</v>
      </c>
      <c r="AF107" s="195" t="s">
        <v>462</v>
      </c>
      <c r="AG107" s="195" t="s">
        <v>463</v>
      </c>
      <c r="AH107" s="207"/>
      <c r="AI107" s="195" t="s">
        <v>50</v>
      </c>
      <c r="AJ107" s="195">
        <v>249112</v>
      </c>
      <c r="AK107" s="172" t="s">
        <v>627</v>
      </c>
      <c r="AL107" s="209" t="s">
        <v>52</v>
      </c>
      <c r="AM107" s="195" t="s">
        <v>464</v>
      </c>
      <c r="AN107" s="195" t="s">
        <v>464</v>
      </c>
      <c r="AO107" s="195"/>
      <c r="AP107" s="195" t="s">
        <v>0</v>
      </c>
      <c r="AQ107" s="195" t="s">
        <v>464</v>
      </c>
      <c r="AR107" s="195"/>
      <c r="AS107" s="195" t="s">
        <v>0</v>
      </c>
      <c r="AT107" s="195"/>
      <c r="AU107" s="195"/>
      <c r="AV107" s="101" t="s">
        <v>666</v>
      </c>
      <c r="AW107" s="233"/>
    </row>
    <row r="108" spans="1:49" ht="17.25" hidden="1" customHeight="1" x14ac:dyDescent="0.25">
      <c r="A108" s="99" t="s">
        <v>458</v>
      </c>
      <c r="B108" s="99" t="s">
        <v>53</v>
      </c>
      <c r="C108" s="100" t="s">
        <v>459</v>
      </c>
      <c r="D108" s="101" t="s">
        <v>628</v>
      </c>
      <c r="E108" s="102" t="s">
        <v>492</v>
      </c>
      <c r="F108" s="99" t="s">
        <v>132</v>
      </c>
      <c r="G108" s="146">
        <v>415</v>
      </c>
      <c r="H108" s="103">
        <v>400</v>
      </c>
      <c r="I108" s="103">
        <v>5</v>
      </c>
      <c r="J108" s="103">
        <v>400</v>
      </c>
      <c r="K108" s="103">
        <v>5</v>
      </c>
      <c r="L108" s="101">
        <v>5.75</v>
      </c>
      <c r="M108" s="99" t="s">
        <v>629</v>
      </c>
      <c r="N108" s="113"/>
      <c r="O108" s="114"/>
      <c r="P108" s="104"/>
      <c r="Q108" s="105">
        <v>46234</v>
      </c>
      <c r="R108" s="106">
        <v>0</v>
      </c>
      <c r="S108" s="106">
        <v>516717720</v>
      </c>
      <c r="T108" s="122">
        <v>516717720</v>
      </c>
      <c r="U108" s="106"/>
      <c r="V108" s="107">
        <v>0</v>
      </c>
      <c r="W108" s="106">
        <v>0</v>
      </c>
      <c r="X108" s="106">
        <v>516717720</v>
      </c>
      <c r="Y108" s="106">
        <v>516717720</v>
      </c>
      <c r="Z108" s="108">
        <v>0.02</v>
      </c>
      <c r="AA108" s="106">
        <v>10334354.4</v>
      </c>
      <c r="AB108" s="106">
        <v>10334354.4</v>
      </c>
      <c r="AC108" s="106">
        <v>527052074.39999998</v>
      </c>
      <c r="AD108" s="103">
        <v>370.25084257112746</v>
      </c>
      <c r="AE108" s="101" t="s">
        <v>462</v>
      </c>
      <c r="AF108" s="101" t="s">
        <v>462</v>
      </c>
      <c r="AG108" s="101" t="s">
        <v>463</v>
      </c>
      <c r="AH108" s="109"/>
      <c r="AI108" s="101" t="s">
        <v>630</v>
      </c>
      <c r="AJ108" s="101" t="s">
        <v>630</v>
      </c>
      <c r="AK108" s="101" t="s">
        <v>630</v>
      </c>
      <c r="AL108" s="101"/>
      <c r="AM108" s="101"/>
      <c r="AN108" s="101"/>
      <c r="AO108" s="101"/>
      <c r="AP108" s="101"/>
      <c r="AQ108" s="101"/>
      <c r="AR108" s="101"/>
      <c r="AS108" s="101"/>
      <c r="AT108" s="101"/>
      <c r="AU108" s="101"/>
      <c r="AV108" s="101"/>
      <c r="AW108" s="233"/>
    </row>
    <row r="109" spans="1:49" ht="17.25" hidden="1" customHeight="1" x14ac:dyDescent="0.25">
      <c r="A109" s="99" t="s">
        <v>458</v>
      </c>
      <c r="B109" s="99" t="s">
        <v>126</v>
      </c>
      <c r="C109" s="100" t="s">
        <v>459</v>
      </c>
      <c r="D109" s="101" t="s">
        <v>628</v>
      </c>
      <c r="E109" s="102" t="s">
        <v>502</v>
      </c>
      <c r="F109" s="99" t="s">
        <v>147</v>
      </c>
      <c r="G109" s="146">
        <v>416</v>
      </c>
      <c r="H109" s="103">
        <v>300</v>
      </c>
      <c r="I109" s="103">
        <v>9</v>
      </c>
      <c r="J109" s="103">
        <v>2441</v>
      </c>
      <c r="K109" s="103">
        <v>1</v>
      </c>
      <c r="L109" s="101">
        <v>5.75</v>
      </c>
      <c r="M109" s="99" t="s">
        <v>629</v>
      </c>
      <c r="N109" s="113"/>
      <c r="O109" s="114"/>
      <c r="P109" s="104"/>
      <c r="Q109" s="105">
        <v>46234</v>
      </c>
      <c r="R109" s="106">
        <v>0</v>
      </c>
      <c r="S109" s="106">
        <v>282777047.99999994</v>
      </c>
      <c r="T109" s="122">
        <v>282777047.99999994</v>
      </c>
      <c r="U109" s="106"/>
      <c r="V109" s="107">
        <v>0</v>
      </c>
      <c r="W109" s="106">
        <v>0</v>
      </c>
      <c r="X109" s="106">
        <v>282777047.99999994</v>
      </c>
      <c r="Y109" s="106">
        <v>3022318333.7999997</v>
      </c>
      <c r="Z109" s="108">
        <v>0.02</v>
      </c>
      <c r="AA109" s="106">
        <v>5655540.959999999</v>
      </c>
      <c r="AB109" s="106">
        <v>60446366.675999999</v>
      </c>
      <c r="AC109" s="106">
        <v>3082764700.4759998</v>
      </c>
      <c r="AD109" s="103">
        <v>2165.6232528809273</v>
      </c>
      <c r="AE109" s="101" t="s">
        <v>462</v>
      </c>
      <c r="AF109" s="101" t="s">
        <v>462</v>
      </c>
      <c r="AG109" s="101" t="s">
        <v>463</v>
      </c>
      <c r="AH109" s="109"/>
      <c r="AI109" s="101" t="s">
        <v>630</v>
      </c>
      <c r="AJ109" s="101" t="s">
        <v>630</v>
      </c>
      <c r="AK109" s="101" t="s">
        <v>630</v>
      </c>
      <c r="AL109" s="101"/>
      <c r="AM109" s="101"/>
      <c r="AN109" s="101"/>
      <c r="AO109" s="101"/>
      <c r="AP109" s="101"/>
      <c r="AQ109" s="101"/>
      <c r="AR109" s="101"/>
      <c r="AS109" s="101"/>
      <c r="AT109" s="101"/>
      <c r="AU109" s="101"/>
      <c r="AV109" s="101"/>
      <c r="AW109" s="233"/>
    </row>
    <row r="110" spans="1:49" ht="17.25" hidden="1" customHeight="1" x14ac:dyDescent="0.25">
      <c r="A110" s="99" t="s">
        <v>458</v>
      </c>
      <c r="B110" s="99" t="s">
        <v>126</v>
      </c>
      <c r="C110" s="100" t="s">
        <v>459</v>
      </c>
      <c r="D110" s="101" t="s">
        <v>628</v>
      </c>
      <c r="E110" s="102" t="s">
        <v>492</v>
      </c>
      <c r="F110" s="99" t="s">
        <v>132</v>
      </c>
      <c r="G110" s="146">
        <v>416</v>
      </c>
      <c r="H110" s="103">
        <v>2066</v>
      </c>
      <c r="I110" s="103">
        <v>0</v>
      </c>
      <c r="J110" s="103">
        <v>0</v>
      </c>
      <c r="K110" s="103">
        <v>7</v>
      </c>
      <c r="L110" s="101">
        <v>5.75</v>
      </c>
      <c r="M110" s="99" t="s">
        <v>629</v>
      </c>
      <c r="N110" s="113"/>
      <c r="O110" s="114"/>
      <c r="P110" s="104"/>
      <c r="Q110" s="105">
        <v>46234</v>
      </c>
      <c r="R110" s="106">
        <v>0</v>
      </c>
      <c r="S110" s="106">
        <v>2668847023.7999997</v>
      </c>
      <c r="T110" s="122">
        <v>2668847023.7999997</v>
      </c>
      <c r="U110" s="106"/>
      <c r="V110" s="107">
        <v>0</v>
      </c>
      <c r="W110" s="106">
        <v>0</v>
      </c>
      <c r="X110" s="106">
        <v>2668847023.7999997</v>
      </c>
      <c r="Y110" s="106">
        <v>0</v>
      </c>
      <c r="Z110" s="108">
        <v>0.02</v>
      </c>
      <c r="AA110" s="106">
        <v>53376940.475999996</v>
      </c>
      <c r="AB110" s="106">
        <v>0</v>
      </c>
      <c r="AC110" s="106">
        <v>0</v>
      </c>
      <c r="AD110" s="103">
        <v>0</v>
      </c>
      <c r="AE110" s="101" t="s">
        <v>462</v>
      </c>
      <c r="AF110" s="101" t="s">
        <v>462</v>
      </c>
      <c r="AG110" s="101" t="s">
        <v>463</v>
      </c>
      <c r="AH110" s="109"/>
      <c r="AI110" s="101" t="s">
        <v>630</v>
      </c>
      <c r="AJ110" s="101" t="s">
        <v>630</v>
      </c>
      <c r="AK110" s="101" t="s">
        <v>630</v>
      </c>
      <c r="AL110" s="101"/>
      <c r="AM110" s="101"/>
      <c r="AN110" s="101"/>
      <c r="AO110" s="101"/>
      <c r="AP110" s="101"/>
      <c r="AQ110" s="101"/>
      <c r="AR110" s="101"/>
      <c r="AS110" s="101"/>
      <c r="AT110" s="101"/>
      <c r="AU110" s="101"/>
      <c r="AV110" s="101"/>
      <c r="AW110" s="233"/>
    </row>
    <row r="111" spans="1:49" ht="17.25" hidden="1" customHeight="1" x14ac:dyDescent="0.25">
      <c r="A111" s="99" t="s">
        <v>458</v>
      </c>
      <c r="B111" s="99" t="s">
        <v>126</v>
      </c>
      <c r="C111" s="100" t="s">
        <v>459</v>
      </c>
      <c r="D111" s="101" t="s">
        <v>628</v>
      </c>
      <c r="E111" s="102" t="s">
        <v>489</v>
      </c>
      <c r="F111" s="99" t="s">
        <v>128</v>
      </c>
      <c r="G111" s="146">
        <v>416</v>
      </c>
      <c r="H111" s="103">
        <v>75</v>
      </c>
      <c r="I111" s="103">
        <v>0</v>
      </c>
      <c r="J111" s="103">
        <v>0</v>
      </c>
      <c r="K111" s="103">
        <v>1</v>
      </c>
      <c r="L111" s="101">
        <v>5.75</v>
      </c>
      <c r="M111" s="99" t="s">
        <v>629</v>
      </c>
      <c r="N111" s="113"/>
      <c r="O111" s="114"/>
      <c r="P111" s="104"/>
      <c r="Q111" s="105">
        <v>46234</v>
      </c>
      <c r="R111" s="106">
        <v>0</v>
      </c>
      <c r="S111" s="106">
        <v>70694261.999999985</v>
      </c>
      <c r="T111" s="122">
        <v>70694261.999999985</v>
      </c>
      <c r="U111" s="106"/>
      <c r="V111" s="107">
        <v>0</v>
      </c>
      <c r="W111" s="106">
        <v>0</v>
      </c>
      <c r="X111" s="106">
        <v>70694261.999999985</v>
      </c>
      <c r="Y111" s="106">
        <v>0</v>
      </c>
      <c r="Z111" s="108">
        <v>0.02</v>
      </c>
      <c r="AA111" s="106">
        <v>1413885.2399999998</v>
      </c>
      <c r="AB111" s="106">
        <v>0</v>
      </c>
      <c r="AC111" s="106">
        <v>0</v>
      </c>
      <c r="AD111" s="103">
        <v>0</v>
      </c>
      <c r="AE111" s="101" t="s">
        <v>462</v>
      </c>
      <c r="AF111" s="101" t="s">
        <v>462</v>
      </c>
      <c r="AG111" s="101" t="s">
        <v>463</v>
      </c>
      <c r="AH111" s="109"/>
      <c r="AI111" s="101" t="s">
        <v>630</v>
      </c>
      <c r="AJ111" s="101" t="s">
        <v>630</v>
      </c>
      <c r="AK111" s="101" t="s">
        <v>630</v>
      </c>
      <c r="AL111" s="101"/>
      <c r="AM111" s="101"/>
      <c r="AN111" s="101"/>
      <c r="AO111" s="101"/>
      <c r="AP111" s="101"/>
      <c r="AQ111" s="101"/>
      <c r="AR111" s="101"/>
      <c r="AS111" s="101"/>
      <c r="AT111" s="101"/>
      <c r="AU111" s="101"/>
      <c r="AV111" s="101"/>
      <c r="AW111" s="233"/>
    </row>
    <row r="112" spans="1:49" ht="17.25" hidden="1" customHeight="1" x14ac:dyDescent="0.25">
      <c r="A112" s="99" t="s">
        <v>458</v>
      </c>
      <c r="B112" s="99" t="s">
        <v>166</v>
      </c>
      <c r="C112" s="100" t="s">
        <v>459</v>
      </c>
      <c r="D112" s="101" t="s">
        <v>628</v>
      </c>
      <c r="E112" s="102" t="s">
        <v>492</v>
      </c>
      <c r="F112" s="99" t="s">
        <v>132</v>
      </c>
      <c r="G112" s="146">
        <v>417</v>
      </c>
      <c r="H112" s="103">
        <v>2568</v>
      </c>
      <c r="I112" s="103">
        <v>10</v>
      </c>
      <c r="J112" s="103">
        <v>2568</v>
      </c>
      <c r="K112" s="103">
        <v>10</v>
      </c>
      <c r="L112" s="101">
        <v>5.75</v>
      </c>
      <c r="M112" s="99" t="s">
        <v>629</v>
      </c>
      <c r="N112" s="113"/>
      <c r="O112" s="114"/>
      <c r="P112" s="104"/>
      <c r="Q112" s="105">
        <v>46234</v>
      </c>
      <c r="R112" s="106">
        <v>0</v>
      </c>
      <c r="S112" s="106">
        <v>3317327762.3999996</v>
      </c>
      <c r="T112" s="122">
        <v>3317327762.3999996</v>
      </c>
      <c r="U112" s="106"/>
      <c r="V112" s="107">
        <v>0</v>
      </c>
      <c r="W112" s="106">
        <v>0</v>
      </c>
      <c r="X112" s="106">
        <v>3317327762.3999996</v>
      </c>
      <c r="Y112" s="106">
        <v>3317327762.3999996</v>
      </c>
      <c r="Z112" s="108">
        <v>0.02</v>
      </c>
      <c r="AA112" s="106">
        <v>66346555.247999996</v>
      </c>
      <c r="AB112" s="106">
        <v>66346555.247999996</v>
      </c>
      <c r="AC112" s="106">
        <v>3383674317.6479998</v>
      </c>
      <c r="AD112" s="103">
        <v>2377.0104093066384</v>
      </c>
      <c r="AE112" s="101" t="s">
        <v>462</v>
      </c>
      <c r="AF112" s="101" t="s">
        <v>462</v>
      </c>
      <c r="AG112" s="101" t="s">
        <v>463</v>
      </c>
      <c r="AH112" s="109"/>
      <c r="AI112" s="101" t="s">
        <v>630</v>
      </c>
      <c r="AJ112" s="101" t="s">
        <v>630</v>
      </c>
      <c r="AK112" s="101" t="s">
        <v>630</v>
      </c>
      <c r="AL112" s="101"/>
      <c r="AM112" s="101"/>
      <c r="AN112" s="101"/>
      <c r="AO112" s="101"/>
      <c r="AP112" s="101"/>
      <c r="AQ112" s="101"/>
      <c r="AR112" s="101"/>
      <c r="AS112" s="101"/>
      <c r="AT112" s="101"/>
      <c r="AU112" s="101"/>
      <c r="AV112" s="101"/>
      <c r="AW112" s="233"/>
    </row>
    <row r="113" spans="1:49" ht="17.25" hidden="1" customHeight="1" x14ac:dyDescent="0.25">
      <c r="A113" s="99" t="s">
        <v>458</v>
      </c>
      <c r="B113" s="99" t="s">
        <v>62</v>
      </c>
      <c r="C113" s="100" t="s">
        <v>459</v>
      </c>
      <c r="D113" s="101" t="s">
        <v>628</v>
      </c>
      <c r="E113" s="102" t="s">
        <v>502</v>
      </c>
      <c r="F113" s="99" t="s">
        <v>147</v>
      </c>
      <c r="G113" s="146">
        <v>418</v>
      </c>
      <c r="H113" s="103">
        <v>381</v>
      </c>
      <c r="I113" s="103">
        <v>3</v>
      </c>
      <c r="J113" s="103">
        <v>381</v>
      </c>
      <c r="K113" s="103">
        <v>3</v>
      </c>
      <c r="L113" s="101">
        <v>5.75</v>
      </c>
      <c r="M113" s="99" t="s">
        <v>629</v>
      </c>
      <c r="N113" s="113"/>
      <c r="O113" s="114"/>
      <c r="P113" s="104"/>
      <c r="Q113" s="105">
        <v>46234</v>
      </c>
      <c r="R113" s="106">
        <v>0</v>
      </c>
      <c r="S113" s="106">
        <v>359126850.95999998</v>
      </c>
      <c r="T113" s="122">
        <v>359126850.95999998</v>
      </c>
      <c r="U113" s="106"/>
      <c r="V113" s="107">
        <v>0</v>
      </c>
      <c r="W113" s="106">
        <v>0</v>
      </c>
      <c r="X113" s="106">
        <v>359126850.95999998</v>
      </c>
      <c r="Y113" s="106">
        <v>359126850.95999998</v>
      </c>
      <c r="Z113" s="108">
        <v>0.02</v>
      </c>
      <c r="AA113" s="106">
        <v>7182537.0192</v>
      </c>
      <c r="AB113" s="106">
        <v>7182537.0192</v>
      </c>
      <c r="AC113" s="106">
        <v>366309387.97920001</v>
      </c>
      <c r="AD113" s="103">
        <v>257.3300934170706</v>
      </c>
      <c r="AE113" s="101" t="s">
        <v>462</v>
      </c>
      <c r="AF113" s="101" t="s">
        <v>462</v>
      </c>
      <c r="AG113" s="101" t="s">
        <v>463</v>
      </c>
      <c r="AH113" s="109"/>
      <c r="AI113" s="101" t="s">
        <v>630</v>
      </c>
      <c r="AJ113" s="101" t="s">
        <v>630</v>
      </c>
      <c r="AK113" s="101" t="s">
        <v>630</v>
      </c>
      <c r="AL113" s="101"/>
      <c r="AM113" s="101"/>
      <c r="AN113" s="101"/>
      <c r="AO113" s="101"/>
      <c r="AP113" s="101"/>
      <c r="AQ113" s="101"/>
      <c r="AR113" s="101"/>
      <c r="AS113" s="101"/>
      <c r="AT113" s="101"/>
      <c r="AU113" s="101"/>
      <c r="AV113" s="101"/>
      <c r="AW113" s="233"/>
    </row>
    <row r="114" spans="1:49" ht="17.25" hidden="1" customHeight="1" x14ac:dyDescent="0.25">
      <c r="A114" s="99" t="s">
        <v>458</v>
      </c>
      <c r="B114" s="99" t="s">
        <v>43</v>
      </c>
      <c r="C114" s="100" t="s">
        <v>459</v>
      </c>
      <c r="D114" s="101" t="s">
        <v>628</v>
      </c>
      <c r="E114" s="102" t="s">
        <v>492</v>
      </c>
      <c r="F114" s="99" t="s">
        <v>132</v>
      </c>
      <c r="G114" s="146">
        <v>419</v>
      </c>
      <c r="H114" s="103">
        <v>695</v>
      </c>
      <c r="I114" s="103">
        <v>3</v>
      </c>
      <c r="J114" s="103">
        <v>695</v>
      </c>
      <c r="K114" s="103">
        <v>3</v>
      </c>
      <c r="L114" s="101">
        <v>5.75</v>
      </c>
      <c r="M114" s="99" t="s">
        <v>629</v>
      </c>
      <c r="N114" s="113"/>
      <c r="O114" s="114"/>
      <c r="P114" s="104"/>
      <c r="Q114" s="105">
        <v>46234</v>
      </c>
      <c r="R114" s="106">
        <v>0</v>
      </c>
      <c r="S114" s="106">
        <v>897797038.5</v>
      </c>
      <c r="T114" s="122">
        <v>897797038.5</v>
      </c>
      <c r="U114" s="106"/>
      <c r="V114" s="107">
        <v>0</v>
      </c>
      <c r="W114" s="106">
        <v>0</v>
      </c>
      <c r="X114" s="106">
        <v>897797038.5</v>
      </c>
      <c r="Y114" s="106">
        <v>897797038.5</v>
      </c>
      <c r="Z114" s="108">
        <v>0.02</v>
      </c>
      <c r="AA114" s="106">
        <v>17955940.77</v>
      </c>
      <c r="AB114" s="106">
        <v>17955940.77</v>
      </c>
      <c r="AC114" s="106">
        <v>915752979.26999998</v>
      </c>
      <c r="AD114" s="103">
        <v>643.31083896733401</v>
      </c>
      <c r="AE114" s="101" t="s">
        <v>462</v>
      </c>
      <c r="AF114" s="101" t="s">
        <v>462</v>
      </c>
      <c r="AG114" s="101" t="s">
        <v>463</v>
      </c>
      <c r="AH114" s="109"/>
      <c r="AI114" s="101" t="s">
        <v>630</v>
      </c>
      <c r="AJ114" s="101" t="s">
        <v>630</v>
      </c>
      <c r="AK114" s="101" t="s">
        <v>630</v>
      </c>
      <c r="AL114" s="101"/>
      <c r="AM114" s="101"/>
      <c r="AN114" s="101"/>
      <c r="AO114" s="101"/>
      <c r="AP114" s="101"/>
      <c r="AQ114" s="101"/>
      <c r="AR114" s="101"/>
      <c r="AS114" s="101"/>
      <c r="AT114" s="101"/>
      <c r="AU114" s="101"/>
      <c r="AV114" s="101"/>
      <c r="AW114" s="233"/>
    </row>
    <row r="115" spans="1:49" ht="17.25" hidden="1" customHeight="1" x14ac:dyDescent="0.25">
      <c r="A115" s="99" t="s">
        <v>458</v>
      </c>
      <c r="B115" s="99" t="s">
        <v>242</v>
      </c>
      <c r="C115" s="100" t="s">
        <v>459</v>
      </c>
      <c r="D115" s="101" t="s">
        <v>628</v>
      </c>
      <c r="E115" s="102" t="s">
        <v>492</v>
      </c>
      <c r="F115" s="99" t="s">
        <v>132</v>
      </c>
      <c r="G115" s="146">
        <v>420</v>
      </c>
      <c r="H115" s="103">
        <v>650</v>
      </c>
      <c r="I115" s="103">
        <v>3</v>
      </c>
      <c r="J115" s="103">
        <v>650</v>
      </c>
      <c r="K115" s="103">
        <v>3</v>
      </c>
      <c r="L115" s="101">
        <v>5.75</v>
      </c>
      <c r="M115" s="99" t="s">
        <v>629</v>
      </c>
      <c r="N115" s="113"/>
      <c r="O115" s="114"/>
      <c r="P115" s="104"/>
      <c r="Q115" s="105">
        <v>46234</v>
      </c>
      <c r="R115" s="106">
        <v>0</v>
      </c>
      <c r="S115" s="106">
        <v>839666295</v>
      </c>
      <c r="T115" s="122">
        <v>839666295</v>
      </c>
      <c r="U115" s="106"/>
      <c r="V115" s="107">
        <v>0</v>
      </c>
      <c r="W115" s="106">
        <v>0</v>
      </c>
      <c r="X115" s="106">
        <v>839666295</v>
      </c>
      <c r="Y115" s="106">
        <v>839666295</v>
      </c>
      <c r="Z115" s="108">
        <v>0.02</v>
      </c>
      <c r="AA115" s="106">
        <v>16793325.899999999</v>
      </c>
      <c r="AB115" s="106">
        <v>16793325.899999999</v>
      </c>
      <c r="AC115" s="106">
        <v>856459620.89999998</v>
      </c>
      <c r="AD115" s="103">
        <v>601.6576191780822</v>
      </c>
      <c r="AE115" s="101" t="s">
        <v>462</v>
      </c>
      <c r="AF115" s="101" t="s">
        <v>462</v>
      </c>
      <c r="AG115" s="101" t="s">
        <v>463</v>
      </c>
      <c r="AH115" s="109"/>
      <c r="AI115" s="101" t="s">
        <v>630</v>
      </c>
      <c r="AJ115" s="101" t="s">
        <v>630</v>
      </c>
      <c r="AK115" s="101" t="s">
        <v>630</v>
      </c>
      <c r="AL115" s="101"/>
      <c r="AM115" s="101"/>
      <c r="AN115" s="101"/>
      <c r="AO115" s="101"/>
      <c r="AP115" s="101"/>
      <c r="AQ115" s="101"/>
      <c r="AR115" s="101"/>
      <c r="AS115" s="101"/>
      <c r="AT115" s="101"/>
      <c r="AU115" s="101"/>
      <c r="AV115" s="101"/>
      <c r="AW115" s="233"/>
    </row>
    <row r="116" spans="1:49" ht="17.25" hidden="1" customHeight="1" x14ac:dyDescent="0.25">
      <c r="A116" s="99" t="s">
        <v>458</v>
      </c>
      <c r="B116" s="99" t="s">
        <v>182</v>
      </c>
      <c r="C116" s="100" t="s">
        <v>459</v>
      </c>
      <c r="D116" s="101" t="s">
        <v>628</v>
      </c>
      <c r="E116" s="102" t="s">
        <v>492</v>
      </c>
      <c r="F116" s="99" t="s">
        <v>132</v>
      </c>
      <c r="G116" s="146">
        <v>421</v>
      </c>
      <c r="H116" s="103">
        <v>100</v>
      </c>
      <c r="I116" s="103">
        <v>2</v>
      </c>
      <c r="J116" s="103">
        <v>100</v>
      </c>
      <c r="K116" s="103">
        <v>2</v>
      </c>
      <c r="L116" s="101">
        <v>5.75</v>
      </c>
      <c r="M116" s="99" t="s">
        <v>629</v>
      </c>
      <c r="N116" s="113"/>
      <c r="O116" s="114"/>
      <c r="P116" s="104"/>
      <c r="Q116" s="105">
        <v>46234</v>
      </c>
      <c r="R116" s="106">
        <v>0</v>
      </c>
      <c r="S116" s="106">
        <v>129179430</v>
      </c>
      <c r="T116" s="122">
        <v>129179430</v>
      </c>
      <c r="U116" s="106"/>
      <c r="V116" s="107">
        <v>0</v>
      </c>
      <c r="W116" s="106">
        <v>0</v>
      </c>
      <c r="X116" s="106">
        <v>129179430</v>
      </c>
      <c r="Y116" s="106">
        <v>129179430</v>
      </c>
      <c r="Z116" s="108">
        <v>0.02</v>
      </c>
      <c r="AA116" s="106">
        <v>2583588.6</v>
      </c>
      <c r="AB116" s="106">
        <v>2583588.6</v>
      </c>
      <c r="AC116" s="106">
        <v>131763018.59999999</v>
      </c>
      <c r="AD116" s="103">
        <v>92.562710642781866</v>
      </c>
      <c r="AE116" s="101" t="s">
        <v>462</v>
      </c>
      <c r="AF116" s="101" t="s">
        <v>462</v>
      </c>
      <c r="AG116" s="101" t="s">
        <v>463</v>
      </c>
      <c r="AH116" s="109"/>
      <c r="AI116" s="101" t="s">
        <v>630</v>
      </c>
      <c r="AJ116" s="101" t="s">
        <v>630</v>
      </c>
      <c r="AK116" s="101" t="s">
        <v>630</v>
      </c>
      <c r="AL116" s="101"/>
      <c r="AM116" s="101"/>
      <c r="AN116" s="101"/>
      <c r="AO116" s="101"/>
      <c r="AP116" s="101"/>
      <c r="AQ116" s="101"/>
      <c r="AR116" s="101"/>
      <c r="AS116" s="101"/>
      <c r="AT116" s="101"/>
      <c r="AU116" s="101"/>
      <c r="AV116" s="101"/>
      <c r="AW116" s="233"/>
    </row>
    <row r="117" spans="1:49" ht="17.25" hidden="1" customHeight="1" x14ac:dyDescent="0.25">
      <c r="A117" s="99" t="s">
        <v>458</v>
      </c>
      <c r="B117" s="99" t="s">
        <v>112</v>
      </c>
      <c r="C117" s="100" t="s">
        <v>459</v>
      </c>
      <c r="D117" s="101" t="s">
        <v>628</v>
      </c>
      <c r="E117" s="102" t="s">
        <v>502</v>
      </c>
      <c r="F117" s="99" t="s">
        <v>147</v>
      </c>
      <c r="G117" s="146">
        <v>422</v>
      </c>
      <c r="H117" s="103">
        <v>356</v>
      </c>
      <c r="I117" s="103">
        <v>4</v>
      </c>
      <c r="J117" s="103">
        <v>356</v>
      </c>
      <c r="K117" s="103">
        <v>4</v>
      </c>
      <c r="L117" s="101">
        <v>5.75</v>
      </c>
      <c r="M117" s="99" t="s">
        <v>629</v>
      </c>
      <c r="N117" s="113"/>
      <c r="O117" s="114"/>
      <c r="P117" s="104"/>
      <c r="Q117" s="105">
        <v>46234</v>
      </c>
      <c r="R117" s="106">
        <v>0</v>
      </c>
      <c r="S117" s="106">
        <v>335562096.95999998</v>
      </c>
      <c r="T117" s="122">
        <v>335562096.95999998</v>
      </c>
      <c r="U117" s="106"/>
      <c r="V117" s="107">
        <v>0</v>
      </c>
      <c r="W117" s="106">
        <v>0</v>
      </c>
      <c r="X117" s="106">
        <v>335562096.95999998</v>
      </c>
      <c r="Y117" s="106">
        <v>335562096.95999998</v>
      </c>
      <c r="Z117" s="108">
        <v>0.02</v>
      </c>
      <c r="AA117" s="106">
        <v>6711241.9391999999</v>
      </c>
      <c r="AB117" s="106">
        <v>6711241.9391999999</v>
      </c>
      <c r="AC117" s="106">
        <v>342273338.89919996</v>
      </c>
      <c r="AD117" s="103">
        <v>240.444916683667</v>
      </c>
      <c r="AE117" s="101" t="s">
        <v>462</v>
      </c>
      <c r="AF117" s="101" t="s">
        <v>462</v>
      </c>
      <c r="AG117" s="101" t="s">
        <v>463</v>
      </c>
      <c r="AH117" s="109"/>
      <c r="AI117" s="101" t="s">
        <v>630</v>
      </c>
      <c r="AJ117" s="101" t="s">
        <v>630</v>
      </c>
      <c r="AK117" s="101" t="s">
        <v>630</v>
      </c>
      <c r="AL117" s="101"/>
      <c r="AM117" s="101"/>
      <c r="AN117" s="101"/>
      <c r="AO117" s="101"/>
      <c r="AP117" s="101"/>
      <c r="AQ117" s="101"/>
      <c r="AR117" s="101"/>
      <c r="AS117" s="101"/>
      <c r="AT117" s="101"/>
      <c r="AU117" s="101"/>
      <c r="AV117" s="101"/>
      <c r="AW117" s="233"/>
    </row>
    <row r="118" spans="1:49" ht="17.25" hidden="1" customHeight="1" x14ac:dyDescent="0.25">
      <c r="A118" s="99" t="s">
        <v>458</v>
      </c>
      <c r="B118" s="99" t="s">
        <v>69</v>
      </c>
      <c r="C118" s="100" t="s">
        <v>459</v>
      </c>
      <c r="D118" s="101" t="s">
        <v>628</v>
      </c>
      <c r="E118" s="102" t="s">
        <v>489</v>
      </c>
      <c r="F118" s="99" t="s">
        <v>128</v>
      </c>
      <c r="G118" s="146">
        <v>423</v>
      </c>
      <c r="H118" s="103">
        <v>286</v>
      </c>
      <c r="I118" s="103">
        <v>2</v>
      </c>
      <c r="J118" s="103">
        <v>286</v>
      </c>
      <c r="K118" s="103">
        <v>2</v>
      </c>
      <c r="L118" s="101">
        <v>5.75</v>
      </c>
      <c r="M118" s="99" t="s">
        <v>629</v>
      </c>
      <c r="N118" s="113"/>
      <c r="O118" s="114"/>
      <c r="P118" s="104"/>
      <c r="Q118" s="105">
        <v>46234</v>
      </c>
      <c r="R118" s="106">
        <v>0</v>
      </c>
      <c r="S118" s="106">
        <v>269580785.75999999</v>
      </c>
      <c r="T118" s="122">
        <v>269580785.75999999</v>
      </c>
      <c r="U118" s="106"/>
      <c r="V118" s="107">
        <v>0</v>
      </c>
      <c r="W118" s="106">
        <v>0</v>
      </c>
      <c r="X118" s="106">
        <v>269580785.75999999</v>
      </c>
      <c r="Y118" s="106">
        <v>269580785.75999999</v>
      </c>
      <c r="Z118" s="108">
        <v>0.02</v>
      </c>
      <c r="AA118" s="106">
        <v>5391615.7151999995</v>
      </c>
      <c r="AB118" s="106">
        <v>5391615.7151999995</v>
      </c>
      <c r="AC118" s="106">
        <v>274972401.4752</v>
      </c>
      <c r="AD118" s="103">
        <v>193.16642183013698</v>
      </c>
      <c r="AE118" s="101" t="s">
        <v>462</v>
      </c>
      <c r="AF118" s="101" t="s">
        <v>462</v>
      </c>
      <c r="AG118" s="101" t="s">
        <v>463</v>
      </c>
      <c r="AH118" s="109"/>
      <c r="AI118" s="101" t="s">
        <v>630</v>
      </c>
      <c r="AJ118" s="101" t="s">
        <v>630</v>
      </c>
      <c r="AK118" s="101" t="s">
        <v>630</v>
      </c>
      <c r="AL118" s="101"/>
      <c r="AM118" s="101"/>
      <c r="AN118" s="101"/>
      <c r="AO118" s="101"/>
      <c r="AP118" s="101"/>
      <c r="AQ118" s="101"/>
      <c r="AR118" s="101"/>
      <c r="AS118" s="101"/>
      <c r="AT118" s="101"/>
      <c r="AU118" s="101"/>
      <c r="AV118" s="101"/>
      <c r="AW118" s="233"/>
    </row>
    <row r="119" spans="1:49" ht="17.25" hidden="1" customHeight="1" x14ac:dyDescent="0.25">
      <c r="A119" s="99" t="s">
        <v>458</v>
      </c>
      <c r="B119" s="99" t="s">
        <v>154</v>
      </c>
      <c r="C119" s="100" t="s">
        <v>459</v>
      </c>
      <c r="D119" s="101" t="s">
        <v>628</v>
      </c>
      <c r="E119" s="102" t="s">
        <v>502</v>
      </c>
      <c r="F119" s="99" t="s">
        <v>147</v>
      </c>
      <c r="G119" s="146">
        <v>424</v>
      </c>
      <c r="H119" s="103">
        <v>71</v>
      </c>
      <c r="I119" s="103">
        <v>1</v>
      </c>
      <c r="J119" s="103">
        <v>71</v>
      </c>
      <c r="K119" s="103">
        <v>1</v>
      </c>
      <c r="L119" s="101">
        <v>5.75</v>
      </c>
      <c r="M119" s="99" t="s">
        <v>629</v>
      </c>
      <c r="N119" s="113"/>
      <c r="O119" s="114"/>
      <c r="P119" s="104"/>
      <c r="Q119" s="105">
        <v>46234</v>
      </c>
      <c r="R119" s="106">
        <v>0</v>
      </c>
      <c r="S119" s="106">
        <v>66923901.359999992</v>
      </c>
      <c r="T119" s="122">
        <v>66923901.359999992</v>
      </c>
      <c r="U119" s="106"/>
      <c r="V119" s="107">
        <v>0</v>
      </c>
      <c r="W119" s="106">
        <v>0</v>
      </c>
      <c r="X119" s="106">
        <v>66923901.359999992</v>
      </c>
      <c r="Y119" s="106">
        <v>66923901.359999992</v>
      </c>
      <c r="Z119" s="108">
        <v>0.02</v>
      </c>
      <c r="AA119" s="106">
        <v>1338478.0271999999</v>
      </c>
      <c r="AB119" s="106">
        <v>1338478.0271999999</v>
      </c>
      <c r="AC119" s="106">
        <v>68262379.387199998</v>
      </c>
      <c r="AD119" s="103">
        <v>47.953901922866173</v>
      </c>
      <c r="AE119" s="101" t="s">
        <v>462</v>
      </c>
      <c r="AF119" s="101" t="s">
        <v>462</v>
      </c>
      <c r="AG119" s="101" t="s">
        <v>463</v>
      </c>
      <c r="AH119" s="109"/>
      <c r="AI119" s="101" t="s">
        <v>630</v>
      </c>
      <c r="AJ119" s="101" t="s">
        <v>630</v>
      </c>
      <c r="AK119" s="101" t="s">
        <v>630</v>
      </c>
      <c r="AL119" s="101"/>
      <c r="AM119" s="101"/>
      <c r="AN119" s="101"/>
      <c r="AO119" s="101"/>
      <c r="AP119" s="101"/>
      <c r="AQ119" s="101"/>
      <c r="AR119" s="101"/>
      <c r="AS119" s="101"/>
      <c r="AT119" s="101"/>
      <c r="AU119" s="101"/>
      <c r="AV119" s="101"/>
      <c r="AW119" s="233"/>
    </row>
    <row r="120" spans="1:49" ht="17.25" hidden="1" customHeight="1" x14ac:dyDescent="0.25">
      <c r="A120" s="99" t="s">
        <v>458</v>
      </c>
      <c r="B120" s="99" t="s">
        <v>94</v>
      </c>
      <c r="C120" s="100" t="s">
        <v>459</v>
      </c>
      <c r="D120" s="101" t="s">
        <v>628</v>
      </c>
      <c r="E120" s="102" t="s">
        <v>492</v>
      </c>
      <c r="F120" s="99" t="s">
        <v>132</v>
      </c>
      <c r="G120" s="146">
        <v>425</v>
      </c>
      <c r="H120" s="103">
        <v>918</v>
      </c>
      <c r="I120" s="103">
        <v>7</v>
      </c>
      <c r="J120" s="103">
        <v>918</v>
      </c>
      <c r="K120" s="103">
        <v>7</v>
      </c>
      <c r="L120" s="101">
        <v>5.75</v>
      </c>
      <c r="M120" s="99" t="s">
        <v>629</v>
      </c>
      <c r="N120" s="113"/>
      <c r="O120" s="114"/>
      <c r="P120" s="104"/>
      <c r="Q120" s="105">
        <v>46234</v>
      </c>
      <c r="R120" s="106">
        <v>0</v>
      </c>
      <c r="S120" s="106">
        <v>1185867167.4000001</v>
      </c>
      <c r="T120" s="122">
        <v>1185867167.4000001</v>
      </c>
      <c r="U120" s="106"/>
      <c r="V120" s="107">
        <v>0</v>
      </c>
      <c r="W120" s="106">
        <v>0</v>
      </c>
      <c r="X120" s="106">
        <v>1185867167.4000001</v>
      </c>
      <c r="Y120" s="106">
        <v>1185867167.4000001</v>
      </c>
      <c r="Z120" s="108">
        <v>0.02</v>
      </c>
      <c r="AA120" s="106">
        <v>23717343.348000001</v>
      </c>
      <c r="AB120" s="106">
        <v>23717343.348000001</v>
      </c>
      <c r="AC120" s="106">
        <v>1209584510.7480001</v>
      </c>
      <c r="AD120" s="103">
        <v>849.7256837007377</v>
      </c>
      <c r="AE120" s="101" t="s">
        <v>462</v>
      </c>
      <c r="AF120" s="101" t="s">
        <v>462</v>
      </c>
      <c r="AG120" s="101" t="s">
        <v>463</v>
      </c>
      <c r="AH120" s="109"/>
      <c r="AI120" s="101" t="s">
        <v>630</v>
      </c>
      <c r="AJ120" s="101" t="s">
        <v>630</v>
      </c>
      <c r="AK120" s="101" t="s">
        <v>630</v>
      </c>
      <c r="AL120" s="101"/>
      <c r="AM120" s="101"/>
      <c r="AN120" s="101"/>
      <c r="AO120" s="101"/>
      <c r="AP120" s="101"/>
      <c r="AQ120" s="101"/>
      <c r="AR120" s="101"/>
      <c r="AS120" s="101"/>
      <c r="AT120" s="101"/>
      <c r="AU120" s="101"/>
      <c r="AV120" s="101"/>
      <c r="AW120" s="233"/>
    </row>
    <row r="121" spans="1:49" ht="17.25" hidden="1" customHeight="1" x14ac:dyDescent="0.25">
      <c r="A121" s="99" t="s">
        <v>458</v>
      </c>
      <c r="B121" s="99" t="s">
        <v>130</v>
      </c>
      <c r="C121" s="100" t="s">
        <v>459</v>
      </c>
      <c r="D121" s="101" t="s">
        <v>628</v>
      </c>
      <c r="E121" s="102" t="s">
        <v>492</v>
      </c>
      <c r="F121" s="99" t="s">
        <v>132</v>
      </c>
      <c r="G121" s="146">
        <v>426</v>
      </c>
      <c r="H121" s="103">
        <v>300</v>
      </c>
      <c r="I121" s="103">
        <v>1</v>
      </c>
      <c r="J121" s="103">
        <v>300</v>
      </c>
      <c r="K121" s="103">
        <v>1</v>
      </c>
      <c r="L121" s="101">
        <v>5.75</v>
      </c>
      <c r="M121" s="99" t="s">
        <v>629</v>
      </c>
      <c r="N121" s="113"/>
      <c r="O121" s="114"/>
      <c r="P121" s="104"/>
      <c r="Q121" s="105">
        <v>46234</v>
      </c>
      <c r="R121" s="106">
        <v>0</v>
      </c>
      <c r="S121" s="106">
        <v>387538290</v>
      </c>
      <c r="T121" s="122">
        <v>387538290</v>
      </c>
      <c r="U121" s="106"/>
      <c r="V121" s="107">
        <v>0</v>
      </c>
      <c r="W121" s="106">
        <v>0</v>
      </c>
      <c r="X121" s="106">
        <v>387538290</v>
      </c>
      <c r="Y121" s="106">
        <v>387538290</v>
      </c>
      <c r="Z121" s="108">
        <v>0.02</v>
      </c>
      <c r="AA121" s="106">
        <v>7750765.7999999998</v>
      </c>
      <c r="AB121" s="106">
        <v>7750765.7999999998</v>
      </c>
      <c r="AC121" s="106">
        <v>395289055.80000001</v>
      </c>
      <c r="AD121" s="103">
        <v>277.68813192834563</v>
      </c>
      <c r="AE121" s="101" t="s">
        <v>462</v>
      </c>
      <c r="AF121" s="101" t="s">
        <v>462</v>
      </c>
      <c r="AG121" s="101" t="s">
        <v>463</v>
      </c>
      <c r="AH121" s="109"/>
      <c r="AI121" s="101" t="s">
        <v>630</v>
      </c>
      <c r="AJ121" s="101" t="s">
        <v>630</v>
      </c>
      <c r="AK121" s="101" t="s">
        <v>630</v>
      </c>
      <c r="AL121" s="101"/>
      <c r="AM121" s="101"/>
      <c r="AN121" s="101"/>
      <c r="AO121" s="101"/>
      <c r="AP121" s="101"/>
      <c r="AQ121" s="101"/>
      <c r="AR121" s="101"/>
      <c r="AS121" s="101"/>
      <c r="AT121" s="101"/>
      <c r="AU121" s="101"/>
      <c r="AV121" s="101"/>
      <c r="AW121" s="233"/>
    </row>
    <row r="122" spans="1:49" ht="17.25" customHeight="1" x14ac:dyDescent="0.25">
      <c r="A122" s="99" t="s">
        <v>458</v>
      </c>
      <c r="B122" s="99" t="s">
        <v>53</v>
      </c>
      <c r="C122" s="100" t="s">
        <v>459</v>
      </c>
      <c r="D122" s="101" t="s">
        <v>46</v>
      </c>
      <c r="E122" s="102" t="s">
        <v>460</v>
      </c>
      <c r="F122" s="99" t="s">
        <v>45</v>
      </c>
      <c r="G122" s="146">
        <v>427</v>
      </c>
      <c r="H122" s="103">
        <v>482</v>
      </c>
      <c r="I122" s="103">
        <v>8</v>
      </c>
      <c r="J122" s="103">
        <v>601</v>
      </c>
      <c r="K122" s="103">
        <v>6</v>
      </c>
      <c r="L122" s="101">
        <v>5.75</v>
      </c>
      <c r="M122" s="99" t="s">
        <v>266</v>
      </c>
      <c r="N122" s="113">
        <v>900191617</v>
      </c>
      <c r="O122" s="114" t="s">
        <v>148</v>
      </c>
      <c r="P122" s="104"/>
      <c r="Q122" s="105">
        <v>46234</v>
      </c>
      <c r="R122" s="106">
        <v>30848</v>
      </c>
      <c r="S122" s="106">
        <v>1389093267.1581485</v>
      </c>
      <c r="T122" s="122">
        <v>1389124115.1581485</v>
      </c>
      <c r="U122" s="106"/>
      <c r="V122" s="107">
        <v>0</v>
      </c>
      <c r="W122" s="106">
        <v>0</v>
      </c>
      <c r="X122" s="106">
        <v>1389124115.1581485</v>
      </c>
      <c r="Y122" s="106">
        <v>1744103734.8200908</v>
      </c>
      <c r="Z122" s="108">
        <v>0.02</v>
      </c>
      <c r="AA122" s="106">
        <v>27782482.30316297</v>
      </c>
      <c r="AB122" s="106">
        <v>34882074.696401812</v>
      </c>
      <c r="AC122" s="106">
        <v>1778985809.5164926</v>
      </c>
      <c r="AD122" s="103">
        <v>1249.7265960776203</v>
      </c>
      <c r="AE122" s="101" t="s">
        <v>462</v>
      </c>
      <c r="AF122" s="101" t="s">
        <v>462</v>
      </c>
      <c r="AG122" s="101" t="s">
        <v>463</v>
      </c>
      <c r="AH122" s="109"/>
      <c r="AI122" s="101" t="s">
        <v>50</v>
      </c>
      <c r="AJ122" s="101">
        <v>249108</v>
      </c>
      <c r="AK122" s="191" t="s">
        <v>354</v>
      </c>
      <c r="AL122" s="152" t="s">
        <v>134</v>
      </c>
      <c r="AM122" s="101" t="s">
        <v>464</v>
      </c>
      <c r="AN122" s="101" t="s">
        <v>464</v>
      </c>
      <c r="AO122" s="101"/>
      <c r="AP122" s="101" t="s">
        <v>0</v>
      </c>
      <c r="AQ122" s="101" t="s">
        <v>464</v>
      </c>
      <c r="AR122" s="101" t="s">
        <v>466</v>
      </c>
      <c r="AS122" s="101" t="s">
        <v>0</v>
      </c>
      <c r="AT122" s="101"/>
      <c r="AU122" s="101"/>
      <c r="AV122" s="101" t="s">
        <v>666</v>
      </c>
      <c r="AW122" s="233"/>
    </row>
    <row r="123" spans="1:49" ht="17.25" customHeight="1" x14ac:dyDescent="0.25">
      <c r="A123" s="99" t="s">
        <v>458</v>
      </c>
      <c r="B123" s="99" t="s">
        <v>53</v>
      </c>
      <c r="C123" s="100" t="s">
        <v>459</v>
      </c>
      <c r="D123" s="101" t="s">
        <v>46</v>
      </c>
      <c r="E123" s="102" t="s">
        <v>489</v>
      </c>
      <c r="F123" s="99" t="s">
        <v>128</v>
      </c>
      <c r="G123" s="146">
        <v>427</v>
      </c>
      <c r="H123" s="103">
        <v>119</v>
      </c>
      <c r="I123" s="103">
        <v>0</v>
      </c>
      <c r="J123" s="103">
        <v>0</v>
      </c>
      <c r="K123" s="103">
        <v>2</v>
      </c>
      <c r="L123" s="101">
        <v>5.75</v>
      </c>
      <c r="M123" s="99" t="s">
        <v>266</v>
      </c>
      <c r="N123" s="113">
        <v>900191617</v>
      </c>
      <c r="O123" s="114" t="s">
        <v>148</v>
      </c>
      <c r="P123" s="104"/>
      <c r="Q123" s="105">
        <v>46234</v>
      </c>
      <c r="R123" s="106">
        <v>7616</v>
      </c>
      <c r="S123" s="106">
        <v>354972003.66194212</v>
      </c>
      <c r="T123" s="122">
        <v>354979619.66194212</v>
      </c>
      <c r="U123" s="106"/>
      <c r="V123" s="107">
        <v>0</v>
      </c>
      <c r="W123" s="106">
        <v>0</v>
      </c>
      <c r="X123" s="106">
        <v>354979619.66194212</v>
      </c>
      <c r="Y123" s="106">
        <v>0</v>
      </c>
      <c r="Z123" s="108">
        <v>0.02</v>
      </c>
      <c r="AA123" s="106">
        <v>7099592.3932388425</v>
      </c>
      <c r="AB123" s="106">
        <v>0</v>
      </c>
      <c r="AC123" s="106">
        <v>0</v>
      </c>
      <c r="AD123" s="103">
        <v>0</v>
      </c>
      <c r="AE123" s="101" t="s">
        <v>462</v>
      </c>
      <c r="AF123" s="101" t="s">
        <v>462</v>
      </c>
      <c r="AG123" s="101" t="s">
        <v>463</v>
      </c>
      <c r="AH123" s="109"/>
      <c r="AI123" s="101" t="s">
        <v>50</v>
      </c>
      <c r="AJ123" s="101">
        <v>249108</v>
      </c>
      <c r="AK123" s="149" t="s">
        <v>505</v>
      </c>
      <c r="AL123" s="152" t="s">
        <v>134</v>
      </c>
      <c r="AM123" s="101" t="s">
        <v>464</v>
      </c>
      <c r="AN123" s="101" t="s">
        <v>464</v>
      </c>
      <c r="AO123" s="101"/>
      <c r="AP123" s="101" t="s">
        <v>0</v>
      </c>
      <c r="AQ123" s="101" t="s">
        <v>464</v>
      </c>
      <c r="AR123" s="101" t="s">
        <v>466</v>
      </c>
      <c r="AS123" s="101" t="s">
        <v>0</v>
      </c>
      <c r="AT123" s="101"/>
      <c r="AU123" s="101"/>
      <c r="AV123" s="101" t="s">
        <v>666</v>
      </c>
      <c r="AW123" s="233"/>
    </row>
    <row r="124" spans="1:49" s="210" customFormat="1" ht="17.25" customHeight="1" x14ac:dyDescent="0.25">
      <c r="A124" s="193" t="s">
        <v>458</v>
      </c>
      <c r="B124" s="193" t="s">
        <v>126</v>
      </c>
      <c r="C124" s="194" t="s">
        <v>459</v>
      </c>
      <c r="D124" s="195" t="s">
        <v>46</v>
      </c>
      <c r="E124" s="196" t="s">
        <v>489</v>
      </c>
      <c r="F124" s="193" t="s">
        <v>128</v>
      </c>
      <c r="G124" s="197">
        <v>428</v>
      </c>
      <c r="H124" s="198">
        <v>111</v>
      </c>
      <c r="I124" s="198">
        <v>2</v>
      </c>
      <c r="J124" s="198">
        <v>111</v>
      </c>
      <c r="K124" s="198">
        <v>2</v>
      </c>
      <c r="L124" s="195">
        <v>5.75</v>
      </c>
      <c r="M124" s="193" t="s">
        <v>266</v>
      </c>
      <c r="N124" s="199">
        <v>901035102</v>
      </c>
      <c r="O124" s="200" t="s">
        <v>363</v>
      </c>
      <c r="P124" s="201" t="s">
        <v>50</v>
      </c>
      <c r="Q124" s="202">
        <v>46234</v>
      </c>
      <c r="R124" s="203">
        <v>7104</v>
      </c>
      <c r="S124" s="203">
        <v>331108339.55021495</v>
      </c>
      <c r="T124" s="204">
        <v>331115443.55021495</v>
      </c>
      <c r="U124" s="203"/>
      <c r="V124" s="205">
        <v>0</v>
      </c>
      <c r="W124" s="203">
        <v>0</v>
      </c>
      <c r="X124" s="203">
        <v>331115443.55021495</v>
      </c>
      <c r="Y124" s="203">
        <v>331115443.55021495</v>
      </c>
      <c r="Z124" s="206">
        <v>0.02</v>
      </c>
      <c r="AA124" s="203">
        <v>6622308.8710042993</v>
      </c>
      <c r="AB124" s="203">
        <v>6622308.8710042993</v>
      </c>
      <c r="AC124" s="203">
        <v>337737752.42121923</v>
      </c>
      <c r="AD124" s="198">
        <v>237.2586950623247</v>
      </c>
      <c r="AE124" s="195" t="s">
        <v>462</v>
      </c>
      <c r="AF124" s="195" t="s">
        <v>462</v>
      </c>
      <c r="AG124" s="195" t="s">
        <v>463</v>
      </c>
      <c r="AH124" s="207"/>
      <c r="AI124" s="195" t="s">
        <v>50</v>
      </c>
      <c r="AJ124" s="195">
        <v>249087</v>
      </c>
      <c r="AK124" s="214" t="s">
        <v>631</v>
      </c>
      <c r="AL124" s="213" t="s">
        <v>57</v>
      </c>
      <c r="AM124" s="195" t="s">
        <v>0</v>
      </c>
      <c r="AN124" s="195" t="s">
        <v>464</v>
      </c>
      <c r="AO124" s="195"/>
      <c r="AP124" s="195"/>
      <c r="AQ124" s="195" t="s">
        <v>464</v>
      </c>
      <c r="AR124" s="195"/>
      <c r="AS124" s="195" t="s">
        <v>0</v>
      </c>
      <c r="AT124" s="195"/>
      <c r="AU124" s="195"/>
      <c r="AV124" s="101" t="s">
        <v>666</v>
      </c>
      <c r="AW124" s="233"/>
    </row>
    <row r="125" spans="1:49" ht="17.25" customHeight="1" x14ac:dyDescent="0.25">
      <c r="A125" s="99" t="s">
        <v>458</v>
      </c>
      <c r="B125" s="99" t="s">
        <v>166</v>
      </c>
      <c r="C125" s="100" t="s">
        <v>459</v>
      </c>
      <c r="D125" s="101" t="s">
        <v>46</v>
      </c>
      <c r="E125" s="102" t="s">
        <v>489</v>
      </c>
      <c r="F125" s="99" t="s">
        <v>128</v>
      </c>
      <c r="G125" s="146">
        <v>429</v>
      </c>
      <c r="H125" s="103">
        <v>361</v>
      </c>
      <c r="I125" s="103">
        <v>3</v>
      </c>
      <c r="J125" s="103">
        <v>361</v>
      </c>
      <c r="K125" s="103">
        <v>3</v>
      </c>
      <c r="L125" s="101">
        <v>5.75</v>
      </c>
      <c r="M125" s="99" t="s">
        <v>266</v>
      </c>
      <c r="N125" s="113">
        <v>8001434023</v>
      </c>
      <c r="O125" s="114" t="s">
        <v>168</v>
      </c>
      <c r="P125" s="104" t="s">
        <v>50</v>
      </c>
      <c r="Q125" s="105">
        <v>46234</v>
      </c>
      <c r="R125" s="106">
        <v>23104</v>
      </c>
      <c r="S125" s="106">
        <v>1076847843.0416901</v>
      </c>
      <c r="T125" s="122">
        <v>1076870947.0416901</v>
      </c>
      <c r="U125" s="106"/>
      <c r="V125" s="107">
        <v>0</v>
      </c>
      <c r="W125" s="106">
        <v>0</v>
      </c>
      <c r="X125" s="106">
        <v>1076870947.0416901</v>
      </c>
      <c r="Y125" s="106">
        <v>1076870947.0416901</v>
      </c>
      <c r="Z125" s="108">
        <v>0.02</v>
      </c>
      <c r="AA125" s="106">
        <v>21537418.940833803</v>
      </c>
      <c r="AB125" s="106">
        <v>21537418.940833803</v>
      </c>
      <c r="AC125" s="106">
        <v>1098408365.9825239</v>
      </c>
      <c r="AD125" s="103">
        <v>771.62512538287592</v>
      </c>
      <c r="AE125" s="101" t="s">
        <v>462</v>
      </c>
      <c r="AF125" s="101" t="s">
        <v>462</v>
      </c>
      <c r="AG125" s="101" t="s">
        <v>463</v>
      </c>
      <c r="AH125" s="109"/>
      <c r="AI125" s="101" t="s">
        <v>50</v>
      </c>
      <c r="AJ125" s="101">
        <v>249080</v>
      </c>
      <c r="AK125" s="192" t="s">
        <v>367</v>
      </c>
      <c r="AL125" s="152" t="s">
        <v>52</v>
      </c>
      <c r="AM125" s="101" t="s">
        <v>0</v>
      </c>
      <c r="AN125" s="101" t="s">
        <v>464</v>
      </c>
      <c r="AO125" s="101"/>
      <c r="AP125" s="101" t="s">
        <v>0</v>
      </c>
      <c r="AQ125" s="101" t="s">
        <v>464</v>
      </c>
      <c r="AR125" s="101" t="s">
        <v>466</v>
      </c>
      <c r="AS125" s="101" t="s">
        <v>0</v>
      </c>
      <c r="AT125" s="101"/>
      <c r="AU125" s="101"/>
      <c r="AV125" s="101" t="s">
        <v>666</v>
      </c>
      <c r="AW125" s="233"/>
    </row>
    <row r="126" spans="1:49" ht="17.25" customHeight="1" x14ac:dyDescent="0.25">
      <c r="A126" s="99" t="s">
        <v>458</v>
      </c>
      <c r="B126" s="99" t="s">
        <v>182</v>
      </c>
      <c r="C126" s="100" t="s">
        <v>459</v>
      </c>
      <c r="D126" s="101" t="s">
        <v>46</v>
      </c>
      <c r="E126" s="102" t="s">
        <v>489</v>
      </c>
      <c r="F126" s="99" t="s">
        <v>128</v>
      </c>
      <c r="G126" s="146">
        <v>430</v>
      </c>
      <c r="H126" s="103">
        <v>80</v>
      </c>
      <c r="I126" s="103">
        <v>3</v>
      </c>
      <c r="J126" s="103">
        <v>450</v>
      </c>
      <c r="K126" s="103">
        <v>1</v>
      </c>
      <c r="L126" s="101">
        <v>5.75</v>
      </c>
      <c r="M126" s="99" t="s">
        <v>266</v>
      </c>
      <c r="N126" s="113">
        <v>9009130042</v>
      </c>
      <c r="O126" s="114" t="s">
        <v>194</v>
      </c>
      <c r="P126" s="104" t="s">
        <v>50</v>
      </c>
      <c r="Q126" s="105">
        <v>46234</v>
      </c>
      <c r="R126" s="106">
        <v>5120</v>
      </c>
      <c r="S126" s="106">
        <v>238636641.11727205</v>
      </c>
      <c r="T126" s="122">
        <v>238641761.11727205</v>
      </c>
      <c r="U126" s="106"/>
      <c r="V126" s="107">
        <v>0</v>
      </c>
      <c r="W126" s="106">
        <v>0</v>
      </c>
      <c r="X126" s="106">
        <v>238641761.11727205</v>
      </c>
      <c r="Y126" s="106">
        <v>1304981849.516681</v>
      </c>
      <c r="Z126" s="108">
        <v>0.02</v>
      </c>
      <c r="AA126" s="106">
        <v>4772835.2223454406</v>
      </c>
      <c r="AB126" s="106">
        <v>4772835.2223454406</v>
      </c>
      <c r="AC126" s="106">
        <v>1309754684.7390263</v>
      </c>
      <c r="AD126" s="103">
        <v>920.09461520128298</v>
      </c>
      <c r="AE126" s="101" t="s">
        <v>462</v>
      </c>
      <c r="AF126" s="101" t="s">
        <v>462</v>
      </c>
      <c r="AG126" s="101" t="s">
        <v>463</v>
      </c>
      <c r="AH126" s="109"/>
      <c r="AI126" s="101" t="s">
        <v>50</v>
      </c>
      <c r="AJ126" s="101">
        <v>249071</v>
      </c>
      <c r="AK126" s="220" t="s">
        <v>371</v>
      </c>
      <c r="AL126" s="151" t="s">
        <v>57</v>
      </c>
      <c r="AM126" s="101" t="s">
        <v>0</v>
      </c>
      <c r="AN126" s="101" t="s">
        <v>464</v>
      </c>
      <c r="AO126" s="101"/>
      <c r="AP126" s="101" t="s">
        <v>0</v>
      </c>
      <c r="AQ126" s="101" t="s">
        <v>464</v>
      </c>
      <c r="AR126" s="101"/>
      <c r="AS126" s="101" t="s">
        <v>0</v>
      </c>
      <c r="AT126" s="101"/>
      <c r="AU126" s="101"/>
      <c r="AV126" s="101" t="s">
        <v>666</v>
      </c>
      <c r="AW126" s="233"/>
    </row>
    <row r="127" spans="1:49" ht="17.25" customHeight="1" x14ac:dyDescent="0.25">
      <c r="A127" s="99" t="s">
        <v>458</v>
      </c>
      <c r="B127" s="99" t="s">
        <v>182</v>
      </c>
      <c r="C127" s="100" t="s">
        <v>459</v>
      </c>
      <c r="D127" s="101" t="s">
        <v>46</v>
      </c>
      <c r="E127" s="102" t="s">
        <v>460</v>
      </c>
      <c r="F127" s="99" t="s">
        <v>45</v>
      </c>
      <c r="G127" s="146">
        <v>430</v>
      </c>
      <c r="H127" s="103">
        <v>370</v>
      </c>
      <c r="I127" s="103">
        <v>0</v>
      </c>
      <c r="J127" s="103">
        <v>0</v>
      </c>
      <c r="K127" s="103">
        <v>2</v>
      </c>
      <c r="L127" s="101">
        <v>5.75</v>
      </c>
      <c r="M127" s="99" t="s">
        <v>266</v>
      </c>
      <c r="N127" s="113">
        <v>9009130042</v>
      </c>
      <c r="O127" s="114" t="s">
        <v>194</v>
      </c>
      <c r="P127" s="104" t="s">
        <v>50</v>
      </c>
      <c r="Q127" s="105">
        <v>46234</v>
      </c>
      <c r="R127" s="106">
        <v>23680</v>
      </c>
      <c r="S127" s="106">
        <v>1066316408.3994088</v>
      </c>
      <c r="T127" s="122">
        <v>1066340088.3994088</v>
      </c>
      <c r="U127" s="106"/>
      <c r="V127" s="107">
        <v>0</v>
      </c>
      <c r="W127" s="106">
        <v>0</v>
      </c>
      <c r="X127" s="106">
        <v>1066340088.3994088</v>
      </c>
      <c r="Y127" s="106">
        <v>0</v>
      </c>
      <c r="Z127" s="108">
        <v>0</v>
      </c>
      <c r="AA127" s="106">
        <v>0</v>
      </c>
      <c r="AB127" s="106">
        <v>0</v>
      </c>
      <c r="AC127" s="106">
        <v>0</v>
      </c>
      <c r="AD127" s="103">
        <v>0</v>
      </c>
      <c r="AE127" s="101" t="s">
        <v>462</v>
      </c>
      <c r="AF127" s="101" t="s">
        <v>462</v>
      </c>
      <c r="AG127" s="101" t="s">
        <v>463</v>
      </c>
      <c r="AH127" s="109"/>
      <c r="AI127" s="101" t="s">
        <v>50</v>
      </c>
      <c r="AJ127" s="101">
        <v>249071</v>
      </c>
      <c r="AK127" s="150" t="s">
        <v>505</v>
      </c>
      <c r="AL127" s="151" t="s">
        <v>57</v>
      </c>
      <c r="AM127" s="101" t="s">
        <v>0</v>
      </c>
      <c r="AN127" s="101" t="s">
        <v>464</v>
      </c>
      <c r="AO127" s="101"/>
      <c r="AP127" s="101" t="s">
        <v>0</v>
      </c>
      <c r="AQ127" s="101" t="s">
        <v>464</v>
      </c>
      <c r="AR127" s="101"/>
      <c r="AS127" s="101" t="s">
        <v>0</v>
      </c>
      <c r="AT127" s="101"/>
      <c r="AU127" s="101"/>
      <c r="AV127" s="101" t="s">
        <v>666</v>
      </c>
      <c r="AW127" s="233"/>
    </row>
    <row r="128" spans="1:49" ht="17.25" customHeight="1" x14ac:dyDescent="0.25">
      <c r="A128" s="99" t="s">
        <v>458</v>
      </c>
      <c r="B128" s="99" t="s">
        <v>166</v>
      </c>
      <c r="C128" s="100" t="s">
        <v>459</v>
      </c>
      <c r="D128" s="101" t="s">
        <v>142</v>
      </c>
      <c r="E128" s="102" t="s">
        <v>492</v>
      </c>
      <c r="F128" s="99" t="s">
        <v>132</v>
      </c>
      <c r="G128" s="146">
        <v>431</v>
      </c>
      <c r="H128" s="103">
        <v>730</v>
      </c>
      <c r="I128" s="103">
        <v>4</v>
      </c>
      <c r="J128" s="103">
        <v>730</v>
      </c>
      <c r="K128" s="103">
        <v>4</v>
      </c>
      <c r="L128" s="101">
        <v>5.75</v>
      </c>
      <c r="M128" s="99" t="s">
        <v>266</v>
      </c>
      <c r="N128" s="113">
        <v>830015150</v>
      </c>
      <c r="O128" s="114" t="s">
        <v>375</v>
      </c>
      <c r="P128" s="104" t="s">
        <v>50</v>
      </c>
      <c r="Q128" s="105">
        <v>46234</v>
      </c>
      <c r="R128" s="106">
        <v>186150</v>
      </c>
      <c r="S128" s="106">
        <v>800744785.10953832</v>
      </c>
      <c r="T128" s="122">
        <v>800930935.10953832</v>
      </c>
      <c r="U128" s="106"/>
      <c r="V128" s="107">
        <v>0</v>
      </c>
      <c r="W128" s="106">
        <v>0</v>
      </c>
      <c r="X128" s="106">
        <v>800930935.10953832</v>
      </c>
      <c r="Y128" s="106">
        <v>800930935.10953832</v>
      </c>
      <c r="Z128" s="108">
        <v>0.02</v>
      </c>
      <c r="AA128" s="106">
        <v>16018618.702190766</v>
      </c>
      <c r="AB128" s="106">
        <v>16018618.702190766</v>
      </c>
      <c r="AC128" s="106">
        <v>816949553.81172907</v>
      </c>
      <c r="AD128" s="103">
        <v>573.9020399098905</v>
      </c>
      <c r="AE128" s="101" t="s">
        <v>462</v>
      </c>
      <c r="AF128" s="101" t="s">
        <v>462</v>
      </c>
      <c r="AG128" s="101" t="s">
        <v>463</v>
      </c>
      <c r="AH128" s="109"/>
      <c r="AI128" s="101" t="s">
        <v>50</v>
      </c>
      <c r="AJ128" s="101">
        <v>249061</v>
      </c>
      <c r="AK128" s="192" t="s">
        <v>376</v>
      </c>
      <c r="AL128" s="152" t="s">
        <v>52</v>
      </c>
      <c r="AM128" s="101" t="s">
        <v>0</v>
      </c>
      <c r="AN128" s="101" t="s">
        <v>464</v>
      </c>
      <c r="AO128" s="101"/>
      <c r="AP128" s="101" t="s">
        <v>0</v>
      </c>
      <c r="AQ128" s="101" t="s">
        <v>464</v>
      </c>
      <c r="AR128" s="101" t="s">
        <v>466</v>
      </c>
      <c r="AS128" s="101" t="s">
        <v>0</v>
      </c>
      <c r="AT128" s="101"/>
      <c r="AU128" s="101"/>
      <c r="AV128" s="101" t="s">
        <v>666</v>
      </c>
      <c r="AW128" s="233"/>
    </row>
    <row r="129" spans="1:49" ht="17.25" customHeight="1" x14ac:dyDescent="0.25">
      <c r="A129" s="99" t="s">
        <v>458</v>
      </c>
      <c r="B129" s="99" t="s">
        <v>166</v>
      </c>
      <c r="C129" s="100" t="s">
        <v>459</v>
      </c>
      <c r="D129" s="101" t="s">
        <v>142</v>
      </c>
      <c r="E129" s="102" t="s">
        <v>492</v>
      </c>
      <c r="F129" s="99" t="s">
        <v>132</v>
      </c>
      <c r="G129" s="146">
        <v>432</v>
      </c>
      <c r="H129" s="103">
        <v>782</v>
      </c>
      <c r="I129" s="103">
        <v>4</v>
      </c>
      <c r="J129" s="103">
        <v>782</v>
      </c>
      <c r="K129" s="103">
        <v>4</v>
      </c>
      <c r="L129" s="101">
        <v>5.75</v>
      </c>
      <c r="M129" s="99" t="s">
        <v>266</v>
      </c>
      <c r="N129" s="113">
        <v>800062475</v>
      </c>
      <c r="O129" s="114" t="s">
        <v>184</v>
      </c>
      <c r="P129" s="104" t="s">
        <v>50</v>
      </c>
      <c r="Q129" s="105">
        <v>46234</v>
      </c>
      <c r="R129" s="106">
        <v>199410</v>
      </c>
      <c r="S129" s="106">
        <v>857784139.6652863</v>
      </c>
      <c r="T129" s="122">
        <v>857983549.6652863</v>
      </c>
      <c r="U129" s="106"/>
      <c r="V129" s="107">
        <v>0</v>
      </c>
      <c r="W129" s="106">
        <v>0</v>
      </c>
      <c r="X129" s="106">
        <v>857983549.6652863</v>
      </c>
      <c r="Y129" s="106">
        <v>857983549.6652863</v>
      </c>
      <c r="Z129" s="108">
        <v>0.02</v>
      </c>
      <c r="AA129" s="106">
        <v>17159670.993305728</v>
      </c>
      <c r="AB129" s="106">
        <v>17159670.993305728</v>
      </c>
      <c r="AC129" s="106">
        <v>875143220.65859199</v>
      </c>
      <c r="AD129" s="103">
        <v>614.78273316374566</v>
      </c>
      <c r="AE129" s="101" t="s">
        <v>462</v>
      </c>
      <c r="AF129" s="101" t="s">
        <v>462</v>
      </c>
      <c r="AG129" s="101" t="s">
        <v>463</v>
      </c>
      <c r="AH129" s="109"/>
      <c r="AI129" s="101" t="s">
        <v>50</v>
      </c>
      <c r="AJ129" s="101">
        <v>249054</v>
      </c>
      <c r="AK129" s="192" t="s">
        <v>381</v>
      </c>
      <c r="AL129" s="152" t="s">
        <v>134</v>
      </c>
      <c r="AM129" s="101" t="s">
        <v>464</v>
      </c>
      <c r="AN129" s="101" t="s">
        <v>464</v>
      </c>
      <c r="AO129" s="101"/>
      <c r="AP129" s="101" t="s">
        <v>0</v>
      </c>
      <c r="AQ129" s="101" t="s">
        <v>464</v>
      </c>
      <c r="AR129" s="101" t="s">
        <v>466</v>
      </c>
      <c r="AS129" s="101" t="s">
        <v>0</v>
      </c>
      <c r="AT129" s="101"/>
      <c r="AU129" s="101"/>
      <c r="AV129" s="101" t="s">
        <v>666</v>
      </c>
      <c r="AW129" s="233"/>
    </row>
    <row r="130" spans="1:49" ht="17.25" customHeight="1" x14ac:dyDescent="0.25">
      <c r="A130" s="99" t="s">
        <v>458</v>
      </c>
      <c r="B130" s="99" t="s">
        <v>318</v>
      </c>
      <c r="C130" s="100" t="s">
        <v>459</v>
      </c>
      <c r="D130" s="110" t="s">
        <v>46</v>
      </c>
      <c r="E130" s="111" t="s">
        <v>492</v>
      </c>
      <c r="F130" s="112" t="s">
        <v>132</v>
      </c>
      <c r="G130" s="147">
        <v>433</v>
      </c>
      <c r="H130" s="103">
        <v>521</v>
      </c>
      <c r="I130" s="103">
        <v>3</v>
      </c>
      <c r="J130" s="103">
        <v>521</v>
      </c>
      <c r="K130" s="103">
        <v>3</v>
      </c>
      <c r="L130" s="101">
        <v>5.75</v>
      </c>
      <c r="M130" s="99" t="s">
        <v>266</v>
      </c>
      <c r="N130" s="113" t="s">
        <v>632</v>
      </c>
      <c r="O130" s="114" t="s">
        <v>340</v>
      </c>
      <c r="P130" s="104" t="s">
        <v>50</v>
      </c>
      <c r="Q130" s="105">
        <v>46234</v>
      </c>
      <c r="R130" s="106">
        <v>132855</v>
      </c>
      <c r="S130" s="106">
        <v>1132344481.472013</v>
      </c>
      <c r="T130" s="122">
        <v>1132477336.472013</v>
      </c>
      <c r="U130" s="106"/>
      <c r="V130" s="107">
        <v>0</v>
      </c>
      <c r="W130" s="106">
        <v>0</v>
      </c>
      <c r="X130" s="106">
        <v>1132477336.472013</v>
      </c>
      <c r="Y130" s="106">
        <v>1132477336.472013</v>
      </c>
      <c r="Z130" s="108">
        <v>0.02</v>
      </c>
      <c r="AA130" s="106">
        <v>22649546.729440261</v>
      </c>
      <c r="AB130" s="106">
        <v>22649546.729440261</v>
      </c>
      <c r="AC130" s="106">
        <v>1155126883.2014532</v>
      </c>
      <c r="AD130" s="103">
        <v>811.46953509058881</v>
      </c>
      <c r="AE130" s="101" t="s">
        <v>462</v>
      </c>
      <c r="AF130" s="101" t="s">
        <v>462</v>
      </c>
      <c r="AG130" s="101" t="s">
        <v>463</v>
      </c>
      <c r="AH130" s="109"/>
      <c r="AI130" s="101" t="s">
        <v>50</v>
      </c>
      <c r="AJ130" s="101">
        <v>249050</v>
      </c>
      <c r="AK130" s="192" t="s">
        <v>387</v>
      </c>
      <c r="AL130" s="152" t="s">
        <v>52</v>
      </c>
      <c r="AM130" s="101" t="s">
        <v>0</v>
      </c>
      <c r="AN130" s="101" t="s">
        <v>464</v>
      </c>
      <c r="AO130" s="101"/>
      <c r="AP130" s="101"/>
      <c r="AQ130" s="101" t="s">
        <v>464</v>
      </c>
      <c r="AR130" s="101"/>
      <c r="AS130" s="101" t="s">
        <v>0</v>
      </c>
      <c r="AT130" s="101"/>
      <c r="AU130" s="101"/>
      <c r="AV130" s="101" t="s">
        <v>666</v>
      </c>
      <c r="AW130" s="233"/>
    </row>
    <row r="131" spans="1:49" s="210" customFormat="1" ht="17.25" customHeight="1" x14ac:dyDescent="0.25">
      <c r="A131" s="193" t="s">
        <v>458</v>
      </c>
      <c r="B131" s="193" t="s">
        <v>130</v>
      </c>
      <c r="C131" s="194" t="s">
        <v>459</v>
      </c>
      <c r="D131" s="195" t="s">
        <v>46</v>
      </c>
      <c r="E131" s="196" t="s">
        <v>492</v>
      </c>
      <c r="F131" s="193" t="s">
        <v>132</v>
      </c>
      <c r="G131" s="197">
        <v>434</v>
      </c>
      <c r="H131" s="198">
        <v>676</v>
      </c>
      <c r="I131" s="198">
        <v>3</v>
      </c>
      <c r="J131" s="198">
        <v>676</v>
      </c>
      <c r="K131" s="198">
        <v>3</v>
      </c>
      <c r="L131" s="195">
        <v>5.75</v>
      </c>
      <c r="M131" s="193" t="s">
        <v>266</v>
      </c>
      <c r="N131" s="199">
        <v>830073291</v>
      </c>
      <c r="O131" s="200" t="s">
        <v>133</v>
      </c>
      <c r="P131" s="201"/>
      <c r="Q131" s="202">
        <v>46234</v>
      </c>
      <c r="R131" s="203">
        <v>172380</v>
      </c>
      <c r="S131" s="203">
        <v>1469222398.2247233</v>
      </c>
      <c r="T131" s="204">
        <v>1469394778.2247233</v>
      </c>
      <c r="U131" s="203" t="s">
        <v>633</v>
      </c>
      <c r="V131" s="205">
        <v>0</v>
      </c>
      <c r="W131" s="203">
        <v>0</v>
      </c>
      <c r="X131" s="203">
        <v>1469394778.2247233</v>
      </c>
      <c r="Y131" s="203">
        <v>1469394778.2247233</v>
      </c>
      <c r="Z131" s="206">
        <v>0.02</v>
      </c>
      <c r="AA131" s="203">
        <v>29387895.564494468</v>
      </c>
      <c r="AB131" s="203">
        <v>29387895.564494468</v>
      </c>
      <c r="AC131" s="203">
        <v>1498782673.7892177</v>
      </c>
      <c r="AD131" s="198">
        <v>1052.8856155877891</v>
      </c>
      <c r="AE131" s="195" t="s">
        <v>462</v>
      </c>
      <c r="AF131" s="195" t="s">
        <v>462</v>
      </c>
      <c r="AG131" s="195" t="s">
        <v>463</v>
      </c>
      <c r="AH131" s="207"/>
      <c r="AI131" s="195" t="s">
        <v>50</v>
      </c>
      <c r="AJ131" s="195">
        <v>249047</v>
      </c>
      <c r="AK131" s="208" t="s">
        <v>634</v>
      </c>
      <c r="AL131" s="209" t="s">
        <v>134</v>
      </c>
      <c r="AM131" s="195" t="s">
        <v>464</v>
      </c>
      <c r="AN131" s="195" t="s">
        <v>464</v>
      </c>
      <c r="AO131" s="195"/>
      <c r="AP131" s="195" t="s">
        <v>0</v>
      </c>
      <c r="AQ131" s="195" t="s">
        <v>464</v>
      </c>
      <c r="AR131" s="195"/>
      <c r="AS131" s="195" t="s">
        <v>0</v>
      </c>
      <c r="AT131" s="195"/>
      <c r="AU131" s="195"/>
      <c r="AV131" s="101" t="s">
        <v>666</v>
      </c>
      <c r="AW131" s="233"/>
    </row>
    <row r="132" spans="1:49" s="210" customFormat="1" ht="17.25" customHeight="1" x14ac:dyDescent="0.25">
      <c r="A132" s="193" t="s">
        <v>458</v>
      </c>
      <c r="B132" s="193" t="s">
        <v>69</v>
      </c>
      <c r="C132" s="194" t="s">
        <v>459</v>
      </c>
      <c r="D132" s="215" t="s">
        <v>46</v>
      </c>
      <c r="E132" s="216" t="s">
        <v>460</v>
      </c>
      <c r="F132" s="217" t="s">
        <v>45</v>
      </c>
      <c r="G132" s="218">
        <v>435</v>
      </c>
      <c r="H132" s="198">
        <v>382</v>
      </c>
      <c r="I132" s="198">
        <v>2</v>
      </c>
      <c r="J132" s="198">
        <v>382</v>
      </c>
      <c r="K132" s="198">
        <v>2</v>
      </c>
      <c r="L132" s="195">
        <v>5.75</v>
      </c>
      <c r="M132" s="193" t="s">
        <v>266</v>
      </c>
      <c r="N132" s="199">
        <v>860527146</v>
      </c>
      <c r="O132" s="200" t="s">
        <v>71</v>
      </c>
      <c r="P132" s="201" t="s">
        <v>50</v>
      </c>
      <c r="Q132" s="202">
        <v>46234</v>
      </c>
      <c r="R132" s="203">
        <v>24448</v>
      </c>
      <c r="S132" s="203">
        <v>1100899643.2664165</v>
      </c>
      <c r="T132" s="204">
        <v>1100924091.2664165</v>
      </c>
      <c r="U132" s="203"/>
      <c r="V132" s="205">
        <v>0</v>
      </c>
      <c r="W132" s="203">
        <v>0</v>
      </c>
      <c r="X132" s="203">
        <v>1100924091.2664165</v>
      </c>
      <c r="Y132" s="203">
        <v>1100924091.2664165</v>
      </c>
      <c r="Z132" s="206">
        <v>0</v>
      </c>
      <c r="AA132" s="203">
        <v>0</v>
      </c>
      <c r="AB132" s="203">
        <v>0</v>
      </c>
      <c r="AC132" s="203">
        <v>1100924091.2664165</v>
      </c>
      <c r="AD132" s="198">
        <v>773.39240693109696</v>
      </c>
      <c r="AE132" s="195" t="s">
        <v>462</v>
      </c>
      <c r="AF132" s="195" t="s">
        <v>462</v>
      </c>
      <c r="AG132" s="195" t="s">
        <v>463</v>
      </c>
      <c r="AH132" s="207"/>
      <c r="AI132" s="195" t="s">
        <v>50</v>
      </c>
      <c r="AJ132" s="195">
        <v>249044</v>
      </c>
      <c r="AK132" s="212" t="s">
        <v>395</v>
      </c>
      <c r="AL132" s="209" t="s">
        <v>52</v>
      </c>
      <c r="AM132" s="195" t="s">
        <v>464</v>
      </c>
      <c r="AN132" s="195" t="s">
        <v>464</v>
      </c>
      <c r="AO132" s="195"/>
      <c r="AP132" s="195" t="s">
        <v>0</v>
      </c>
      <c r="AQ132" s="195" t="s">
        <v>464</v>
      </c>
      <c r="AR132" s="195"/>
      <c r="AS132" s="195" t="s">
        <v>0</v>
      </c>
      <c r="AT132" s="195"/>
      <c r="AU132" s="195"/>
      <c r="AV132" s="101" t="s">
        <v>666</v>
      </c>
      <c r="AW132" s="233"/>
    </row>
    <row r="133" spans="1:49" s="210" customFormat="1" ht="17.25" customHeight="1" x14ac:dyDescent="0.25">
      <c r="A133" s="193" t="s">
        <v>458</v>
      </c>
      <c r="B133" s="193" t="s">
        <v>126</v>
      </c>
      <c r="C133" s="194" t="s">
        <v>459</v>
      </c>
      <c r="D133" s="195" t="s">
        <v>46</v>
      </c>
      <c r="E133" s="196" t="s">
        <v>489</v>
      </c>
      <c r="F133" s="193" t="s">
        <v>128</v>
      </c>
      <c r="G133" s="197">
        <v>436</v>
      </c>
      <c r="H133" s="198">
        <v>288</v>
      </c>
      <c r="I133" s="198">
        <v>3</v>
      </c>
      <c r="J133" s="198">
        <v>288</v>
      </c>
      <c r="K133" s="198">
        <v>3</v>
      </c>
      <c r="L133" s="195">
        <v>5.75</v>
      </c>
      <c r="M133" s="193" t="s">
        <v>266</v>
      </c>
      <c r="N133" s="199">
        <v>901035102</v>
      </c>
      <c r="O133" s="200" t="s">
        <v>363</v>
      </c>
      <c r="P133" s="201" t="s">
        <v>50</v>
      </c>
      <c r="Q133" s="202">
        <v>46234</v>
      </c>
      <c r="R133" s="203">
        <v>18432</v>
      </c>
      <c r="S133" s="203">
        <v>859091908.02217937</v>
      </c>
      <c r="T133" s="204">
        <v>859110340.02217937</v>
      </c>
      <c r="U133" s="203"/>
      <c r="V133" s="205">
        <v>0</v>
      </c>
      <c r="W133" s="203">
        <v>0</v>
      </c>
      <c r="X133" s="203">
        <v>859110340.02217937</v>
      </c>
      <c r="Y133" s="203">
        <v>859110340.02217937</v>
      </c>
      <c r="Z133" s="206">
        <v>0.02</v>
      </c>
      <c r="AA133" s="203">
        <v>17182206.800443586</v>
      </c>
      <c r="AB133" s="203">
        <v>17182206.800443586</v>
      </c>
      <c r="AC133" s="203">
        <v>876292546.8226229</v>
      </c>
      <c r="AD133" s="198">
        <v>615.59012772927497</v>
      </c>
      <c r="AE133" s="195" t="s">
        <v>462</v>
      </c>
      <c r="AF133" s="195" t="s">
        <v>462</v>
      </c>
      <c r="AG133" s="195" t="s">
        <v>463</v>
      </c>
      <c r="AH133" s="207"/>
      <c r="AI133" s="195" t="s">
        <v>50</v>
      </c>
      <c r="AJ133" s="195">
        <v>249042</v>
      </c>
      <c r="AK133" s="214" t="s">
        <v>635</v>
      </c>
      <c r="AL133" s="213" t="s">
        <v>57</v>
      </c>
      <c r="AM133" s="195" t="s">
        <v>0</v>
      </c>
      <c r="AN133" s="195" t="s">
        <v>464</v>
      </c>
      <c r="AO133" s="195"/>
      <c r="AP133" s="195"/>
      <c r="AQ133" s="195" t="s">
        <v>464</v>
      </c>
      <c r="AR133" s="195"/>
      <c r="AS133" s="195" t="s">
        <v>0</v>
      </c>
      <c r="AT133" s="195"/>
      <c r="AU133" s="195"/>
      <c r="AV133" s="101" t="s">
        <v>666</v>
      </c>
      <c r="AW133" s="233"/>
    </row>
    <row r="134" spans="1:49" ht="17.25" customHeight="1" x14ac:dyDescent="0.25">
      <c r="A134" s="99" t="s">
        <v>458</v>
      </c>
      <c r="B134" s="99" t="s">
        <v>76</v>
      </c>
      <c r="C134" s="100" t="s">
        <v>459</v>
      </c>
      <c r="D134" s="101" t="s">
        <v>46</v>
      </c>
      <c r="E134" s="102" t="s">
        <v>460</v>
      </c>
      <c r="F134" s="99" t="s">
        <v>45</v>
      </c>
      <c r="G134" s="146">
        <v>437</v>
      </c>
      <c r="H134" s="103">
        <v>280</v>
      </c>
      <c r="I134" s="103">
        <v>9</v>
      </c>
      <c r="J134" s="103">
        <v>1694</v>
      </c>
      <c r="K134" s="103">
        <v>2</v>
      </c>
      <c r="L134" s="101">
        <v>5.75</v>
      </c>
      <c r="M134" s="99" t="s">
        <v>266</v>
      </c>
      <c r="N134" s="113" t="s">
        <v>636</v>
      </c>
      <c r="O134" s="114" t="s">
        <v>402</v>
      </c>
      <c r="P134" s="104" t="s">
        <v>50</v>
      </c>
      <c r="Q134" s="105">
        <v>46234</v>
      </c>
      <c r="R134" s="106">
        <v>17920</v>
      </c>
      <c r="S134" s="106">
        <v>806942146.89684987</v>
      </c>
      <c r="T134" s="122">
        <v>806960066.89684987</v>
      </c>
      <c r="U134" s="106"/>
      <c r="V134" s="107">
        <v>0</v>
      </c>
      <c r="W134" s="106">
        <v>0</v>
      </c>
      <c r="X134" s="106">
        <v>806960066.89684987</v>
      </c>
      <c r="Y134" s="106">
        <v>3942142121.2687631</v>
      </c>
      <c r="Z134" s="108">
        <v>0</v>
      </c>
      <c r="AA134" s="106">
        <v>0</v>
      </c>
      <c r="AB134" s="106">
        <v>57688960.671722129</v>
      </c>
      <c r="AC134" s="106">
        <v>3999831081.940485</v>
      </c>
      <c r="AD134" s="103">
        <v>2809.8567488166386</v>
      </c>
      <c r="AE134" s="101" t="s">
        <v>462</v>
      </c>
      <c r="AF134" s="101" t="s">
        <v>462</v>
      </c>
      <c r="AG134" s="101" t="s">
        <v>463</v>
      </c>
      <c r="AH134" s="109"/>
      <c r="AI134" s="101" t="s">
        <v>50</v>
      </c>
      <c r="AJ134" s="101">
        <v>248958</v>
      </c>
      <c r="AK134" s="192" t="s">
        <v>403</v>
      </c>
      <c r="AL134" s="152" t="s">
        <v>61</v>
      </c>
      <c r="AM134" s="101" t="s">
        <v>0</v>
      </c>
      <c r="AN134" s="101" t="s">
        <v>464</v>
      </c>
      <c r="AO134" s="101"/>
      <c r="AP134" s="101" t="s">
        <v>0</v>
      </c>
      <c r="AQ134" s="101" t="s">
        <v>464</v>
      </c>
      <c r="AR134" s="101"/>
      <c r="AS134" s="101" t="s">
        <v>0</v>
      </c>
      <c r="AT134" s="101"/>
      <c r="AU134" s="101"/>
      <c r="AV134" s="101" t="s">
        <v>666</v>
      </c>
      <c r="AW134" s="233"/>
    </row>
    <row r="135" spans="1:49" ht="17.25" customHeight="1" x14ac:dyDescent="0.25">
      <c r="A135" s="99" t="s">
        <v>458</v>
      </c>
      <c r="B135" s="99" t="s">
        <v>76</v>
      </c>
      <c r="C135" s="100" t="s">
        <v>459</v>
      </c>
      <c r="D135" s="101" t="s">
        <v>46</v>
      </c>
      <c r="E135" s="102" t="s">
        <v>460</v>
      </c>
      <c r="F135" s="99" t="s">
        <v>45</v>
      </c>
      <c r="G135" s="146">
        <v>437</v>
      </c>
      <c r="H135" s="103">
        <v>87</v>
      </c>
      <c r="I135" s="103">
        <v>0</v>
      </c>
      <c r="J135" s="103">
        <v>0</v>
      </c>
      <c r="K135" s="103">
        <v>1</v>
      </c>
      <c r="L135" s="101">
        <v>5.75</v>
      </c>
      <c r="M135" s="99" t="s">
        <v>266</v>
      </c>
      <c r="N135" s="113" t="s">
        <v>636</v>
      </c>
      <c r="O135" s="114" t="s">
        <v>402</v>
      </c>
      <c r="P135" s="104" t="s">
        <v>50</v>
      </c>
      <c r="Q135" s="105">
        <v>46234</v>
      </c>
      <c r="R135" s="106">
        <v>5568</v>
      </c>
      <c r="S135" s="106">
        <v>250728452.78580695</v>
      </c>
      <c r="T135" s="122">
        <v>250734020.78580695</v>
      </c>
      <c r="U135" s="106"/>
      <c r="V135" s="107">
        <v>0</v>
      </c>
      <c r="W135" s="106">
        <v>0</v>
      </c>
      <c r="X135" s="106">
        <v>250734020.78580695</v>
      </c>
      <c r="Y135" s="106">
        <v>0</v>
      </c>
      <c r="Z135" s="108">
        <v>0</v>
      </c>
      <c r="AA135" s="106">
        <v>0</v>
      </c>
      <c r="AB135" s="106">
        <v>0</v>
      </c>
      <c r="AC135" s="106">
        <v>0</v>
      </c>
      <c r="AD135" s="103">
        <v>0</v>
      </c>
      <c r="AE135" s="101" t="s">
        <v>462</v>
      </c>
      <c r="AF135" s="101" t="s">
        <v>462</v>
      </c>
      <c r="AG135" s="101" t="s">
        <v>463</v>
      </c>
      <c r="AH135" s="109"/>
      <c r="AI135" s="101" t="s">
        <v>50</v>
      </c>
      <c r="AJ135" s="101">
        <v>248958</v>
      </c>
      <c r="AK135" s="149" t="s">
        <v>505</v>
      </c>
      <c r="AL135" s="152" t="s">
        <v>61</v>
      </c>
      <c r="AM135" s="101" t="s">
        <v>0</v>
      </c>
      <c r="AN135" s="101" t="s">
        <v>464</v>
      </c>
      <c r="AO135" s="101"/>
      <c r="AP135" s="101" t="s">
        <v>0</v>
      </c>
      <c r="AQ135" s="101" t="s">
        <v>464</v>
      </c>
      <c r="AR135" s="101"/>
      <c r="AS135" s="101" t="s">
        <v>0</v>
      </c>
      <c r="AT135" s="101"/>
      <c r="AU135" s="101"/>
      <c r="AV135" s="101" t="s">
        <v>666</v>
      </c>
      <c r="AW135" s="233"/>
    </row>
    <row r="136" spans="1:49" ht="17.25" customHeight="1" x14ac:dyDescent="0.25">
      <c r="A136" s="99" t="s">
        <v>458</v>
      </c>
      <c r="B136" s="99" t="s">
        <v>76</v>
      </c>
      <c r="C136" s="100" t="s">
        <v>459</v>
      </c>
      <c r="D136" s="101" t="s">
        <v>46</v>
      </c>
      <c r="E136" s="102" t="s">
        <v>492</v>
      </c>
      <c r="F136" s="99" t="s">
        <v>132</v>
      </c>
      <c r="G136" s="146">
        <v>437</v>
      </c>
      <c r="H136" s="103">
        <v>1327</v>
      </c>
      <c r="I136" s="103">
        <v>0</v>
      </c>
      <c r="J136" s="103">
        <v>0</v>
      </c>
      <c r="K136" s="103">
        <v>6</v>
      </c>
      <c r="L136" s="101">
        <v>5.75</v>
      </c>
      <c r="M136" s="99" t="s">
        <v>266</v>
      </c>
      <c r="N136" s="113" t="s">
        <v>636</v>
      </c>
      <c r="O136" s="114" t="s">
        <v>402</v>
      </c>
      <c r="P136" s="104" t="s">
        <v>50</v>
      </c>
      <c r="Q136" s="105">
        <v>46234</v>
      </c>
      <c r="R136" s="106">
        <v>338385</v>
      </c>
      <c r="S136" s="106">
        <v>2884109648.5861063</v>
      </c>
      <c r="T136" s="122">
        <v>2884448033.5861063</v>
      </c>
      <c r="U136" s="106"/>
      <c r="V136" s="107">
        <v>0</v>
      </c>
      <c r="W136" s="106">
        <v>0</v>
      </c>
      <c r="X136" s="106">
        <v>2884448033.5861063</v>
      </c>
      <c r="Y136" s="106">
        <v>0</v>
      </c>
      <c r="Z136" s="108">
        <v>0.02</v>
      </c>
      <c r="AA136" s="106">
        <v>57688960.671722129</v>
      </c>
      <c r="AB136" s="106">
        <v>0</v>
      </c>
      <c r="AC136" s="106">
        <v>0</v>
      </c>
      <c r="AD136" s="103">
        <v>0</v>
      </c>
      <c r="AE136" s="101" t="s">
        <v>462</v>
      </c>
      <c r="AF136" s="101" t="s">
        <v>462</v>
      </c>
      <c r="AG136" s="101" t="s">
        <v>463</v>
      </c>
      <c r="AH136" s="109"/>
      <c r="AI136" s="101" t="s">
        <v>50</v>
      </c>
      <c r="AJ136" s="101">
        <v>248958</v>
      </c>
      <c r="AK136" s="149" t="s">
        <v>505</v>
      </c>
      <c r="AL136" s="152" t="s">
        <v>61</v>
      </c>
      <c r="AM136" s="101" t="s">
        <v>0</v>
      </c>
      <c r="AN136" s="101" t="s">
        <v>464</v>
      </c>
      <c r="AO136" s="101"/>
      <c r="AP136" s="101" t="s">
        <v>0</v>
      </c>
      <c r="AQ136" s="101" t="s">
        <v>464</v>
      </c>
      <c r="AR136" s="101"/>
      <c r="AS136" s="101" t="s">
        <v>0</v>
      </c>
      <c r="AT136" s="101"/>
      <c r="AU136" s="101"/>
      <c r="AV136" s="101" t="s">
        <v>666</v>
      </c>
      <c r="AW136" s="233"/>
    </row>
    <row r="137" spans="1:49" ht="17.25" customHeight="1" x14ac:dyDescent="0.25">
      <c r="A137" s="99" t="s">
        <v>458</v>
      </c>
      <c r="B137" s="99" t="s">
        <v>43</v>
      </c>
      <c r="C137" s="100" t="s">
        <v>459</v>
      </c>
      <c r="D137" s="101" t="s">
        <v>142</v>
      </c>
      <c r="E137" s="102" t="s">
        <v>492</v>
      </c>
      <c r="F137" s="99" t="s">
        <v>132</v>
      </c>
      <c r="G137" s="146">
        <v>438</v>
      </c>
      <c r="H137" s="103">
        <v>638</v>
      </c>
      <c r="I137" s="103">
        <v>3</v>
      </c>
      <c r="J137" s="103">
        <v>638</v>
      </c>
      <c r="K137" s="103">
        <v>3</v>
      </c>
      <c r="L137" s="101">
        <v>5.75</v>
      </c>
      <c r="M137" s="99" t="s">
        <v>266</v>
      </c>
      <c r="N137" s="113" t="s">
        <v>518</v>
      </c>
      <c r="O137" s="114" t="s">
        <v>637</v>
      </c>
      <c r="P137" s="104" t="s">
        <v>50</v>
      </c>
      <c r="Q137" s="105">
        <v>46234</v>
      </c>
      <c r="R137" s="106">
        <v>162690</v>
      </c>
      <c r="S137" s="106">
        <v>699829003.97244585</v>
      </c>
      <c r="T137" s="122">
        <v>699991693.97244585</v>
      </c>
      <c r="U137" s="106"/>
      <c r="V137" s="107">
        <v>0</v>
      </c>
      <c r="W137" s="106">
        <v>0</v>
      </c>
      <c r="X137" s="106">
        <v>699991693.97244585</v>
      </c>
      <c r="Y137" s="106">
        <v>699991693.97244585</v>
      </c>
      <c r="Z137" s="108">
        <v>0.02</v>
      </c>
      <c r="AA137" s="106">
        <v>13999833.879448917</v>
      </c>
      <c r="AB137" s="106">
        <v>13999833.879448917</v>
      </c>
      <c r="AC137" s="106">
        <v>713991527.85189474</v>
      </c>
      <c r="AD137" s="103">
        <v>501.57465953768508</v>
      </c>
      <c r="AE137" s="101" t="s">
        <v>462</v>
      </c>
      <c r="AF137" s="101" t="s">
        <v>462</v>
      </c>
      <c r="AG137" s="101" t="s">
        <v>463</v>
      </c>
      <c r="AH137" s="109"/>
      <c r="AI137" s="101" t="s">
        <v>50</v>
      </c>
      <c r="AJ137" s="101">
        <v>248932</v>
      </c>
      <c r="AK137" s="192" t="s">
        <v>413</v>
      </c>
      <c r="AL137" s="152" t="s">
        <v>134</v>
      </c>
      <c r="AM137" s="101" t="s">
        <v>464</v>
      </c>
      <c r="AN137" s="101" t="s">
        <v>464</v>
      </c>
      <c r="AO137" s="101"/>
      <c r="AP137" s="101" t="s">
        <v>0</v>
      </c>
      <c r="AQ137" s="101" t="s">
        <v>464</v>
      </c>
      <c r="AR137" s="101"/>
      <c r="AS137" s="101" t="s">
        <v>0</v>
      </c>
      <c r="AT137" s="101"/>
      <c r="AU137" s="101"/>
      <c r="AV137" s="101" t="s">
        <v>666</v>
      </c>
      <c r="AW137" s="233"/>
    </row>
    <row r="138" spans="1:49" s="210" customFormat="1" ht="17.25" customHeight="1" x14ac:dyDescent="0.25">
      <c r="A138" s="193" t="s">
        <v>458</v>
      </c>
      <c r="B138" s="193" t="s">
        <v>94</v>
      </c>
      <c r="C138" s="194" t="s">
        <v>459</v>
      </c>
      <c r="D138" s="195" t="s">
        <v>46</v>
      </c>
      <c r="E138" s="196" t="s">
        <v>492</v>
      </c>
      <c r="F138" s="193" t="s">
        <v>132</v>
      </c>
      <c r="G138" s="197">
        <v>439</v>
      </c>
      <c r="H138" s="198">
        <v>808</v>
      </c>
      <c r="I138" s="198">
        <v>3</v>
      </c>
      <c r="J138" s="198">
        <v>808</v>
      </c>
      <c r="K138" s="198">
        <v>3</v>
      </c>
      <c r="L138" s="195">
        <v>5.75</v>
      </c>
      <c r="M138" s="193" t="s">
        <v>266</v>
      </c>
      <c r="N138" s="199">
        <v>800062616</v>
      </c>
      <c r="O138" s="200" t="s">
        <v>417</v>
      </c>
      <c r="P138" s="201" t="s">
        <v>485</v>
      </c>
      <c r="Q138" s="202">
        <v>46234</v>
      </c>
      <c r="R138" s="203">
        <v>206040</v>
      </c>
      <c r="S138" s="203">
        <v>1756111978.9431603</v>
      </c>
      <c r="T138" s="204">
        <v>1756318018.9431603</v>
      </c>
      <c r="U138" s="203"/>
      <c r="V138" s="205">
        <v>0</v>
      </c>
      <c r="W138" s="203">
        <v>0</v>
      </c>
      <c r="X138" s="203">
        <v>1756318018.9431603</v>
      </c>
      <c r="Y138" s="203">
        <v>1756318018.9431603</v>
      </c>
      <c r="Z138" s="206">
        <v>0.02</v>
      </c>
      <c r="AA138" s="203">
        <v>35126360.378863208</v>
      </c>
      <c r="AB138" s="203">
        <v>35126360.378863208</v>
      </c>
      <c r="AC138" s="203">
        <v>1791444379.3220234</v>
      </c>
      <c r="AD138" s="198">
        <v>1258.4786647854046</v>
      </c>
      <c r="AE138" s="195" t="s">
        <v>462</v>
      </c>
      <c r="AF138" s="195" t="s">
        <v>462</v>
      </c>
      <c r="AG138" s="195" t="s">
        <v>638</v>
      </c>
      <c r="AH138" s="207"/>
      <c r="AI138" s="195" t="s">
        <v>50</v>
      </c>
      <c r="AJ138" s="195">
        <v>248922</v>
      </c>
      <c r="AK138" s="172" t="s">
        <v>639</v>
      </c>
      <c r="AL138" s="209" t="s">
        <v>61</v>
      </c>
      <c r="AM138" s="195" t="s">
        <v>0</v>
      </c>
      <c r="AN138" s="195" t="s">
        <v>464</v>
      </c>
      <c r="AO138" s="195"/>
      <c r="AP138" s="195" t="s">
        <v>0</v>
      </c>
      <c r="AQ138" s="195" t="s">
        <v>464</v>
      </c>
      <c r="AR138" s="195"/>
      <c r="AS138" s="195" t="s">
        <v>0</v>
      </c>
      <c r="AT138" s="195"/>
      <c r="AU138" s="195"/>
      <c r="AV138" s="101" t="s">
        <v>666</v>
      </c>
      <c r="AW138" s="233"/>
    </row>
    <row r="139" spans="1:49" s="210" customFormat="1" ht="17.25" customHeight="1" x14ac:dyDescent="0.25">
      <c r="A139" s="193" t="s">
        <v>458</v>
      </c>
      <c r="B139" s="193" t="s">
        <v>94</v>
      </c>
      <c r="C139" s="194" t="s">
        <v>459</v>
      </c>
      <c r="D139" s="195" t="s">
        <v>46</v>
      </c>
      <c r="E139" s="196" t="s">
        <v>489</v>
      </c>
      <c r="F139" s="193" t="s">
        <v>128</v>
      </c>
      <c r="G139" s="197">
        <v>440</v>
      </c>
      <c r="H139" s="198">
        <v>172</v>
      </c>
      <c r="I139" s="198">
        <v>2</v>
      </c>
      <c r="J139" s="198">
        <v>172</v>
      </c>
      <c r="K139" s="198">
        <v>2</v>
      </c>
      <c r="L139" s="195">
        <v>5.75</v>
      </c>
      <c r="M139" s="193" t="s">
        <v>266</v>
      </c>
      <c r="N139" s="199">
        <v>800062616</v>
      </c>
      <c r="O139" s="200" t="s">
        <v>417</v>
      </c>
      <c r="P139" s="201" t="s">
        <v>485</v>
      </c>
      <c r="Q139" s="202">
        <v>46234</v>
      </c>
      <c r="R139" s="203">
        <v>11008</v>
      </c>
      <c r="S139" s="203">
        <v>513068778.4021349</v>
      </c>
      <c r="T139" s="204">
        <v>513079786.4021349</v>
      </c>
      <c r="U139" s="203"/>
      <c r="V139" s="205">
        <v>0</v>
      </c>
      <c r="W139" s="203">
        <v>0</v>
      </c>
      <c r="X139" s="203">
        <v>513079786.4021349</v>
      </c>
      <c r="Y139" s="203">
        <v>513079786.4021349</v>
      </c>
      <c r="Z139" s="206">
        <v>0.02</v>
      </c>
      <c r="AA139" s="203">
        <v>10261595.728042698</v>
      </c>
      <c r="AB139" s="203">
        <v>10261595.728042698</v>
      </c>
      <c r="AC139" s="227">
        <v>513079786</v>
      </c>
      <c r="AD139" s="198">
        <v>367.64410406053923</v>
      </c>
      <c r="AE139" s="195" t="s">
        <v>462</v>
      </c>
      <c r="AF139" s="195" t="s">
        <v>462</v>
      </c>
      <c r="AG139" s="195" t="s">
        <v>463</v>
      </c>
      <c r="AH139" s="207"/>
      <c r="AI139" s="195" t="s">
        <v>50</v>
      </c>
      <c r="AJ139" s="195">
        <v>248904</v>
      </c>
      <c r="AK139" s="172" t="s">
        <v>640</v>
      </c>
      <c r="AL139" s="209" t="s">
        <v>134</v>
      </c>
      <c r="AM139" s="195" t="s">
        <v>464</v>
      </c>
      <c r="AN139" s="195" t="s">
        <v>464</v>
      </c>
      <c r="AO139" s="195"/>
      <c r="AP139" s="195" t="s">
        <v>0</v>
      </c>
      <c r="AQ139" s="195" t="s">
        <v>464</v>
      </c>
      <c r="AR139" s="195"/>
      <c r="AS139" s="195" t="s">
        <v>0</v>
      </c>
      <c r="AT139" s="195"/>
      <c r="AU139" s="195"/>
      <c r="AV139" s="101" t="s">
        <v>666</v>
      </c>
      <c r="AW139" s="233"/>
    </row>
    <row r="140" spans="1:49" ht="17.25" hidden="1" customHeight="1" x14ac:dyDescent="0.25">
      <c r="A140" s="99" t="s">
        <v>458</v>
      </c>
      <c r="B140" s="99" t="s">
        <v>62</v>
      </c>
      <c r="C140" s="100" t="s">
        <v>459</v>
      </c>
      <c r="D140" s="101" t="s">
        <v>641</v>
      </c>
      <c r="E140" s="102" t="s">
        <v>492</v>
      </c>
      <c r="F140" s="99" t="s">
        <v>132</v>
      </c>
      <c r="G140" s="146" t="s">
        <v>642</v>
      </c>
      <c r="H140" s="103">
        <v>706</v>
      </c>
      <c r="I140" s="103">
        <v>3</v>
      </c>
      <c r="J140" s="103">
        <v>706</v>
      </c>
      <c r="K140" s="103">
        <v>3</v>
      </c>
      <c r="L140" s="101">
        <v>5.75</v>
      </c>
      <c r="M140" s="99" t="s">
        <v>48</v>
      </c>
      <c r="N140" s="113">
        <v>830068294</v>
      </c>
      <c r="O140" s="114" t="s">
        <v>643</v>
      </c>
      <c r="P140" s="104" t="s">
        <v>485</v>
      </c>
      <c r="Q140" s="105">
        <v>46234</v>
      </c>
      <c r="R140" s="106">
        <v>0</v>
      </c>
      <c r="S140" s="106">
        <v>760005646.5</v>
      </c>
      <c r="T140" s="122">
        <v>760005646.5</v>
      </c>
      <c r="U140" s="106"/>
      <c r="V140" s="107"/>
      <c r="W140" s="106">
        <v>0</v>
      </c>
      <c r="X140" s="106">
        <v>760005646.5</v>
      </c>
      <c r="Y140" s="106">
        <v>760005646.5</v>
      </c>
      <c r="Z140" s="108">
        <v>0.02</v>
      </c>
      <c r="AA140" s="106">
        <v>15200112.93</v>
      </c>
      <c r="AB140" s="106">
        <v>15200112.93</v>
      </c>
      <c r="AC140" s="106">
        <v>775205759.42999995</v>
      </c>
      <c r="AD140" s="103">
        <v>544.57728094836671</v>
      </c>
      <c r="AE140" s="101" t="s">
        <v>462</v>
      </c>
      <c r="AF140" s="101" t="s">
        <v>462</v>
      </c>
      <c r="AG140" s="101" t="s">
        <v>463</v>
      </c>
      <c r="AH140" s="109"/>
      <c r="AI140" s="101" t="s">
        <v>630</v>
      </c>
      <c r="AJ140" s="101" t="s">
        <v>630</v>
      </c>
      <c r="AK140" s="101" t="s">
        <v>630</v>
      </c>
      <c r="AL140" s="101"/>
      <c r="AM140" s="101"/>
      <c r="AN140" s="101"/>
      <c r="AO140" s="101"/>
      <c r="AP140" s="101"/>
      <c r="AQ140" s="101"/>
      <c r="AR140" s="101"/>
      <c r="AS140" s="101"/>
      <c r="AT140" s="101"/>
      <c r="AU140" s="101"/>
      <c r="AV140" s="101"/>
      <c r="AW140" s="233"/>
    </row>
    <row r="141" spans="1:49" ht="17.25" hidden="1" customHeight="1" x14ac:dyDescent="0.25">
      <c r="A141" s="99" t="s">
        <v>458</v>
      </c>
      <c r="B141" s="99" t="s">
        <v>130</v>
      </c>
      <c r="C141" s="100" t="s">
        <v>459</v>
      </c>
      <c r="D141" s="101" t="s">
        <v>641</v>
      </c>
      <c r="E141" s="102" t="s">
        <v>492</v>
      </c>
      <c r="F141" s="99" t="s">
        <v>132</v>
      </c>
      <c r="G141" s="146" t="s">
        <v>644</v>
      </c>
      <c r="H141" s="103">
        <v>980</v>
      </c>
      <c r="I141" s="103">
        <v>6</v>
      </c>
      <c r="J141" s="103">
        <v>980</v>
      </c>
      <c r="K141" s="103">
        <v>6</v>
      </c>
      <c r="L141" s="101">
        <v>5.75</v>
      </c>
      <c r="M141" s="99" t="s">
        <v>48</v>
      </c>
      <c r="N141" s="113">
        <v>901656701</v>
      </c>
      <c r="O141" s="114" t="s">
        <v>645</v>
      </c>
      <c r="P141" s="104" t="s">
        <v>485</v>
      </c>
      <c r="Q141" s="105">
        <v>46234</v>
      </c>
      <c r="R141" s="106">
        <v>0</v>
      </c>
      <c r="S141" s="106">
        <v>1054965345</v>
      </c>
      <c r="T141" s="122">
        <v>1054965345</v>
      </c>
      <c r="U141" s="106"/>
      <c r="V141" s="107"/>
      <c r="W141" s="106">
        <v>0</v>
      </c>
      <c r="X141" s="106">
        <v>1054965345</v>
      </c>
      <c r="Y141" s="106">
        <v>1054965345</v>
      </c>
      <c r="Z141" s="108">
        <v>0.02</v>
      </c>
      <c r="AA141" s="106">
        <v>21099306.900000002</v>
      </c>
      <c r="AB141" s="106">
        <v>21099306.900000002</v>
      </c>
      <c r="AC141" s="106">
        <v>1076064651.9000001</v>
      </c>
      <c r="AD141" s="103">
        <v>755.92880358271873</v>
      </c>
      <c r="AE141" s="101" t="s">
        <v>462</v>
      </c>
      <c r="AF141" s="101" t="s">
        <v>462</v>
      </c>
      <c r="AG141" s="101" t="s">
        <v>463</v>
      </c>
      <c r="AH141" s="109"/>
      <c r="AI141" s="101" t="s">
        <v>630</v>
      </c>
      <c r="AJ141" s="101" t="s">
        <v>630</v>
      </c>
      <c r="AK141" s="101" t="s">
        <v>630</v>
      </c>
      <c r="AL141" s="152" t="s">
        <v>61</v>
      </c>
      <c r="AM141" s="101"/>
      <c r="AN141" s="101" t="s">
        <v>464</v>
      </c>
      <c r="AO141" s="101"/>
      <c r="AP141" s="101"/>
      <c r="AQ141" s="101" t="s">
        <v>464</v>
      </c>
      <c r="AR141" s="101"/>
      <c r="AS141" s="101"/>
      <c r="AT141" s="101"/>
      <c r="AU141" s="101"/>
      <c r="AV141" s="101"/>
      <c r="AW141" s="233"/>
    </row>
    <row r="142" spans="1:49" s="48" customFormat="1" ht="17.25" customHeight="1" x14ac:dyDescent="0.25">
      <c r="A142" s="132" t="s">
        <v>458</v>
      </c>
      <c r="B142" s="132" t="s">
        <v>166</v>
      </c>
      <c r="C142" s="133" t="s">
        <v>459</v>
      </c>
      <c r="D142" s="134" t="s">
        <v>46</v>
      </c>
      <c r="E142" s="135" t="s">
        <v>489</v>
      </c>
      <c r="F142" s="132" t="s">
        <v>128</v>
      </c>
      <c r="G142" s="148" t="s">
        <v>4</v>
      </c>
      <c r="H142" s="136">
        <v>71</v>
      </c>
      <c r="I142" s="136">
        <v>1</v>
      </c>
      <c r="J142" s="136">
        <v>71</v>
      </c>
      <c r="K142" s="136">
        <v>1</v>
      </c>
      <c r="L142" s="134">
        <v>5.75</v>
      </c>
      <c r="M142" s="132" t="s">
        <v>266</v>
      </c>
      <c r="N142" s="137">
        <v>800062842</v>
      </c>
      <c r="O142" s="138" t="s">
        <v>170</v>
      </c>
      <c r="P142" s="139" t="s">
        <v>50</v>
      </c>
      <c r="Q142" s="140">
        <v>46234</v>
      </c>
      <c r="R142" s="141">
        <v>4544</v>
      </c>
      <c r="S142" s="141">
        <v>211790018.99157894</v>
      </c>
      <c r="T142" s="142">
        <v>211794562.99157894</v>
      </c>
      <c r="U142" s="141"/>
      <c r="V142" s="143"/>
      <c r="W142" s="141">
        <v>0</v>
      </c>
      <c r="X142" s="141">
        <v>211794562.99157894</v>
      </c>
      <c r="Y142" s="141">
        <v>211794562.99157894</v>
      </c>
      <c r="Z142" s="144">
        <v>0.02</v>
      </c>
      <c r="AA142" s="141">
        <v>4235891.2598315785</v>
      </c>
      <c r="AB142" s="141">
        <v>4235891.2598315785</v>
      </c>
      <c r="AC142" s="141">
        <v>216030454.25141051</v>
      </c>
      <c r="AD142" s="136">
        <v>151.76006621103653</v>
      </c>
      <c r="AE142" s="134" t="s">
        <v>462</v>
      </c>
      <c r="AF142" s="134" t="s">
        <v>462</v>
      </c>
      <c r="AG142" s="134" t="s">
        <v>463</v>
      </c>
      <c r="AH142" s="145"/>
      <c r="AI142" s="134" t="s">
        <v>50</v>
      </c>
      <c r="AJ142" s="134">
        <v>249276</v>
      </c>
      <c r="AK142" s="192" t="s">
        <v>646</v>
      </c>
      <c r="AL142" s="152" t="s">
        <v>134</v>
      </c>
      <c r="AM142" s="101" t="s">
        <v>464</v>
      </c>
      <c r="AN142" s="134"/>
      <c r="AO142" s="134"/>
      <c r="AP142" s="101" t="s">
        <v>0</v>
      </c>
      <c r="AQ142" s="134"/>
      <c r="AR142" s="101" t="s">
        <v>466</v>
      </c>
      <c r="AS142" s="101" t="s">
        <v>0</v>
      </c>
      <c r="AT142" s="134"/>
      <c r="AU142" s="134"/>
      <c r="AV142" s="101" t="s">
        <v>666</v>
      </c>
      <c r="AW142" s="233"/>
    </row>
    <row r="143" spans="1:49" ht="17.25" customHeight="1" x14ac:dyDescent="0.25">
      <c r="A143" s="99" t="s">
        <v>458</v>
      </c>
      <c r="B143" s="99" t="s">
        <v>318</v>
      </c>
      <c r="C143" s="100" t="s">
        <v>459</v>
      </c>
      <c r="D143" s="101" t="s">
        <v>46</v>
      </c>
      <c r="E143" s="102" t="s">
        <v>460</v>
      </c>
      <c r="F143" s="99" t="s">
        <v>45</v>
      </c>
      <c r="G143" s="146" t="s">
        <v>647</v>
      </c>
      <c r="H143" s="103">
        <v>63</v>
      </c>
      <c r="I143" s="103">
        <v>1</v>
      </c>
      <c r="J143" s="103">
        <v>63</v>
      </c>
      <c r="K143" s="103">
        <v>1</v>
      </c>
      <c r="L143" s="101">
        <v>5.75</v>
      </c>
      <c r="M143" s="99" t="s">
        <v>266</v>
      </c>
      <c r="N143" s="113" t="s">
        <v>632</v>
      </c>
      <c r="O143" s="114" t="s">
        <v>340</v>
      </c>
      <c r="P143" s="104" t="s">
        <v>50</v>
      </c>
      <c r="Q143" s="105">
        <v>46234</v>
      </c>
      <c r="R143" s="106">
        <v>4032</v>
      </c>
      <c r="S143" s="106">
        <v>181561983.05179125</v>
      </c>
      <c r="T143" s="122">
        <v>181566015.05179125</v>
      </c>
      <c r="U143" s="106"/>
      <c r="V143" s="107"/>
      <c r="W143" s="106">
        <v>0</v>
      </c>
      <c r="X143" s="106">
        <v>181566015.05179125</v>
      </c>
      <c r="Y143" s="106">
        <v>181566015.05179125</v>
      </c>
      <c r="Z143" s="108">
        <v>0</v>
      </c>
      <c r="AA143" s="106">
        <v>0</v>
      </c>
      <c r="AB143" s="106">
        <v>0</v>
      </c>
      <c r="AC143" s="106">
        <v>181566015.05179125</v>
      </c>
      <c r="AD143" s="103">
        <v>127.54900952005005</v>
      </c>
      <c r="AE143" s="101" t="s">
        <v>462</v>
      </c>
      <c r="AF143" s="101" t="s">
        <v>462</v>
      </c>
      <c r="AG143" s="101" t="s">
        <v>463</v>
      </c>
      <c r="AH143" s="109"/>
      <c r="AI143" s="101" t="s">
        <v>50</v>
      </c>
      <c r="AJ143" s="126">
        <v>249115</v>
      </c>
      <c r="AK143" s="192" t="s">
        <v>341</v>
      </c>
      <c r="AL143" s="152" t="s">
        <v>52</v>
      </c>
      <c r="AM143" s="101" t="s">
        <v>0</v>
      </c>
      <c r="AN143" s="101" t="s">
        <v>464</v>
      </c>
      <c r="AO143" s="101"/>
      <c r="AP143" s="101"/>
      <c r="AQ143" s="101" t="s">
        <v>464</v>
      </c>
      <c r="AR143" s="101"/>
      <c r="AS143" s="101" t="s">
        <v>0</v>
      </c>
      <c r="AT143" s="101"/>
      <c r="AU143" s="101"/>
      <c r="AV143" s="101" t="s">
        <v>666</v>
      </c>
      <c r="AW143" s="233"/>
    </row>
    <row r="144" spans="1:49" s="210" customFormat="1" ht="17.25" customHeight="1" x14ac:dyDescent="0.25">
      <c r="A144" s="193" t="s">
        <v>458</v>
      </c>
      <c r="B144" s="193" t="s">
        <v>62</v>
      </c>
      <c r="C144" s="194" t="s">
        <v>459</v>
      </c>
      <c r="D144" s="195" t="s">
        <v>46</v>
      </c>
      <c r="E144" s="196" t="s">
        <v>460</v>
      </c>
      <c r="F144" s="193" t="s">
        <v>45</v>
      </c>
      <c r="G144" s="197" t="s">
        <v>648</v>
      </c>
      <c r="H144" s="198">
        <v>44</v>
      </c>
      <c r="I144" s="198">
        <v>1</v>
      </c>
      <c r="J144" s="198">
        <v>44</v>
      </c>
      <c r="K144" s="198">
        <v>1</v>
      </c>
      <c r="L144" s="195">
        <v>5.75</v>
      </c>
      <c r="M144" s="193" t="s">
        <v>266</v>
      </c>
      <c r="N144" s="199" t="s">
        <v>514</v>
      </c>
      <c r="O144" s="200" t="s">
        <v>172</v>
      </c>
      <c r="P144" s="201" t="s">
        <v>50</v>
      </c>
      <c r="Q144" s="202">
        <v>46234</v>
      </c>
      <c r="R144" s="203">
        <v>2816</v>
      </c>
      <c r="S144" s="203">
        <v>126805194.51236212</v>
      </c>
      <c r="T144" s="204">
        <v>126808010.51236212</v>
      </c>
      <c r="U144" s="203"/>
      <c r="V144" s="205"/>
      <c r="W144" s="203">
        <v>0</v>
      </c>
      <c r="X144" s="203">
        <v>126808010.51236212</v>
      </c>
      <c r="Y144" s="203">
        <v>126808010.51236212</v>
      </c>
      <c r="Z144" s="206">
        <v>0</v>
      </c>
      <c r="AA144" s="203">
        <v>0</v>
      </c>
      <c r="AB144" s="203">
        <v>0</v>
      </c>
      <c r="AC144" s="203">
        <v>126808010.51236212</v>
      </c>
      <c r="AD144" s="198">
        <v>89.081847918765106</v>
      </c>
      <c r="AE144" s="195" t="s">
        <v>462</v>
      </c>
      <c r="AF144" s="195" t="s">
        <v>462</v>
      </c>
      <c r="AG144" s="195" t="s">
        <v>463</v>
      </c>
      <c r="AH144" s="207"/>
      <c r="AI144" s="195" t="s">
        <v>50</v>
      </c>
      <c r="AJ144" s="221">
        <v>249111</v>
      </c>
      <c r="AK144" s="172" t="s">
        <v>649</v>
      </c>
      <c r="AL144" s="209" t="s">
        <v>52</v>
      </c>
      <c r="AM144" s="195" t="s">
        <v>0</v>
      </c>
      <c r="AN144" s="195" t="s">
        <v>464</v>
      </c>
      <c r="AO144" s="195"/>
      <c r="AP144" s="195" t="s">
        <v>0</v>
      </c>
      <c r="AQ144" s="195" t="s">
        <v>464</v>
      </c>
      <c r="AR144" s="195"/>
      <c r="AS144" s="195" t="s">
        <v>0</v>
      </c>
      <c r="AT144" s="195"/>
      <c r="AU144" s="195"/>
      <c r="AV144" s="101" t="s">
        <v>666</v>
      </c>
      <c r="AW144" s="233"/>
    </row>
    <row r="145" spans="1:49" s="210" customFormat="1" ht="17.25" customHeight="1" x14ac:dyDescent="0.25">
      <c r="A145" s="193" t="s">
        <v>458</v>
      </c>
      <c r="B145" s="193" t="s">
        <v>62</v>
      </c>
      <c r="C145" s="194" t="s">
        <v>459</v>
      </c>
      <c r="D145" s="195" t="s">
        <v>46</v>
      </c>
      <c r="E145" s="196" t="s">
        <v>460</v>
      </c>
      <c r="F145" s="193" t="s">
        <v>45</v>
      </c>
      <c r="G145" s="197" t="s">
        <v>650</v>
      </c>
      <c r="H145" s="198">
        <v>88</v>
      </c>
      <c r="I145" s="198">
        <v>1</v>
      </c>
      <c r="J145" s="198">
        <v>88</v>
      </c>
      <c r="K145" s="198">
        <v>1</v>
      </c>
      <c r="L145" s="195">
        <v>5.75</v>
      </c>
      <c r="M145" s="193" t="s">
        <v>266</v>
      </c>
      <c r="N145" s="199" t="s">
        <v>468</v>
      </c>
      <c r="O145" s="200" t="s">
        <v>64</v>
      </c>
      <c r="P145" s="201" t="s">
        <v>50</v>
      </c>
      <c r="Q145" s="202">
        <v>46234</v>
      </c>
      <c r="R145" s="203">
        <v>5632</v>
      </c>
      <c r="S145" s="203">
        <v>253610389.02472425</v>
      </c>
      <c r="T145" s="204">
        <v>253616021.02472425</v>
      </c>
      <c r="U145" s="203"/>
      <c r="V145" s="205"/>
      <c r="W145" s="203">
        <v>0</v>
      </c>
      <c r="X145" s="203">
        <v>253616021.02472425</v>
      </c>
      <c r="Y145" s="203">
        <v>253616021.02472425</v>
      </c>
      <c r="Z145" s="206">
        <v>0</v>
      </c>
      <c r="AA145" s="203">
        <v>0</v>
      </c>
      <c r="AB145" s="203">
        <v>0</v>
      </c>
      <c r="AC145" s="203">
        <v>253616021.02472425</v>
      </c>
      <c r="AD145" s="198">
        <v>178.16369583753021</v>
      </c>
      <c r="AE145" s="195" t="s">
        <v>462</v>
      </c>
      <c r="AF145" s="195" t="s">
        <v>462</v>
      </c>
      <c r="AG145" s="195" t="s">
        <v>463</v>
      </c>
      <c r="AH145" s="207"/>
      <c r="AI145" s="195" t="s">
        <v>50</v>
      </c>
      <c r="AJ145" s="222">
        <v>249110</v>
      </c>
      <c r="AK145" s="172" t="s">
        <v>651</v>
      </c>
      <c r="AL145" s="209" t="s">
        <v>61</v>
      </c>
      <c r="AM145" s="195" t="s">
        <v>0</v>
      </c>
      <c r="AN145" s="195" t="s">
        <v>464</v>
      </c>
      <c r="AO145" s="195"/>
      <c r="AP145" s="195" t="s">
        <v>0</v>
      </c>
      <c r="AQ145" s="195" t="s">
        <v>464</v>
      </c>
      <c r="AR145" s="195"/>
      <c r="AS145" s="195" t="s">
        <v>0</v>
      </c>
      <c r="AT145" s="195"/>
      <c r="AU145" s="195"/>
      <c r="AV145" s="101" t="s">
        <v>666</v>
      </c>
      <c r="AW145" s="233"/>
    </row>
    <row r="146" spans="1:49" ht="17.25" hidden="1" customHeight="1" x14ac:dyDescent="0.25">
      <c r="A146" s="99" t="s">
        <v>458</v>
      </c>
      <c r="B146" s="99" t="s">
        <v>166</v>
      </c>
      <c r="C146" s="100" t="s">
        <v>459</v>
      </c>
      <c r="D146" s="101" t="s">
        <v>641</v>
      </c>
      <c r="E146" s="102" t="s">
        <v>492</v>
      </c>
      <c r="F146" s="99" t="s">
        <v>132</v>
      </c>
      <c r="G146" s="146" t="s">
        <v>652</v>
      </c>
      <c r="H146" s="103">
        <v>730</v>
      </c>
      <c r="I146" s="103">
        <v>4</v>
      </c>
      <c r="J146" s="103">
        <v>730</v>
      </c>
      <c r="K146" s="103">
        <v>4</v>
      </c>
      <c r="L146" s="101">
        <v>5.75</v>
      </c>
      <c r="M146" s="99" t="s">
        <v>266</v>
      </c>
      <c r="N146" s="113">
        <v>830015150</v>
      </c>
      <c r="O146" s="114" t="s">
        <v>375</v>
      </c>
      <c r="P146" s="104" t="s">
        <v>50</v>
      </c>
      <c r="Q146" s="105">
        <v>46234</v>
      </c>
      <c r="R146" s="106">
        <v>0</v>
      </c>
      <c r="S146" s="106">
        <v>785841532.5</v>
      </c>
      <c r="T146" s="122">
        <v>785841532.5</v>
      </c>
      <c r="U146" s="106"/>
      <c r="V146" s="107"/>
      <c r="W146" s="106">
        <v>0</v>
      </c>
      <c r="X146" s="106">
        <v>785841532.5</v>
      </c>
      <c r="Y146" s="106">
        <v>785841532.5</v>
      </c>
      <c r="Z146" s="108">
        <v>0.02</v>
      </c>
      <c r="AA146" s="106">
        <v>15716830.65</v>
      </c>
      <c r="AB146" s="106">
        <v>15716830.65</v>
      </c>
      <c r="AC146" s="106">
        <v>801558363.14999998</v>
      </c>
      <c r="AD146" s="103">
        <v>563.08982307692304</v>
      </c>
      <c r="AE146" s="101" t="s">
        <v>462</v>
      </c>
      <c r="AF146" s="101" t="s">
        <v>462</v>
      </c>
      <c r="AG146" s="101" t="s">
        <v>463</v>
      </c>
      <c r="AH146" s="109"/>
      <c r="AI146" s="101" t="s">
        <v>630</v>
      </c>
      <c r="AJ146" s="101" t="s">
        <v>630</v>
      </c>
      <c r="AK146" s="101" t="s">
        <v>630</v>
      </c>
      <c r="AL146" s="101"/>
      <c r="AM146" s="101"/>
      <c r="AN146" s="101"/>
      <c r="AO146" s="101"/>
      <c r="AP146" s="101"/>
      <c r="AQ146" s="101"/>
      <c r="AR146" s="101"/>
      <c r="AS146" s="101"/>
      <c r="AT146" s="101"/>
      <c r="AU146" s="101"/>
      <c r="AV146" s="101"/>
      <c r="AW146" s="233"/>
    </row>
    <row r="147" spans="1:49" ht="17.25" hidden="1" customHeight="1" x14ac:dyDescent="0.25">
      <c r="A147" s="99" t="s">
        <v>458</v>
      </c>
      <c r="B147" s="99" t="s">
        <v>166</v>
      </c>
      <c r="C147" s="100" t="s">
        <v>459</v>
      </c>
      <c r="D147" s="101" t="s">
        <v>641</v>
      </c>
      <c r="E147" s="102" t="s">
        <v>492</v>
      </c>
      <c r="F147" s="99" t="s">
        <v>132</v>
      </c>
      <c r="G147" s="146" t="s">
        <v>653</v>
      </c>
      <c r="H147" s="103">
        <v>782</v>
      </c>
      <c r="I147" s="103">
        <v>4</v>
      </c>
      <c r="J147" s="103">
        <v>782</v>
      </c>
      <c r="K147" s="103">
        <v>4</v>
      </c>
      <c r="L147" s="101">
        <v>5.75</v>
      </c>
      <c r="M147" s="99" t="s">
        <v>266</v>
      </c>
      <c r="N147" s="113" t="s">
        <v>654</v>
      </c>
      <c r="O147" s="114" t="s">
        <v>655</v>
      </c>
      <c r="P147" s="104" t="s">
        <v>485</v>
      </c>
      <c r="Q147" s="105">
        <v>46234</v>
      </c>
      <c r="R147" s="106">
        <v>0</v>
      </c>
      <c r="S147" s="106">
        <v>841819285.5</v>
      </c>
      <c r="T147" s="122">
        <v>841819285.5</v>
      </c>
      <c r="U147" s="106"/>
      <c r="V147" s="107"/>
      <c r="W147" s="106">
        <v>0</v>
      </c>
      <c r="X147" s="106">
        <v>841819285.5</v>
      </c>
      <c r="Y147" s="106">
        <v>841819285.5</v>
      </c>
      <c r="Z147" s="108">
        <v>0.02</v>
      </c>
      <c r="AA147" s="106">
        <v>16836385.710000001</v>
      </c>
      <c r="AB147" s="106">
        <v>16836385.710000001</v>
      </c>
      <c r="AC147" s="106">
        <v>858655671.21000004</v>
      </c>
      <c r="AD147" s="103">
        <v>603.20033102212858</v>
      </c>
      <c r="AE147" s="101" t="s">
        <v>462</v>
      </c>
      <c r="AF147" s="101" t="s">
        <v>462</v>
      </c>
      <c r="AG147" s="101" t="s">
        <v>463</v>
      </c>
      <c r="AH147" s="109"/>
      <c r="AI147" s="101" t="s">
        <v>630</v>
      </c>
      <c r="AJ147" s="101" t="s">
        <v>630</v>
      </c>
      <c r="AK147" s="101" t="s">
        <v>630</v>
      </c>
      <c r="AL147" s="101"/>
      <c r="AM147" s="101"/>
      <c r="AN147" s="101"/>
      <c r="AO147" s="101"/>
      <c r="AP147" s="101"/>
      <c r="AQ147" s="101"/>
      <c r="AR147" s="101"/>
      <c r="AS147" s="101"/>
      <c r="AT147" s="101"/>
      <c r="AU147" s="101"/>
      <c r="AV147" s="101"/>
      <c r="AW147" s="233"/>
    </row>
    <row r="148" spans="1:49" ht="17.25" hidden="1" customHeight="1" x14ac:dyDescent="0.25">
      <c r="A148" s="99" t="s">
        <v>458</v>
      </c>
      <c r="B148" s="99" t="s">
        <v>43</v>
      </c>
      <c r="C148" s="100" t="s">
        <v>459</v>
      </c>
      <c r="D148" s="101" t="s">
        <v>641</v>
      </c>
      <c r="E148" s="102" t="s">
        <v>492</v>
      </c>
      <c r="F148" s="99" t="s">
        <v>132</v>
      </c>
      <c r="G148" s="146" t="s">
        <v>656</v>
      </c>
      <c r="H148" s="103">
        <v>638</v>
      </c>
      <c r="I148" s="103">
        <v>3</v>
      </c>
      <c r="J148" s="103">
        <v>638</v>
      </c>
      <c r="K148" s="103">
        <v>3</v>
      </c>
      <c r="L148" s="101">
        <v>5.75</v>
      </c>
      <c r="M148" s="99" t="s">
        <v>266</v>
      </c>
      <c r="N148" s="113">
        <v>860066487</v>
      </c>
      <c r="O148" s="114" t="s">
        <v>657</v>
      </c>
      <c r="P148" s="104" t="s">
        <v>485</v>
      </c>
      <c r="Q148" s="105">
        <v>46234</v>
      </c>
      <c r="R148" s="106">
        <v>0</v>
      </c>
      <c r="S148" s="106">
        <v>686803969.5</v>
      </c>
      <c r="T148" s="122">
        <v>686803969.5</v>
      </c>
      <c r="U148" s="106"/>
      <c r="V148" s="107"/>
      <c r="W148" s="106">
        <v>0</v>
      </c>
      <c r="X148" s="106">
        <v>686803969.5</v>
      </c>
      <c r="Y148" s="106">
        <v>686803969.5</v>
      </c>
      <c r="Z148" s="108">
        <v>0.02</v>
      </c>
      <c r="AA148" s="106">
        <v>13736079.390000001</v>
      </c>
      <c r="AB148" s="106">
        <v>13736079.390000001</v>
      </c>
      <c r="AC148" s="106">
        <v>700540048.88999999</v>
      </c>
      <c r="AD148" s="103">
        <v>492.1250782507903</v>
      </c>
      <c r="AE148" s="101" t="s">
        <v>462</v>
      </c>
      <c r="AF148" s="101" t="s">
        <v>462</v>
      </c>
      <c r="AG148" s="101" t="s">
        <v>463</v>
      </c>
      <c r="AH148" s="109"/>
      <c r="AI148" s="101" t="s">
        <v>630</v>
      </c>
      <c r="AJ148" s="101" t="s">
        <v>630</v>
      </c>
      <c r="AK148" s="101" t="s">
        <v>630</v>
      </c>
      <c r="AL148" s="101"/>
      <c r="AM148" s="101"/>
      <c r="AN148" s="101"/>
      <c r="AO148" s="101"/>
      <c r="AP148" s="101"/>
      <c r="AQ148" s="101"/>
      <c r="AR148" s="101"/>
      <c r="AS148" s="101"/>
      <c r="AT148" s="101"/>
      <c r="AU148" s="101"/>
      <c r="AV148" s="101"/>
      <c r="AW148" s="233"/>
    </row>
    <row r="149" spans="1:49" ht="17.25" customHeight="1" x14ac:dyDescent="0.25">
      <c r="A149" s="99" t="s">
        <v>458</v>
      </c>
      <c r="B149" s="99" t="s">
        <v>94</v>
      </c>
      <c r="C149" s="100" t="s">
        <v>459</v>
      </c>
      <c r="D149" s="101" t="s">
        <v>46</v>
      </c>
      <c r="E149" s="102" t="s">
        <v>489</v>
      </c>
      <c r="F149" s="99" t="s">
        <v>128</v>
      </c>
      <c r="G149" s="146" t="s">
        <v>658</v>
      </c>
      <c r="H149" s="103">
        <v>160</v>
      </c>
      <c r="I149" s="103">
        <v>1</v>
      </c>
      <c r="J149" s="103">
        <v>160</v>
      </c>
      <c r="K149" s="103">
        <v>1</v>
      </c>
      <c r="L149" s="101">
        <v>5.75</v>
      </c>
      <c r="M149" s="99" t="s">
        <v>266</v>
      </c>
      <c r="N149" s="113">
        <v>800062616</v>
      </c>
      <c r="O149" s="114" t="s">
        <v>417</v>
      </c>
      <c r="P149" s="104" t="s">
        <v>485</v>
      </c>
      <c r="Q149" s="105">
        <v>46234</v>
      </c>
      <c r="R149" s="106">
        <v>10240</v>
      </c>
      <c r="S149" s="106">
        <v>477273282.2345441</v>
      </c>
      <c r="T149" s="122">
        <v>477283522.2345441</v>
      </c>
      <c r="U149" s="106"/>
      <c r="V149" s="107"/>
      <c r="W149" s="106">
        <v>0</v>
      </c>
      <c r="X149" s="106">
        <v>477283522.2345441</v>
      </c>
      <c r="Y149" s="106">
        <v>477283522.2345441</v>
      </c>
      <c r="Z149" s="108">
        <v>0.02</v>
      </c>
      <c r="AA149" s="106">
        <v>9545670.4446908813</v>
      </c>
      <c r="AB149" s="106">
        <v>9545670.4446908813</v>
      </c>
      <c r="AC149" s="106">
        <v>486829192.67923498</v>
      </c>
      <c r="AD149" s="103">
        <v>341.99451540515275</v>
      </c>
      <c r="AE149" s="101" t="s">
        <v>462</v>
      </c>
      <c r="AF149" s="101" t="s">
        <v>462</v>
      </c>
      <c r="AG149" s="101" t="s">
        <v>638</v>
      </c>
      <c r="AH149" s="109"/>
      <c r="AI149" s="101" t="s">
        <v>50</v>
      </c>
      <c r="AJ149" s="131">
        <v>248908</v>
      </c>
      <c r="AK149" s="172" t="s">
        <v>659</v>
      </c>
      <c r="AL149" s="152" t="s">
        <v>61</v>
      </c>
      <c r="AM149" s="101" t="s">
        <v>0</v>
      </c>
      <c r="AN149" s="101" t="s">
        <v>464</v>
      </c>
      <c r="AO149" s="101"/>
      <c r="AP149" s="101" t="s">
        <v>0</v>
      </c>
      <c r="AQ149" s="101" t="s">
        <v>464</v>
      </c>
      <c r="AR149" s="101"/>
      <c r="AS149" s="101" t="s">
        <v>0</v>
      </c>
      <c r="AT149" s="101"/>
      <c r="AU149" s="101"/>
      <c r="AV149" s="101" t="s">
        <v>666</v>
      </c>
      <c r="AW149" s="233"/>
    </row>
    <row r="150" spans="1:49" ht="17.25" customHeight="1" x14ac:dyDescent="0.25">
      <c r="A150" s="156" t="s">
        <v>660</v>
      </c>
      <c r="B150" s="157" t="s">
        <v>661</v>
      </c>
      <c r="C150" s="158" t="s">
        <v>459</v>
      </c>
      <c r="D150" s="159" t="s">
        <v>46</v>
      </c>
      <c r="E150" s="160" t="s">
        <v>662</v>
      </c>
      <c r="F150" s="157" t="s">
        <v>663</v>
      </c>
      <c r="G150" s="161" t="s">
        <v>664</v>
      </c>
      <c r="H150" s="162">
        <v>49</v>
      </c>
      <c r="I150" s="162">
        <v>1</v>
      </c>
      <c r="J150" s="162">
        <v>49</v>
      </c>
      <c r="K150" s="162">
        <v>1</v>
      </c>
      <c r="L150" s="159">
        <v>5.75</v>
      </c>
      <c r="M150" s="157" t="s">
        <v>665</v>
      </c>
      <c r="N150" s="163">
        <v>900195414</v>
      </c>
      <c r="O150" s="164" t="s">
        <v>88</v>
      </c>
      <c r="P150" s="165" t="s">
        <v>50</v>
      </c>
      <c r="Q150" s="166">
        <v>46234</v>
      </c>
      <c r="R150" s="167">
        <v>3136</v>
      </c>
      <c r="S150" s="167">
        <v>141214875.706949</v>
      </c>
      <c r="T150" s="168">
        <v>141218011.706949</v>
      </c>
      <c r="U150" s="167"/>
      <c r="V150" s="169"/>
      <c r="W150" s="167"/>
      <c r="X150" s="167">
        <v>141218011.706949</v>
      </c>
      <c r="Y150" s="167">
        <v>141218011.706949</v>
      </c>
      <c r="Z150" s="170">
        <v>0</v>
      </c>
      <c r="AA150" s="167">
        <v>0</v>
      </c>
      <c r="AB150" s="167">
        <v>0</v>
      </c>
      <c r="AC150" s="167">
        <v>141218011.706949</v>
      </c>
      <c r="AD150" s="162">
        <v>99</v>
      </c>
      <c r="AE150" s="171"/>
      <c r="AF150" s="101"/>
      <c r="AG150" s="101" t="str">
        <f>IFERROR(VLOOKUP(VALUE(Pedagogico_1[[#This Row],[NIT CONTRATISTA 2026]]),[2]!Sancionatorios[#Data],6,0),"Sin Sanción")</f>
        <v>Sin Sanción</v>
      </c>
      <c r="AH150" s="109"/>
      <c r="AI150" s="101"/>
      <c r="AJ150" s="101">
        <v>249109</v>
      </c>
      <c r="AK150" s="101"/>
      <c r="AL150" s="152" t="s">
        <v>52</v>
      </c>
      <c r="AM150" s="101" t="s">
        <v>0</v>
      </c>
      <c r="AN150" s="101"/>
      <c r="AO150" s="101"/>
      <c r="AP150" s="101"/>
      <c r="AQ150" s="101"/>
      <c r="AR150" s="101"/>
      <c r="AS150" s="101"/>
      <c r="AT150" s="101"/>
      <c r="AU150" s="101"/>
      <c r="AV150" s="101" t="s">
        <v>666</v>
      </c>
      <c r="AW150" s="233"/>
    </row>
    <row r="151" spans="1:49" ht="17.25" customHeight="1" x14ac:dyDescent="0.25"/>
    <row r="152" spans="1:49" ht="17.25" customHeight="1" x14ac:dyDescent="0.25"/>
  </sheetData>
  <conditionalFormatting sqref="D2:E150">
    <cfRule type="containsText" dxfId="3" priority="2" operator="containsText" text="ALIMENTOS OPERACIÓN DIRECTA">
      <formula>NOT(ISERROR(SEARCH("ALIMENTOS OPERACIÓN DIRECTA",D2)))</formula>
    </cfRule>
  </conditionalFormatting>
  <conditionalFormatting sqref="AE2:AE150">
    <cfRule type="containsText" dxfId="2" priority="4" operator="containsText" text="1000">
      <formula>NOT(ISERROR(SEARCH("1000",AE2)))</formula>
    </cfRule>
  </conditionalFormatting>
  <conditionalFormatting sqref="AF2:AF150">
    <cfRule type="containsText" dxfId="1" priority="3" operator="containsText" text="5000">
      <formula>NOT(ISERROR(SEARCH("5000",AF2)))</formula>
    </cfRule>
  </conditionalFormatting>
  <conditionalFormatting sqref="AJ1:AJ1048576">
    <cfRule type="duplicateValues" dxfId="0" priority="1"/>
  </conditionalFormatting>
  <dataValidations count="2">
    <dataValidation type="list" allowBlank="1" showInputMessage="1" showErrorMessage="1" sqref="P2:P150" xr:uid="{05F4652E-5028-47B4-9936-DC051CDC51FC}">
      <formula1>"SI,NO"</formula1>
    </dataValidation>
    <dataValidation type="whole" operator="lessThan" allowBlank="1" showInputMessage="1" showErrorMessage="1" sqref="V2:V150" xr:uid="{3A7A68C7-2EB4-4392-95C8-A8B245483182}">
      <formula1>1000</formula1>
    </dataValidation>
  </dataValidations>
  <hyperlinks>
    <hyperlink ref="AK143" r:id="rId1" xr:uid="{C6F16A22-063E-4052-9E47-4FAAC60C7CE0}"/>
    <hyperlink ref="AK144" r:id="rId2" display="https://www.secop.gov.co/CO1BusinessLine/Tendering/ProcedureEdit/Update?docUniqueIdentifier=CO1.REQ.9468832&amp;prevCtxUrl=https%3a%2f%2fwww.secop.gov.co%2fCO1BusinessLine%2fTendering%2fBuyerDossierWorkspace%2fIndex%3fallWords2Search%3d249111%26createDateFrom%3d27%2f06%2f2025+20%3a15%3a52%26createDateTo%3d27%2f12%2f2025+20%3a15%3a52%26filteringState%3d0%26sortingState%3dLastModifiedDESC%26showAdvancedSearch%3dFalse%26showAdvancedSearchFields%3dFalse%26folderCode%3dALL%26selectedDossier%3dCO1.BDOS.9300274%26selectedRequest%3dCO1.REQ.9468832%26&amp;prevCtxLbl=Procesos+de+la+Entidad+Estatal" xr:uid="{E5CCD7C2-1FC4-49BA-80CB-30973B9244A9}"/>
    <hyperlink ref="AK149" r:id="rId3" display="https://www.secop.gov.co/CO1BusinessLine/Tendering/ProcedureEdit/Update?docUniqueIdentifier=CO1.REQ.9467333&amp;prevCtxUrl=https%3a%2f%2fwww.secop.gov.co%2fCO1BusinessLine%2fTendering%2fBuyerDossierWorkspace%2fIndex%3fallWords2Search%3d248908%26createDateFrom%3d28%2f06%2f2025+00%3a03%3a13%26createDateTo%3d28%2f12%2f2025+00%3a03%3a13%26filteringState%3d1%26sortingState%3dLastModifiedDESC%26showAdvancedSearch%3dFalse%26showAdvancedSearchFields%3dFalse%26folderCode%3dALL%26selectedDossier%3dCO1.BDOS.9299104%26selectedRequest%3dCO1.REQ.9467333%26&amp;prevCtxLbl=Procesos+de+la+Entidad+Estatal" xr:uid="{7AEB61B6-06BB-4A5D-A49F-1E171CAC2316}"/>
    <hyperlink ref="AK14" r:id="rId4" xr:uid="{584A69E0-AC0D-4C9C-96BC-67EF914DB2C4}"/>
    <hyperlink ref="AK20" r:id="rId5" display="https://www.secop.gov.co/CO1BusinessLine/Tendering/ProcedureEdit/Update?docUniqueIdentifier=CO1.REQ.9473592&amp;prevCtxUrl=https%3a%2f%2fwww.secop.gov.co%2fCO1BusinessLine%2fTendering%2fBuyerDossierWorkspace%2fIndex%3fallWords2Search%3d248918%26createDateFrom%3d27%2f06%2f2025+17%3a19%3a50%26createDateTo%3d27%2f12%2f2025+17%3a19%3a50%26filteringState%3d0%26sortingState%3dLastModifiedDESC%26showAdvancedSearch%3dFalse%26showAdvancedSearchFields%3dFalse%26folderCode%3dALL%26selectedDossier%3dCO1.BDOS.9305503%26selectedRequest%3dCO1.REQ.9473592%26&amp;prevCtxLbl=Procesos+de+la+Entidad+Estatal" xr:uid="{5A9DE423-FE26-4114-BB6C-EF8B919BA31D}"/>
    <hyperlink ref="AK98" r:id="rId6" display="https://www.secop.gov.co/CO1BusinessLine/Tendering/ProcedureEdit/Update?docUniqueIdentifier=CO1.REQ.9473698&amp;prevCtxUrl=https%3a%2f%2fwww.secop.gov.co%2fCO1BusinessLine%2fTendering%2fBuyerDossierWorkspace%2fIndex%3fallWords2Search%3d249211%26createDateFrom%3d27%2f06%2f2025+20%3a04%3a13%26createDateTo%3d27%2f12%2f2025+20%3a04%3a13%26filteringState%3d0%26sortingState%3dLastModifiedDESC%26showAdvancedSearch%3dFalse%26showAdvancedSearchFields%3dFalse%26folderCode%3dALL%26selectedDossier%3dCO1.BDOS.9305348%26selectedRequest%3dCO1.REQ.9473698%26&amp;prevCtxLbl=Procesos+de+la+Entidad+Estatal" xr:uid="{81F11444-207A-4B63-B9EA-D99A1179D14F}"/>
    <hyperlink ref="AK21" r:id="rId7" xr:uid="{8DD1D850-9292-4C76-968C-0429CB181570}"/>
    <hyperlink ref="AK22" r:id="rId8" display="https://www.secop.gov.co/CO1BusinessLine/Tendering/ProcedureEdit/Update?docUniqueIdentifier=CO1.REQ.9474015&amp;prevCtxUrl=https%3a%2f%2fwww.secop.gov.co%2fCO1BusinessLine%2fTendering%2fBuyerDossierWorkspace%2fIndex%3fallWords2Search%3d248920%26createDateFrom%3d27%2f06%2f2025+17%3a30%3a37%26createDateTo%3d27%2f12%2f2025+17%3a30%3a37%26filteringState%3d0%26sortingState%3dLastModifiedDESC%26showAdvancedSearch%3dFalse%26showAdvancedSearchFields%3dFalse%26folderCode%3dALL%26selectedDossier%3dCO1.BDOS.9305292%26selectedRequest%3dCO1.REQ.9474015%26&amp;prevCtxLbl=Procesos+de+la+Entidad+Estatal" xr:uid="{CD94BF05-D42A-48B0-81EB-D6F1B5AFE638}"/>
    <hyperlink ref="AK23" r:id="rId9" display="https://www.secop.gov.co/CO1BusinessLine/Tendering/ProcedureEdit/Update?docUniqueIdentifier=CO1.REQ.9473918&amp;prevCtxUrl=https%3a%2f%2fwww.secop.gov.co%2fCO1BusinessLine%2fTendering%2fBuyerDossierWorkspace%2fIndex%3fallWords2Search%3d248921%26createDateFrom%3d27%2f06%2f2025+17%3a40%3a10%26createDateTo%3d27%2f12%2f2025+17%3a40%3a10%26filteringState%3d0%26sortingState%3dLastModifiedDESC%26showAdvancedSearch%3dFalse%26showAdvancedSearchFields%3dFalse%26folderCode%3dALL%26selectedDossier%3dCO1.BDOS.9305298%26selectedRequest%3dCO1.REQ.9473918%26&amp;prevCtxLbl=Procesos+de+la+Entidad+Estatal" xr:uid="{292BD7C8-A226-4FB9-A3CE-616D9EE0E33F}"/>
    <hyperlink ref="AK24" r:id="rId10" display="https://www.secop.gov.co/CO1BusinessLine/Tendering/ProcedureEdit/Update?docUniqueIdentifier=CO1.REQ.9473922&amp;prevCtxUrl=https%3a%2f%2fwww.secop.gov.co%2fCO1BusinessLine%2fTendering%2fBuyerDossierWorkspace%2fIndex%3fallWords2Search%3d248923%26createDateFrom%3d28%2f06%2f2025+00%3a25%3a26%26createDateTo%3d28%2f12%2f2025+00%3a25%3a26%26filteringState%3d0%26sortingState%3dLastModifiedDESC%26showAdvancedSearch%3dFalse%26showAdvancedSearchFields%3dFalse%26folderCode%3dALL%26selectedDossier%3dCO1.BDOS.9305701%26selectedRequest%3dCO1.REQ.9473922%26&amp;prevCtxLbl=Procesos+de+la+Entidad+Estatal" xr:uid="{3004AE26-4CD5-402C-AD70-D28951A45198}"/>
    <hyperlink ref="AK142" r:id="rId11" xr:uid="{959DE257-38DE-4F86-B850-E49CF1D111C9}"/>
    <hyperlink ref="AK25" r:id="rId12" display="https://www.secop.gov.co/CO1BusinessLine/Tendering/ProcedureEdit/Update?docUniqueIdentifier=CO1.REQ.9473926&amp;prevCtxUrl=https%3a%2f%2fwww.secop.gov.co%2fCO1BusinessLine%2fTendering%2fBuyerDossierWorkspace%2fIndex%3fallWords2Search%3d248924%26createDateFrom%3d27%2f06%2f2025+17%3a50%3a06%26createDateTo%3d27%2f12%2f2025+17%3a50%3a06%26filteringState%3d0%26sortingState%3dLastModifiedDESC%26showAdvancedSearch%3dFalse%26showAdvancedSearchFields%3dFalse%26folderCode%3dALL%26selectedDossier%3dCO1.BDOS.9305365%26selectedRequest%3dCO1.REQ.9473926%26&amp;prevCtxLbl=Procesos+de+la+Entidad+Estatal" xr:uid="{C1C90054-B9D8-431D-96F3-4FB17F5F829F}"/>
    <hyperlink ref="AK97" r:id="rId13" xr:uid="{82E3B163-BDC4-40A1-A8CE-F7E5B2488195}"/>
    <hyperlink ref="AK26" r:id="rId14" display="https://www.secop.gov.co/CO1BusinessLine/Tendering/ProcedureEdit/Update?docUniqueIdentifier=CO1.REQ.9474233&amp;prevCtxUrl=https%3a%2f%2fwww.secop.gov.co%2fCO1BusinessLine%2fTendering%2fBuyerDossierWorkspace%2fIndex%3fallWords2Search%3d248925%26createDateFrom%3d27%2f06%2f2025+20%3a47%3a55%26createDateTo%3d27%2f12%2f2025+20%3a47%3a55%26filteringState%3d0%26sortingState%3dLastModifiedDESC%26showAdvancedSearch%3dFalse%26showAdvancedSearchFields%3dFalse%26folderCode%3dALL%26selectedDossier%3dCO1.BDOS.9305380%26selectedRequest%3dCO1.REQ.9474233%26&amp;prevCtxLbl=Procesos+de+la+Entidad+Estatal" xr:uid="{0CE3E8B6-DBB4-4D64-A4AE-B0996A4E3BF9}"/>
    <hyperlink ref="AK96" r:id="rId15" xr:uid="{FF1B3C48-62BF-4862-BA0A-175C65EF2E41}"/>
    <hyperlink ref="AK95" r:id="rId16" xr:uid="{8E95772B-1B29-47E6-8565-BDD6C33C4A44}"/>
    <hyperlink ref="AK94" r:id="rId17" xr:uid="{1BF62F36-A64E-4A08-B88C-1ACBD90F149F}"/>
    <hyperlink ref="AK93" r:id="rId18" xr:uid="{C15C2FB9-B8A2-43AD-B387-3F8DA615D8BA}"/>
    <hyperlink ref="AK92" r:id="rId19" display="https://www.secop.gov.co/CO1BusinessLine/Tendering/ProcedureEdit/Update?docUniqueIdentifier=CO1.REQ.9474270&amp;prevCtxUrl=https%3a%2f%2fwww.secop.gov.co%2fCO1BusinessLine%2fTendering%2fBuyerDossierWorkspace%2fIndex%3fallWords2Search%3d249218%26createDateFrom%3d24%2f06%2f2025+01%3a25%3a32%26createDateTo%3d24%2f12%2f2025+01%3a25%3a32%26filteringState%3d1%26sortingState%3dLastModifiedDESC%26showAdvancedSearch%3dFalse%26showAdvancedSearchFields%3dFalse%26folderCode%3dALL%26selectedDossier%3dCO1.BDOS.9305808%26selectedRequest%3dCO1.REQ.9474270%26&amp;prevCtxLbl=Procesos+de+la+Entidad+Estatal" xr:uid="{1EF97A60-96C7-44BB-8E4C-C424A6D47D1C}"/>
    <hyperlink ref="AK28" r:id="rId20" xr:uid="{4289334D-4D9C-40DD-BE98-6B2F74A974BA}"/>
    <hyperlink ref="AK29" r:id="rId21" display="https://www.secop.gov.co/CO1BusinessLine/Tendering/ProcedureEdit/Update?docUniqueIdentifier=CO1.REQ.9474200&amp;prevCtxUrl=https%3a%2f%2fwww.secop.gov.co%2fCO1BusinessLine%2fTendering%2fBuyerDossierWorkspace%2fIndex%3fallWords2Search%3d248928%26createDateFrom%3d27%2f06%2f2025+21%3a44%3a41%26createDateTo%3d27%2f12%2f2025+21%3a44%3a41%26filteringState%3d0%26sortingState%3dLastModifiedDESC%26showAdvancedSearch%3dFalse%26showAdvancedSearchFields%3dFalse%26folderCode%3dALL%26selectedDossier%3dCO1.BDOS.9305901%26selectedRequest%3dCO1.REQ.9474200%26&amp;prevCtxLbl=Procesos+de+la+Entidad+Estatal" xr:uid="{77FFBD7F-2480-4855-B0C7-B8561E588C0B}"/>
    <hyperlink ref="AK91" r:id="rId22" xr:uid="{55A49F4F-9EE9-4123-B00C-68B42D0D99BB}"/>
    <hyperlink ref="AK90" r:id="rId23" xr:uid="{80E7903F-AAB7-4111-9B89-8E946BCD1E01}"/>
    <hyperlink ref="AK89" r:id="rId24" xr:uid="{54AF3797-6239-4331-8420-0798679B30D2}"/>
    <hyperlink ref="AK30" r:id="rId25" display="https://www.secop.gov.co/CO1BusinessLine/Tendering/ProcedureEdit/Update?docUniqueIdentifier=CO1.REQ.9473988&amp;prevCtxUrl=https%3a%2f%2fwww.secop.gov.co%2fCO1BusinessLine%2fTendering%2fBuyerDossierWorkspace%2fIndex%3fallWords2Search%3d248930%26createDateFrom%3d27%2f06%2f2025+19%3a38%3a13%26createDateTo%3d27%2f12%2f2025+19%3a38%3a13%26filteringState%3d0%26sortingState%3dLastModifiedDESC%26showAdvancedSearch%3dFalse%26showAdvancedSearchFields%3dFalse%26folderCode%3dALL%26selectedDossier%3dCO1.BDOS.9305939%26selectedRequest%3dCO1.REQ.9473988%26&amp;prevCtxLbl=Procesos+de+la+Entidad+Estatal" xr:uid="{D94EEDAC-17C1-4831-9A88-0094E87D97CE}"/>
    <hyperlink ref="AK88" r:id="rId26" xr:uid="{D59BD3E3-32FD-4604-B6F7-E9669910050B}"/>
    <hyperlink ref="AK87" r:id="rId27" xr:uid="{02F932AA-A7D7-4928-95B2-0339D14340CD}"/>
    <hyperlink ref="AK86" r:id="rId28" xr:uid="{63738480-FCC5-4BC7-8CEF-DE1D316A433D}"/>
    <hyperlink ref="AK84" r:id="rId29" xr:uid="{8A651313-B175-4085-AFA0-7C2F8F1B2863}"/>
    <hyperlink ref="AK85" r:id="rId30" display="https://www.secop.gov.co/CO1BusinessLine/Tendering/ProcedureEdit/Update?docUniqueIdentifier=CO1.REQ.9476298&amp;prevCtxUrl=https%3a%2f%2fwww.secop.gov.co%2fCO1BusinessLine%2fTendering%2fBuyerDossierWorkspace%2fIndex%3fallWords2Search%3d249232%26createDateFrom%3d24%2f06%2f2025+18%3a36%3a52%26createDateTo%3d24%2f12%2f2025+18%3a36%3a52%26filteringState%3d1%26sortingState%3dLastModifiedDESC%26showAdvancedSearch%3dFalse%26showAdvancedSearchFields%3dFalse%26folderCode%3dALL%26selectedDossier%3dCO1.BDOS.9307875%26selectedRequest%3dCO1.REQ.9476298%26&amp;prevCtxLbl=Procesos+de+la+Entidad+Estatal" xr:uid="{AADE6A26-CE2F-40B0-9832-3449E316CDDF}"/>
    <hyperlink ref="AK83" r:id="rId31" xr:uid="{2703522C-C8AA-42CF-B068-B45142A5D58B}"/>
    <hyperlink ref="AK81" r:id="rId32" xr:uid="{E53E5C48-44CF-4494-9A30-F5A12B5C6F37}"/>
    <hyperlink ref="AK80" r:id="rId33" xr:uid="{A6572533-ED19-481C-B82A-7A7CC2FC0242}"/>
    <hyperlink ref="AK79" r:id="rId34" xr:uid="{34F49076-3C99-460C-88F3-621B1D596A25}"/>
    <hyperlink ref="AK78" r:id="rId35" display="https://www.secop.gov.co/CO1BusinessLine/Tendering/ProcedureEdit/Update?docUniqueIdentifier=CO1.REQ.9476813&amp;prevCtxUrl=https%3a%2f%2fwww.secop.gov.co%2fCO1BusinessLine%2fTendering%2fBuyerDossierWorkspace%2fIndex%3fallWords2Search%3d249272%26createDateFrom%3d27%2f06%2f2025+21%3a24%3a46%26createDateTo%3d27%2f12%2f2025+21%3a24%3a46%26filteringState%3d0%26sortingState%3dLastModifiedDESC%26showAdvancedSearch%3dFalse%26showAdvancedSearchFields%3dFalse%26folderCode%3dALL%26selectedDossier%3dCO1.BDOS.9308515%26selectedRequest%3dCO1.REQ.9476813%26&amp;prevCtxLbl=Procesos+de+la+Entidad+Estatal" xr:uid="{34C22A94-A68E-4F07-8052-FBE213293C57}"/>
    <hyperlink ref="AK31" r:id="rId36" xr:uid="{FC561902-5D91-498D-988A-0CC5AD1276D0}"/>
    <hyperlink ref="AK32" r:id="rId37" xr:uid="{98E333CC-DAAC-4504-8C09-0E36E8AF7763}"/>
    <hyperlink ref="AK33" r:id="rId38" display="https://www.secop.gov.co/CO1BusinessLine/Tendering/ProcedureEdit/Update?docUniqueIdentifier=CO1.REQ.9477622&amp;prevCtxUrl=https%3a%2f%2fwww.secop.gov.co%2fCO1BusinessLine%2fTendering%2fBuyerDossierWorkspace%2fIndex%3fallWords2Search%3d248934%26createDateFrom%3d27%2f06%2f2025+20%3a03%3a33%26createDateTo%3d27%2f12%2f2025+20%3a03%3a33%26filteringState%3d0%26sortingState%3dLastModifiedDESC%26showAdvancedSearch%3dFalse%26showAdvancedSearchFields%3dFalse%26folderCode%3dALL%26selectedDossier%3dCO1.BDOS.9309224%26selectedRequest%3dCO1.REQ.9477622%26&amp;prevCtxLbl=Procesos+de+la+Entidad+Estatal" xr:uid="{AA4BC15B-3687-477B-B831-838035DB3496}"/>
    <hyperlink ref="AK34" r:id="rId39" display="https://www.secop.gov.co/CO1BusinessLine/Tendering/ProcedureEdit/Update?docUniqueIdentifier=CO1.REQ.9477826&amp;prevCtxUrl=https%3a%2f%2fwww.secop.gov.co%2fCO1BusinessLine%2fTendering%2fBuyerDossierWorkspace%2fIndex%3fallWords2Search%3d248936%26createDateFrom%3d28%2f06%2f2025+00%3a31%3a58%26createDateTo%3d28%2f12%2f2025+00%3a31%3a58%26filteringState%3d0%26sortingState%3dLastModifiedDESC%26showAdvancedSearch%3dFalse%26showAdvancedSearchFields%3dFalse%26folderCode%3dALL%26selectedDossier%3dCO1.BDOS.9309430%26selectedRequest%3dCO1.REQ.9477826%26&amp;prevCtxLbl=Procesos+de+la+Entidad+Estatal" xr:uid="{B12F97E9-F189-4CE6-B7E9-F22753AF37B6}"/>
    <hyperlink ref="AK35" r:id="rId40" xr:uid="{EA6D213D-B3CC-4987-BDB9-16A9C3E5F9B0}"/>
    <hyperlink ref="AK36" r:id="rId41" xr:uid="{1B01BED7-171E-49E9-8366-C8489F2BD2A9}"/>
    <hyperlink ref="AK77" r:id="rId42" display="https://www.secop.gov.co/CO1BusinessLine/Tendering/ProcedureEdit/Update?docUniqueIdentifier=CO1.REQ.9479896&amp;prevCtxUrl=https%3a%2f%2fwww.secop.gov.co%2fCO1BusinessLine%2fTendering%2fBuyerDossierWorkspace%2fIndex%3fallWords2Search%3d249273%26createDateFrom%3d27%2f06%2f2025+19%3a15%3a30%26createDateTo%3d27%2f12%2f2025+19%3a15%3a30%26filteringState%3d0%26sortingState%3dLastModifiedDESC%26showAdvancedSearch%3dFalse%26showAdvancedSearchFields%3dFalse%26folderCode%3dALL%26selectedDossier%3dCO1.BDOS.9311497%26selectedRequest%3dCO1.REQ.9479896%26&amp;prevCtxLbl=Procesos+de+la+Entidad+Estatal" xr:uid="{86B09560-6CE7-47E6-9925-2F61D7F2F4FD}"/>
    <hyperlink ref="AK76" r:id="rId43" xr:uid="{3F84E205-B4FE-4884-BF42-7982464EFCBB}"/>
    <hyperlink ref="AK75" r:id="rId44" xr:uid="{0BA2F1FF-370E-4F51-A423-4C917B86DAB4}"/>
    <hyperlink ref="AK37" r:id="rId45" xr:uid="{DDB4BB34-05A8-494D-B371-56B2951215BD}"/>
    <hyperlink ref="AK38" r:id="rId46" xr:uid="{8D280B83-54ED-4848-96C3-D390C23E9570}"/>
    <hyperlink ref="AK39" r:id="rId47" xr:uid="{8A7451F5-D22E-4A2B-B2CE-19474D2F8973}"/>
    <hyperlink ref="AK40" r:id="rId48" xr:uid="{C36E1678-BFE6-4920-AC09-5433014ADF89}"/>
    <hyperlink ref="AK41" r:id="rId49" xr:uid="{0978C2DE-FC0F-4FA7-A155-E71384C9C926}"/>
    <hyperlink ref="AK42" r:id="rId50" display="https://www.secop.gov.co/CO1BusinessLine/Tendering/ProcedureEdit/Update?docUniqueIdentifier=CO1.REQ.9481854&amp;prevCtxUrl=https%3a%2f%2fwww.secop.gov.co%2fCO1BusinessLine%2fTendering%2fBuyerDossierWorkspace%2fIndex%3fallWords2Search%3d248948%26createDateFrom%3d27%2f06%2f2025+21%3a52%3a41%26createDateTo%3d27%2f12%2f2025+21%3a52%3a41%26filteringState%3d0%26sortingState%3dLastModifiedDESC%26showAdvancedSearch%3dFalse%26showAdvancedSearchFields%3dFalse%26folderCode%3dALL%26selectedDossier%3dCO1.BDOS.9313353%26selectedRequest%3dCO1.REQ.9481854%26&amp;prevCtxLbl=Procesos+de+la+Entidad+Estatal" xr:uid="{493B8102-C8A1-4B44-A891-A9BFDDB771C9}"/>
    <hyperlink ref="AK43" r:id="rId51" display="https://www.secop.gov.co/CO1BusinessLine/Tendering/ProcedureEdit/Update?docUniqueIdentifier=CO1.REQ.9482010&amp;prevCtxUrl=https%3a%2f%2fwww.secop.gov.co%2fCO1BusinessLine%2fTendering%2fBuyerDossierWorkspace%2fIndex%3fallWords2Search%3d248949%26createDateFrom%3d27%2f06%2f2025+22%3a52%3a35%26createDateTo%3d27%2f12%2f2025+22%3a52%3a35%26filteringState%3d0%26sortingState%3dLastModifiedDESC%26showAdvancedSearch%3dFalse%26showAdvancedSearchFields%3dFalse%26folderCode%3dALL%26selectedDossier%3dCO1.BDOS.9313453%26selectedRequest%3dCO1.REQ.9482010%26&amp;prevCtxLbl=Procesos+de+la+Entidad+Estatal" xr:uid="{63B67401-D099-43E7-A83B-DC1C5F1BB7CE}"/>
    <hyperlink ref="AK44" r:id="rId52" display="https://www.secop.gov.co/CO1BusinessLine/Tendering/ProcedureEdit/Update?docUniqueIdentifier=CO1.REQ.9482204&amp;prevCtxUrl=https%3a%2f%2fwww.secop.gov.co%2fCO1BusinessLine%2fTendering%2fBuyerDossierWorkspace%2fIndex%3fallWords2Search%3d248951%26createDateFrom%3d27%2f06%2f2025+23%3a00%3a55%26createDateTo%3d27%2f12%2f2025+23%3a00%3a55%26filteringState%3d0%26sortingState%3dLastModifiedDESC%26showAdvancedSearch%3dFalse%26showAdvancedSearchFields%3dFalse%26folderCode%3dALL%26selectedDossier%3dCO1.BDOS.9313635%26selectedRequest%3dCO1.REQ.9482204%26&amp;prevCtxLbl=Procesos+de+la+Entidad+Estatal" xr:uid="{89788EAF-1B5F-4EC2-8269-685D925DC813}"/>
    <hyperlink ref="AK45" r:id="rId53" display="https://www.secop.gov.co/CO1BusinessLine/Tendering/ProcedureEdit/Update?docUniqueIdentifier=CO1.REQ.9481869&amp;prevCtxUrl=https%3a%2f%2fwww.secop.gov.co%2fCO1BusinessLine%2fTendering%2fBuyerDossierWorkspace%2fIndex%3fallWords2Search%3d248953%26createDateFrom%3d27%2f06%2f2025+23%3a06%3a42%26createDateTo%3d27%2f12%2f2025+23%3a06%3a42%26filteringState%3d0%26sortingState%3dLastModifiedDESC%26showAdvancedSearch%3dFalse%26showAdvancedSearchFields%3dFalse%26folderCode%3dALL%26selectedDossier%3dCO1.BDOS.9313463%26selectedRequest%3dCO1.REQ.9481869%26&amp;prevCtxLbl=Procesos+de+la+Entidad+Estatal" xr:uid="{9A06A655-F540-44AA-A558-E608B28F3E4B}"/>
    <hyperlink ref="AK46" r:id="rId54" display="https://www.secop.gov.co/CO1BusinessLine/Tendering/ProcedureEdit/Update?docUniqueIdentifier=CO1.REQ.9481881&amp;prevCtxUrl=https%3a%2f%2fwww.secop.gov.co%2fCO1BusinessLine%2fTendering%2fBuyerDossierWorkspace%2fIndex%3fallWords2Search%3d248954%26createDateFrom%3d27%2f06%2f2025+22%3a02%3a33%26createDateTo%3d27%2f12%2f2025+22%3a02%3a33%26filteringState%3d0%26sortingState%3dLastModifiedDESC%26showAdvancedSearch%3dFalse%26showAdvancedSearchFields%3dFalse%26folderCode%3dALL%26selectedDossier%3dCO1.BDOS.9313379%26selectedRequest%3dCO1.REQ.9481881%26&amp;prevCtxLbl=Procesos+de+la+Entidad+Estatal" xr:uid="{8716A994-578A-4722-AEA9-2FC31649C37C}"/>
    <hyperlink ref="AK47" r:id="rId55" display="https://www.secop.gov.co/CO1BusinessLine/Tendering/ProcedureEdit/Update?docUniqueIdentifier=CO1.REQ.9482047&amp;prevCtxUrl=https%3a%2f%2fwww.secop.gov.co%2fCO1BusinessLine%2fTendering%2fBuyerDossierWorkspace%2fIndex%3fallWords2Search%3d248955%26createDateFrom%3d27%2f06%2f2025+22%3a09%3a10%26createDateTo%3d27%2f12%2f2025+22%3a09%3a10%26filteringState%3d0%26sortingState%3dLastModifiedDESC%26showAdvancedSearch%3dFalse%26showAdvancedSearchFields%3dFalse%26folderCode%3dALL%26selectedDossier%3dCO1.BDOS.9313393%26selectedRequest%3dCO1.REQ.9482047%26&amp;prevCtxLbl=Procesos+de+la+Entidad+Estatal" xr:uid="{680C2B89-F598-4D50-A194-F19B6AE8D0DB}"/>
    <hyperlink ref="AK48" r:id="rId56" display="https://www.secop.gov.co/CO1BusinessLine/Tendering/ProcedureEdit/Update?docUniqueIdentifier=CO1.REQ.9482140&amp;prevCtxUrl=https%3a%2f%2fwww.secop.gov.co%2fCO1BusinessLine%2fTendering%2fBuyerDossierWorkspace%2fIndex%3fallWords2Search%3d248957%26createDateFrom%3d27%2f06%2f2025+23%3a14%3a26%26createDateTo%3d27%2f12%2f2025+23%3a14%3a26%26filteringState%3d0%26sortingState%3dLastModifiedDESC%26showAdvancedSearch%3dFalse%26showAdvancedSearchFields%3dFalse%26folderCode%3dALL%26selectedDossier%3dCO1.BDOS.9313396%26selectedRequest%3dCO1.REQ.9482140%26&amp;prevCtxLbl=Procesos+de+la+Entidad+Estatal" xr:uid="{0D667397-F50D-48C1-94DE-CE92E8944ACF}"/>
    <hyperlink ref="AK49" r:id="rId57" display="https://www.secop.gov.co/CO1BusinessLine/Tendering/ProcedureEdit/Update?docUniqueIdentifier=CO1.REQ.9482250&amp;prevCtxUrl=https%3a%2f%2fwww.secop.gov.co%2fCO1BusinessLine%2fTendering%2fBuyerDossierWorkspace%2fIndex%3fallWords2Search%3d248959%26createDateFrom%3d27%2f06%2f2025+22%3a14%3a26%26createDateTo%3d27%2f12%2f2025+22%3a14%3a26%26filteringState%3d0%26sortingState%3dLastModifiedDESC%26showAdvancedSearch%3dFalse%26showAdvancedSearchFields%3dFalse%26folderCode%3dALL%26selectedDossier%3dCO1.BDOS.9313916%26selectedRequest%3dCO1.REQ.9482250%26&amp;prevCtxLbl=Procesos+de+la+Entidad+Estatal" xr:uid="{BD2EB540-5E8E-4CFF-ADF5-BCEBF5A3244B}"/>
    <hyperlink ref="AK50" r:id="rId58" xr:uid="{503127F1-0BA0-462E-9101-3ACE8BC6A671}"/>
    <hyperlink ref="AK51" r:id="rId59" display="https://www.secop.gov.co/CO1BusinessLine/Tendering/ProcedureEdit/Update?docUniqueIdentifier=CO1.REQ.9482300&amp;prevCtxUrl=https%3a%2f%2fwww.secop.gov.co%2fCO1BusinessLine%2fTendering%2fBuyerDossierWorkspace%2fIndex%3fallWords2Search%3d248962%26createDateFrom%3d27%2f06%2f2025+22%3a19%3a26%26createDateTo%3d27%2f12%2f2025+22%3a19%3a26%26filteringState%3d0%26sortingState%3dLastModifiedDESC%26showAdvancedSearch%3dFalse%26showAdvancedSearchFields%3dFalse%26folderCode%3dALL%26selectedDossier%3dCO1.BDOS.9313693%26selectedRequest%3dCO1.REQ.9482300%26&amp;prevCtxLbl=Procesos+de+la+Entidad+Estatal" xr:uid="{E421265E-9B1B-4D2D-9BE2-41E622AFF50C}"/>
    <hyperlink ref="AK52" r:id="rId60" xr:uid="{5C0A167C-A68B-43F8-BD86-949057A18A7D}"/>
    <hyperlink ref="AK2" r:id="rId61" xr:uid="{D2EAADFD-2FFD-4E21-9B3A-1A5E1B59F9A7}"/>
    <hyperlink ref="AK3" r:id="rId62" xr:uid="{D4153D88-925B-43D1-A4DD-45DEDD2EE8EB}"/>
    <hyperlink ref="AK4" r:id="rId63" xr:uid="{BD3D52B0-FD7D-487C-AF5B-16715D394BE1}"/>
    <hyperlink ref="AK53" r:id="rId64" xr:uid="{23144910-9A3F-4D01-87DF-EF604B16EE3A}"/>
    <hyperlink ref="AK54" r:id="rId65" xr:uid="{60FBEE67-D239-4AB5-BA08-53CB89CEFA34}"/>
    <hyperlink ref="AK56" r:id="rId66" xr:uid="{8B912EE5-5A73-4D38-B861-2F82764C439C}"/>
    <hyperlink ref="AK74" r:id="rId67" display="https://www.secop.gov.co/CO1BusinessLine/Tendering/ProcedureEdit/Update?ProfileName=CCE-11-Procedimiento_Publicidad&amp;PPI=CO1.PPI.44314777&amp;DocUniqueName=DossierDeCompras&amp;DocTypeName=NextWay.Entities.Marketplace.Tendering.BuyerDossier&amp;ProfileVersion=12&amp;DocUniqueIdentifier=CO1.BDOS.9315096" xr:uid="{CE52B69D-081A-48B0-9A6D-143E3B119832}"/>
    <hyperlink ref="AK102" r:id="rId68" xr:uid="{8631418C-341D-4FFC-B7BC-1F4CCDEC346B}"/>
    <hyperlink ref="AK122" r:id="rId69" xr:uid="{45BE5508-6845-4E86-BAB3-75D7E06FF603}"/>
    <hyperlink ref="AK60" r:id="rId70" xr:uid="{8A766EC5-1572-4F48-993E-9DE07B8A454D}"/>
    <hyperlink ref="AK5" r:id="rId71" display="https://www.secop.gov.co/CO1BusinessLine/Tendering/ProcedureEdit/Update?docUniqueIdentifier=CO1.REQ.9463926&amp;prevCtxUrl=https%3a%2f%2fwww.secop.gov.co%2fCO1BusinessLine%2fTendering%2fBuyerDossierWorkspace%2fIndex%3fallWords2Search%3d248899%26createDateFrom%3d27%2f06%2f2025+16%3a12%3a26%26createDateTo%3d27%2f12%2f2025+16%3a12%3a26%26filteringState%3d0%26sortingState%3dLastModifiedDESC%26showAdvancedSearch%3dFalse%26showAdvancedSearchFields%3dFalse%26folderCode%3dALL%26selectedDossier%3dCO1.BDOS.9295530%26selectedRequest%3dCO1.REQ.9463926%26&amp;prevCtxLbl=Procesos+de+la+Entidad+Estatal" xr:uid="{99D3344F-3038-4DE7-988D-9DFBF2963EB9}"/>
    <hyperlink ref="AK61" r:id="rId72" xr:uid="{BC21666E-3377-460F-B103-FFF47DB312B8}"/>
    <hyperlink ref="AK10" r:id="rId73" display="https://www.secop.gov.co/CO1BusinessLine/Tendering/ProcedureEdit/Update?docUniqueIdentifier=CO1.REQ.9468580&amp;prevCtxUrl=https%3a%2f%2fwww.secop.gov.co%2fCO1BusinessLine%2fTendering%2fBuyerDossierWorkspace%2fIndex%3fallWords2Search%3d248905%26createDateFrom%3d27%2f06%2f2025+16%3a48%3a30%26createDateTo%3d27%2f12%2f2025+16%3a48%3a30%26filteringState%3d0%26sortingState%3dLastModifiedDESC%26showAdvancedSearch%3dFalse%26showAdvancedSearchFields%3dFalse%26folderCode%3dALL%26selectedDossier%3dCO1.BDOS.9300610%26selectedRequest%3dCO1.REQ.9468580%26&amp;prevCtxLbl=Procesos+de+la+Entidad+Estatal" xr:uid="{40DE6E7F-C588-4B7E-B5DA-95AAB620FFC8}"/>
    <hyperlink ref="AK103" r:id="rId74" xr:uid="{5422B191-569D-4A5E-A0C1-2887DDFBF40A}"/>
    <hyperlink ref="AK125" r:id="rId75" xr:uid="{86233649-B434-4E9E-B0CB-B685132E8D9F}"/>
    <hyperlink ref="AK128" r:id="rId76" display="https://www.secop.gov.co/CO1BusinessLine/Tendering/ProcedureEdit/Update?ProfileName=CCE-11-Procedimiento_Publicidad&amp;PPI=CO1.PPI.44274457&amp;DocUniqueName=DossierDeCompras&amp;DocTypeName=NextWay.Entities.Marketplace.Tendering.BuyerDossier&amp;ProfileVersion=12&amp;DocUniqueIdentifier=CO1.BDOS.9299856" xr:uid="{708F271C-6F88-48FE-86AF-E4CD2BAF149D}"/>
    <hyperlink ref="AK129" r:id="rId77" xr:uid="{8D0F8E39-10F4-4622-A36F-9F5137834172}"/>
    <hyperlink ref="AK15" r:id="rId78" xr:uid="{04F2457A-FA28-4DB2-87EC-AFDF0C03DD5B}"/>
    <hyperlink ref="AK106" r:id="rId79" xr:uid="{B803A37B-456D-468D-942B-03F081AD0259}"/>
    <hyperlink ref="AK68" r:id="rId80" xr:uid="{C53AB03A-D37F-4FE6-8FE4-E101F1A522AA}"/>
    <hyperlink ref="AK69" r:id="rId81" xr:uid="{94BFA552-82E5-4CEA-8BED-082C00A6976F}"/>
    <hyperlink ref="AK72" r:id="rId82" xr:uid="{62E18127-DE3D-405E-8035-D2D26AFD3A68}"/>
    <hyperlink ref="AK7" r:id="rId83" display="https://www.secop.gov.co/CO1BusinessLine/Tendering/ProcedureEdit/Update?docUniqueIdentifier=CO1.REQ.9464423&amp;prevCtxUrl=https%3a%2f%2fwww.secop.gov.co%2fCO1BusinessLine%2fTendering%2fBuyerDossierWorkspace%2fIndex%3fallWords2Search%3d248901%26createDateFrom%3d27%2f06%2f2025+20%3a26%3a04%26createDateTo%3d27%2f12%2f2025+20%3a26%3a04%26filteringState%3d0%26sortingState%3dLastModifiedDESC%26showAdvancedSearch%3dFalse%26showAdvancedSearchFields%3dFalse%26folderCode%3dALL%26selectedDossier%3dCO1.BDOS.9296025%26selectedRequest%3dCO1.REQ.9464423%26&amp;prevCtxLbl=Procesos+de+la+Entidad+Estatal" xr:uid="{8C023E66-CA1E-40CF-A8C7-5118B7FF4559}"/>
    <hyperlink ref="AK9" r:id="rId84" display="https://www.secop.gov.co/CO1BusinessLine/Tendering/ProcedureEdit/Update?docUniqueIdentifier=CO1.REQ.9468572&amp;prevCtxUrl=https%3a%2f%2fwww.secop.gov.co%2fCO1BusinessLine%2fTendering%2fBuyerDossierWorkspace%2fIndex%3fallWords2Search%3d248903%26createDateFrom%3d27%2f06%2f2025+20%3a30%3a29%26createDateTo%3d27%2f12%2f2025+20%3a30%3a29%26filteringState%3d0%26sortingState%3dLastModifiedDESC%26showAdvancedSearch%3dFalse%26showAdvancedSearchFields%3dFalse%26folderCode%3dALL%26selectedDossier%3dCO1.BDOS.9300607%26selectedRequest%3dCO1.REQ.9468572%26&amp;prevCtxLbl=Procesos+de+la+Entidad+Estatal" xr:uid="{93F345EC-5DA7-495E-A566-A4884B5A99EC}"/>
    <hyperlink ref="AK11" r:id="rId85" display="https://www.secop.gov.co/CO1BusinessLine/Tendering/ProcedureEdit/Update?docUniqueIdentifier=CO1.REQ.9468754&amp;prevCtxUrl=https%3a%2f%2fwww.secop.gov.co%2fCO1BusinessLine%2fTendering%2fBuyerDossierWorkspace%2fIndex%3fallWords2Search%3d248906%26createDateFrom%3d27%2f06%2f2025+20%3a42%3a45%26createDateTo%3d27%2f12%2f2025+20%3a42%3a45%26filteringState%3d0%26sortingState%3dLastModifiedDESC%26showAdvancedSearch%3dFalse%26showAdvancedSearchFields%3dFalse%26folderCode%3dALL%26selectedDossier%3dCO1.BDOS.9300268%26selectedRequest%3dCO1.REQ.9468754%26&amp;prevCtxLbl=Procesos+de+la+Entidad+Estatal" xr:uid="{AB05ECB6-8A8D-4D02-B2B0-397B21080130}"/>
    <hyperlink ref="AK124" r:id="rId86" display="https://www.secop.gov.co/CO1BusinessLine/Tendering/ProcedureEdit/Update?docUniqueIdentifier=CO1.REQ.9468482&amp;prevCtxUrl=https%3a%2f%2fwww.secop.gov.co%2fCO1BusinessLine%2fTendering%2fBuyerDossierWorkspace%2fIndex%3fallWords2Search%3d249087%26createDateFrom%3d27%2f06%2f2025+19%3a23%3a55%26createDateTo%3d27%2f12%2f2025+19%3a23%3a55%26filteringState%3d0%26sortingState%3dLastModifiedDESC%26showAdvancedSearch%3dFalse%26showAdvancedSearchFields%3dFalse%26folderCode%3dALL%26selectedDossier%3dCO1.BDOS.9300421%26selectedRequest%3dCO1.REQ.9468482%26&amp;prevCtxLbl=Procesos+de+la+Entidad+Estatal" xr:uid="{1921C2AF-F661-4D37-8A3C-CFF6995CC63F}"/>
    <hyperlink ref="AK133" r:id="rId87" display="https://www.secop.gov.co/CO1BusinessLine/Tendering/ProcedureEdit/Update?docUniqueIdentifier=CO1.REQ.9467881&amp;prevCtxUrl=https%3a%2f%2fwww.secop.gov.co%2fCO1BusinessLine%2fTendering%2fBuyerDossierWorkspace%2fIndex%3fallWords2Search%3d249042%26createDateFrom%3d27%2f06%2f2025+19%3a30%3a53%26createDateTo%3d27%2f12%2f2025+19%3a30%3a53%26filteringState%3d0%26sortingState%3dLastModifiedDESC%26showAdvancedSearch%3dFalse%26showAdvancedSearchFields%3dFalse%26folderCode%3dALL%26selectedDossier%3dCO1.BDOS.9299902%26selectedRequest%3dCO1.REQ.9467881%26&amp;prevCtxLbl=Procesos+de+la+Entidad+Estatal" xr:uid="{6905E277-27E1-466A-83BB-41CF16001854}"/>
    <hyperlink ref="AK70" r:id="rId88" xr:uid="{42B9E1B5-9E36-4AEA-AB9F-D63F3A88412F}"/>
    <hyperlink ref="AK107" r:id="rId89" display="https://www.secop.gov.co/CO1BusinessLine/Tendering/ProcedureEdit/Update?docUniqueIdentifier=CO1.REQ.9468590&amp;prevCtxUrl=https%3a%2f%2fwww.secop.gov.co%2fCO1BusinessLine%2fTendering%2fBuyerDossierWorkspace%2fIndex%3fallWords2Search%3d249112%26createDateFrom%3d27%2f06%2f2025+20%3a10%3a46%26createDateTo%3d27%2f12%2f2025+20%3a10%3a46%26filteringState%3d0%26sortingState%3dLastModifiedDESC%26showAdvancedSearch%3dFalse%26showAdvancedSearchFields%3dFalse%26folderCode%3dALL%26selectedDossier%3dCO1.BDOS.9300548%26selectedRequest%3dCO1.REQ.9468590%26&amp;prevCtxLbl=Procesos+de+la+Entidad+Estatal" xr:uid="{8266257D-DEE9-4E8E-B23B-913F884ED28E}"/>
    <hyperlink ref="AK6" r:id="rId90" xr:uid="{797E717A-4A88-43D0-97B3-79E6FCBF2622}"/>
    <hyperlink ref="AK137" r:id="rId91" xr:uid="{9588D541-D3F0-4D5A-B91C-F4B46B089874}"/>
    <hyperlink ref="AK145" r:id="rId92" display="https://www.secop.gov.co/CO1BusinessLine/Tendering/ProcedureEdit/Update?docUniqueIdentifier=CO1.REQ.9468913&amp;prevCtxUrl=https%3a%2f%2fwww.secop.gov.co%2fCO1BusinessLine%2fTendering%2fBuyerDossierWorkspace%2fIndex%3fallWords2Search%3d249110%26createDateFrom%3d27%2f06%2f2025+20%3a21%3a01%26createDateTo%3d27%2f12%2f2025+20%3a21%3a01%26filteringState%3d0%26sortingState%3dLastModifiedDESC%26showAdvancedSearch%3dFalse%26showAdvancedSearchFields%3dFalse%26folderCode%3dALL%26selectedDossier%3dCO1.BDOS.9300541%26selectedRequest%3dCO1.REQ.9468913%26&amp;prevCtxLbl=Procesos+de+la+Entidad+Estatal" xr:uid="{709FE06E-B70F-482B-BE7E-2BDFA34519B3}"/>
    <hyperlink ref="AK65" r:id="rId93" xr:uid="{9AD4FD4D-5D1D-454C-B353-B0D1CCC93D8D}"/>
    <hyperlink ref="AK63" r:id="rId94" xr:uid="{9356D2C4-56E8-45A1-8F6D-43C33F5BAEBD}"/>
    <hyperlink ref="AK64" r:id="rId95" xr:uid="{96E952C5-E47E-4F12-ABC2-123000FD51AB}"/>
    <hyperlink ref="AK66" r:id="rId96" xr:uid="{B51C1242-22B7-48CB-9629-9A29EA0E7C42}"/>
    <hyperlink ref="AK57" r:id="rId97" xr:uid="{F0199FCA-0B41-49A5-AAB6-C0BC9E7212A2}"/>
    <hyperlink ref="AK73" r:id="rId98" xr:uid="{AD2CBD19-BD0A-4D7A-A49F-16D1167211B7}"/>
    <hyperlink ref="AK71" r:id="rId99" xr:uid="{5B87A044-5174-4A82-B66F-A976D8696688}"/>
    <hyperlink ref="AK104" r:id="rId100" xr:uid="{E77DC47B-62E0-4E70-B694-F4B569224046}"/>
    <hyperlink ref="AK59" r:id="rId101" xr:uid="{F3B36111-C03A-4C5A-A84E-DBD696F59284}"/>
    <hyperlink ref="AK126" r:id="rId102" xr:uid="{9A522945-F11B-4BC3-B432-E9BCB913D910}"/>
    <hyperlink ref="AK8" r:id="rId103" display="https://www.secop.gov.co/CO1BusinessLine/Tendering/ProcedureEdit/Update?docUniqueIdentifier=CO1.REQ.9464626&amp;prevCtxUrl=https%3a%2f%2fwww.secop.gov.co%2fCO1BusinessLine%2fTendering%2fBuyerDossierWorkspace%2fIndex%3fcreateDateFrom%3d23%2f06%2f2025+01%3a31%3a45%26createDateTo%3d23%2f12%2f2025+01%3a31%3a45%26filteringState%3d1%26sortingState%3dLastModifiedDESC%26showAdvancedSearch%3dFalse%26showAdvancedSearchFields%3dFalse%26folderCode%3dALL%26selectedDossier%3dCO1.BDOS.9296030%26selectedRequest%3dCO1.REQ.9464626%26&amp;prevCtxLbl=Procesos+de+la+Entidad+Estatal" xr:uid="{E22BCB42-3EF7-48B7-B516-8A2896761136}"/>
    <hyperlink ref="AK58" r:id="rId104" xr:uid="{2142055F-1C54-475B-8372-5E63907CCBCF}"/>
    <hyperlink ref="AK13" r:id="rId105" display="https://www.secop.gov.co/CO1BusinessLine/Tendering/ProcedureEdit/Update?docUniqueIdentifier=CO1.REQ.9468834&amp;prevCtxUrl=https%3a%2f%2fwww.secop.gov.co%2fCO1BusinessLine%2fTendering%2fBuyerDossierWorkspace%2fIndex%3fallWords2Search%3d248909%26createDateFrom%3d27%2f06%2f2025+22%3a33%3a46%26createDateTo%3d27%2f12%2f2025+22%3a33%3a46%26filteringState%3d0%26sortingState%3dLastModifiedDESC%26showAdvancedSearch%3dFalse%26showAdvancedSearchFields%3dFalse%26folderCode%3dALL%26selectedDossier%3dCO1.BDOS.9300546%26selectedRequest%3dCO1.REQ.9468834%26&amp;prevCtxLbl=Procesos+de+la+Entidad+Estatal" xr:uid="{EDBA5A42-E914-44BA-A6B4-0D7371B31850}"/>
    <hyperlink ref="AK55" r:id="rId106" xr:uid="{4FA11FBF-237F-4C41-BFFF-134263614F89}"/>
    <hyperlink ref="AK134" r:id="rId107" xr:uid="{BA72336F-AC7B-4A35-8C72-A06EE6ABAD33}"/>
    <hyperlink ref="AK16" r:id="rId108" xr:uid="{70B44CD8-6DEB-4215-B473-46A5DED5A923}"/>
    <hyperlink ref="AK17" r:id="rId109" xr:uid="{33A9AC1C-DBCB-4993-9B1F-9E4BA2C82D5F}"/>
    <hyperlink ref="AK18" r:id="rId110" xr:uid="{B3AC7941-E2F0-4E3C-86AC-9A4E4E84C163}"/>
    <hyperlink ref="AK19" r:id="rId111" xr:uid="{4C443461-F036-45B1-B38B-4BD5DDF3600F}"/>
    <hyperlink ref="AK100" r:id="rId112" display="https://www.secop.gov.co/CO1BusinessLine/Tendering/ProcedureEdit/Update?docUniqueIdentifier=CO1.REQ.9470743&amp;prevCtxUrl=https%3a%2f%2fwww.secop.gov.co%2fCO1BusinessLine%2fTendering%2fBuyerDossierWorkspace%2fIndex%3fallWords2Search%3d249208%26createDateFrom%3d27%2f06%2f2025+23%3a26%3a10%26createDateTo%3d27%2f12%2f2025+23%3a26%3a10%26filteringState%3d0%26sortingState%3dLastModifiedDESC%26showAdvancedSearch%3dFalse%26showAdvancedSearchFields%3dFalse%26folderCode%3dALL%26selectedDossier%3dCO1.BDOS.9302260%26selectedRequest%3dCO1.REQ.9470743%26&amp;prevCtxLbl=Procesos+de+la+Entidad+Estatal" xr:uid="{BA97C8EC-7A91-4578-9339-487E0D15C51E}"/>
    <hyperlink ref="AK138" r:id="rId113" display="https://www.secop.gov.co/CO1BusinessLine/Tendering/ProcedureEdit/Update?docUniqueIdentifier=CO1.REQ.9467614&amp;prevCtxUrl=https%3a%2f%2fwww.secop.gov.co%2fCO1BusinessLine%2fTendering%2fBuyerDossierWorkspace%2fIndex%3fallWords2Search%3d248922%26createDateFrom%3d27%2f06%2f2025+23%3a44%3a12%26createDateTo%3d27%2f12%2f2025+23%3a44%3a12%26filteringState%3d1%26sortingState%3dLastModifiedDESC%26showAdvancedSearch%3dFalse%26showAdvancedSearchFields%3dFalse%26folderCode%3dALL%26selectedDossier%3dCO1.BDOS.9298991%26selectedRequest%3dCO1.REQ.9467614%26&amp;prevCtxLbl=Procesos+de+la+Entidad+Estatal" xr:uid="{773E389A-F239-4216-BACA-013247F27F17}"/>
    <hyperlink ref="AK139" r:id="rId114" display="https://www.secop.gov.co/CO1BusinessLine/Tendering/ProcedureEdit/Update?docUniqueIdentifier=CO1.REQ.9467131&amp;prevCtxUrl=https%3a%2f%2fwww.secop.gov.co%2fCO1BusinessLine%2fTendering%2fBuyerDossierWorkspace%2fIndex%3fallWords2Search%3d248904%26createDateFrom%3d27%2f06%2f2025+23%3a51%3a19%26createDateTo%3d27%2f12%2f2025+23%3a51%3a19%26filteringState%3d1%26sortingState%3dLastModifiedDESC%26showAdvancedSearch%3dFalse%26showAdvancedSearchFields%3dFalse%26folderCode%3dALL%26selectedDossier%3dCO1.BDOS.9298818%26selectedRequest%3dCO1.REQ.9467131%26&amp;prevCtxLbl=Procesos+de+la+Entidad+Estatal" xr:uid="{44F9E917-BD30-4D18-8896-34DAF7741799}"/>
    <hyperlink ref="AK99" r:id="rId115" xr:uid="{858BBD29-2506-4FA0-B0F4-464DC6BA319B}"/>
    <hyperlink ref="AK105" r:id="rId116" xr:uid="{D590B798-30DD-4DA1-9DD1-D078FA4F5EA5}"/>
    <hyperlink ref="AK130" r:id="rId117" xr:uid="{060CEF9B-24F7-42FC-A50A-083DDE1CF613}"/>
    <hyperlink ref="AK101" r:id="rId118" display="https://www.secop.gov.co/CO1BusinessLine/Tendering/ProcedureEdit/Update?docUniqueIdentifier=CO1.REQ.9470568&amp;prevCtxUrl=https%3a%2f%2fwww.secop.gov.co%2fCO1BusinessLine%2fTendering%2fBuyerDossierWorkspace%2fIndex%3fallWords2Search%3d249207%26createDateFrom%3d28%2f06%2f2025+00%3a44%3a19%26createDateTo%3d28%2f12%2f2025+00%3a44%3a19%26filteringState%3d0%26sortingState%3dLastModifiedDESC%26showAdvancedSearch%3dFalse%26showAdvancedSearchFields%3dFalse%26folderCode%3dALL%26selectedDossier%3dCO1.BDOS.9302602%26selectedRequest%3dCO1.REQ.9470568%26&amp;prevCtxLbl=Procesos+de+la+Entidad+Estatal" xr:uid="{68B20575-2D45-491C-9334-FE803908977E}"/>
    <hyperlink ref="AK131" r:id="rId119" display="https://www.secop.gov.co/CO1BusinessLine/Tendering/ProcedureEdit/Update?docUniqueIdentifier=CO1.REQ.9468323&amp;prevCtxUrl=https%3a%2f%2fwww.secop.gov.co%2fCO1BusinessLine%2fTendering%2fBuyerDossierWorkspace%2fIndex%3fallWords2Search%3d249047%26createDateFrom%3d28%2f06%2f2025+00%3a52%3a02%26createDateTo%3d28%2f12%2f2025+00%3a52%3a02%26filteringState%3d1%26sortingState%3dLastModifiedDESC%26showAdvancedSearch%3dFalse%26showAdvancedSearchFields%3dFalse%26folderCode%3dALL%26selectedDossier%3dCO1.BDOS.9300038%26selectedRequest%3dCO1.REQ.9468323%26&amp;prevCtxLbl=Procesos+de+la+Entidad+Estatal" xr:uid="{CE1CE6B6-09A1-4F15-9127-E6B5C4013D1C}"/>
    <hyperlink ref="AW2" r:id="rId120" display="11023372025" xr:uid="{B9E83779-D8C2-42F2-9D97-047EBFA9C52C}"/>
    <hyperlink ref="AW3" r:id="rId121" display="11023812025" xr:uid="{A234A8A1-2867-4C4F-A0CC-97C106993BDA}"/>
    <hyperlink ref="AW4" r:id="rId122" display="11023802025" xr:uid="{167F02F1-7EB8-4937-9A0B-8DDDF97FE188}"/>
    <hyperlink ref="AW5" r:id="rId123" display="11023342025" xr:uid="{AD7482CD-88A1-4EE3-8F0F-AD1D5C60480D}"/>
    <hyperlink ref="AW6" r:id="rId124" display="11023392025" xr:uid="{3EB527AB-04AD-41D4-BD95-EFE1FCF997D5}"/>
    <hyperlink ref="AW8" r:id="rId125" display="11023832025" xr:uid="{68598ED1-2FCB-4395-8521-CD744EF7C4E2}"/>
    <hyperlink ref="AW9" r:id="rId126" display="11023682025" xr:uid="{00F4624B-8FAC-4841-A329-0FB5E22EFF66}"/>
    <hyperlink ref="AW10" r:id="rId127" display="11023382025" xr:uid="{5EFE03BD-1EAA-445E-A994-368660D2621D}"/>
    <hyperlink ref="AW12" r:id="rId128" display="11023672025" xr:uid="{B72E464B-09A7-420C-907C-7D646FE3D823}"/>
    <hyperlink ref="AW14" r:id="rId129" display="11023412025" xr:uid="{A8FD1C01-8DE3-4E73-83C2-59878334BEEA}"/>
    <hyperlink ref="AW15" r:id="rId130" display="11023362025" xr:uid="{48CF7F63-FCF1-422A-AD89-622C881D9FC7}"/>
    <hyperlink ref="AW25" r:id="rId131" display="11023442025" xr:uid="{6F30B90B-070A-4B4C-B6A1-D3DBC2A8DE86}"/>
    <hyperlink ref="AW26" r:id="rId132" display="11023652025" xr:uid="{4442F8D9-F748-46F3-BD54-43348EE76B65}"/>
    <hyperlink ref="AW27" r:id="rId133" display="11023652025" xr:uid="{A5B6E4C2-DAFB-4996-81F6-9C9DC2DDEBC6}"/>
    <hyperlink ref="AW28" r:id="rId134" display="11023452025" xr:uid="{58CF78E4-CD30-4E2C-8478-F919588A21D4}"/>
    <hyperlink ref="AW30" r:id="rId135" display="11023502025" xr:uid="{3B396879-E658-4D9D-A3B8-8A7570802D50}"/>
    <hyperlink ref="AW33" r:id="rId136" display="11023512025" xr:uid="{8E47DC5C-C0A7-4722-9B69-E29BDE1CF60B}"/>
    <hyperlink ref="AW35" r:id="rId137" display="11023692025" xr:uid="{829F13B3-883B-46F3-9F26-3307BD4203A7}"/>
    <hyperlink ref="AW38" r:id="rId138" display="11023522025" xr:uid="{939F054B-495A-4B4F-88E7-35F4D75BC687}"/>
    <hyperlink ref="AW41" r:id="rId139" display="11023432025" xr:uid="{821C323A-3D42-4F14-8DF7-549860969116}"/>
    <hyperlink ref="AW43" r:id="rId140" display="11023722025" xr:uid="{49DAD460-50A6-4E41-A147-CDB3575DCB25}"/>
    <hyperlink ref="AW44" r:id="rId141" display="11023742025" xr:uid="{604859B6-6B43-4F7F-BA1F-1E338DA09C86}"/>
    <hyperlink ref="AW45" r:id="rId142" display="11023752025" xr:uid="{2CACC82E-F520-4E43-A5EA-F21082CAC85D}"/>
    <hyperlink ref="AW48" r:id="rId143" display="11023772025" xr:uid="{89042002-C67A-456F-8104-E175756522C5}"/>
    <hyperlink ref="AW52" r:id="rId144" display="11023462025" xr:uid="{0E5D2FE0-E28F-4C9C-A08B-7C45E7B92671}"/>
    <hyperlink ref="AW53" r:id="rId145" display="11023872025" xr:uid="{D7CCFF13-5C78-4527-8B31-FB84CCD2BD50}"/>
    <hyperlink ref="AW56" r:id="rId146" display="11023842025" xr:uid="{E3E2A2AC-96CF-40E8-924C-8E1D79858D76}"/>
  </hyperlinks>
  <pageMargins left="0.7" right="0.7" top="0.75" bottom="0.75" header="0.3" footer="0.3"/>
  <tableParts count="1">
    <tablePart r:id="rId14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519181-4AC1-4011-A1A6-0C73593EF9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Hoja4</vt:lpstr>
      <vt:lpstr>DTS</vt:lpstr>
      <vt:lpstr>MATRIZ V5</vt:lpstr>
      <vt:lpstr>lnkProcurementContractViewLink_0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Mainory Martinez Roa</dc:creator>
  <cp:keywords/>
  <dc:description/>
  <cp:lastModifiedBy>Hernan Dario Jimenez Gonzalez</cp:lastModifiedBy>
  <cp:revision/>
  <dcterms:created xsi:type="dcterms:W3CDTF">2025-12-20T19:33:57Z</dcterms:created>
  <dcterms:modified xsi:type="dcterms:W3CDTF">2025-12-29T19:01:54Z</dcterms:modified>
  <cp:category/>
  <cp:contentStatus/>
</cp:coreProperties>
</file>