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Tatiana\Desktop\"/>
    </mc:Choice>
  </mc:AlternateContent>
  <xr:revisionPtr revIDLastSave="0" documentId="13_ncr:1_{A4CF9DD8-6DAF-474D-9482-09D4C3352D66}" xr6:coauthVersionLast="47" xr6:coauthVersionMax="47" xr10:uidLastSave="{00000000-0000-0000-0000-000000000000}"/>
  <bookViews>
    <workbookView xWindow="-120" yWindow="-120" windowWidth="20730" windowHeight="11160" firstSheet="3" activeTab="3" xr2:uid="{00000000-000D-0000-FFFF-FFFF00000000}"/>
  </bookViews>
  <sheets>
    <sheet name="RODRIGUEZ MARTIN LUIS MIGUEL" sheetId="2" state="hidden" r:id="rId1"/>
    <sheet name="VIVIAN DANIELA ROMERO ROCHA " sheetId="3" state="hidden" r:id="rId2"/>
    <sheet name="RAQUEL ARELYS GUEDEZ CANO" sheetId="4" state="hidden" r:id="rId3"/>
    <sheet name="Verificación" sheetId="6" r:id="rId4"/>
    <sheet name="TORRES LLANOS PAOLA MARCELA " sheetId="7" state="hidden" r:id="rId5"/>
    <sheet name="VICTOR JULIO RIAÑO SANDOVAL" sheetId="8" state="hidden" r:id="rId6"/>
  </sheets>
  <calcPr calcId="191029"/>
  <extLst>
    <ext uri="GoogleSheetsCustomDataVersion2">
      <go:sheetsCustomData xmlns:go="http://customooxmlschemas.google.com/" r:id="rId12" roundtripDataChecksum="y4GkpTwLm45WXz4X2kOMAEldEQ5tjdoc4sWitsSvLtE="/>
    </ext>
  </extLst>
</workbook>
</file>

<file path=xl/calcChain.xml><?xml version="1.0" encoding="utf-8"?>
<calcChain xmlns="http://schemas.openxmlformats.org/spreadsheetml/2006/main">
  <c r="J42" i="6" l="1"/>
  <c r="K42" i="6"/>
  <c r="L42" i="6"/>
  <c r="L41" i="6"/>
  <c r="K41" i="6"/>
  <c r="J41" i="6"/>
  <c r="L40" i="6"/>
  <c r="K40" i="6"/>
  <c r="J40" i="6"/>
  <c r="K39" i="6"/>
  <c r="L38" i="6"/>
  <c r="K38" i="6"/>
  <c r="J38" i="6"/>
  <c r="L37" i="6"/>
  <c r="K37" i="6"/>
  <c r="J37" i="6"/>
  <c r="L36" i="6"/>
  <c r="K36" i="6"/>
  <c r="J36" i="6"/>
  <c r="L35" i="6"/>
  <c r="K35" i="6"/>
  <c r="J35" i="6"/>
  <c r="L34" i="6"/>
  <c r="K34" i="6"/>
  <c r="J34" i="6"/>
  <c r="L33" i="6"/>
  <c r="K33" i="6"/>
  <c r="J33" i="6"/>
  <c r="L32" i="6"/>
  <c r="K32" i="6"/>
  <c r="J32" i="6"/>
  <c r="J29" i="8"/>
  <c r="I29" i="8"/>
  <c r="H29" i="8"/>
  <c r="J28" i="8"/>
  <c r="I28" i="8"/>
  <c r="H28" i="8"/>
  <c r="J27" i="8"/>
  <c r="I27" i="8"/>
  <c r="H27" i="8"/>
  <c r="J26" i="8"/>
  <c r="J30" i="8" s="1"/>
  <c r="J31" i="8" s="1"/>
  <c r="I26" i="8"/>
  <c r="H26" i="8"/>
  <c r="J25" i="8"/>
  <c r="I25" i="8"/>
  <c r="H25" i="8"/>
  <c r="J24" i="8"/>
  <c r="I24" i="8"/>
  <c r="I30" i="8" s="1"/>
  <c r="I31" i="8" s="1"/>
  <c r="H24" i="8"/>
  <c r="H30" i="8" s="1"/>
  <c r="H31" i="8" s="1"/>
  <c r="J29" i="7"/>
  <c r="I29" i="7"/>
  <c r="H29" i="7"/>
  <c r="J28" i="7"/>
  <c r="I28" i="7"/>
  <c r="H28" i="7"/>
  <c r="J27" i="7"/>
  <c r="I27" i="7"/>
  <c r="H27" i="7"/>
  <c r="J26" i="7"/>
  <c r="J30" i="7" s="1"/>
  <c r="J31" i="7" s="1"/>
  <c r="I26" i="7"/>
  <c r="H26" i="7"/>
  <c r="J25" i="7"/>
  <c r="I25" i="7"/>
  <c r="H25" i="7"/>
  <c r="J24" i="7"/>
  <c r="I24" i="7"/>
  <c r="I30" i="7" s="1"/>
  <c r="I31" i="7" s="1"/>
  <c r="H24" i="7"/>
  <c r="H30" i="7" s="1"/>
  <c r="H31" i="7" s="1"/>
  <c r="I33" i="7" s="1"/>
  <c r="L31" i="6"/>
  <c r="K31" i="6"/>
  <c r="J31" i="6"/>
  <c r="L30" i="6"/>
  <c r="K30" i="6"/>
  <c r="J30" i="6"/>
  <c r="L29" i="6"/>
  <c r="K29" i="6"/>
  <c r="J29" i="6"/>
  <c r="J29" i="4"/>
  <c r="I29" i="4"/>
  <c r="H29" i="4"/>
  <c r="J28" i="4"/>
  <c r="I28" i="4"/>
  <c r="H28" i="4"/>
  <c r="J27" i="4"/>
  <c r="I27" i="4"/>
  <c r="H27" i="4"/>
  <c r="J26" i="4"/>
  <c r="I26" i="4"/>
  <c r="H26" i="4"/>
  <c r="H30" i="4" s="1"/>
  <c r="H31" i="4" s="1"/>
  <c r="J25" i="4"/>
  <c r="I25" i="4"/>
  <c r="H25" i="4"/>
  <c r="J24" i="4"/>
  <c r="J30" i="4" s="1"/>
  <c r="J31" i="4" s="1"/>
  <c r="I24" i="4"/>
  <c r="I30" i="4" s="1"/>
  <c r="I31" i="4" s="1"/>
  <c r="H24" i="4"/>
  <c r="J29" i="3"/>
  <c r="I29" i="3"/>
  <c r="H29" i="3"/>
  <c r="J28" i="3"/>
  <c r="I28" i="3"/>
  <c r="H28" i="3"/>
  <c r="J27" i="3"/>
  <c r="I27" i="3"/>
  <c r="H27" i="3"/>
  <c r="J26" i="3"/>
  <c r="I26" i="3"/>
  <c r="I30" i="3" s="1"/>
  <c r="I31" i="3" s="1"/>
  <c r="H26" i="3"/>
  <c r="H30" i="3" s="1"/>
  <c r="H31" i="3" s="1"/>
  <c r="J25" i="3"/>
  <c r="I25" i="3"/>
  <c r="H25" i="3"/>
  <c r="J24" i="3"/>
  <c r="J30" i="3" s="1"/>
  <c r="J31" i="3" s="1"/>
  <c r="I24" i="3"/>
  <c r="H24" i="3"/>
  <c r="J29" i="2"/>
  <c r="I29" i="2"/>
  <c r="H29" i="2"/>
  <c r="J28" i="2"/>
  <c r="I28" i="2"/>
  <c r="H28" i="2"/>
  <c r="J27" i="2"/>
  <c r="I27" i="2"/>
  <c r="H27" i="2"/>
  <c r="J26" i="2"/>
  <c r="J30" i="2" s="1"/>
  <c r="J31" i="2" s="1"/>
  <c r="I26" i="2"/>
  <c r="I30" i="2" s="1"/>
  <c r="I31" i="2" s="1"/>
  <c r="H26" i="2"/>
  <c r="J25" i="2"/>
  <c r="I25" i="2"/>
  <c r="H25" i="2"/>
  <c r="J24" i="2"/>
  <c r="I24" i="2"/>
  <c r="H24" i="2"/>
  <c r="H30" i="2" s="1"/>
  <c r="H31" i="2" s="1"/>
  <c r="L39" i="6" l="1"/>
  <c r="L44" i="6" s="1"/>
  <c r="L45" i="6" s="1"/>
  <c r="J39" i="6"/>
  <c r="J44" i="6" s="1"/>
  <c r="J45" i="6" s="1"/>
  <c r="K44" i="6"/>
  <c r="K45" i="6" s="1"/>
  <c r="I33" i="2"/>
  <c r="I33" i="3"/>
  <c r="I33" i="4"/>
  <c r="I33" i="8"/>
  <c r="J46" i="6" l="1"/>
</calcChain>
</file>

<file path=xl/sharedStrings.xml><?xml version="1.0" encoding="utf-8"?>
<sst xmlns="http://schemas.openxmlformats.org/spreadsheetml/2006/main" count="288" uniqueCount="130">
  <si>
    <t>FORMATO CUADRO EXPERIENCIA</t>
  </si>
  <si>
    <t>NOMBRE CONTRATISTA:</t>
  </si>
  <si>
    <t xml:space="preserve"> LUIS MIGUEL RODRIGUEZ MARTIN</t>
  </si>
  <si>
    <t>C.C.</t>
  </si>
  <si>
    <t>REQUISITOS: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</si>
  <si>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</si>
  <si>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AAAA</t>
  </si>
  <si>
    <t>MM</t>
  </si>
  <si>
    <t>DD</t>
  </si>
  <si>
    <t>TITULO DE BACHILLER: (BACHILLER COMERCIAL)</t>
  </si>
  <si>
    <t>TITULO TECNICO PROFESIONAL:  (VER EQUIVALENCIA)</t>
  </si>
  <si>
    <t>TITULO TECNOLOGO: (N/A)</t>
  </si>
  <si>
    <t xml:space="preserve">TERMINACION DE MATERIAS: </t>
  </si>
  <si>
    <t>TITULO PROFESIONAL: ABOGADO</t>
  </si>
  <si>
    <t>TITULO POSGRADO: (N/A)</t>
  </si>
  <si>
    <t>TARJETA PROFESIONAL O REGISTRO: SI APLICA</t>
  </si>
  <si>
    <t>FECHA INICIO</t>
  </si>
  <si>
    <t>FECHA FIN</t>
  </si>
  <si>
    <t>TOTAL</t>
  </si>
  <si>
    <t>Empleador</t>
  </si>
  <si>
    <t>Año</t>
  </si>
  <si>
    <t>Mes</t>
  </si>
  <si>
    <t>Día</t>
  </si>
  <si>
    <t>Años</t>
  </si>
  <si>
    <t>Meses</t>
  </si>
  <si>
    <t>Días</t>
  </si>
  <si>
    <t>COLVISTA S.A.S</t>
  </si>
  <si>
    <t>UNION TEMPORAL SERVICIOS BPO</t>
  </si>
  <si>
    <t>INFORMATICA DOCUMENTAL</t>
  </si>
  <si>
    <t>MISION TEMPORAL</t>
  </si>
  <si>
    <t>AMÉRICAS BUSINESS PROCESS SERVICES S.A</t>
  </si>
  <si>
    <t>Total</t>
  </si>
  <si>
    <t>MESES</t>
  </si>
  <si>
    <t xml:space="preserve">TOTAL MESES </t>
  </si>
  <si>
    <t xml:space="preserve">EQUIVALENCIA: </t>
  </si>
  <si>
    <t>En orden al  paragrafo segundo, del artículo cuarto "EQUIVALENCIA ENTRE ESTUDIOS Y EXPERIENCIAS", de la Resolución No. 1370 del 29 de noviembre de 2021, La exigencia del titulo de formacion tecnica profesional sera equiparable  a seis semestres de eduacion superiror aprobados en la modalidad de tecnologia o profesional para los niveles 4,5 y 6 de la categoria 2 de la tabla.</t>
  </si>
  <si>
    <t>OBSERVACIONES: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</si>
  <si>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</si>
  <si>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</si>
  <si>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</si>
  <si>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</si>
  <si>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ANEXO 1 GA-PRO-004</t>
  </si>
  <si>
    <t>V 2.0</t>
  </si>
  <si>
    <t>Página 1 de 1</t>
  </si>
  <si>
    <t xml:space="preserve">VIVIAN DANIELA ROMERO ROCHA 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</si>
  <si>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</si>
  <si>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 ABOGADO</t>
  </si>
  <si>
    <t>TITULO PROFESIONAL: PENDIENTE DE GRADO</t>
  </si>
  <si>
    <t>TORREGROZA &amp; DIAZGRANADOS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</si>
  <si>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</si>
  <si>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</si>
  <si>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</si>
  <si>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</si>
  <si>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RAQUEL ARELYS GUEDEZ CANO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</si>
  <si>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</si>
  <si>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TERMINACION DE MATERIAS: (N/A)</t>
  </si>
  <si>
    <t>TITULO PROFESIONAL: ABOGADA</t>
  </si>
  <si>
    <t>A TIEMPO S.A.S</t>
  </si>
  <si>
    <t>SOLUCIONES JURIDICAS EFECTIVAS MG S.A.S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</si>
  <si>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</si>
  <si>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</si>
  <si>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</si>
  <si>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</si>
  <si>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r>
      <rPr>
        <b/>
        <sz val="11"/>
        <color theme="1"/>
        <rFont val="Verdana"/>
      </rPr>
      <t xml:space="preserve">VERIFICACIÓN DE FORMACIÓN ACÁDEMICA Y DE EXPERIENCIA
</t>
    </r>
    <r>
      <rPr>
        <sz val="9"/>
        <color theme="1"/>
        <rFont val="Verdana"/>
      </rPr>
      <t>(Contratos de prestación de servicios - persona natural)</t>
    </r>
  </si>
  <si>
    <t>CONTRATISTA</t>
  </si>
  <si>
    <t>CC</t>
  </si>
  <si>
    <t>VERIFICACIÓN FORMACIÓN ACÁDEMICA</t>
  </si>
  <si>
    <t>Nivel académico</t>
  </si>
  <si>
    <t>Título obtenido</t>
  </si>
  <si>
    <r>
      <rPr>
        <b/>
        <sz val="9"/>
        <color theme="1"/>
        <rFont val="Verdana"/>
      </rPr>
      <t xml:space="preserve">Fecha de grado
</t>
    </r>
    <r>
      <rPr>
        <sz val="9"/>
        <color theme="1"/>
        <rFont val="Verdana"/>
      </rPr>
      <t>(dd/aa/mm)</t>
    </r>
  </si>
  <si>
    <t>Bachillerato / Secundaria</t>
  </si>
  <si>
    <t>Técnico Profesional</t>
  </si>
  <si>
    <t>Tecnologo</t>
  </si>
  <si>
    <t>Profesional</t>
  </si>
  <si>
    <t>Especialización</t>
  </si>
  <si>
    <t>Maestría</t>
  </si>
  <si>
    <t>Doctorado</t>
  </si>
  <si>
    <t>Tarjeta profesional o registro (si aplica)</t>
  </si>
  <si>
    <t>Observaciones de la formación acádemica:</t>
  </si>
  <si>
    <t>DILIGENCIAR DE CONFORMIDAD CON EL PERFIL REQUERIDO, NO TENER EN CUENTA ESTUDIOS QUE NO SE SOLICITA EN EL PERFIL DE LA CONTRATACIÓN A NO SER QUE SE APLIQUE EQUIVALENCIA Y SE DEBE DEJAR LA NOTA EN LA PARTE DE OBSERVACIONES</t>
  </si>
  <si>
    <t>VERIFICACIÓN EXPERIENCIA LABORAL</t>
  </si>
  <si>
    <r>
      <rPr>
        <b/>
        <sz val="9"/>
        <color theme="1"/>
        <rFont val="Verdana"/>
      </rPr>
      <t xml:space="preserve">Desde
</t>
    </r>
    <r>
      <rPr>
        <sz val="9"/>
        <color theme="1"/>
        <rFont val="Verdana"/>
      </rPr>
      <t>(dd/mm/aa)</t>
    </r>
  </si>
  <si>
    <r>
      <rPr>
        <b/>
        <sz val="9"/>
        <color theme="1"/>
        <rFont val="Verdana"/>
      </rPr>
      <t xml:space="preserve">Hasta
</t>
    </r>
    <r>
      <rPr>
        <sz val="9"/>
        <color theme="1"/>
        <rFont val="Verdana"/>
      </rPr>
      <t>(dd/mm/aa)</t>
    </r>
  </si>
  <si>
    <t>Total cada experiencia</t>
  </si>
  <si>
    <t>Total de la experiencia (años, meses, días)</t>
  </si>
  <si>
    <t>Total experiencia expresada en meses</t>
  </si>
  <si>
    <t>Total de la experiencia certificada (meses)</t>
  </si>
  <si>
    <t>DILIGENCIAR SOLO CON EXPERIENCIA REQUERIDA PARA EL CUMPLIMIENTO DEL PERFIL, INCLUIR INFORMACIÓN DE ENTIDAD, NUMERO DE CONTRATO Y LAS FECHAS SOLO DE PERIODOS EFECTIVAMENTE EJECUTADOS YQUE NO SE TRALAPEN TIEMPOS ENTRE SI. VERIFICAR QUE SEA EXPERIENCIA RELACIONADA</t>
  </si>
  <si>
    <t>EQUIVALENCIA</t>
  </si>
  <si>
    <t>OBSERVACIONES</t>
  </si>
  <si>
    <t>Elaboración / Verificación</t>
  </si>
  <si>
    <t>Rol</t>
  </si>
  <si>
    <t>Nombre</t>
  </si>
  <si>
    <t>Cargo</t>
  </si>
  <si>
    <t>Dirección / Subdirección</t>
  </si>
  <si>
    <t>Elaboración</t>
  </si>
  <si>
    <t>Revisión / verificación</t>
  </si>
  <si>
    <t>Verificación cuantitativa</t>
  </si>
  <si>
    <t>PAOLA MARCELA TORRES LLANOS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</si>
  <si>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</si>
  <si>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OLGA MERCEDES PINILLOS ROCHA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</si>
  <si>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</si>
  <si>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</si>
  <si>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</si>
  <si>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</si>
  <si>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>VICTOR JULIO RIAÑO SANDOVAL</t>
  </si>
  <si>
    <r>
      <rPr>
        <b/>
        <sz val="10"/>
        <color theme="1"/>
        <rFont val="Montserrat"/>
      </rPr>
      <t>CATEGORIA II NIVEL 6 Formación académica: Título de formación técnica profesional en áreas de la administración o ciencias económicas o ciencias políticas o derecho o sistemas de información o afines. Experiencia: Treinta y seis (36) meses de experiencia relacionada con el servicio al cliente y/o canales de atención y/o atención al ciudadano y/o procesos de cobro.</t>
    </r>
    <r>
      <rPr>
        <sz val="10"/>
        <color theme="1"/>
        <rFont val="Montserrat"/>
      </rPr>
      <t xml:space="preserve">
</t>
    </r>
  </si>
  <si>
    <t>SERVICIOS BPO</t>
  </si>
  <si>
    <r>
      <rPr>
        <sz val="8"/>
        <color theme="1"/>
        <rFont val="Montserrat"/>
      </rPr>
      <t xml:space="preserve">De acuerdo con los documentos aportados, la </t>
    </r>
    <r>
      <rPr>
        <b/>
        <sz val="8"/>
        <color theme="1"/>
        <rFont val="Montserrat"/>
      </rPr>
      <t>DSIAC</t>
    </r>
    <r>
      <rPr>
        <sz val="8"/>
        <color theme="1"/>
        <rFont val="Montserrat"/>
      </rPr>
      <t xml:space="preserve">  encuentra que la persona propuesta </t>
    </r>
    <r>
      <rPr>
        <b/>
        <sz val="8"/>
        <color theme="1"/>
        <rFont val="Montserrat"/>
      </rPr>
      <t>CUMPLE</t>
    </r>
    <r>
      <rPr>
        <sz val="8"/>
        <color theme="1"/>
        <rFont val="Montserrat"/>
      </rPr>
      <t xml:space="preserve"> con los requisitos señalados para el perfil requerido, siendo idonea para la ejecución del contrato que se pretende celebrar</t>
    </r>
  </si>
  <si>
    <r>
      <rPr>
        <b/>
        <sz val="7"/>
        <color theme="1"/>
        <rFont val="Montserrat"/>
      </rPr>
      <t>Elaboró y verificó</t>
    </r>
    <r>
      <rPr>
        <sz val="7"/>
        <color theme="1"/>
        <rFont val="Montserrat"/>
      </rPr>
      <t>: Oscar david Gonzalez Rivera - Profesional Especializado / Dirección de Servicios Integrados de Atención</t>
    </r>
  </si>
  <si>
    <r>
      <rPr>
        <b/>
        <sz val="7"/>
        <color theme="1"/>
        <rFont val="Montserrat"/>
      </rPr>
      <t>Revisó:</t>
    </r>
    <r>
      <rPr>
        <sz val="7"/>
        <color theme="1"/>
        <rFont val="Montserrat"/>
      </rPr>
      <t xml:space="preserve"> Johana Jaramillo - Directora de Servicios Integrados de Atención</t>
    </r>
  </si>
  <si>
    <r>
      <rPr>
        <b/>
        <sz val="7"/>
        <color theme="1"/>
        <rFont val="Montserrat"/>
      </rPr>
      <t>Verificó cuantitativamente cuadro</t>
    </r>
    <r>
      <rPr>
        <sz val="7"/>
        <color theme="1"/>
        <rFont val="Montserrat"/>
      </rPr>
      <t xml:space="preserve">: </t>
    </r>
  </si>
  <si>
    <t xml:space="preserve">LA PERSONA PROPUESTA  CUMPLE CON LOS REQUISITOS ESTABLECIDOS EN LOS ESTUDIOS PREVIOS PARA LA CELEBRACIÓN DEL PRESENTE CONTRATO. </t>
  </si>
  <si>
    <t>WENDY TATIANA SANCHEZ MONTOYA</t>
  </si>
  <si>
    <t>ESPECIALISTA EN CONTRATACION ESTATAL</t>
  </si>
  <si>
    <t>291669 DEL CSJ DEL 12/06/2017</t>
  </si>
  <si>
    <t>UGPP - Contrato 03.002-2025</t>
  </si>
  <si>
    <t>UGPP - Contrato 03.172-2024</t>
  </si>
  <si>
    <t>Instituto Social de Vivienda y Habitat de Medellin - ISVIMED - CTO 63</t>
  </si>
  <si>
    <t>N/A</t>
  </si>
  <si>
    <t>Instituto Social de Vivienda y Habitat de Medellin - ISVIMED - CTO 305</t>
  </si>
  <si>
    <t>REQUISITOS:  Categoría V - Nivel 6</t>
  </si>
  <si>
    <t xml:space="preserve">Formación académica: Título de formación profesional en Derecho y Afines y Especialización en Derecho Administrativo y/o Contratación Estatal . Experiencia Profesional: treinta y seis (36) meses de experiencia profesional relacionada. </t>
  </si>
  <si>
    <t>UGPP- contrato 03.123-2025</t>
  </si>
  <si>
    <t>instituto social de vivienda y habitah de medellin ISVIMED-CTO 81</t>
  </si>
  <si>
    <t>instituto social de vivienda y habitah de medellin ISVIMED-CTO 456</t>
  </si>
  <si>
    <t>insituto social de vivienda y habitah de medellin ISVIMED- CTO 460</t>
  </si>
  <si>
    <t>insituto social de vivienda y habitah de medellin ISVIMED- CTO 293</t>
  </si>
  <si>
    <t>insituto social de vivienda y habitah de medellin ISVIMED- CTO 363</t>
  </si>
  <si>
    <t>ABOGADA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</si>
</sst>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yy"/>
    <numFmt numFmtId="165" formatCode="0.0"/>
  </numFmts>
  <fonts count="25">
    <font>
      <sz val="11"/>
      <color theme="1"/>
      <name val="Calibri"/>
      <scheme val="minor"/>
    </font>
    <font>
      <sz val="11"/>
      <name val="Calibri"/>
    </font>
    <font>
      <sz val="11"/>
      <color theme="1"/>
      <name val="Montserrat"/>
    </font>
    <font>
      <b/>
      <sz val="11"/>
      <color theme="1"/>
      <name val="Montserrat"/>
    </font>
    <font>
      <b/>
      <sz val="9"/>
      <color theme="1"/>
      <name val="Montserrat"/>
    </font>
    <font>
      <sz val="9"/>
      <color theme="1"/>
      <name val="Montserrat"/>
    </font>
    <font>
      <sz val="10"/>
      <color theme="1"/>
      <name val="Montserrat"/>
    </font>
    <font>
      <sz val="9"/>
      <color rgb="FFFF0000"/>
      <name val="Montserrat"/>
    </font>
    <font>
      <sz val="11"/>
      <color theme="1"/>
      <name val="Calibri"/>
    </font>
    <font>
      <sz val="9"/>
      <color rgb="FF000000"/>
      <name val="Montserrat"/>
    </font>
    <font>
      <sz val="8"/>
      <color theme="1"/>
      <name val="Montserrat"/>
    </font>
    <font>
      <sz val="8"/>
      <color theme="1"/>
      <name val="Calibri"/>
    </font>
    <font>
      <sz val="7"/>
      <color theme="1"/>
      <name val="Montserrat"/>
    </font>
    <font>
      <b/>
      <sz val="8"/>
      <color theme="1"/>
      <name val="Montserrat"/>
    </font>
    <font>
      <sz val="11"/>
      <color theme="1"/>
      <name val="Verdana"/>
    </font>
    <font>
      <b/>
      <sz val="11"/>
      <color theme="1"/>
      <name val="Verdana"/>
    </font>
    <font>
      <b/>
      <sz val="9"/>
      <color theme="1"/>
      <name val="Verdana"/>
    </font>
    <font>
      <sz val="9"/>
      <color theme="1"/>
      <name val="Verdana"/>
    </font>
    <font>
      <sz val="8"/>
      <color theme="1"/>
      <name val="Verdana"/>
    </font>
    <font>
      <sz val="7"/>
      <color theme="1"/>
      <name val="Verdana"/>
    </font>
    <font>
      <b/>
      <sz val="8"/>
      <color theme="1"/>
      <name val="Verdana"/>
    </font>
    <font>
      <sz val="9"/>
      <color rgb="FF000000"/>
      <name val="Verdana"/>
    </font>
    <font>
      <sz val="7"/>
      <color rgb="FF595959"/>
      <name val="Verdana"/>
    </font>
    <font>
      <b/>
      <sz val="10"/>
      <color theme="1"/>
      <name val="Montserrat"/>
    </font>
    <font>
      <b/>
      <sz val="7"/>
      <color theme="1"/>
      <name val="Montserrat"/>
    </font>
  </fonts>
  <fills count="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B8CCE4"/>
        <bgColor rgb="FFB8CCE4"/>
      </patternFill>
    </fill>
  </fills>
  <borders count="9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7F7F7F"/>
      </right>
      <top/>
      <bottom/>
      <diagonal/>
    </border>
    <border>
      <left style="medium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 style="thin">
        <color rgb="FF95B3D7"/>
      </right>
      <top style="medium">
        <color rgb="FF95B3D7"/>
      </top>
      <bottom style="thin">
        <color rgb="FF95B3D7"/>
      </bottom>
      <diagonal/>
    </border>
    <border>
      <left style="thin">
        <color rgb="FF95B3D7"/>
      </left>
      <right/>
      <top style="medium">
        <color rgb="FF95B3D7"/>
      </top>
      <bottom style="thin">
        <color rgb="FF95B3D7"/>
      </bottom>
      <diagonal/>
    </border>
    <border>
      <left/>
      <right/>
      <top style="medium">
        <color rgb="FF95B3D7"/>
      </top>
      <bottom style="thin">
        <color rgb="FF95B3D7"/>
      </bottom>
      <diagonal/>
    </border>
    <border>
      <left/>
      <right style="medium">
        <color rgb="FF95B3D7"/>
      </right>
      <top style="medium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95B3D7"/>
      </left>
      <right/>
      <top style="thin">
        <color rgb="FF95B3D7"/>
      </top>
      <bottom style="medium">
        <color rgb="FF95B3D7"/>
      </bottom>
      <diagonal/>
    </border>
    <border>
      <left/>
      <right/>
      <top style="thin">
        <color rgb="FF95B3D7"/>
      </top>
      <bottom style="medium">
        <color rgb="FF95B3D7"/>
      </bottom>
      <diagonal/>
    </border>
    <border>
      <left/>
      <right style="medium">
        <color rgb="FF95B3D7"/>
      </right>
      <top style="thin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/>
      <diagonal/>
    </border>
    <border>
      <left/>
      <right style="thin">
        <color rgb="FF95B3D7"/>
      </right>
      <top style="medium">
        <color rgb="FF95B3D7"/>
      </top>
      <bottom/>
      <diagonal/>
    </border>
    <border>
      <left style="thin">
        <color rgb="FF95B3D7"/>
      </left>
      <right/>
      <top style="medium">
        <color rgb="FF95B3D7"/>
      </top>
      <bottom/>
      <diagonal/>
    </border>
    <border>
      <left/>
      <right/>
      <top style="medium">
        <color rgb="FF95B3D7"/>
      </top>
      <bottom/>
      <diagonal/>
    </border>
    <border>
      <left/>
      <right style="medium">
        <color rgb="FF95B3D7"/>
      </right>
      <top style="medium">
        <color rgb="FF95B3D7"/>
      </top>
      <bottom/>
      <diagonal/>
    </border>
    <border>
      <left style="medium">
        <color rgb="FF95B3D7"/>
      </left>
      <right/>
      <top/>
      <bottom/>
      <diagonal/>
    </border>
    <border>
      <left/>
      <right style="thin">
        <color rgb="FF95B3D7"/>
      </right>
      <top/>
      <bottom/>
      <diagonal/>
    </border>
    <border>
      <left style="thin">
        <color rgb="FF95B3D7"/>
      </left>
      <right/>
      <top/>
      <bottom/>
      <diagonal/>
    </border>
    <border>
      <left/>
      <right style="medium">
        <color rgb="FF95B3D7"/>
      </right>
      <top/>
      <bottom/>
      <diagonal/>
    </border>
    <border>
      <left style="medium">
        <color rgb="FF95B3D7"/>
      </left>
      <right/>
      <top/>
      <bottom style="medium">
        <color rgb="FF95B3D7"/>
      </bottom>
      <diagonal/>
    </border>
    <border>
      <left/>
      <right style="thin">
        <color rgb="FF95B3D7"/>
      </right>
      <top/>
      <bottom style="medium">
        <color rgb="FF95B3D7"/>
      </bottom>
      <diagonal/>
    </border>
    <border>
      <left style="thin">
        <color rgb="FF95B3D7"/>
      </left>
      <right/>
      <top/>
      <bottom style="medium">
        <color rgb="FF95B3D7"/>
      </bottom>
      <diagonal/>
    </border>
    <border>
      <left/>
      <right/>
      <top/>
      <bottom style="medium">
        <color rgb="FF95B3D7"/>
      </bottom>
      <diagonal/>
    </border>
    <border>
      <left/>
      <right style="medium">
        <color rgb="FF95B3D7"/>
      </right>
      <top/>
      <bottom style="medium">
        <color rgb="FF95B3D7"/>
      </bottom>
      <diagonal/>
    </border>
    <border>
      <left style="medium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/>
      <top style="thin">
        <color rgb="FF95B3D7"/>
      </top>
      <bottom style="thin">
        <color rgb="FF95B3D7"/>
      </bottom>
      <diagonal/>
    </border>
    <border>
      <left/>
      <right/>
      <top style="thin">
        <color rgb="FF95B3D7"/>
      </top>
      <bottom style="thin">
        <color rgb="FF95B3D7"/>
      </bottom>
      <diagonal/>
    </border>
    <border>
      <left/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/>
      <top style="thin">
        <color rgb="FF95B3D7"/>
      </top>
      <bottom style="hair">
        <color rgb="FF95B3D7"/>
      </bottom>
      <diagonal/>
    </border>
    <border>
      <left/>
      <right/>
      <top style="thin">
        <color rgb="FF95B3D7"/>
      </top>
      <bottom style="hair">
        <color rgb="FF95B3D7"/>
      </bottom>
      <diagonal/>
    </border>
    <border>
      <left/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/>
      <top style="hair">
        <color rgb="FF95B3D7"/>
      </top>
      <bottom style="hair">
        <color rgb="FF95B3D7"/>
      </bottom>
      <diagonal/>
    </border>
    <border>
      <left/>
      <right/>
      <top style="hair">
        <color rgb="FF95B3D7"/>
      </top>
      <bottom style="hair">
        <color rgb="FF95B3D7"/>
      </bottom>
      <diagonal/>
    </border>
    <border>
      <left/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medium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/>
      <top style="hair">
        <color rgb="FF95B3D7"/>
      </top>
      <bottom style="thin">
        <color rgb="FF95B3D7"/>
      </bottom>
      <diagonal/>
    </border>
    <border>
      <left/>
      <right/>
      <top style="hair">
        <color rgb="FF95B3D7"/>
      </top>
      <bottom style="thin">
        <color rgb="FF95B3D7"/>
      </bottom>
      <diagonal/>
    </border>
    <border>
      <left/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/>
      <top style="thin">
        <color rgb="FF95B3D7"/>
      </top>
      <bottom/>
      <diagonal/>
    </border>
    <border>
      <left/>
      <right/>
      <top style="thin">
        <color rgb="FF95B3D7"/>
      </top>
      <bottom/>
      <diagonal/>
    </border>
    <border>
      <left/>
      <right style="medium">
        <color rgb="FF95B3D7"/>
      </right>
      <top style="thin">
        <color rgb="FF95B3D7"/>
      </top>
      <bottom/>
      <diagonal/>
    </border>
    <border>
      <left/>
      <right style="thin">
        <color rgb="FF95B3D7"/>
      </right>
      <top style="thin">
        <color rgb="FF95B3D7"/>
      </top>
      <bottom/>
      <diagonal/>
    </border>
    <border>
      <left style="thin">
        <color rgb="FF95B3D7"/>
      </left>
      <right/>
      <top style="thin">
        <color rgb="FF95B3D7"/>
      </top>
      <bottom/>
      <diagonal/>
    </border>
    <border>
      <left style="medium">
        <color rgb="FF95B3D7"/>
      </left>
      <right/>
      <top/>
      <bottom style="thin">
        <color rgb="FF95B3D7"/>
      </bottom>
      <diagonal/>
    </border>
    <border>
      <left/>
      <right style="thin">
        <color rgb="FF95B3D7"/>
      </right>
      <top/>
      <bottom style="thin">
        <color rgb="FF95B3D7"/>
      </bottom>
      <diagonal/>
    </border>
    <border>
      <left style="thin">
        <color rgb="FF95B3D7"/>
      </left>
      <right/>
      <top/>
      <bottom style="thin">
        <color rgb="FF95B3D7"/>
      </bottom>
      <diagonal/>
    </border>
    <border>
      <left/>
      <right/>
      <top/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thin">
        <color rgb="FF95B3D7"/>
      </bottom>
      <diagonal/>
    </border>
    <border>
      <left style="thin">
        <color rgb="FF95B3D7"/>
      </left>
      <right style="thin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thin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hair">
        <color rgb="FF95B3D7"/>
      </bottom>
      <diagonal/>
    </border>
    <border>
      <left style="thin">
        <color rgb="FF95B3D7"/>
      </left>
      <right style="thin">
        <color rgb="FF95B3D7"/>
      </right>
      <top style="hair">
        <color rgb="FF95B3D7"/>
      </top>
      <bottom style="thin">
        <color rgb="FF95B3D7"/>
      </bottom>
      <diagonal/>
    </border>
    <border>
      <left style="thin">
        <color rgb="FF95B3D7"/>
      </left>
      <right style="medium">
        <color rgb="FF95B3D7"/>
      </right>
      <top style="hair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/>
      <diagonal/>
    </border>
    <border>
      <left style="medium">
        <color rgb="FF95B3D7"/>
      </left>
      <right style="thin">
        <color rgb="FF95B3D7"/>
      </right>
      <top/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/>
      <top style="medium">
        <color rgb="FF95B3D7"/>
      </top>
      <bottom style="medium">
        <color rgb="FF95B3D7"/>
      </bottom>
      <diagonal/>
    </border>
    <border>
      <left/>
      <right/>
      <top style="medium">
        <color rgb="FF95B3D7"/>
      </top>
      <bottom style="medium">
        <color rgb="FF95B3D7"/>
      </bottom>
      <diagonal/>
    </border>
    <border>
      <left/>
      <right style="medium">
        <color rgb="FF95B3D7"/>
      </right>
      <top style="medium">
        <color rgb="FF95B3D7"/>
      </top>
      <bottom style="medium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thin">
        <color rgb="FF95B3D7"/>
      </bottom>
      <diagonal/>
    </border>
    <border>
      <left style="medium">
        <color rgb="FF95B3D7"/>
      </left>
      <right style="thin">
        <color rgb="FF95B3D7"/>
      </right>
      <top style="thin">
        <color rgb="FF95B3D7"/>
      </top>
      <bottom style="medium">
        <color rgb="FF95B3D7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medium">
        <color rgb="FF95B3D7"/>
      </left>
      <right/>
      <top style="hair">
        <color rgb="FF95B3D7"/>
      </top>
      <bottom/>
      <diagonal/>
    </border>
    <border>
      <left/>
      <right style="thin">
        <color rgb="FF95B3D7"/>
      </right>
      <top style="hair">
        <color rgb="FF95B3D7"/>
      </top>
      <bottom/>
      <diagonal/>
    </border>
  </borders>
  <cellStyleXfs count="1">
    <xf numFmtId="0" fontId="0" fillId="0" borderId="0"/>
  </cellStyleXfs>
  <cellXfs count="21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4" fillId="0" borderId="4" xfId="0" applyFont="1" applyBorder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5" xfId="0" applyFont="1" applyBorder="1"/>
    <xf numFmtId="0" fontId="5" fillId="0" borderId="4" xfId="0" applyFont="1" applyBorder="1"/>
    <xf numFmtId="0" fontId="4" fillId="3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/>
    </xf>
    <xf numFmtId="0" fontId="4" fillId="4" borderId="15" xfId="0" applyFont="1" applyFill="1" applyBorder="1" applyAlignment="1">
      <alignment vertical="center" wrapText="1"/>
    </xf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8" fillId="0" borderId="0" xfId="0" applyFont="1"/>
    <xf numFmtId="0" fontId="5" fillId="4" borderId="16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wrapText="1"/>
    </xf>
    <xf numFmtId="0" fontId="5" fillId="0" borderId="12" xfId="0" applyFont="1" applyBorder="1" applyAlignment="1">
      <alignment horizontal="center"/>
    </xf>
    <xf numFmtId="0" fontId="9" fillId="0" borderId="4" xfId="0" applyFont="1" applyBorder="1" applyAlignment="1">
      <alignment horizontal="left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5" borderId="14" xfId="0" applyFont="1" applyFill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5" fillId="5" borderId="20" xfId="0" applyFont="1" applyFill="1" applyBorder="1"/>
    <xf numFmtId="165" fontId="4" fillId="5" borderId="20" xfId="0" applyNumberFormat="1" applyFont="1" applyFill="1" applyBorder="1" applyAlignment="1">
      <alignment horizontal="center"/>
    </xf>
    <xf numFmtId="0" fontId="5" fillId="5" borderId="21" xfId="0" applyFont="1" applyFill="1" applyBorder="1"/>
    <xf numFmtId="0" fontId="4" fillId="0" borderId="0" xfId="0" applyFont="1"/>
    <xf numFmtId="165" fontId="4" fillId="0" borderId="0" xfId="0" applyNumberFormat="1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3" fillId="0" borderId="4" xfId="0" applyFont="1" applyBorder="1"/>
    <xf numFmtId="0" fontId="10" fillId="0" borderId="0" xfId="0" applyFont="1"/>
    <xf numFmtId="0" fontId="13" fillId="0" borderId="0" xfId="0" applyFont="1" applyAlignment="1">
      <alignment horizontal="center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14" fillId="0" borderId="0" xfId="0" applyFont="1"/>
    <xf numFmtId="0" fontId="14" fillId="0" borderId="22" xfId="0" applyFont="1" applyBorder="1"/>
    <xf numFmtId="0" fontId="14" fillId="0" borderId="24" xfId="0" applyFont="1" applyBorder="1"/>
    <xf numFmtId="0" fontId="17" fillId="0" borderId="24" xfId="0" applyFont="1" applyBorder="1"/>
    <xf numFmtId="0" fontId="17" fillId="0" borderId="0" xfId="0" applyFont="1"/>
    <xf numFmtId="0" fontId="16" fillId="0" borderId="0" xfId="0" applyFont="1"/>
    <xf numFmtId="0" fontId="17" fillId="0" borderId="0" xfId="0" applyFont="1" applyAlignment="1">
      <alignment horizontal="center" vertical="center"/>
    </xf>
    <xf numFmtId="0" fontId="16" fillId="2" borderId="78" xfId="0" applyFont="1" applyFill="1" applyBorder="1" applyAlignment="1">
      <alignment horizontal="center" vertical="center"/>
    </xf>
    <xf numFmtId="0" fontId="16" fillId="2" borderId="79" xfId="0" applyFont="1" applyFill="1" applyBorder="1" applyAlignment="1">
      <alignment horizontal="center" vertical="center"/>
    </xf>
    <xf numFmtId="0" fontId="17" fillId="0" borderId="80" xfId="0" applyFont="1" applyBorder="1" applyAlignment="1">
      <alignment horizontal="right" vertical="center"/>
    </xf>
    <xf numFmtId="0" fontId="17" fillId="0" borderId="81" xfId="0" applyFont="1" applyBorder="1" applyAlignment="1">
      <alignment horizontal="right" vertical="center"/>
    </xf>
    <xf numFmtId="0" fontId="17" fillId="0" borderId="82" xfId="0" applyFont="1" applyBorder="1" applyAlignment="1">
      <alignment horizontal="right" vertical="center"/>
    </xf>
    <xf numFmtId="0" fontId="17" fillId="0" borderId="83" xfId="0" applyFont="1" applyBorder="1" applyAlignment="1">
      <alignment horizontal="right" vertical="center"/>
    </xf>
    <xf numFmtId="0" fontId="17" fillId="0" borderId="84" xfId="0" applyFont="1" applyBorder="1" applyAlignment="1">
      <alignment horizontal="right" vertical="center"/>
    </xf>
    <xf numFmtId="0" fontId="17" fillId="0" borderId="85" xfId="0" applyFont="1" applyBorder="1" applyAlignment="1">
      <alignment horizontal="right" vertical="center"/>
    </xf>
    <xf numFmtId="0" fontId="16" fillId="0" borderId="78" xfId="0" applyFont="1" applyBorder="1" applyAlignment="1">
      <alignment horizontal="right" vertical="center"/>
    </xf>
    <xf numFmtId="0" fontId="16" fillId="0" borderId="79" xfId="0" applyFont="1" applyBorder="1" applyAlignment="1">
      <alignment horizontal="right" vertical="center"/>
    </xf>
    <xf numFmtId="0" fontId="17" fillId="5" borderId="78" xfId="0" applyFont="1" applyFill="1" applyBorder="1" applyAlignment="1">
      <alignment horizontal="right" vertical="center"/>
    </xf>
    <xf numFmtId="165" fontId="17" fillId="5" borderId="79" xfId="0" applyNumberFormat="1" applyFont="1" applyFill="1" applyBorder="1" applyAlignment="1">
      <alignment horizontal="right" vertical="center"/>
    </xf>
    <xf numFmtId="165" fontId="16" fillId="0" borderId="0" xfId="0" applyNumberFormat="1" applyFont="1" applyAlignment="1">
      <alignment horizontal="center"/>
    </xf>
    <xf numFmtId="0" fontId="14" fillId="0" borderId="0" xfId="0" applyFont="1" applyAlignment="1">
      <alignment horizontal="right"/>
    </xf>
    <xf numFmtId="0" fontId="16" fillId="0" borderId="47" xfId="0" applyFont="1" applyBorder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6" fillId="2" borderId="88" xfId="0" applyFont="1" applyFill="1" applyBorder="1" applyAlignment="1">
      <alignment horizontal="right" vertical="center"/>
    </xf>
    <xf numFmtId="0" fontId="17" fillId="0" borderId="38" xfId="0" applyFont="1" applyBorder="1"/>
    <xf numFmtId="0" fontId="20" fillId="2" borderId="92" xfId="0" applyFont="1" applyFill="1" applyBorder="1" applyAlignment="1">
      <alignment horizontal="center"/>
    </xf>
    <xf numFmtId="0" fontId="20" fillId="0" borderId="92" xfId="0" applyFont="1" applyBorder="1" applyAlignment="1">
      <alignment horizontal="right" vertical="center"/>
    </xf>
    <xf numFmtId="0" fontId="20" fillId="0" borderId="93" xfId="0" applyFont="1" applyBorder="1" applyAlignment="1">
      <alignment horizontal="right" vertical="center"/>
    </xf>
    <xf numFmtId="0" fontId="22" fillId="0" borderId="0" xfId="0" applyFont="1"/>
    <xf numFmtId="0" fontId="22" fillId="0" borderId="0" xfId="0" applyFont="1" applyAlignment="1">
      <alignment horizontal="right"/>
    </xf>
    <xf numFmtId="0" fontId="14" fillId="0" borderId="94" xfId="0" applyFont="1" applyBorder="1"/>
    <xf numFmtId="0" fontId="14" fillId="0" borderId="95" xfId="0" applyFont="1" applyBorder="1"/>
    <xf numFmtId="0" fontId="17" fillId="0" borderId="95" xfId="0" applyFont="1" applyBorder="1"/>
    <xf numFmtId="0" fontId="17" fillId="0" borderId="96" xfId="0" applyFont="1" applyBorder="1"/>
    <xf numFmtId="0" fontId="21" fillId="0" borderId="97" xfId="0" applyFont="1" applyBorder="1" applyAlignment="1">
      <alignment horizontal="left"/>
    </xf>
    <xf numFmtId="0" fontId="1" fillId="0" borderId="98" xfId="0" applyFont="1" applyBorder="1"/>
    <xf numFmtId="0" fontId="12" fillId="0" borderId="4" xfId="0" applyFont="1" applyBorder="1" applyAlignment="1">
      <alignment horizontal="left" vertical="center" wrapText="1"/>
    </xf>
    <xf numFmtId="0" fontId="0" fillId="0" borderId="0" xfId="0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1" fillId="0" borderId="5" xfId="0" applyFont="1" applyBorder="1"/>
    <xf numFmtId="0" fontId="4" fillId="0" borderId="4" xfId="0" applyFont="1" applyBorder="1" applyAlignment="1">
      <alignment horizontal="left" vertical="center" wrapText="1"/>
    </xf>
    <xf numFmtId="0" fontId="1" fillId="0" borderId="4" xfId="0" applyFont="1" applyBorder="1"/>
    <xf numFmtId="0" fontId="6" fillId="0" borderId="0" xfId="0" applyFont="1" applyAlignment="1">
      <alignment horizontal="left" vertical="center" wrapText="1"/>
    </xf>
    <xf numFmtId="0" fontId="4" fillId="5" borderId="17" xfId="0" applyFont="1" applyFill="1" applyBorder="1"/>
    <xf numFmtId="0" fontId="1" fillId="0" borderId="18" xfId="0" applyFont="1" applyBorder="1"/>
    <xf numFmtId="0" fontId="1" fillId="0" borderId="19" xfId="0" applyFont="1" applyBorder="1"/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5" fillId="0" borderId="2" xfId="0" applyFont="1" applyBorder="1" applyAlignment="1">
      <alignment horizontal="right"/>
    </xf>
    <xf numFmtId="0" fontId="1" fillId="0" borderId="2" xfId="0" applyFont="1" applyBorder="1"/>
    <xf numFmtId="0" fontId="4" fillId="5" borderId="9" xfId="0" applyFont="1" applyFill="1" applyBorder="1"/>
    <xf numFmtId="0" fontId="2" fillId="0" borderId="12" xfId="0" applyFont="1" applyBorder="1" applyAlignment="1">
      <alignment horizontal="center" vertical="center" wrapText="1"/>
    </xf>
    <xf numFmtId="0" fontId="1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21" fillId="0" borderId="59" xfId="0" applyFont="1" applyBorder="1" applyAlignment="1">
      <alignment horizontal="left" wrapText="1"/>
    </xf>
    <xf numFmtId="0" fontId="21" fillId="0" borderId="60" xfId="0" applyFont="1" applyBorder="1" applyAlignment="1">
      <alignment horizontal="left" wrapText="1"/>
    </xf>
    <xf numFmtId="0" fontId="1" fillId="0" borderId="24" xfId="0" applyFont="1" applyBorder="1"/>
    <xf numFmtId="165" fontId="16" fillId="5" borderId="51" xfId="0" applyNumberFormat="1" applyFont="1" applyFill="1" applyBorder="1" applyAlignment="1">
      <alignment horizontal="center" vertical="center"/>
    </xf>
    <xf numFmtId="0" fontId="1" fillId="0" borderId="52" xfId="0" applyFont="1" applyBorder="1"/>
    <xf numFmtId="0" fontId="1" fillId="0" borderId="53" xfId="0" applyFont="1" applyBorder="1"/>
    <xf numFmtId="0" fontId="21" fillId="0" borderId="59" xfId="0" applyFont="1" applyBorder="1" applyAlignment="1">
      <alignment horizontal="left"/>
    </xf>
    <xf numFmtId="0" fontId="1" fillId="0" borderId="60" xfId="0" applyFont="1" applyBorder="1"/>
    <xf numFmtId="14" fontId="17" fillId="4" borderId="61" xfId="0" applyNumberFormat="1" applyFont="1" applyFill="1" applyBorder="1" applyAlignment="1">
      <alignment horizontal="center" vertical="center"/>
    </xf>
    <xf numFmtId="0" fontId="1" fillId="0" borderId="62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1" fillId="0" borderId="60" xfId="0" applyFont="1" applyBorder="1" applyAlignment="1">
      <alignment wrapText="1"/>
    </xf>
    <xf numFmtId="0" fontId="21" fillId="0" borderId="64" xfId="0" applyFont="1" applyBorder="1" applyAlignment="1">
      <alignment horizontal="left"/>
    </xf>
    <xf numFmtId="0" fontId="1" fillId="0" borderId="65" xfId="0" applyFont="1" applyBorder="1"/>
    <xf numFmtId="14" fontId="17" fillId="0" borderId="66" xfId="0" applyNumberFormat="1" applyFont="1" applyBorder="1" applyAlignment="1">
      <alignment horizontal="center" vertical="center"/>
    </xf>
    <xf numFmtId="0" fontId="1" fillId="0" borderId="67" xfId="0" applyFont="1" applyBorder="1" applyAlignment="1">
      <alignment horizontal="center"/>
    </xf>
    <xf numFmtId="0" fontId="1" fillId="0" borderId="65" xfId="0" applyFont="1" applyBorder="1" applyAlignment="1">
      <alignment horizontal="center"/>
    </xf>
    <xf numFmtId="0" fontId="16" fillId="0" borderId="49" xfId="0" applyFont="1" applyBorder="1" applyAlignment="1">
      <alignment horizontal="right" vertical="center"/>
    </xf>
    <xf numFmtId="0" fontId="1" fillId="0" borderId="50" xfId="0" applyFont="1" applyBorder="1"/>
    <xf numFmtId="0" fontId="17" fillId="5" borderId="49" xfId="0" applyFont="1" applyFill="1" applyBorder="1" applyAlignment="1">
      <alignment horizontal="right" vertical="center"/>
    </xf>
    <xf numFmtId="0" fontId="16" fillId="5" borderId="49" xfId="0" applyFont="1" applyFill="1" applyBorder="1" applyAlignment="1">
      <alignment horizontal="right" vertical="center"/>
    </xf>
    <xf numFmtId="0" fontId="16" fillId="2" borderId="51" xfId="0" applyFont="1" applyFill="1" applyBorder="1" applyAlignment="1">
      <alignment horizontal="center" vertical="center"/>
    </xf>
    <xf numFmtId="0" fontId="16" fillId="2" borderId="51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right"/>
    </xf>
    <xf numFmtId="0" fontId="1" fillId="0" borderId="31" xfId="0" applyFont="1" applyBorder="1"/>
    <xf numFmtId="0" fontId="16" fillId="2" borderId="35" xfId="0" applyFont="1" applyFill="1" applyBorder="1" applyAlignment="1">
      <alignment horizontal="center" vertical="center" wrapText="1"/>
    </xf>
    <xf numFmtId="0" fontId="1" fillId="0" borderId="36" xfId="0" applyFont="1" applyBorder="1"/>
    <xf numFmtId="0" fontId="1" fillId="0" borderId="40" xfId="0" applyFont="1" applyBorder="1"/>
    <xf numFmtId="0" fontId="1" fillId="0" borderId="41" xfId="0" applyFont="1" applyBorder="1"/>
    <xf numFmtId="0" fontId="1" fillId="0" borderId="44" xfId="0" applyFont="1" applyBorder="1"/>
    <xf numFmtId="0" fontId="1" fillId="0" borderId="45" xfId="0" applyFont="1" applyBorder="1"/>
    <xf numFmtId="0" fontId="16" fillId="2" borderId="49" xfId="0" applyFont="1" applyFill="1" applyBorder="1" applyAlignment="1">
      <alignment horizontal="center" vertical="center"/>
    </xf>
    <xf numFmtId="0" fontId="14" fillId="0" borderId="56" xfId="0" applyFont="1" applyBorder="1" applyAlignment="1">
      <alignment horizontal="left" vertical="center"/>
    </xf>
    <xf numFmtId="0" fontId="1" fillId="0" borderId="57" xfId="0" applyFont="1" applyBorder="1"/>
    <xf numFmtId="0" fontId="1" fillId="0" borderId="55" xfId="0" applyFont="1" applyBorder="1"/>
    <xf numFmtId="164" fontId="17" fillId="0" borderId="56" xfId="0" applyNumberFormat="1" applyFont="1" applyBorder="1" applyAlignment="1">
      <alignment horizontal="right" vertical="center"/>
    </xf>
    <xf numFmtId="0" fontId="1" fillId="0" borderId="58" xfId="0" applyFont="1" applyBorder="1" applyAlignment="1">
      <alignment horizontal="right"/>
    </xf>
    <xf numFmtId="164" fontId="17" fillId="0" borderId="61" xfId="0" applyNumberFormat="1" applyFont="1" applyBorder="1" applyAlignment="1">
      <alignment horizontal="right" vertical="center"/>
    </xf>
    <xf numFmtId="0" fontId="1" fillId="0" borderId="63" xfId="0" applyFont="1" applyBorder="1" applyAlignment="1">
      <alignment horizontal="right"/>
    </xf>
    <xf numFmtId="0" fontId="14" fillId="0" borderId="61" xfId="0" applyFont="1" applyBorder="1" applyAlignment="1">
      <alignment horizontal="left" vertical="center"/>
    </xf>
    <xf numFmtId="0" fontId="1" fillId="0" borderId="62" xfId="0" applyFont="1" applyBorder="1"/>
    <xf numFmtId="0" fontId="16" fillId="0" borderId="54" xfId="0" applyFont="1" applyBorder="1" applyAlignment="1">
      <alignment horizontal="right" vertical="center" wrapText="1"/>
    </xf>
    <xf numFmtId="0" fontId="16" fillId="0" borderId="59" xfId="0" applyFont="1" applyBorder="1" applyAlignment="1">
      <alignment horizontal="right" vertical="center" wrapText="1"/>
    </xf>
    <xf numFmtId="0" fontId="14" fillId="0" borderId="0" xfId="0" applyFont="1" applyAlignment="1">
      <alignment horizontal="center"/>
    </xf>
    <xf numFmtId="0" fontId="14" fillId="0" borderId="12" xfId="0" applyFont="1" applyBorder="1" applyAlignment="1">
      <alignment horizontal="center"/>
    </xf>
    <xf numFmtId="0" fontId="1" fillId="0" borderId="23" xfId="0" applyFont="1" applyBorder="1"/>
    <xf numFmtId="0" fontId="15" fillId="0" borderId="1" xfId="0" applyFont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right"/>
    </xf>
    <xf numFmtId="0" fontId="1" fillId="0" borderId="26" xfId="0" applyFont="1" applyBorder="1"/>
    <xf numFmtId="0" fontId="17" fillId="0" borderId="27" xfId="0" applyFont="1" applyBorder="1" applyAlignment="1">
      <alignment horizontal="left" vertical="center" wrapText="1"/>
    </xf>
    <xf numFmtId="0" fontId="1" fillId="0" borderId="28" xfId="0" applyFont="1" applyBorder="1"/>
    <xf numFmtId="0" fontId="1" fillId="0" borderId="29" xfId="0" applyFont="1" applyBorder="1"/>
    <xf numFmtId="3" fontId="17" fillId="0" borderId="32" xfId="0" applyNumberFormat="1" applyFont="1" applyBorder="1" applyAlignment="1">
      <alignment horizontal="left" vertical="center" wrapText="1"/>
    </xf>
    <xf numFmtId="0" fontId="1" fillId="0" borderId="33" xfId="0" applyFont="1" applyBorder="1"/>
    <xf numFmtId="0" fontId="1" fillId="0" borderId="34" xfId="0" applyFont="1" applyBorder="1"/>
    <xf numFmtId="3" fontId="16" fillId="0" borderId="0" xfId="0" applyNumberFormat="1" applyFont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" fillId="0" borderId="38" xfId="0" applyFont="1" applyBorder="1"/>
    <xf numFmtId="0" fontId="1" fillId="0" borderId="39" xfId="0" applyFont="1" applyBorder="1"/>
    <xf numFmtId="0" fontId="1" fillId="0" borderId="42" xfId="0" applyFont="1" applyBorder="1"/>
    <xf numFmtId="0" fontId="1" fillId="0" borderId="43" xfId="0" applyFont="1" applyBorder="1"/>
    <xf numFmtId="0" fontId="1" fillId="0" borderId="46" xfId="0" applyFont="1" applyBorder="1"/>
    <xf numFmtId="0" fontId="1" fillId="0" borderId="47" xfId="0" applyFont="1" applyBorder="1"/>
    <xf numFmtId="0" fontId="1" fillId="0" borderId="48" xfId="0" applyFont="1" applyBorder="1"/>
    <xf numFmtId="0" fontId="15" fillId="2" borderId="25" xfId="0" applyFont="1" applyFill="1" applyBorder="1" applyAlignment="1">
      <alignment horizontal="center" vertical="center"/>
    </xf>
    <xf numFmtId="0" fontId="20" fillId="0" borderId="89" xfId="0" applyFont="1" applyBorder="1" applyAlignment="1">
      <alignment horizontal="left" vertical="center" wrapText="1"/>
    </xf>
    <xf numFmtId="0" fontId="1" fillId="0" borderId="90" xfId="0" applyFont="1" applyBorder="1"/>
    <xf numFmtId="0" fontId="1" fillId="0" borderId="91" xfId="0" applyFont="1" applyBorder="1"/>
    <xf numFmtId="0" fontId="20" fillId="2" borderId="25" xfId="0" applyFont="1" applyFill="1" applyBorder="1" applyAlignment="1">
      <alignment horizontal="center" vertical="center"/>
    </xf>
    <xf numFmtId="0" fontId="20" fillId="2" borderId="51" xfId="0" applyFont="1" applyFill="1" applyBorder="1" applyAlignment="1">
      <alignment horizontal="center" vertical="top"/>
    </xf>
    <xf numFmtId="0" fontId="18" fillId="0" borderId="32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18" fillId="0" borderId="51" xfId="0" applyFont="1" applyBorder="1" applyAlignment="1">
      <alignment horizontal="left" vertical="center" wrapText="1"/>
    </xf>
    <xf numFmtId="0" fontId="18" fillId="0" borderId="51" xfId="0" applyFont="1" applyBorder="1" applyAlignment="1">
      <alignment horizontal="left" vertical="center"/>
    </xf>
    <xf numFmtId="0" fontId="16" fillId="2" borderId="86" xfId="0" applyFont="1" applyFill="1" applyBorder="1" applyAlignment="1">
      <alignment horizontal="right" vertical="center" wrapText="1"/>
    </xf>
    <xf numFmtId="0" fontId="1" fillId="0" borderId="87" xfId="0" applyFont="1" applyBorder="1"/>
    <xf numFmtId="0" fontId="19" fillId="0" borderId="69" xfId="0" applyFont="1" applyBorder="1" applyAlignment="1">
      <alignment horizontal="left" vertical="top" wrapText="1"/>
    </xf>
    <xf numFmtId="0" fontId="1" fillId="0" borderId="70" xfId="0" applyFont="1" applyBorder="1"/>
    <xf numFmtId="0" fontId="1" fillId="0" borderId="71" xfId="0" applyFont="1" applyBorder="1"/>
    <xf numFmtId="0" fontId="20" fillId="0" borderId="44" xfId="0" applyFont="1" applyBorder="1" applyAlignment="1">
      <alignment horizontal="left" vertical="top" wrapText="1"/>
    </xf>
    <xf numFmtId="0" fontId="1" fillId="0" borderId="47" xfId="0" applyFont="1" applyBorder="1" applyAlignment="1">
      <alignment wrapText="1"/>
    </xf>
    <xf numFmtId="0" fontId="1" fillId="0" borderId="48" xfId="0" applyFont="1" applyBorder="1" applyAlignment="1">
      <alignment wrapText="1"/>
    </xf>
    <xf numFmtId="0" fontId="16" fillId="0" borderId="37" xfId="0" applyFont="1" applyBorder="1" applyAlignment="1">
      <alignment horizontal="left" vertical="center" wrapText="1"/>
    </xf>
    <xf numFmtId="0" fontId="16" fillId="2" borderId="73" xfId="0" applyFont="1" applyFill="1" applyBorder="1" applyAlignment="1">
      <alignment horizontal="center" vertical="center" wrapText="1"/>
    </xf>
    <xf numFmtId="0" fontId="1" fillId="0" borderId="72" xfId="0" applyFont="1" applyBorder="1"/>
    <xf numFmtId="0" fontId="1" fillId="0" borderId="76" xfId="0" applyFont="1" applyBorder="1"/>
    <xf numFmtId="0" fontId="1" fillId="0" borderId="77" xfId="0" applyFont="1" applyBorder="1"/>
    <xf numFmtId="0" fontId="1" fillId="0" borderId="75" xfId="0" applyFont="1" applyBorder="1"/>
    <xf numFmtId="164" fontId="17" fillId="4" borderId="56" xfId="0" applyNumberFormat="1" applyFont="1" applyFill="1" applyBorder="1" applyAlignment="1">
      <alignment horizontal="center" vertical="center"/>
    </xf>
    <xf numFmtId="0" fontId="1" fillId="0" borderId="57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6" fillId="0" borderId="64" xfId="0" applyFont="1" applyBorder="1" applyAlignment="1">
      <alignment horizontal="right" vertical="center" wrapText="1"/>
    </xf>
    <xf numFmtId="0" fontId="16" fillId="2" borderId="69" xfId="0" applyFont="1" applyFill="1" applyBorder="1" applyAlignment="1">
      <alignment horizontal="center" vertical="center"/>
    </xf>
    <xf numFmtId="0" fontId="1" fillId="0" borderId="74" xfId="0" applyFont="1" applyBorder="1"/>
    <xf numFmtId="0" fontId="21" fillId="0" borderId="54" xfId="0" applyFont="1" applyBorder="1" applyAlignment="1">
      <alignment horizontal="left"/>
    </xf>
    <xf numFmtId="0" fontId="14" fillId="0" borderId="51" xfId="0" applyFont="1" applyBorder="1" applyAlignment="1">
      <alignment horizontal="left" vertical="center"/>
    </xf>
    <xf numFmtId="0" fontId="16" fillId="2" borderId="25" xfId="0" applyFont="1" applyFill="1" applyBorder="1" applyAlignment="1">
      <alignment horizontal="center"/>
    </xf>
    <xf numFmtId="0" fontId="14" fillId="0" borderId="66" xfId="0" applyFont="1" applyBorder="1" applyAlignment="1">
      <alignment horizontal="left" vertical="center"/>
    </xf>
    <xf numFmtId="0" fontId="1" fillId="0" borderId="67" xfId="0" applyFont="1" applyBorder="1"/>
    <xf numFmtId="164" fontId="17" fillId="0" borderId="66" xfId="0" applyNumberFormat="1" applyFont="1" applyBorder="1" applyAlignment="1">
      <alignment horizontal="right" vertical="center"/>
    </xf>
    <xf numFmtId="0" fontId="1" fillId="0" borderId="68" xfId="0" applyFont="1" applyBorder="1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1</xdr:row>
      <xdr:rowOff>19050</xdr:rowOff>
    </xdr:from>
    <xdr:ext cx="771525" cy="809625"/>
    <xdr:pic>
      <xdr:nvPicPr>
        <xdr:cNvPr id="2" name="image2.jpg" descr="Logotipo&#10;&#10;Descripción generada automáticament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381000</xdr:colOff>
      <xdr:row>0</xdr:row>
      <xdr:rowOff>19050</xdr:rowOff>
    </xdr:from>
    <xdr:ext cx="1657350" cy="771525"/>
    <xdr:pic>
      <xdr:nvPicPr>
        <xdr:cNvPr id="2" name="image1.png" descr="C:\Users\mmaestre\Documents\Mmaestre\Formatos Ugpp\Nuevos formatos\Logo documentos pequeño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74.5703125" customWidth="1"/>
    <col min="2" max="2" width="10.5703125" customWidth="1"/>
    <col min="3" max="3" width="6" customWidth="1"/>
    <col min="4" max="4" width="5.85546875" customWidth="1"/>
    <col min="5" max="5" width="6.28515625" customWidth="1"/>
    <col min="6" max="6" width="5.7109375" customWidth="1"/>
    <col min="7" max="7" width="6.5703125" customWidth="1"/>
    <col min="8" max="8" width="10.7109375" customWidth="1"/>
    <col min="9" max="9" width="9" customWidth="1"/>
    <col min="10" max="10" width="11.42578125" customWidth="1"/>
    <col min="11" max="11" width="5.42578125" customWidth="1"/>
    <col min="12" max="13" width="11.42578125" hidden="1" customWidth="1"/>
    <col min="14" max="14" width="3.5703125" customWidth="1"/>
    <col min="15" max="26" width="10.7109375" customWidth="1"/>
  </cols>
  <sheetData>
    <row r="1" spans="1:26" ht="33" customHeight="1">
      <c r="A1" s="100"/>
      <c r="B1" s="102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0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.75" customHeight="1">
      <c r="A2" s="101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7.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.25" customHeight="1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7" t="s">
        <v>1</v>
      </c>
      <c r="B6" s="8"/>
      <c r="C6" s="107" t="s">
        <v>2</v>
      </c>
      <c r="D6" s="82"/>
      <c r="E6" s="82"/>
      <c r="F6" s="82"/>
      <c r="G6" s="82"/>
      <c r="H6" s="82"/>
      <c r="I6" s="82"/>
      <c r="J6" s="82"/>
      <c r="K6" s="9"/>
      <c r="L6" s="9"/>
      <c r="M6" s="9"/>
      <c r="N6" s="1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7" t="s">
        <v>3</v>
      </c>
      <c r="B7" s="8"/>
      <c r="C7" s="108">
        <v>1033720268</v>
      </c>
      <c r="D7" s="82"/>
      <c r="E7" s="82"/>
      <c r="F7" s="82"/>
      <c r="G7" s="82"/>
      <c r="H7" s="82"/>
      <c r="I7" s="82"/>
      <c r="J7" s="82"/>
      <c r="K7" s="9"/>
      <c r="L7" s="9"/>
      <c r="M7" s="9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.75" customHeight="1">
      <c r="A8" s="5"/>
      <c r="B8" s="108"/>
      <c r="C8" s="82"/>
      <c r="D8" s="82"/>
      <c r="E8" s="82"/>
      <c r="F8" s="82"/>
      <c r="G8" s="82"/>
      <c r="H8" s="82"/>
      <c r="I8" s="82"/>
      <c r="J8" s="82"/>
      <c r="K8" s="9"/>
      <c r="L8" s="9"/>
      <c r="M8" s="9"/>
      <c r="N8" s="1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86" t="s">
        <v>4</v>
      </c>
      <c r="B9" s="88" t="s">
        <v>5</v>
      </c>
      <c r="C9" s="82"/>
      <c r="D9" s="82"/>
      <c r="E9" s="82"/>
      <c r="F9" s="82"/>
      <c r="G9" s="82"/>
      <c r="H9" s="82"/>
      <c r="I9" s="82"/>
      <c r="J9" s="82"/>
      <c r="K9" s="9"/>
      <c r="L9" s="9"/>
      <c r="M9" s="9"/>
      <c r="N9" s="1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87"/>
      <c r="B10" s="82"/>
      <c r="C10" s="82"/>
      <c r="D10" s="82"/>
      <c r="E10" s="82"/>
      <c r="F10" s="82"/>
      <c r="G10" s="82"/>
      <c r="H10" s="82"/>
      <c r="I10" s="82"/>
      <c r="J10" s="82"/>
      <c r="K10" s="9"/>
      <c r="L10" s="9"/>
      <c r="M10" s="9"/>
      <c r="N10" s="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75" customHeight="1">
      <c r="A11" s="87"/>
      <c r="B11" s="82"/>
      <c r="C11" s="82"/>
      <c r="D11" s="82"/>
      <c r="E11" s="82"/>
      <c r="F11" s="82"/>
      <c r="G11" s="82"/>
      <c r="H11" s="82"/>
      <c r="I11" s="82"/>
      <c r="J11" s="82"/>
      <c r="K11" s="9"/>
      <c r="L11" s="9"/>
      <c r="M11" s="9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1"/>
      <c r="B13" s="12" t="s">
        <v>6</v>
      </c>
      <c r="C13" s="12" t="s">
        <v>7</v>
      </c>
      <c r="D13" s="12" t="s">
        <v>8</v>
      </c>
      <c r="E13" s="13"/>
      <c r="F13" s="13"/>
      <c r="G13" s="13"/>
      <c r="H13" s="13"/>
      <c r="I13" s="13"/>
      <c r="J13" s="9"/>
      <c r="K13" s="9"/>
      <c r="L13" s="9"/>
      <c r="M13" s="9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4" t="s">
        <v>9</v>
      </c>
      <c r="B14" s="15"/>
      <c r="C14" s="15"/>
      <c r="D14" s="15"/>
      <c r="E14" s="9"/>
      <c r="F14" s="93"/>
      <c r="G14" s="82"/>
      <c r="H14" s="82"/>
      <c r="I14" s="82"/>
      <c r="J14" s="82"/>
      <c r="K14" s="9"/>
      <c r="L14" s="9"/>
      <c r="M14" s="9"/>
      <c r="N14" s="1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4" t="s">
        <v>10</v>
      </c>
      <c r="B15" s="15"/>
      <c r="C15" s="15"/>
      <c r="D15" s="15"/>
      <c r="E15" s="9"/>
      <c r="F15" s="82"/>
      <c r="G15" s="82"/>
      <c r="H15" s="82"/>
      <c r="I15" s="82"/>
      <c r="J15" s="82"/>
      <c r="K15" s="9"/>
      <c r="L15" s="9"/>
      <c r="M15" s="9"/>
      <c r="N15" s="1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4" t="s">
        <v>11</v>
      </c>
      <c r="B16" s="15"/>
      <c r="C16" s="15"/>
      <c r="D16" s="15"/>
      <c r="E16" s="9"/>
      <c r="F16" s="82"/>
      <c r="G16" s="82"/>
      <c r="H16" s="82"/>
      <c r="I16" s="82"/>
      <c r="J16" s="82"/>
      <c r="K16" s="9"/>
      <c r="L16" s="9"/>
      <c r="M16" s="9"/>
      <c r="N16" s="1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4" t="s">
        <v>12</v>
      </c>
      <c r="B17" s="15">
        <v>2012</v>
      </c>
      <c r="C17" s="15">
        <v>1</v>
      </c>
      <c r="D17" s="15">
        <v>31</v>
      </c>
      <c r="E17" s="9"/>
      <c r="F17" s="82"/>
      <c r="G17" s="82"/>
      <c r="H17" s="82"/>
      <c r="I17" s="82"/>
      <c r="J17" s="82"/>
      <c r="K17" s="9"/>
      <c r="L17" s="9"/>
      <c r="M17" s="9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13</v>
      </c>
      <c r="B18" s="15">
        <v>2021</v>
      </c>
      <c r="C18" s="15">
        <v>7</v>
      </c>
      <c r="D18" s="15">
        <v>30</v>
      </c>
      <c r="E18" s="9"/>
      <c r="F18" s="82"/>
      <c r="G18" s="82"/>
      <c r="H18" s="82"/>
      <c r="I18" s="82"/>
      <c r="J18" s="82"/>
      <c r="K18" s="9"/>
      <c r="L18" s="9"/>
      <c r="M18" s="9"/>
      <c r="N18" s="1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4" t="s">
        <v>14</v>
      </c>
      <c r="B19" s="15"/>
      <c r="C19" s="15"/>
      <c r="D19" s="15"/>
      <c r="E19" s="9"/>
      <c r="F19" s="82"/>
      <c r="G19" s="82"/>
      <c r="H19" s="82"/>
      <c r="I19" s="82"/>
      <c r="J19" s="82"/>
      <c r="K19" s="9"/>
      <c r="L19" s="9"/>
      <c r="M19" s="9"/>
      <c r="N19" s="1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7" t="s">
        <v>15</v>
      </c>
      <c r="B20" s="15">
        <v>2021</v>
      </c>
      <c r="C20" s="15">
        <v>9</v>
      </c>
      <c r="D20" s="15">
        <v>21</v>
      </c>
      <c r="E20" s="9"/>
      <c r="F20" s="82"/>
      <c r="G20" s="82"/>
      <c r="H20" s="82"/>
      <c r="I20" s="82"/>
      <c r="J20" s="82"/>
      <c r="K20" s="9"/>
      <c r="L20" s="9"/>
      <c r="M20" s="9"/>
      <c r="N20" s="1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7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1"/>
      <c r="B22" s="94" t="s">
        <v>16</v>
      </c>
      <c r="C22" s="95"/>
      <c r="D22" s="96"/>
      <c r="E22" s="94" t="s">
        <v>17</v>
      </c>
      <c r="F22" s="95"/>
      <c r="G22" s="96"/>
      <c r="H22" s="94" t="s">
        <v>18</v>
      </c>
      <c r="I22" s="95"/>
      <c r="J22" s="96"/>
      <c r="K22" s="9"/>
      <c r="L22" s="9"/>
      <c r="M22" s="9"/>
      <c r="N22" s="1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8" t="s">
        <v>19</v>
      </c>
      <c r="B23" s="19" t="s">
        <v>20</v>
      </c>
      <c r="C23" s="19" t="s">
        <v>21</v>
      </c>
      <c r="D23" s="19" t="s">
        <v>22</v>
      </c>
      <c r="E23" s="19" t="s">
        <v>20</v>
      </c>
      <c r="F23" s="19" t="s">
        <v>21</v>
      </c>
      <c r="G23" s="19" t="s">
        <v>22</v>
      </c>
      <c r="H23" s="20" t="s">
        <v>23</v>
      </c>
      <c r="I23" s="20" t="s">
        <v>24</v>
      </c>
      <c r="J23" s="20" t="s">
        <v>25</v>
      </c>
      <c r="K23" s="9"/>
      <c r="L23" s="9"/>
      <c r="M23" s="9"/>
      <c r="N23" s="1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21" t="s">
        <v>26</v>
      </c>
      <c r="B24" s="22">
        <v>2013</v>
      </c>
      <c r="C24" s="22">
        <v>1</v>
      </c>
      <c r="D24" s="22">
        <v>8</v>
      </c>
      <c r="E24" s="22">
        <v>2013</v>
      </c>
      <c r="F24" s="22">
        <v>5</v>
      </c>
      <c r="G24" s="22">
        <v>31</v>
      </c>
      <c r="H24" s="23">
        <f t="shared" ref="H24:H29" si="0">IF(F24&lt;C24,IF(G24&lt;D24,IF(E24&lt;B24,"error",E24-1-B24),E24-1-B24),E24-B24)</f>
        <v>0</v>
      </c>
      <c r="I24" s="23">
        <f t="shared" ref="I24:I29" si="1">IF(F24&lt;C24,IF(G24&lt;D24,F24+11-C24,F24+12-C24),IF(G24&lt;D24,F24-1-C24,F24-C24))</f>
        <v>4</v>
      </c>
      <c r="J24" s="23">
        <f t="shared" ref="J24:J29" si="2">IF(G24&lt;D24,G24+30-D24,G24-D24)</f>
        <v>23</v>
      </c>
      <c r="K24" s="9"/>
      <c r="L24" s="9"/>
      <c r="M24" s="9"/>
      <c r="N24" s="1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1" t="s">
        <v>27</v>
      </c>
      <c r="B25" s="22">
        <v>2017</v>
      </c>
      <c r="C25" s="22">
        <v>8</v>
      </c>
      <c r="D25" s="22">
        <v>9</v>
      </c>
      <c r="E25" s="22">
        <v>2018</v>
      </c>
      <c r="F25" s="22">
        <v>8</v>
      </c>
      <c r="G25" s="22">
        <v>31</v>
      </c>
      <c r="H25" s="23">
        <f t="shared" si="0"/>
        <v>1</v>
      </c>
      <c r="I25" s="23">
        <f t="shared" si="1"/>
        <v>0</v>
      </c>
      <c r="J25" s="23">
        <f t="shared" si="2"/>
        <v>22</v>
      </c>
      <c r="K25" s="93"/>
      <c r="L25" s="82"/>
      <c r="M25" s="82"/>
      <c r="N25" s="8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1" t="s">
        <v>28</v>
      </c>
      <c r="B26" s="22">
        <v>2022</v>
      </c>
      <c r="C26" s="22">
        <v>1</v>
      </c>
      <c r="D26" s="22">
        <v>21</v>
      </c>
      <c r="E26" s="22">
        <v>2022</v>
      </c>
      <c r="F26" s="22">
        <v>7</v>
      </c>
      <c r="G26" s="22">
        <v>22</v>
      </c>
      <c r="H26" s="23">
        <f t="shared" si="0"/>
        <v>0</v>
      </c>
      <c r="I26" s="23">
        <f t="shared" si="1"/>
        <v>6</v>
      </c>
      <c r="J26" s="23">
        <f t="shared" si="2"/>
        <v>1</v>
      </c>
      <c r="K26" s="82"/>
      <c r="L26" s="82"/>
      <c r="M26" s="82"/>
      <c r="N26" s="8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4" t="s">
        <v>29</v>
      </c>
      <c r="B27" s="25">
        <v>2022</v>
      </c>
      <c r="C27" s="25">
        <v>11</v>
      </c>
      <c r="D27" s="25">
        <v>24</v>
      </c>
      <c r="E27" s="22">
        <v>2023</v>
      </c>
      <c r="F27" s="25">
        <v>6</v>
      </c>
      <c r="G27" s="25">
        <v>30</v>
      </c>
      <c r="H27" s="23">
        <f t="shared" si="0"/>
        <v>0</v>
      </c>
      <c r="I27" s="23">
        <f t="shared" si="1"/>
        <v>7</v>
      </c>
      <c r="J27" s="23">
        <f t="shared" si="2"/>
        <v>6</v>
      </c>
      <c r="K27" s="82"/>
      <c r="L27" s="82"/>
      <c r="M27" s="82"/>
      <c r="N27" s="8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4" t="s">
        <v>29</v>
      </c>
      <c r="B28" s="25">
        <v>2023</v>
      </c>
      <c r="C28" s="25">
        <v>7</v>
      </c>
      <c r="D28" s="25">
        <v>18</v>
      </c>
      <c r="E28" s="25">
        <v>2023</v>
      </c>
      <c r="F28" s="25">
        <v>11</v>
      </c>
      <c r="G28" s="25">
        <v>17</v>
      </c>
      <c r="H28" s="23">
        <f t="shared" si="0"/>
        <v>0</v>
      </c>
      <c r="I28" s="23">
        <f t="shared" si="1"/>
        <v>3</v>
      </c>
      <c r="J28" s="23">
        <f t="shared" si="2"/>
        <v>29</v>
      </c>
      <c r="K28" s="82"/>
      <c r="L28" s="82"/>
      <c r="M28" s="82"/>
      <c r="N28" s="8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 t="s">
        <v>30</v>
      </c>
      <c r="B29" s="27">
        <v>2024</v>
      </c>
      <c r="C29" s="27">
        <v>5</v>
      </c>
      <c r="D29" s="27">
        <v>6</v>
      </c>
      <c r="E29" s="27">
        <v>2024</v>
      </c>
      <c r="F29" s="27">
        <v>7</v>
      </c>
      <c r="G29" s="27">
        <v>12</v>
      </c>
      <c r="H29" s="23">
        <f t="shared" si="0"/>
        <v>0</v>
      </c>
      <c r="I29" s="23">
        <f t="shared" si="1"/>
        <v>2</v>
      </c>
      <c r="J29" s="23">
        <f t="shared" si="2"/>
        <v>6</v>
      </c>
      <c r="K29" s="82"/>
      <c r="L29" s="82"/>
      <c r="M29" s="82"/>
      <c r="N29" s="8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1"/>
      <c r="B30" s="97" t="s">
        <v>31</v>
      </c>
      <c r="C30" s="98"/>
      <c r="D30" s="98"/>
      <c r="E30" s="98"/>
      <c r="F30" s="98"/>
      <c r="G30" s="98"/>
      <c r="H30" s="28">
        <f t="shared" ref="H30:J30" si="3">SUM(H24:H29)</f>
        <v>1</v>
      </c>
      <c r="I30" s="28">
        <f t="shared" si="3"/>
        <v>22</v>
      </c>
      <c r="J30" s="28">
        <f t="shared" si="3"/>
        <v>87</v>
      </c>
      <c r="K30" s="82"/>
      <c r="L30" s="82"/>
      <c r="M30" s="82"/>
      <c r="N30" s="8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1"/>
      <c r="B31" s="9"/>
      <c r="C31" s="9"/>
      <c r="D31" s="9"/>
      <c r="E31" s="9"/>
      <c r="F31" s="99" t="s">
        <v>32</v>
      </c>
      <c r="G31" s="96"/>
      <c r="H31" s="29">
        <f>+H30*12</f>
        <v>12</v>
      </c>
      <c r="I31" s="29">
        <f>+I30</f>
        <v>22</v>
      </c>
      <c r="J31" s="29">
        <f>+J30/30</f>
        <v>2.9</v>
      </c>
      <c r="K31" s="9"/>
      <c r="L31" s="9"/>
      <c r="M31" s="9"/>
      <c r="N31" s="10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1"/>
      <c r="B32" s="9"/>
      <c r="C32" s="9"/>
      <c r="D32" s="9"/>
      <c r="E32" s="9"/>
      <c r="F32" s="9"/>
      <c r="G32" s="9"/>
      <c r="H32" s="9"/>
      <c r="I32" s="30"/>
      <c r="J32" s="9"/>
      <c r="K32" s="9"/>
      <c r="L32" s="9"/>
      <c r="M32" s="9"/>
      <c r="N32" s="1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1"/>
      <c r="B33" s="9"/>
      <c r="C33" s="9"/>
      <c r="D33" s="9"/>
      <c r="E33" s="89" t="s">
        <v>33</v>
      </c>
      <c r="F33" s="90"/>
      <c r="G33" s="91"/>
      <c r="H33" s="31"/>
      <c r="I33" s="32">
        <f>H31+I31+J31</f>
        <v>36.9</v>
      </c>
      <c r="J33" s="33"/>
      <c r="K33" s="9"/>
      <c r="L33" s="9"/>
      <c r="M33" s="9"/>
      <c r="N33" s="10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1"/>
      <c r="B34" s="9"/>
      <c r="C34" s="9"/>
      <c r="D34" s="9"/>
      <c r="E34" s="34"/>
      <c r="H34" s="9"/>
      <c r="I34" s="35"/>
      <c r="J34" s="9"/>
      <c r="K34" s="9"/>
      <c r="L34" s="9"/>
      <c r="M34" s="9"/>
      <c r="N34" s="10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3" customHeight="1">
      <c r="A35" s="36" t="s">
        <v>34</v>
      </c>
      <c r="B35" s="88" t="s">
        <v>35</v>
      </c>
      <c r="C35" s="82"/>
      <c r="D35" s="82"/>
      <c r="E35" s="82"/>
      <c r="F35" s="82"/>
      <c r="G35" s="82"/>
      <c r="H35" s="82"/>
      <c r="I35" s="82"/>
      <c r="J35" s="82"/>
      <c r="K35" s="9"/>
      <c r="L35" s="9"/>
      <c r="M35" s="9"/>
      <c r="N35" s="10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8.2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9"/>
      <c r="L36" s="9"/>
      <c r="M36" s="9"/>
      <c r="N36" s="10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70.5" customHeight="1">
      <c r="A37" s="36" t="s">
        <v>36</v>
      </c>
      <c r="B37" s="92" t="s">
        <v>37</v>
      </c>
      <c r="C37" s="82"/>
      <c r="D37" s="82"/>
      <c r="E37" s="82"/>
      <c r="F37" s="82"/>
      <c r="G37" s="82"/>
      <c r="H37" s="82"/>
      <c r="I37" s="82"/>
      <c r="J37" s="82"/>
      <c r="K37" s="9"/>
      <c r="L37" s="9"/>
      <c r="M37" s="9"/>
      <c r="N37" s="10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81" t="s">
        <v>38</v>
      </c>
      <c r="B41" s="8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81" t="s">
        <v>39</v>
      </c>
      <c r="B42" s="8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1" t="s">
        <v>40</v>
      </c>
      <c r="B43" s="8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9" t="s">
        <v>41</v>
      </c>
      <c r="B46" s="83" t="s">
        <v>42</v>
      </c>
      <c r="C46" s="82"/>
      <c r="D46" s="82"/>
      <c r="E46" s="82"/>
      <c r="F46" s="40"/>
      <c r="G46" s="41"/>
      <c r="H46" s="41"/>
      <c r="I46" s="40"/>
      <c r="J46" s="84" t="s">
        <v>43</v>
      </c>
      <c r="K46" s="82"/>
      <c r="L46" s="82"/>
      <c r="M46" s="82"/>
      <c r="N46" s="85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41:B41"/>
    <mergeCell ref="A1:A2"/>
    <mergeCell ref="B1:N2"/>
    <mergeCell ref="C6:J6"/>
    <mergeCell ref="C7:J7"/>
    <mergeCell ref="B8:J8"/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74.5703125" customWidth="1"/>
    <col min="2" max="2" width="7" customWidth="1"/>
    <col min="3" max="3" width="6" customWidth="1"/>
    <col min="4" max="4" width="5.85546875" customWidth="1"/>
    <col min="5" max="5" width="6.28515625" customWidth="1"/>
    <col min="6" max="6" width="5.7109375" customWidth="1"/>
    <col min="7" max="7" width="6.5703125" customWidth="1"/>
    <col min="8" max="8" width="10.7109375" customWidth="1"/>
    <col min="9" max="9" width="9" customWidth="1"/>
    <col min="10" max="10" width="11.42578125" customWidth="1"/>
    <col min="11" max="11" width="5.42578125" customWidth="1"/>
    <col min="12" max="13" width="11.42578125" hidden="1" customWidth="1"/>
    <col min="14" max="14" width="3.5703125" customWidth="1"/>
    <col min="15" max="26" width="10.7109375" customWidth="1"/>
  </cols>
  <sheetData>
    <row r="1" spans="1:26" ht="33" customHeight="1">
      <c r="A1" s="100"/>
      <c r="B1" s="102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0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.75" customHeight="1">
      <c r="A2" s="101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7.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.25" customHeight="1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7" t="s">
        <v>1</v>
      </c>
      <c r="B6" s="8"/>
      <c r="C6" s="107" t="s">
        <v>44</v>
      </c>
      <c r="D6" s="82"/>
      <c r="E6" s="82"/>
      <c r="F6" s="82"/>
      <c r="G6" s="82"/>
      <c r="H6" s="82"/>
      <c r="I6" s="82"/>
      <c r="J6" s="82"/>
      <c r="K6" s="9"/>
      <c r="L6" s="9"/>
      <c r="M6" s="9"/>
      <c r="N6" s="1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7" t="s">
        <v>3</v>
      </c>
      <c r="B7" s="8"/>
      <c r="C7" s="108">
        <v>1013688803</v>
      </c>
      <c r="D7" s="82"/>
      <c r="E7" s="82"/>
      <c r="F7" s="82"/>
      <c r="G7" s="82"/>
      <c r="H7" s="82"/>
      <c r="I7" s="82"/>
      <c r="J7" s="82"/>
      <c r="K7" s="9"/>
      <c r="L7" s="9"/>
      <c r="M7" s="9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.75" customHeight="1">
      <c r="A8" s="5"/>
      <c r="B8" s="108"/>
      <c r="C8" s="82"/>
      <c r="D8" s="82"/>
      <c r="E8" s="82"/>
      <c r="F8" s="82"/>
      <c r="G8" s="82"/>
      <c r="H8" s="82"/>
      <c r="I8" s="82"/>
      <c r="J8" s="82"/>
      <c r="K8" s="9"/>
      <c r="L8" s="9"/>
      <c r="M8" s="9"/>
      <c r="N8" s="1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86" t="s">
        <v>4</v>
      </c>
      <c r="B9" s="88" t="s">
        <v>45</v>
      </c>
      <c r="C9" s="82"/>
      <c r="D9" s="82"/>
      <c r="E9" s="82"/>
      <c r="F9" s="82"/>
      <c r="G9" s="82"/>
      <c r="H9" s="82"/>
      <c r="I9" s="82"/>
      <c r="J9" s="82"/>
      <c r="K9" s="9"/>
      <c r="L9" s="9"/>
      <c r="M9" s="9"/>
      <c r="N9" s="1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87"/>
      <c r="B10" s="82"/>
      <c r="C10" s="82"/>
      <c r="D10" s="82"/>
      <c r="E10" s="82"/>
      <c r="F10" s="82"/>
      <c r="G10" s="82"/>
      <c r="H10" s="82"/>
      <c r="I10" s="82"/>
      <c r="J10" s="82"/>
      <c r="K10" s="9"/>
      <c r="L10" s="9"/>
      <c r="M10" s="9"/>
      <c r="N10" s="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75" customHeight="1">
      <c r="A11" s="87"/>
      <c r="B11" s="82"/>
      <c r="C11" s="82"/>
      <c r="D11" s="82"/>
      <c r="E11" s="82"/>
      <c r="F11" s="82"/>
      <c r="G11" s="82"/>
      <c r="H11" s="82"/>
      <c r="I11" s="82"/>
      <c r="J11" s="82"/>
      <c r="K11" s="9"/>
      <c r="L11" s="9"/>
      <c r="M11" s="9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1"/>
      <c r="B13" s="12" t="s">
        <v>6</v>
      </c>
      <c r="C13" s="12" t="s">
        <v>7</v>
      </c>
      <c r="D13" s="12" t="s">
        <v>8</v>
      </c>
      <c r="E13" s="13"/>
      <c r="F13" s="13"/>
      <c r="G13" s="13"/>
      <c r="H13" s="13"/>
      <c r="I13" s="13"/>
      <c r="J13" s="9"/>
      <c r="K13" s="9"/>
      <c r="L13" s="9"/>
      <c r="M13" s="9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4" t="s">
        <v>9</v>
      </c>
      <c r="B14" s="15"/>
      <c r="C14" s="15"/>
      <c r="D14" s="15"/>
      <c r="E14" s="9"/>
      <c r="F14" s="93"/>
      <c r="G14" s="82"/>
      <c r="H14" s="82"/>
      <c r="I14" s="82"/>
      <c r="J14" s="82"/>
      <c r="K14" s="9"/>
      <c r="L14" s="9"/>
      <c r="M14" s="9"/>
      <c r="N14" s="1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4" t="s">
        <v>10</v>
      </c>
      <c r="B15" s="15"/>
      <c r="C15" s="15"/>
      <c r="D15" s="15"/>
      <c r="E15" s="9"/>
      <c r="F15" s="82"/>
      <c r="G15" s="82"/>
      <c r="H15" s="82"/>
      <c r="I15" s="82"/>
      <c r="J15" s="82"/>
      <c r="K15" s="9"/>
      <c r="L15" s="9"/>
      <c r="M15" s="9"/>
      <c r="N15" s="1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4" t="s">
        <v>11</v>
      </c>
      <c r="B16" s="15"/>
      <c r="C16" s="15"/>
      <c r="D16" s="15"/>
      <c r="E16" s="9"/>
      <c r="F16" s="82"/>
      <c r="G16" s="82"/>
      <c r="H16" s="82"/>
      <c r="I16" s="82"/>
      <c r="J16" s="82"/>
      <c r="K16" s="9"/>
      <c r="L16" s="9"/>
      <c r="M16" s="9"/>
      <c r="N16" s="1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4" t="s">
        <v>46</v>
      </c>
      <c r="B17" s="15">
        <v>2022</v>
      </c>
      <c r="C17" s="15">
        <v>1</v>
      </c>
      <c r="D17" s="15">
        <v>1</v>
      </c>
      <c r="E17" s="9"/>
      <c r="F17" s="82"/>
      <c r="G17" s="82"/>
      <c r="H17" s="82"/>
      <c r="I17" s="82"/>
      <c r="J17" s="82"/>
      <c r="K17" s="9"/>
      <c r="L17" s="9"/>
      <c r="M17" s="9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47</v>
      </c>
      <c r="B18" s="15"/>
      <c r="C18" s="15"/>
      <c r="D18" s="15"/>
      <c r="E18" s="9"/>
      <c r="F18" s="82"/>
      <c r="G18" s="82"/>
      <c r="H18" s="82"/>
      <c r="I18" s="82"/>
      <c r="J18" s="82"/>
      <c r="K18" s="9"/>
      <c r="L18" s="9"/>
      <c r="M18" s="9"/>
      <c r="N18" s="1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4" t="s">
        <v>14</v>
      </c>
      <c r="B19" s="15"/>
      <c r="C19" s="15"/>
      <c r="D19" s="15"/>
      <c r="E19" s="9"/>
      <c r="F19" s="82"/>
      <c r="G19" s="82"/>
      <c r="H19" s="82"/>
      <c r="I19" s="82"/>
      <c r="J19" s="82"/>
      <c r="K19" s="9"/>
      <c r="L19" s="9"/>
      <c r="M19" s="9"/>
      <c r="N19" s="1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7" t="s">
        <v>15</v>
      </c>
      <c r="B20" s="15"/>
      <c r="C20" s="15"/>
      <c r="D20" s="15"/>
      <c r="E20" s="9"/>
      <c r="F20" s="82"/>
      <c r="G20" s="82"/>
      <c r="H20" s="82"/>
      <c r="I20" s="82"/>
      <c r="J20" s="82"/>
      <c r="K20" s="9"/>
      <c r="L20" s="9"/>
      <c r="M20" s="9"/>
      <c r="N20" s="1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7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1"/>
      <c r="B22" s="94" t="s">
        <v>16</v>
      </c>
      <c r="C22" s="95"/>
      <c r="D22" s="96"/>
      <c r="E22" s="94" t="s">
        <v>17</v>
      </c>
      <c r="F22" s="95"/>
      <c r="G22" s="96"/>
      <c r="H22" s="94" t="s">
        <v>18</v>
      </c>
      <c r="I22" s="95"/>
      <c r="J22" s="96"/>
      <c r="K22" s="9"/>
      <c r="L22" s="9"/>
      <c r="M22" s="9"/>
      <c r="N22" s="1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8" t="s">
        <v>19</v>
      </c>
      <c r="B23" s="19" t="s">
        <v>20</v>
      </c>
      <c r="C23" s="19" t="s">
        <v>21</v>
      </c>
      <c r="D23" s="19" t="s">
        <v>22</v>
      </c>
      <c r="E23" s="19" t="s">
        <v>20</v>
      </c>
      <c r="F23" s="19" t="s">
        <v>21</v>
      </c>
      <c r="G23" s="19" t="s">
        <v>22</v>
      </c>
      <c r="H23" s="20" t="s">
        <v>23</v>
      </c>
      <c r="I23" s="20" t="s">
        <v>24</v>
      </c>
      <c r="J23" s="20" t="s">
        <v>25</v>
      </c>
      <c r="K23" s="9"/>
      <c r="L23" s="9"/>
      <c r="M23" s="9"/>
      <c r="N23" s="1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24" t="s">
        <v>30</v>
      </c>
      <c r="B24" s="22">
        <v>2022</v>
      </c>
      <c r="C24" s="22">
        <v>9</v>
      </c>
      <c r="D24" s="22">
        <v>22</v>
      </c>
      <c r="E24" s="22">
        <v>2024</v>
      </c>
      <c r="F24" s="22">
        <v>7</v>
      </c>
      <c r="G24" s="22">
        <v>12</v>
      </c>
      <c r="H24" s="23">
        <f t="shared" ref="H24:H29" si="0">IF(F24&lt;C24,IF(G24&lt;D24,IF(E24&lt;B24,"error",E24-1-B24),E24-1-B24),E24-B24)</f>
        <v>1</v>
      </c>
      <c r="I24" s="23">
        <f t="shared" ref="I24:I29" si="1">IF(F24&lt;C24,IF(G24&lt;D24,F24+11-C24,F24+12-C24),IF(G24&lt;D24,F24-1-C24,F24-C24))</f>
        <v>9</v>
      </c>
      <c r="J24" s="23">
        <f t="shared" ref="J24:J29" si="2">IF(G24&lt;D24,G24+30-D24,G24-D24)</f>
        <v>20</v>
      </c>
      <c r="K24" s="9"/>
      <c r="L24" s="9"/>
      <c r="M24" s="9"/>
      <c r="N24" s="1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4" t="s">
        <v>48</v>
      </c>
      <c r="B25" s="22">
        <v>2020</v>
      </c>
      <c r="C25" s="22">
        <v>3</v>
      </c>
      <c r="D25" s="22">
        <v>9</v>
      </c>
      <c r="E25" s="22">
        <v>2022</v>
      </c>
      <c r="F25" s="22">
        <v>5</v>
      </c>
      <c r="G25" s="22">
        <v>20</v>
      </c>
      <c r="H25" s="23">
        <f t="shared" si="0"/>
        <v>2</v>
      </c>
      <c r="I25" s="23">
        <f t="shared" si="1"/>
        <v>2</v>
      </c>
      <c r="J25" s="23">
        <f t="shared" si="2"/>
        <v>11</v>
      </c>
      <c r="K25" s="93"/>
      <c r="L25" s="82"/>
      <c r="M25" s="82"/>
      <c r="N25" s="8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/>
      <c r="B26" s="25"/>
      <c r="C26" s="25"/>
      <c r="D26" s="25"/>
      <c r="E26" s="25"/>
      <c r="F26" s="25"/>
      <c r="G26" s="25"/>
      <c r="H26" s="23">
        <f t="shared" si="0"/>
        <v>0</v>
      </c>
      <c r="I26" s="23">
        <f t="shared" si="1"/>
        <v>0</v>
      </c>
      <c r="J26" s="23">
        <f t="shared" si="2"/>
        <v>0</v>
      </c>
      <c r="K26" s="82"/>
      <c r="L26" s="82"/>
      <c r="M26" s="82"/>
      <c r="N26" s="8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6"/>
      <c r="B27" s="25"/>
      <c r="C27" s="25"/>
      <c r="D27" s="25"/>
      <c r="E27" s="25"/>
      <c r="F27" s="25"/>
      <c r="G27" s="25"/>
      <c r="H27" s="23">
        <f t="shared" si="0"/>
        <v>0</v>
      </c>
      <c r="I27" s="23">
        <f t="shared" si="1"/>
        <v>0</v>
      </c>
      <c r="J27" s="23">
        <f t="shared" si="2"/>
        <v>0</v>
      </c>
      <c r="K27" s="82"/>
      <c r="L27" s="82"/>
      <c r="M27" s="82"/>
      <c r="N27" s="8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/>
      <c r="B28" s="27"/>
      <c r="C28" s="27"/>
      <c r="D28" s="27"/>
      <c r="E28" s="27"/>
      <c r="F28" s="27"/>
      <c r="G28" s="27"/>
      <c r="H28" s="23">
        <f t="shared" si="0"/>
        <v>0</v>
      </c>
      <c r="I28" s="23">
        <f t="shared" si="1"/>
        <v>0</v>
      </c>
      <c r="J28" s="23">
        <f t="shared" si="2"/>
        <v>0</v>
      </c>
      <c r="K28" s="82"/>
      <c r="L28" s="82"/>
      <c r="M28" s="82"/>
      <c r="N28" s="8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/>
      <c r="B29" s="27"/>
      <c r="C29" s="27"/>
      <c r="D29" s="27"/>
      <c r="E29" s="27"/>
      <c r="F29" s="27"/>
      <c r="G29" s="27"/>
      <c r="H29" s="23">
        <f t="shared" si="0"/>
        <v>0</v>
      </c>
      <c r="I29" s="23">
        <f t="shared" si="1"/>
        <v>0</v>
      </c>
      <c r="J29" s="23">
        <f t="shared" si="2"/>
        <v>0</v>
      </c>
      <c r="K29" s="82"/>
      <c r="L29" s="82"/>
      <c r="M29" s="82"/>
      <c r="N29" s="8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1"/>
      <c r="B30" s="97" t="s">
        <v>31</v>
      </c>
      <c r="C30" s="98"/>
      <c r="D30" s="98"/>
      <c r="E30" s="98"/>
      <c r="F30" s="98"/>
      <c r="G30" s="98"/>
      <c r="H30" s="28">
        <f t="shared" ref="H30:J30" si="3">SUM(H24:H29)</f>
        <v>3</v>
      </c>
      <c r="I30" s="28">
        <f t="shared" si="3"/>
        <v>11</v>
      </c>
      <c r="J30" s="28">
        <f t="shared" si="3"/>
        <v>31</v>
      </c>
      <c r="K30" s="82"/>
      <c r="L30" s="82"/>
      <c r="M30" s="82"/>
      <c r="N30" s="8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1"/>
      <c r="B31" s="9"/>
      <c r="C31" s="9"/>
      <c r="D31" s="9"/>
      <c r="E31" s="9"/>
      <c r="F31" s="99" t="s">
        <v>32</v>
      </c>
      <c r="G31" s="96"/>
      <c r="H31" s="29">
        <f>+H30*12</f>
        <v>36</v>
      </c>
      <c r="I31" s="29">
        <f>+I30</f>
        <v>11</v>
      </c>
      <c r="J31" s="29">
        <f>+J30/30</f>
        <v>1.0333333333333334</v>
      </c>
      <c r="K31" s="9"/>
      <c r="L31" s="9"/>
      <c r="M31" s="9"/>
      <c r="N31" s="10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1"/>
      <c r="B32" s="9"/>
      <c r="C32" s="9"/>
      <c r="D32" s="9"/>
      <c r="E32" s="9"/>
      <c r="F32" s="9"/>
      <c r="G32" s="9"/>
      <c r="H32" s="9"/>
      <c r="I32" s="30"/>
      <c r="J32" s="9"/>
      <c r="K32" s="9"/>
      <c r="L32" s="9"/>
      <c r="M32" s="9"/>
      <c r="N32" s="1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1"/>
      <c r="B33" s="9"/>
      <c r="C33" s="9"/>
      <c r="D33" s="9"/>
      <c r="E33" s="89" t="s">
        <v>33</v>
      </c>
      <c r="F33" s="90"/>
      <c r="G33" s="91"/>
      <c r="H33" s="31"/>
      <c r="I33" s="32">
        <f>H31+I31+J31</f>
        <v>48.033333333333331</v>
      </c>
      <c r="J33" s="33"/>
      <c r="K33" s="9"/>
      <c r="L33" s="9"/>
      <c r="M33" s="9"/>
      <c r="N33" s="10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1"/>
      <c r="B34" s="9"/>
      <c r="C34" s="9"/>
      <c r="D34" s="9"/>
      <c r="E34" s="34"/>
      <c r="H34" s="9"/>
      <c r="I34" s="35"/>
      <c r="J34" s="9"/>
      <c r="K34" s="9"/>
      <c r="L34" s="9"/>
      <c r="M34" s="9"/>
      <c r="N34" s="10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3" customHeight="1">
      <c r="A35" s="36" t="s">
        <v>34</v>
      </c>
      <c r="B35" s="88" t="s">
        <v>35</v>
      </c>
      <c r="C35" s="82"/>
      <c r="D35" s="82"/>
      <c r="E35" s="82"/>
      <c r="F35" s="82"/>
      <c r="G35" s="82"/>
      <c r="H35" s="82"/>
      <c r="I35" s="82"/>
      <c r="J35" s="82"/>
      <c r="K35" s="9"/>
      <c r="L35" s="9"/>
      <c r="M35" s="9"/>
      <c r="N35" s="10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8.2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9"/>
      <c r="L36" s="9"/>
      <c r="M36" s="9"/>
      <c r="N36" s="10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70.5" customHeight="1">
      <c r="A37" s="36" t="s">
        <v>36</v>
      </c>
      <c r="B37" s="92" t="s">
        <v>49</v>
      </c>
      <c r="C37" s="82"/>
      <c r="D37" s="82"/>
      <c r="E37" s="82"/>
      <c r="F37" s="82"/>
      <c r="G37" s="82"/>
      <c r="H37" s="82"/>
      <c r="I37" s="82"/>
      <c r="J37" s="82"/>
      <c r="K37" s="9"/>
      <c r="L37" s="9"/>
      <c r="M37" s="9"/>
      <c r="N37" s="10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81" t="s">
        <v>50</v>
      </c>
      <c r="B41" s="8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81" t="s">
        <v>51</v>
      </c>
      <c r="B42" s="8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1" t="s">
        <v>52</v>
      </c>
      <c r="B43" s="8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9" t="s">
        <v>41</v>
      </c>
      <c r="B46" s="83" t="s">
        <v>42</v>
      </c>
      <c r="C46" s="82"/>
      <c r="D46" s="82"/>
      <c r="E46" s="82"/>
      <c r="F46" s="40"/>
      <c r="G46" s="41"/>
      <c r="H46" s="41"/>
      <c r="I46" s="40"/>
      <c r="J46" s="84" t="s">
        <v>43</v>
      </c>
      <c r="K46" s="82"/>
      <c r="L46" s="82"/>
      <c r="M46" s="82"/>
      <c r="N46" s="85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41:B41"/>
    <mergeCell ref="A1:A2"/>
    <mergeCell ref="B1:N2"/>
    <mergeCell ref="C6:J6"/>
    <mergeCell ref="C7:J7"/>
    <mergeCell ref="B8:J8"/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74.5703125" customWidth="1"/>
    <col min="2" max="2" width="7" customWidth="1"/>
    <col min="3" max="3" width="6" customWidth="1"/>
    <col min="4" max="4" width="5.85546875" customWidth="1"/>
    <col min="5" max="5" width="6.28515625" customWidth="1"/>
    <col min="6" max="6" width="5.7109375" customWidth="1"/>
    <col min="7" max="7" width="6.5703125" customWidth="1"/>
    <col min="8" max="8" width="10.7109375" customWidth="1"/>
    <col min="9" max="9" width="9" customWidth="1"/>
    <col min="10" max="10" width="11.42578125" customWidth="1"/>
    <col min="11" max="11" width="5.42578125" customWidth="1"/>
    <col min="12" max="13" width="11.42578125" hidden="1" customWidth="1"/>
    <col min="14" max="14" width="3.5703125" customWidth="1"/>
    <col min="15" max="26" width="10.7109375" customWidth="1"/>
  </cols>
  <sheetData>
    <row r="1" spans="1:26" ht="33" customHeight="1">
      <c r="A1" s="100"/>
      <c r="B1" s="102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0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.75" customHeight="1">
      <c r="A2" s="101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7" t="s">
        <v>1</v>
      </c>
      <c r="B6" s="8"/>
      <c r="C6" s="107" t="s">
        <v>53</v>
      </c>
      <c r="D6" s="82"/>
      <c r="E6" s="82"/>
      <c r="F6" s="82"/>
      <c r="G6" s="82"/>
      <c r="H6" s="82"/>
      <c r="I6" s="82"/>
      <c r="J6" s="82"/>
      <c r="K6" s="9"/>
      <c r="L6" s="9"/>
      <c r="M6" s="9"/>
      <c r="N6" s="1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7" t="s">
        <v>3</v>
      </c>
      <c r="B7" s="8"/>
      <c r="C7" s="108">
        <v>1092389611</v>
      </c>
      <c r="D7" s="82"/>
      <c r="E7" s="82"/>
      <c r="F7" s="82"/>
      <c r="G7" s="82"/>
      <c r="H7" s="82"/>
      <c r="I7" s="82"/>
      <c r="J7" s="82"/>
      <c r="K7" s="9"/>
      <c r="L7" s="9"/>
      <c r="M7" s="9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.75" customHeight="1">
      <c r="A8" s="5"/>
      <c r="B8" s="108"/>
      <c r="C8" s="82"/>
      <c r="D8" s="82"/>
      <c r="E8" s="82"/>
      <c r="F8" s="82"/>
      <c r="G8" s="82"/>
      <c r="H8" s="82"/>
      <c r="I8" s="82"/>
      <c r="J8" s="82"/>
      <c r="K8" s="9"/>
      <c r="L8" s="9"/>
      <c r="M8" s="9"/>
      <c r="N8" s="1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86" t="s">
        <v>4</v>
      </c>
      <c r="B9" s="88" t="s">
        <v>54</v>
      </c>
      <c r="C9" s="82"/>
      <c r="D9" s="82"/>
      <c r="E9" s="82"/>
      <c r="F9" s="82"/>
      <c r="G9" s="82"/>
      <c r="H9" s="82"/>
      <c r="I9" s="82"/>
      <c r="J9" s="82"/>
      <c r="K9" s="9"/>
      <c r="L9" s="9"/>
      <c r="M9" s="9"/>
      <c r="N9" s="1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87"/>
      <c r="B10" s="82"/>
      <c r="C10" s="82"/>
      <c r="D10" s="82"/>
      <c r="E10" s="82"/>
      <c r="F10" s="82"/>
      <c r="G10" s="82"/>
      <c r="H10" s="82"/>
      <c r="I10" s="82"/>
      <c r="J10" s="82"/>
      <c r="K10" s="9"/>
      <c r="L10" s="9"/>
      <c r="M10" s="9"/>
      <c r="N10" s="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75" customHeight="1">
      <c r="A11" s="87"/>
      <c r="B11" s="82"/>
      <c r="C11" s="82"/>
      <c r="D11" s="82"/>
      <c r="E11" s="82"/>
      <c r="F11" s="82"/>
      <c r="G11" s="82"/>
      <c r="H11" s="82"/>
      <c r="I11" s="82"/>
      <c r="J11" s="82"/>
      <c r="K11" s="9"/>
      <c r="L11" s="9"/>
      <c r="M11" s="9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1"/>
      <c r="B13" s="12" t="s">
        <v>6</v>
      </c>
      <c r="C13" s="12" t="s">
        <v>7</v>
      </c>
      <c r="D13" s="12" t="s">
        <v>8</v>
      </c>
      <c r="E13" s="13"/>
      <c r="F13" s="13"/>
      <c r="G13" s="13"/>
      <c r="H13" s="13"/>
      <c r="I13" s="13"/>
      <c r="J13" s="9"/>
      <c r="K13" s="9"/>
      <c r="L13" s="9"/>
      <c r="M13" s="9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4" t="s">
        <v>9</v>
      </c>
      <c r="B14" s="15"/>
      <c r="C14" s="15"/>
      <c r="D14" s="15"/>
      <c r="E14" s="9"/>
      <c r="F14" s="93"/>
      <c r="G14" s="82"/>
      <c r="H14" s="82"/>
      <c r="I14" s="82"/>
      <c r="J14" s="82"/>
      <c r="K14" s="9"/>
      <c r="L14" s="9"/>
      <c r="M14" s="9"/>
      <c r="N14" s="1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4" t="s">
        <v>10</v>
      </c>
      <c r="B15" s="15"/>
      <c r="C15" s="15"/>
      <c r="D15" s="15"/>
      <c r="E15" s="9"/>
      <c r="F15" s="82"/>
      <c r="G15" s="82"/>
      <c r="H15" s="82"/>
      <c r="I15" s="82"/>
      <c r="J15" s="82"/>
      <c r="K15" s="9"/>
      <c r="L15" s="9"/>
      <c r="M15" s="9"/>
      <c r="N15" s="1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4" t="s">
        <v>11</v>
      </c>
      <c r="B16" s="15"/>
      <c r="C16" s="15"/>
      <c r="D16" s="15"/>
      <c r="E16" s="9"/>
      <c r="F16" s="82"/>
      <c r="G16" s="82"/>
      <c r="H16" s="82"/>
      <c r="I16" s="82"/>
      <c r="J16" s="82"/>
      <c r="K16" s="9"/>
      <c r="L16" s="9"/>
      <c r="M16" s="9"/>
      <c r="N16" s="1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4" t="s">
        <v>55</v>
      </c>
      <c r="B17" s="15"/>
      <c r="C17" s="15"/>
      <c r="D17" s="15"/>
      <c r="E17" s="9"/>
      <c r="F17" s="82"/>
      <c r="G17" s="82"/>
      <c r="H17" s="82"/>
      <c r="I17" s="82"/>
      <c r="J17" s="82"/>
      <c r="K17" s="9"/>
      <c r="L17" s="9"/>
      <c r="M17" s="9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56</v>
      </c>
      <c r="B18" s="15">
        <v>2017</v>
      </c>
      <c r="C18" s="15">
        <v>10</v>
      </c>
      <c r="D18" s="15">
        <v>18</v>
      </c>
      <c r="E18" s="9"/>
      <c r="F18" s="82"/>
      <c r="G18" s="82"/>
      <c r="H18" s="82"/>
      <c r="I18" s="82"/>
      <c r="J18" s="82"/>
      <c r="K18" s="9"/>
      <c r="L18" s="9"/>
      <c r="M18" s="9"/>
      <c r="N18" s="1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4" t="s">
        <v>14</v>
      </c>
      <c r="B19" s="15"/>
      <c r="C19" s="15"/>
      <c r="D19" s="15"/>
      <c r="E19" s="9"/>
      <c r="F19" s="82"/>
      <c r="G19" s="82"/>
      <c r="H19" s="82"/>
      <c r="I19" s="82"/>
      <c r="J19" s="82"/>
      <c r="K19" s="9"/>
      <c r="L19" s="9"/>
      <c r="M19" s="9"/>
      <c r="N19" s="1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7" t="s">
        <v>15</v>
      </c>
      <c r="B20" s="15"/>
      <c r="C20" s="15"/>
      <c r="D20" s="15"/>
      <c r="E20" s="9"/>
      <c r="F20" s="82"/>
      <c r="G20" s="82"/>
      <c r="H20" s="82"/>
      <c r="I20" s="82"/>
      <c r="J20" s="82"/>
      <c r="K20" s="9"/>
      <c r="L20" s="9"/>
      <c r="M20" s="9"/>
      <c r="N20" s="1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7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1"/>
      <c r="B22" s="94" t="s">
        <v>16</v>
      </c>
      <c r="C22" s="95"/>
      <c r="D22" s="96"/>
      <c r="E22" s="94" t="s">
        <v>17</v>
      </c>
      <c r="F22" s="95"/>
      <c r="G22" s="96"/>
      <c r="H22" s="94" t="s">
        <v>18</v>
      </c>
      <c r="I22" s="95"/>
      <c r="J22" s="96"/>
      <c r="K22" s="9"/>
      <c r="L22" s="9"/>
      <c r="M22" s="9"/>
      <c r="N22" s="1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8" t="s">
        <v>19</v>
      </c>
      <c r="B23" s="19" t="s">
        <v>20</v>
      </c>
      <c r="C23" s="19" t="s">
        <v>21</v>
      </c>
      <c r="D23" s="19" t="s">
        <v>22</v>
      </c>
      <c r="E23" s="19" t="s">
        <v>20</v>
      </c>
      <c r="F23" s="19" t="s">
        <v>21</v>
      </c>
      <c r="G23" s="19" t="s">
        <v>22</v>
      </c>
      <c r="H23" s="20" t="s">
        <v>23</v>
      </c>
      <c r="I23" s="20" t="s">
        <v>24</v>
      </c>
      <c r="J23" s="20" t="s">
        <v>25</v>
      </c>
      <c r="K23" s="9"/>
      <c r="L23" s="9"/>
      <c r="M23" s="9"/>
      <c r="N23" s="1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>
      <c r="A24" s="24" t="s">
        <v>30</v>
      </c>
      <c r="B24" s="22">
        <v>2022</v>
      </c>
      <c r="C24" s="22">
        <v>3</v>
      </c>
      <c r="D24" s="22">
        <v>7</v>
      </c>
      <c r="E24" s="22">
        <v>2024</v>
      </c>
      <c r="F24" s="22">
        <v>7</v>
      </c>
      <c r="G24" s="22">
        <v>24</v>
      </c>
      <c r="H24" s="23">
        <f t="shared" ref="H24:H29" si="0">IF(F24&lt;C24,IF(G24&lt;D24,IF(E24&lt;B24,"error",E24-1-B24),E24-1-B24),E24-B24)</f>
        <v>2</v>
      </c>
      <c r="I24" s="23">
        <f t="shared" ref="I24:I29" si="1">IF(F24&lt;C24,IF(G24&lt;D24,F24+11-C24,F24+12-C24),IF(G24&lt;D24,F24-1-C24,F24-C24))</f>
        <v>4</v>
      </c>
      <c r="J24" s="23">
        <f t="shared" ref="J24:J29" si="2">IF(G24&lt;D24,G24+30-D24,G24-D24)</f>
        <v>17</v>
      </c>
      <c r="K24" s="9"/>
      <c r="L24" s="9"/>
      <c r="M24" s="9"/>
      <c r="N24" s="1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4" t="s">
        <v>57</v>
      </c>
      <c r="B25" s="22">
        <v>2020</v>
      </c>
      <c r="C25" s="22">
        <v>3</v>
      </c>
      <c r="D25" s="22">
        <v>16</v>
      </c>
      <c r="E25" s="22">
        <v>2020</v>
      </c>
      <c r="F25" s="22">
        <v>8</v>
      </c>
      <c r="G25" s="22">
        <v>10</v>
      </c>
      <c r="H25" s="23">
        <f t="shared" si="0"/>
        <v>0</v>
      </c>
      <c r="I25" s="23">
        <f t="shared" si="1"/>
        <v>4</v>
      </c>
      <c r="J25" s="23">
        <f t="shared" si="2"/>
        <v>24</v>
      </c>
      <c r="K25" s="93"/>
      <c r="L25" s="82"/>
      <c r="M25" s="82"/>
      <c r="N25" s="8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 t="s">
        <v>58</v>
      </c>
      <c r="B26" s="25">
        <v>2021</v>
      </c>
      <c r="C26" s="25">
        <v>10</v>
      </c>
      <c r="D26" s="25">
        <v>1</v>
      </c>
      <c r="E26" s="25">
        <v>2021</v>
      </c>
      <c r="F26" s="25">
        <v>12</v>
      </c>
      <c r="G26" s="25">
        <v>10</v>
      </c>
      <c r="H26" s="23">
        <f t="shared" si="0"/>
        <v>0</v>
      </c>
      <c r="I26" s="23">
        <f t="shared" si="1"/>
        <v>2</v>
      </c>
      <c r="J26" s="23">
        <f t="shared" si="2"/>
        <v>9</v>
      </c>
      <c r="K26" s="82"/>
      <c r="L26" s="82"/>
      <c r="M26" s="82"/>
      <c r="N26" s="8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6" t="s">
        <v>58</v>
      </c>
      <c r="B27" s="25">
        <v>2021</v>
      </c>
      <c r="C27" s="25">
        <v>4</v>
      </c>
      <c r="D27" s="25">
        <v>27</v>
      </c>
      <c r="E27" s="25">
        <v>2021</v>
      </c>
      <c r="F27" s="25">
        <v>9</v>
      </c>
      <c r="G27" s="25">
        <v>26</v>
      </c>
      <c r="H27" s="23">
        <f t="shared" si="0"/>
        <v>0</v>
      </c>
      <c r="I27" s="23">
        <f t="shared" si="1"/>
        <v>4</v>
      </c>
      <c r="J27" s="23">
        <f t="shared" si="2"/>
        <v>29</v>
      </c>
      <c r="K27" s="82"/>
      <c r="L27" s="82"/>
      <c r="M27" s="82"/>
      <c r="N27" s="8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 t="s">
        <v>58</v>
      </c>
      <c r="B28" s="27">
        <v>2020</v>
      </c>
      <c r="C28" s="27">
        <v>6</v>
      </c>
      <c r="D28" s="27">
        <v>19</v>
      </c>
      <c r="E28" s="27">
        <v>2020</v>
      </c>
      <c r="F28" s="27">
        <v>10</v>
      </c>
      <c r="G28" s="27">
        <v>26</v>
      </c>
      <c r="H28" s="23">
        <f t="shared" si="0"/>
        <v>0</v>
      </c>
      <c r="I28" s="23">
        <f t="shared" si="1"/>
        <v>4</v>
      </c>
      <c r="J28" s="23">
        <f t="shared" si="2"/>
        <v>7</v>
      </c>
      <c r="K28" s="82"/>
      <c r="L28" s="82"/>
      <c r="M28" s="82"/>
      <c r="N28" s="8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/>
      <c r="B29" s="27"/>
      <c r="C29" s="27"/>
      <c r="D29" s="27"/>
      <c r="E29" s="27"/>
      <c r="F29" s="27"/>
      <c r="G29" s="27"/>
      <c r="H29" s="23">
        <f t="shared" si="0"/>
        <v>0</v>
      </c>
      <c r="I29" s="23">
        <f t="shared" si="1"/>
        <v>0</v>
      </c>
      <c r="J29" s="23">
        <f t="shared" si="2"/>
        <v>0</v>
      </c>
      <c r="K29" s="82"/>
      <c r="L29" s="82"/>
      <c r="M29" s="82"/>
      <c r="N29" s="8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1"/>
      <c r="B30" s="97" t="s">
        <v>31</v>
      </c>
      <c r="C30" s="98"/>
      <c r="D30" s="98"/>
      <c r="E30" s="98"/>
      <c r="F30" s="98"/>
      <c r="G30" s="98"/>
      <c r="H30" s="28">
        <f t="shared" ref="H30:J30" si="3">SUM(H24:H29)</f>
        <v>2</v>
      </c>
      <c r="I30" s="28">
        <f t="shared" si="3"/>
        <v>18</v>
      </c>
      <c r="J30" s="28">
        <f t="shared" si="3"/>
        <v>86</v>
      </c>
      <c r="K30" s="82"/>
      <c r="L30" s="82"/>
      <c r="M30" s="82"/>
      <c r="N30" s="8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1"/>
      <c r="B31" s="9"/>
      <c r="C31" s="9"/>
      <c r="D31" s="9"/>
      <c r="E31" s="9"/>
      <c r="F31" s="99" t="s">
        <v>32</v>
      </c>
      <c r="G31" s="96"/>
      <c r="H31" s="29">
        <f>+H30*12</f>
        <v>24</v>
      </c>
      <c r="I31" s="29">
        <f>+I30</f>
        <v>18</v>
      </c>
      <c r="J31" s="29">
        <f>+J30/30</f>
        <v>2.8666666666666667</v>
      </c>
      <c r="K31" s="9"/>
      <c r="L31" s="9"/>
      <c r="M31" s="9"/>
      <c r="N31" s="10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1"/>
      <c r="B32" s="9"/>
      <c r="C32" s="9"/>
      <c r="D32" s="9"/>
      <c r="E32" s="9"/>
      <c r="F32" s="9"/>
      <c r="G32" s="9"/>
      <c r="H32" s="9"/>
      <c r="I32" s="30"/>
      <c r="J32" s="9"/>
      <c r="K32" s="9"/>
      <c r="L32" s="9"/>
      <c r="M32" s="9"/>
      <c r="N32" s="1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1"/>
      <c r="B33" s="9"/>
      <c r="C33" s="9"/>
      <c r="D33" s="9"/>
      <c r="E33" s="89" t="s">
        <v>33</v>
      </c>
      <c r="F33" s="90"/>
      <c r="G33" s="91"/>
      <c r="H33" s="31"/>
      <c r="I33" s="32">
        <f>H31+I31+J31</f>
        <v>44.866666666666667</v>
      </c>
      <c r="J33" s="33"/>
      <c r="K33" s="9"/>
      <c r="L33" s="9"/>
      <c r="M33" s="9"/>
      <c r="N33" s="10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1"/>
      <c r="B34" s="9"/>
      <c r="C34" s="9"/>
      <c r="D34" s="9"/>
      <c r="E34" s="34"/>
      <c r="H34" s="9"/>
      <c r="I34" s="35"/>
      <c r="J34" s="9"/>
      <c r="K34" s="9"/>
      <c r="L34" s="9"/>
      <c r="M34" s="9"/>
      <c r="N34" s="10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3" customHeight="1">
      <c r="A35" s="36" t="s">
        <v>34</v>
      </c>
      <c r="B35" s="88" t="s">
        <v>35</v>
      </c>
      <c r="C35" s="82"/>
      <c r="D35" s="82"/>
      <c r="E35" s="82"/>
      <c r="F35" s="82"/>
      <c r="G35" s="82"/>
      <c r="H35" s="82"/>
      <c r="I35" s="82"/>
      <c r="J35" s="82"/>
      <c r="K35" s="9"/>
      <c r="L35" s="9"/>
      <c r="M35" s="9"/>
      <c r="N35" s="10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8.2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9"/>
      <c r="L36" s="9"/>
      <c r="M36" s="9"/>
      <c r="N36" s="10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70.5" customHeight="1">
      <c r="A37" s="36" t="s">
        <v>36</v>
      </c>
      <c r="B37" s="92" t="s">
        <v>59</v>
      </c>
      <c r="C37" s="82"/>
      <c r="D37" s="82"/>
      <c r="E37" s="82"/>
      <c r="F37" s="82"/>
      <c r="G37" s="82"/>
      <c r="H37" s="82"/>
      <c r="I37" s="82"/>
      <c r="J37" s="82"/>
      <c r="K37" s="9"/>
      <c r="L37" s="9"/>
      <c r="M37" s="9"/>
      <c r="N37" s="10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81" t="s">
        <v>60</v>
      </c>
      <c r="B41" s="8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81" t="s">
        <v>61</v>
      </c>
      <c r="B42" s="8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1" t="s">
        <v>62</v>
      </c>
      <c r="B43" s="8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9" t="s">
        <v>41</v>
      </c>
      <c r="B46" s="83" t="s">
        <v>42</v>
      </c>
      <c r="C46" s="82"/>
      <c r="D46" s="82"/>
      <c r="E46" s="82"/>
      <c r="F46" s="40"/>
      <c r="G46" s="41"/>
      <c r="H46" s="41"/>
      <c r="I46" s="40"/>
      <c r="J46" s="84" t="s">
        <v>43</v>
      </c>
      <c r="K46" s="82"/>
      <c r="L46" s="82"/>
      <c r="M46" s="82"/>
      <c r="N46" s="85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41:B41"/>
    <mergeCell ref="A1:A2"/>
    <mergeCell ref="B1:N2"/>
    <mergeCell ref="C6:J6"/>
    <mergeCell ref="C7:J7"/>
    <mergeCell ref="B8:J8"/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T1009"/>
  <sheetViews>
    <sheetView showGridLines="0" tabSelected="1" topLeftCell="A34" workbookViewId="0">
      <selection activeCell="D18" sqref="D18:J18"/>
    </sheetView>
  </sheetViews>
  <sheetFormatPr baseColWidth="10" defaultColWidth="14.42578125" defaultRowHeight="15" customHeight="1"/>
  <cols>
    <col min="1" max="1" width="3.7109375" customWidth="1"/>
    <col min="2" max="2" width="27.85546875" customWidth="1"/>
    <col min="3" max="3" width="25.7109375" customWidth="1"/>
    <col min="4" max="9" width="6.7109375" customWidth="1"/>
    <col min="10" max="10" width="10.7109375" customWidth="1"/>
    <col min="11" max="11" width="9" customWidth="1"/>
    <col min="12" max="12" width="11.42578125" customWidth="1"/>
    <col min="13" max="13" width="3.7109375" customWidth="1"/>
  </cols>
  <sheetData>
    <row r="1" spans="1:20" ht="9.75" customHeight="1">
      <c r="A1" s="152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</row>
    <row r="2" spans="1:20" ht="24" customHeight="1">
      <c r="A2" s="82"/>
      <c r="B2" s="153"/>
      <c r="C2" s="155" t="s">
        <v>63</v>
      </c>
      <c r="D2" s="98"/>
      <c r="E2" s="98"/>
      <c r="F2" s="98"/>
      <c r="G2" s="98"/>
      <c r="H2" s="98"/>
      <c r="I2" s="98"/>
      <c r="J2" s="98"/>
      <c r="K2" s="98"/>
      <c r="L2" s="98"/>
      <c r="M2" s="103"/>
      <c r="N2" s="45"/>
      <c r="O2" s="45"/>
      <c r="P2" s="45"/>
      <c r="Q2" s="45"/>
      <c r="R2" s="45"/>
      <c r="S2" s="45"/>
      <c r="T2" s="45"/>
    </row>
    <row r="3" spans="1:20" ht="25.5" customHeight="1">
      <c r="A3" s="46"/>
      <c r="B3" s="154"/>
      <c r="C3" s="87"/>
      <c r="D3" s="82"/>
      <c r="E3" s="82"/>
      <c r="F3" s="82"/>
      <c r="G3" s="82"/>
      <c r="H3" s="82"/>
      <c r="I3" s="82"/>
      <c r="J3" s="82"/>
      <c r="K3" s="82"/>
      <c r="L3" s="82"/>
      <c r="M3" s="85"/>
      <c r="N3" s="45"/>
      <c r="O3" s="45"/>
      <c r="P3" s="45"/>
      <c r="Q3" s="45"/>
      <c r="R3" s="45"/>
      <c r="S3" s="45"/>
      <c r="T3" s="45"/>
    </row>
    <row r="4" spans="1:20" ht="19.5" customHeight="1">
      <c r="A4" s="46"/>
      <c r="B4" s="101"/>
      <c r="C4" s="104"/>
      <c r="D4" s="105"/>
      <c r="E4" s="105"/>
      <c r="F4" s="105"/>
      <c r="G4" s="105"/>
      <c r="H4" s="105"/>
      <c r="I4" s="105"/>
      <c r="J4" s="105"/>
      <c r="K4" s="105"/>
      <c r="L4" s="105"/>
      <c r="M4" s="106"/>
      <c r="N4" s="45"/>
      <c r="O4" s="45"/>
      <c r="P4" s="45"/>
      <c r="Q4" s="45"/>
      <c r="R4" s="45"/>
      <c r="S4" s="45"/>
      <c r="T4" s="45"/>
    </row>
    <row r="5" spans="1:20" ht="19.5" customHeight="1">
      <c r="A5" s="46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7"/>
      <c r="N5" s="45"/>
      <c r="O5" s="45"/>
      <c r="P5" s="45"/>
      <c r="Q5" s="45"/>
      <c r="R5" s="45"/>
      <c r="S5" s="45"/>
      <c r="T5" s="45"/>
    </row>
    <row r="6" spans="1:20" ht="15" customHeight="1">
      <c r="A6" s="46"/>
      <c r="B6" s="156" t="s">
        <v>64</v>
      </c>
      <c r="C6" s="157"/>
      <c r="D6" s="158" t="s">
        <v>113</v>
      </c>
      <c r="E6" s="159"/>
      <c r="F6" s="159"/>
      <c r="G6" s="159"/>
      <c r="H6" s="159"/>
      <c r="I6" s="159"/>
      <c r="J6" s="159"/>
      <c r="K6" s="159"/>
      <c r="L6" s="160"/>
      <c r="M6" s="48"/>
      <c r="N6" s="45"/>
      <c r="O6" s="45"/>
      <c r="P6" s="45"/>
      <c r="Q6" s="45"/>
      <c r="R6" s="45"/>
      <c r="S6" s="45"/>
      <c r="T6" s="45"/>
    </row>
    <row r="7" spans="1:20" ht="15" customHeight="1">
      <c r="A7" s="46"/>
      <c r="B7" s="132" t="s">
        <v>65</v>
      </c>
      <c r="C7" s="133"/>
      <c r="D7" s="161">
        <v>1128388277</v>
      </c>
      <c r="E7" s="162"/>
      <c r="F7" s="162"/>
      <c r="G7" s="162"/>
      <c r="H7" s="162"/>
      <c r="I7" s="162"/>
      <c r="J7" s="162"/>
      <c r="K7" s="162"/>
      <c r="L7" s="163"/>
      <c r="M7" s="48"/>
      <c r="N7" s="45"/>
      <c r="O7" s="45"/>
      <c r="P7" s="45"/>
      <c r="Q7" s="45"/>
      <c r="R7" s="45"/>
      <c r="S7" s="45"/>
      <c r="T7" s="45"/>
    </row>
    <row r="8" spans="1:20" ht="19.5" customHeight="1">
      <c r="A8" s="46"/>
      <c r="B8" s="45"/>
      <c r="C8" s="45"/>
      <c r="D8" s="164"/>
      <c r="E8" s="82"/>
      <c r="F8" s="82"/>
      <c r="G8" s="82"/>
      <c r="H8" s="82"/>
      <c r="I8" s="82"/>
      <c r="J8" s="82"/>
      <c r="K8" s="82"/>
      <c r="L8" s="82"/>
      <c r="M8" s="48"/>
      <c r="N8" s="45"/>
      <c r="O8" s="45"/>
      <c r="P8" s="45"/>
      <c r="Q8" s="45"/>
      <c r="R8" s="45"/>
      <c r="S8" s="45"/>
      <c r="T8" s="45"/>
    </row>
    <row r="9" spans="1:20" ht="34.5" customHeight="1">
      <c r="A9" s="46"/>
      <c r="B9" s="134" t="s">
        <v>121</v>
      </c>
      <c r="C9" s="135"/>
      <c r="D9" s="165" t="s">
        <v>122</v>
      </c>
      <c r="E9" s="166"/>
      <c r="F9" s="166"/>
      <c r="G9" s="166"/>
      <c r="H9" s="166"/>
      <c r="I9" s="166"/>
      <c r="J9" s="166"/>
      <c r="K9" s="166"/>
      <c r="L9" s="167"/>
      <c r="M9" s="48"/>
      <c r="N9" s="45"/>
      <c r="O9" s="45"/>
      <c r="P9" s="45"/>
      <c r="Q9" s="45"/>
      <c r="R9" s="45"/>
      <c r="S9" s="45"/>
      <c r="T9" s="45"/>
    </row>
    <row r="10" spans="1:20" ht="34.5" customHeight="1">
      <c r="A10" s="46"/>
      <c r="B10" s="136"/>
      <c r="C10" s="137"/>
      <c r="D10" s="168"/>
      <c r="E10" s="82"/>
      <c r="F10" s="82"/>
      <c r="G10" s="82"/>
      <c r="H10" s="82"/>
      <c r="I10" s="82"/>
      <c r="J10" s="82"/>
      <c r="K10" s="82"/>
      <c r="L10" s="169"/>
      <c r="M10" s="48"/>
      <c r="N10" s="45"/>
      <c r="O10" s="45"/>
      <c r="P10" s="45"/>
      <c r="Q10" s="45"/>
      <c r="R10" s="45"/>
      <c r="S10" s="45"/>
      <c r="T10" s="45"/>
    </row>
    <row r="11" spans="1:20" ht="34.5" customHeight="1">
      <c r="A11" s="46"/>
      <c r="B11" s="138"/>
      <c r="C11" s="139"/>
      <c r="D11" s="170"/>
      <c r="E11" s="171"/>
      <c r="F11" s="171"/>
      <c r="G11" s="171"/>
      <c r="H11" s="171"/>
      <c r="I11" s="171"/>
      <c r="J11" s="171"/>
      <c r="K11" s="171"/>
      <c r="L11" s="172"/>
      <c r="M11" s="48"/>
      <c r="N11" s="45"/>
      <c r="O11" s="45"/>
      <c r="P11" s="45"/>
      <c r="Q11" s="45"/>
      <c r="R11" s="45"/>
      <c r="S11" s="45"/>
      <c r="T11" s="45"/>
    </row>
    <row r="12" spans="1:20" ht="19.5" customHeight="1">
      <c r="A12" s="46"/>
      <c r="B12" s="45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8"/>
      <c r="N12" s="45"/>
      <c r="O12" s="45"/>
      <c r="P12" s="45"/>
      <c r="Q12" s="45"/>
      <c r="R12" s="45"/>
      <c r="S12" s="45"/>
      <c r="T12" s="45"/>
    </row>
    <row r="13" spans="1:20" ht="14.25" customHeight="1">
      <c r="A13" s="46"/>
      <c r="B13" s="173" t="s">
        <v>66</v>
      </c>
      <c r="C13" s="159"/>
      <c r="D13" s="159"/>
      <c r="E13" s="159"/>
      <c r="F13" s="159"/>
      <c r="G13" s="159"/>
      <c r="H13" s="159"/>
      <c r="I13" s="159"/>
      <c r="J13" s="159"/>
      <c r="K13" s="159"/>
      <c r="L13" s="160"/>
      <c r="M13" s="48"/>
      <c r="N13" s="45"/>
      <c r="O13" s="45"/>
      <c r="P13" s="45"/>
      <c r="Q13" s="45"/>
      <c r="R13" s="45"/>
      <c r="S13" s="45"/>
      <c r="T13" s="45"/>
    </row>
    <row r="14" spans="1:20" ht="24.75" customHeight="1">
      <c r="A14" s="46"/>
      <c r="B14" s="140" t="s">
        <v>67</v>
      </c>
      <c r="C14" s="127"/>
      <c r="D14" s="130" t="s">
        <v>68</v>
      </c>
      <c r="E14" s="113"/>
      <c r="F14" s="113"/>
      <c r="G14" s="113"/>
      <c r="H14" s="113"/>
      <c r="I14" s="113"/>
      <c r="J14" s="127"/>
      <c r="K14" s="131" t="s">
        <v>69</v>
      </c>
      <c r="L14" s="114"/>
      <c r="M14" s="48"/>
      <c r="N14" s="45"/>
      <c r="O14" s="45"/>
      <c r="P14" s="45"/>
      <c r="Q14" s="45"/>
      <c r="R14" s="45"/>
      <c r="S14" s="45"/>
      <c r="T14" s="45"/>
    </row>
    <row r="15" spans="1:20" ht="15" customHeight="1">
      <c r="A15" s="46"/>
      <c r="B15" s="150" t="s">
        <v>70</v>
      </c>
      <c r="C15" s="143"/>
      <c r="D15" s="141"/>
      <c r="E15" s="142"/>
      <c r="F15" s="142"/>
      <c r="G15" s="142"/>
      <c r="H15" s="142"/>
      <c r="I15" s="142"/>
      <c r="J15" s="143"/>
      <c r="K15" s="144"/>
      <c r="L15" s="145"/>
      <c r="M15" s="48"/>
      <c r="N15" s="45"/>
      <c r="O15" s="45"/>
      <c r="P15" s="45"/>
      <c r="Q15" s="45"/>
      <c r="R15" s="45"/>
      <c r="S15" s="45"/>
      <c r="T15" s="45"/>
    </row>
    <row r="16" spans="1:20" ht="15" customHeight="1">
      <c r="A16" s="46"/>
      <c r="B16" s="151" t="s">
        <v>71</v>
      </c>
      <c r="C16" s="116"/>
      <c r="D16" s="148"/>
      <c r="E16" s="149"/>
      <c r="F16" s="149"/>
      <c r="G16" s="149"/>
      <c r="H16" s="149"/>
      <c r="I16" s="149"/>
      <c r="J16" s="116"/>
      <c r="K16" s="146"/>
      <c r="L16" s="147"/>
      <c r="M16" s="48"/>
      <c r="N16" s="45"/>
      <c r="O16" s="45"/>
      <c r="P16" s="45"/>
      <c r="Q16" s="45"/>
      <c r="R16" s="45"/>
      <c r="S16" s="45"/>
      <c r="T16" s="45"/>
    </row>
    <row r="17" spans="1:20" ht="15" customHeight="1">
      <c r="A17" s="46"/>
      <c r="B17" s="151" t="s">
        <v>72</v>
      </c>
      <c r="C17" s="116"/>
      <c r="D17" s="148"/>
      <c r="E17" s="149"/>
      <c r="F17" s="149"/>
      <c r="G17" s="149"/>
      <c r="H17" s="149"/>
      <c r="I17" s="149"/>
      <c r="J17" s="116"/>
      <c r="K17" s="146"/>
      <c r="L17" s="147"/>
      <c r="M17" s="48"/>
      <c r="N17" s="45"/>
      <c r="O17" s="45"/>
      <c r="P17" s="45"/>
      <c r="Q17" s="45"/>
      <c r="R17" s="45"/>
      <c r="S17" s="45"/>
      <c r="T17" s="45"/>
    </row>
    <row r="18" spans="1:20" ht="15" customHeight="1">
      <c r="A18" s="46"/>
      <c r="B18" s="151" t="s">
        <v>73</v>
      </c>
      <c r="C18" s="116"/>
      <c r="D18" s="148" t="s">
        <v>129</v>
      </c>
      <c r="E18" s="149"/>
      <c r="F18" s="149"/>
      <c r="G18" s="149"/>
      <c r="H18" s="149"/>
      <c r="I18" s="149"/>
      <c r="J18" s="116"/>
      <c r="K18" s="146">
        <v>42832</v>
      </c>
      <c r="L18" s="147"/>
      <c r="M18" s="48"/>
      <c r="N18" s="45"/>
      <c r="O18" s="45"/>
      <c r="P18" s="45"/>
      <c r="Q18" s="45"/>
      <c r="R18" s="45"/>
      <c r="S18" s="45"/>
      <c r="T18" s="45"/>
    </row>
    <row r="19" spans="1:20" ht="15" customHeight="1">
      <c r="A19" s="46"/>
      <c r="B19" s="151" t="s">
        <v>74</v>
      </c>
      <c r="C19" s="116"/>
      <c r="D19" s="148" t="s">
        <v>114</v>
      </c>
      <c r="E19" s="149"/>
      <c r="F19" s="149"/>
      <c r="G19" s="149"/>
      <c r="H19" s="149"/>
      <c r="I19" s="149"/>
      <c r="J19" s="116"/>
      <c r="K19" s="146">
        <v>44435</v>
      </c>
      <c r="L19" s="147"/>
      <c r="M19" s="48"/>
      <c r="N19" s="45"/>
      <c r="O19" s="45"/>
      <c r="P19" s="45"/>
      <c r="Q19" s="45"/>
      <c r="R19" s="45"/>
      <c r="S19" s="45"/>
      <c r="T19" s="45"/>
    </row>
    <row r="20" spans="1:20" ht="15" customHeight="1">
      <c r="A20" s="46"/>
      <c r="B20" s="151" t="s">
        <v>75</v>
      </c>
      <c r="C20" s="116"/>
      <c r="D20" s="148"/>
      <c r="E20" s="149"/>
      <c r="F20" s="149"/>
      <c r="G20" s="149"/>
      <c r="H20" s="149"/>
      <c r="I20" s="149"/>
      <c r="J20" s="116"/>
      <c r="K20" s="146"/>
      <c r="L20" s="147"/>
      <c r="M20" s="48"/>
      <c r="N20" s="45"/>
      <c r="O20" s="45"/>
      <c r="P20" s="45"/>
      <c r="Q20" s="45"/>
      <c r="R20" s="45"/>
      <c r="S20" s="45"/>
      <c r="T20" s="45"/>
    </row>
    <row r="21" spans="1:20" ht="15" customHeight="1">
      <c r="A21" s="46"/>
      <c r="B21" s="201" t="s">
        <v>76</v>
      </c>
      <c r="C21" s="122"/>
      <c r="D21" s="207"/>
      <c r="E21" s="208"/>
      <c r="F21" s="208"/>
      <c r="G21" s="208"/>
      <c r="H21" s="208"/>
      <c r="I21" s="208"/>
      <c r="J21" s="122"/>
      <c r="K21" s="209"/>
      <c r="L21" s="210"/>
      <c r="M21" s="48"/>
      <c r="N21" s="45"/>
      <c r="O21" s="45"/>
      <c r="P21" s="45"/>
      <c r="Q21" s="45"/>
      <c r="R21" s="45"/>
      <c r="S21" s="45"/>
      <c r="T21" s="45"/>
    </row>
    <row r="22" spans="1:20" ht="15" customHeight="1">
      <c r="A22" s="46"/>
      <c r="B22" s="126" t="s">
        <v>77</v>
      </c>
      <c r="C22" s="127"/>
      <c r="D22" s="205" t="s">
        <v>115</v>
      </c>
      <c r="E22" s="113"/>
      <c r="F22" s="113"/>
      <c r="G22" s="113"/>
      <c r="H22" s="113"/>
      <c r="I22" s="113"/>
      <c r="J22" s="113"/>
      <c r="K22" s="113"/>
      <c r="L22" s="114"/>
      <c r="M22" s="48"/>
      <c r="N22" s="45"/>
      <c r="O22" s="45"/>
      <c r="P22" s="45"/>
      <c r="Q22" s="45"/>
      <c r="R22" s="45"/>
      <c r="S22" s="45"/>
      <c r="T22" s="45"/>
    </row>
    <row r="23" spans="1:20" ht="14.25" customHeight="1">
      <c r="A23" s="46"/>
      <c r="B23" s="186" t="s">
        <v>78</v>
      </c>
      <c r="C23" s="187"/>
      <c r="D23" s="187"/>
      <c r="E23" s="187"/>
      <c r="F23" s="187"/>
      <c r="G23" s="187"/>
      <c r="H23" s="187"/>
      <c r="I23" s="187"/>
      <c r="J23" s="187"/>
      <c r="K23" s="187"/>
      <c r="L23" s="188"/>
      <c r="M23" s="48"/>
      <c r="N23" s="45"/>
      <c r="O23" s="45"/>
      <c r="P23" s="45"/>
      <c r="Q23" s="45"/>
      <c r="R23" s="45"/>
      <c r="S23" s="45"/>
      <c r="T23" s="45"/>
    </row>
    <row r="24" spans="1:20" ht="30" customHeight="1">
      <c r="A24" s="46"/>
      <c r="B24" s="189" t="s">
        <v>79</v>
      </c>
      <c r="C24" s="190"/>
      <c r="D24" s="190"/>
      <c r="E24" s="190"/>
      <c r="F24" s="190"/>
      <c r="G24" s="190"/>
      <c r="H24" s="190"/>
      <c r="I24" s="190"/>
      <c r="J24" s="190"/>
      <c r="K24" s="190"/>
      <c r="L24" s="191"/>
      <c r="M24" s="48"/>
      <c r="N24" s="45"/>
      <c r="O24" s="45"/>
      <c r="P24" s="45"/>
      <c r="Q24" s="45"/>
      <c r="R24" s="45"/>
      <c r="S24" s="45"/>
      <c r="T24" s="45"/>
    </row>
    <row r="25" spans="1:20" ht="19.5" customHeight="1">
      <c r="A25" s="46"/>
      <c r="B25" s="45"/>
      <c r="C25" s="50"/>
      <c r="D25" s="45"/>
      <c r="E25" s="45"/>
      <c r="F25" s="45"/>
      <c r="G25" s="49"/>
      <c r="H25" s="45"/>
      <c r="I25" s="45"/>
      <c r="J25" s="51"/>
      <c r="K25" s="51"/>
      <c r="L25" s="51"/>
      <c r="M25" s="48"/>
      <c r="N25" s="45"/>
      <c r="O25" s="45"/>
      <c r="P25" s="45"/>
      <c r="Q25" s="45"/>
      <c r="R25" s="45"/>
      <c r="S25" s="45"/>
      <c r="T25" s="45"/>
    </row>
    <row r="26" spans="1:20" ht="14.25" customHeight="1">
      <c r="A26" s="46"/>
      <c r="B26" s="206" t="s">
        <v>80</v>
      </c>
      <c r="C26" s="159"/>
      <c r="D26" s="159"/>
      <c r="E26" s="159"/>
      <c r="F26" s="159"/>
      <c r="G26" s="159"/>
      <c r="H26" s="159"/>
      <c r="I26" s="159"/>
      <c r="J26" s="159"/>
      <c r="K26" s="159"/>
      <c r="L26" s="160"/>
      <c r="M26" s="48"/>
      <c r="N26" s="45"/>
      <c r="O26" s="45"/>
      <c r="P26" s="45"/>
      <c r="Q26" s="45"/>
      <c r="R26" s="45"/>
      <c r="S26" s="45"/>
      <c r="T26" s="45"/>
    </row>
    <row r="27" spans="1:20" ht="14.25" customHeight="1">
      <c r="A27" s="46"/>
      <c r="B27" s="202" t="s">
        <v>19</v>
      </c>
      <c r="C27" s="194"/>
      <c r="D27" s="193" t="s">
        <v>81</v>
      </c>
      <c r="E27" s="187"/>
      <c r="F27" s="194"/>
      <c r="G27" s="193" t="s">
        <v>82</v>
      </c>
      <c r="H27" s="187"/>
      <c r="I27" s="194"/>
      <c r="J27" s="130" t="s">
        <v>83</v>
      </c>
      <c r="K27" s="113"/>
      <c r="L27" s="114"/>
      <c r="M27" s="48"/>
      <c r="N27" s="45"/>
      <c r="O27" s="45"/>
      <c r="P27" s="45"/>
      <c r="Q27" s="45"/>
      <c r="R27" s="45"/>
      <c r="S27" s="45"/>
      <c r="T27" s="45"/>
    </row>
    <row r="28" spans="1:20" ht="14.25" customHeight="1">
      <c r="A28" s="46"/>
      <c r="B28" s="203"/>
      <c r="C28" s="197"/>
      <c r="D28" s="195"/>
      <c r="E28" s="196"/>
      <c r="F28" s="197"/>
      <c r="G28" s="195"/>
      <c r="H28" s="196"/>
      <c r="I28" s="197"/>
      <c r="J28" s="52" t="s">
        <v>23</v>
      </c>
      <c r="K28" s="52" t="s">
        <v>24</v>
      </c>
      <c r="L28" s="53" t="s">
        <v>25</v>
      </c>
      <c r="M28" s="48"/>
      <c r="N28" s="45"/>
      <c r="O28" s="45"/>
      <c r="P28" s="45"/>
      <c r="Q28" s="45"/>
      <c r="R28" s="45"/>
      <c r="S28" s="45"/>
      <c r="T28" s="45"/>
    </row>
    <row r="29" spans="1:20" ht="15" customHeight="1">
      <c r="A29" s="46"/>
      <c r="B29" s="204" t="s">
        <v>116</v>
      </c>
      <c r="C29" s="143"/>
      <c r="D29" s="198">
        <v>45667</v>
      </c>
      <c r="E29" s="199"/>
      <c r="F29" s="200"/>
      <c r="G29" s="198">
        <v>45847</v>
      </c>
      <c r="H29" s="199"/>
      <c r="I29" s="200"/>
      <c r="J29" s="54">
        <f t="shared" ref="J29:J31" si="0">DATEDIF(D29,G29,"Y")</f>
        <v>0</v>
      </c>
      <c r="K29" s="54">
        <f t="shared" ref="K29:K31" si="1">DATEDIF(D29,G29,"YM")</f>
        <v>5</v>
      </c>
      <c r="L29" s="55">
        <f t="shared" ref="L29:L31" si="2">DATEDIF(D29,G29,"MD")</f>
        <v>29</v>
      </c>
      <c r="M29" s="48"/>
      <c r="N29" s="45"/>
      <c r="O29" s="45"/>
      <c r="P29" s="45"/>
      <c r="Q29" s="45"/>
      <c r="R29" s="45"/>
      <c r="S29" s="45"/>
      <c r="T29" s="45"/>
    </row>
    <row r="30" spans="1:20" ht="15" customHeight="1">
      <c r="A30" s="46"/>
      <c r="B30" s="115" t="s">
        <v>117</v>
      </c>
      <c r="C30" s="116"/>
      <c r="D30" s="117">
        <v>45415</v>
      </c>
      <c r="E30" s="118"/>
      <c r="F30" s="119"/>
      <c r="G30" s="117">
        <v>45656</v>
      </c>
      <c r="H30" s="118"/>
      <c r="I30" s="119"/>
      <c r="J30" s="56">
        <f t="shared" si="0"/>
        <v>0</v>
      </c>
      <c r="K30" s="56">
        <f t="shared" si="1"/>
        <v>7</v>
      </c>
      <c r="L30" s="57">
        <f t="shared" si="2"/>
        <v>27</v>
      </c>
      <c r="M30" s="111"/>
      <c r="N30" s="45"/>
      <c r="O30" s="45"/>
      <c r="P30" s="45"/>
      <c r="Q30" s="45"/>
      <c r="R30" s="45"/>
      <c r="S30" s="45"/>
      <c r="T30" s="45"/>
    </row>
    <row r="31" spans="1:20" ht="26.25" customHeight="1">
      <c r="A31" s="46"/>
      <c r="B31" s="109" t="s">
        <v>118</v>
      </c>
      <c r="C31" s="120"/>
      <c r="D31" s="117">
        <v>44574</v>
      </c>
      <c r="E31" s="118"/>
      <c r="F31" s="119"/>
      <c r="G31" s="117">
        <v>44804</v>
      </c>
      <c r="H31" s="118"/>
      <c r="I31" s="119"/>
      <c r="J31" s="56">
        <f t="shared" si="0"/>
        <v>0</v>
      </c>
      <c r="K31" s="56">
        <f t="shared" si="1"/>
        <v>7</v>
      </c>
      <c r="L31" s="57">
        <f t="shared" si="2"/>
        <v>18</v>
      </c>
      <c r="M31" s="111"/>
      <c r="N31" s="45"/>
      <c r="O31" s="45"/>
      <c r="P31" s="45"/>
      <c r="Q31" s="45"/>
      <c r="R31" s="45"/>
      <c r="S31" s="45"/>
      <c r="T31" s="45"/>
    </row>
    <row r="32" spans="1:20" ht="27.75" customHeight="1">
      <c r="A32" s="46"/>
      <c r="B32" s="109" t="s">
        <v>120</v>
      </c>
      <c r="C32" s="110"/>
      <c r="D32" s="117">
        <v>44410</v>
      </c>
      <c r="E32" s="118"/>
      <c r="F32" s="119"/>
      <c r="G32" s="117">
        <v>44561</v>
      </c>
      <c r="H32" s="118"/>
      <c r="I32" s="119"/>
      <c r="J32" s="56">
        <f t="shared" ref="J32:J35" si="3">DATEDIF(D32,G32,"Y")</f>
        <v>0</v>
      </c>
      <c r="K32" s="56">
        <f t="shared" ref="K32:K35" si="4">DATEDIF(D32,G32,"YM")</f>
        <v>4</v>
      </c>
      <c r="L32" s="57">
        <f t="shared" ref="L32:L35" si="5">DATEDIF(D32,G32,"MD")</f>
        <v>29</v>
      </c>
      <c r="M32" s="111"/>
      <c r="N32" s="45"/>
      <c r="O32" s="45"/>
      <c r="P32" s="45"/>
      <c r="Q32" s="45"/>
      <c r="R32" s="45"/>
      <c r="S32" s="45"/>
      <c r="T32" s="45"/>
    </row>
    <row r="33" spans="1:20" ht="15" customHeight="1">
      <c r="A33" s="46"/>
      <c r="B33" s="79" t="s">
        <v>123</v>
      </c>
      <c r="C33" s="80"/>
      <c r="D33" s="117">
        <v>45849</v>
      </c>
      <c r="E33" s="118"/>
      <c r="F33" s="119"/>
      <c r="G33" s="117">
        <v>46021</v>
      </c>
      <c r="H33" s="118"/>
      <c r="I33" s="119"/>
      <c r="J33" s="56">
        <f t="shared" si="3"/>
        <v>0</v>
      </c>
      <c r="K33" s="56">
        <f t="shared" si="4"/>
        <v>5</v>
      </c>
      <c r="L33" s="57">
        <f t="shared" si="5"/>
        <v>19</v>
      </c>
      <c r="M33" s="111"/>
      <c r="N33" s="45"/>
      <c r="O33" s="45"/>
      <c r="P33" s="45"/>
      <c r="Q33" s="45"/>
      <c r="R33" s="45"/>
      <c r="S33" s="45"/>
      <c r="T33" s="45"/>
    </row>
    <row r="34" spans="1:20" ht="24" customHeight="1">
      <c r="A34" s="46"/>
      <c r="B34" s="109" t="s">
        <v>124</v>
      </c>
      <c r="C34" s="110"/>
      <c r="D34" s="117">
        <v>44942</v>
      </c>
      <c r="E34" s="118"/>
      <c r="F34" s="119"/>
      <c r="G34" s="117">
        <v>45077</v>
      </c>
      <c r="H34" s="118"/>
      <c r="I34" s="119"/>
      <c r="J34" s="56">
        <f t="shared" si="3"/>
        <v>0</v>
      </c>
      <c r="K34" s="56">
        <f t="shared" si="4"/>
        <v>4</v>
      </c>
      <c r="L34" s="57">
        <f t="shared" si="5"/>
        <v>15</v>
      </c>
      <c r="M34" s="111"/>
      <c r="N34" s="45"/>
      <c r="O34" s="45"/>
      <c r="P34" s="45"/>
      <c r="Q34" s="45"/>
      <c r="R34" s="45"/>
      <c r="S34" s="45"/>
      <c r="T34" s="45"/>
    </row>
    <row r="35" spans="1:20" ht="27.75" customHeight="1">
      <c r="A35" s="46"/>
      <c r="B35" s="109" t="s">
        <v>125</v>
      </c>
      <c r="C35" s="110"/>
      <c r="D35" s="117">
        <v>44805</v>
      </c>
      <c r="E35" s="118"/>
      <c r="F35" s="119"/>
      <c r="G35" s="117">
        <v>44919</v>
      </c>
      <c r="H35" s="118"/>
      <c r="I35" s="119"/>
      <c r="J35" s="56">
        <f t="shared" si="3"/>
        <v>0</v>
      </c>
      <c r="K35" s="56">
        <f t="shared" si="4"/>
        <v>3</v>
      </c>
      <c r="L35" s="57">
        <f t="shared" si="5"/>
        <v>23</v>
      </c>
      <c r="M35" s="111"/>
      <c r="N35" s="45"/>
      <c r="O35" s="45"/>
      <c r="P35" s="45"/>
      <c r="Q35" s="45"/>
      <c r="R35" s="45"/>
      <c r="S35" s="45"/>
      <c r="T35" s="45"/>
    </row>
    <row r="36" spans="1:20" ht="27" customHeight="1">
      <c r="A36" s="46"/>
      <c r="B36" s="109" t="s">
        <v>126</v>
      </c>
      <c r="C36" s="110"/>
      <c r="D36" s="117">
        <v>44096</v>
      </c>
      <c r="E36" s="118"/>
      <c r="F36" s="119"/>
      <c r="G36" s="117">
        <v>44196</v>
      </c>
      <c r="H36" s="118"/>
      <c r="I36" s="119"/>
      <c r="J36" s="56">
        <f t="shared" ref="J36" si="6">DATEDIF(D36,G36,"Y")</f>
        <v>0</v>
      </c>
      <c r="K36" s="56">
        <f t="shared" ref="K36" si="7">DATEDIF(D36,G36,"YM")</f>
        <v>3</v>
      </c>
      <c r="L36" s="57">
        <f t="shared" ref="L36" si="8">DATEDIF(D36,G36,"MD")</f>
        <v>9</v>
      </c>
      <c r="M36" s="111"/>
      <c r="N36" s="45"/>
      <c r="O36" s="45"/>
      <c r="P36" s="45"/>
      <c r="Q36" s="45"/>
      <c r="R36" s="45"/>
      <c r="S36" s="45"/>
      <c r="T36" s="45"/>
    </row>
    <row r="37" spans="1:20" ht="25.5" customHeight="1">
      <c r="A37" s="46"/>
      <c r="B37" s="109" t="s">
        <v>127</v>
      </c>
      <c r="C37" s="110"/>
      <c r="D37" s="117">
        <v>43922</v>
      </c>
      <c r="E37" s="118"/>
      <c r="F37" s="119"/>
      <c r="G37" s="117">
        <v>44092</v>
      </c>
      <c r="H37" s="118"/>
      <c r="I37" s="119"/>
      <c r="J37" s="56">
        <f t="shared" ref="J37" si="9">DATEDIF(D37,G37,"Y")</f>
        <v>0</v>
      </c>
      <c r="K37" s="56">
        <f t="shared" ref="K37" si="10">DATEDIF(D37,G37,"YM")</f>
        <v>5</v>
      </c>
      <c r="L37" s="57">
        <f t="shared" ref="L37" si="11">DATEDIF(D37,G37,"MD")</f>
        <v>17</v>
      </c>
      <c r="M37" s="111"/>
      <c r="N37" s="45"/>
      <c r="O37" s="45"/>
      <c r="P37" s="45"/>
      <c r="Q37" s="45"/>
      <c r="R37" s="45"/>
      <c r="S37" s="45"/>
      <c r="T37" s="45"/>
    </row>
    <row r="38" spans="1:20" ht="25.5" customHeight="1">
      <c r="A38" s="46"/>
      <c r="B38" s="109" t="s">
        <v>128</v>
      </c>
      <c r="C38" s="110"/>
      <c r="D38" s="117">
        <v>43628</v>
      </c>
      <c r="E38" s="118"/>
      <c r="F38" s="119"/>
      <c r="G38" s="117">
        <v>43830</v>
      </c>
      <c r="H38" s="118"/>
      <c r="I38" s="119"/>
      <c r="J38" s="56">
        <f t="shared" ref="J38" si="12">DATEDIF(D38,G38,"Y")</f>
        <v>0</v>
      </c>
      <c r="K38" s="56">
        <f t="shared" ref="K38" si="13">DATEDIF(D38,G38,"YM")</f>
        <v>6</v>
      </c>
      <c r="L38" s="57">
        <f t="shared" ref="L38" si="14">DATEDIF(D38,G38,"MD")</f>
        <v>19</v>
      </c>
      <c r="M38" s="111"/>
      <c r="N38" s="45"/>
      <c r="O38" s="45"/>
      <c r="P38" s="45"/>
      <c r="Q38" s="45"/>
      <c r="R38" s="45"/>
      <c r="S38" s="45"/>
      <c r="T38" s="45"/>
    </row>
    <row r="39" spans="1:20" ht="15" customHeight="1">
      <c r="A39" s="46"/>
      <c r="B39" s="79"/>
      <c r="C39" s="80"/>
      <c r="D39" s="117"/>
      <c r="E39" s="118"/>
      <c r="F39" s="119"/>
      <c r="G39" s="117"/>
      <c r="H39" s="118"/>
      <c r="I39" s="119"/>
      <c r="J39" s="56">
        <f t="shared" ref="J39" si="15">DATEDIF(D39,G39,"Y")</f>
        <v>0</v>
      </c>
      <c r="K39" s="56">
        <f t="shared" ref="K39" si="16">DATEDIF(D39,G39,"YM")</f>
        <v>0</v>
      </c>
      <c r="L39" s="57">
        <f t="shared" ref="L39" si="17">DATEDIF(D39,G39,"MD")</f>
        <v>0</v>
      </c>
      <c r="M39" s="111"/>
      <c r="N39" s="45"/>
      <c r="O39" s="45"/>
      <c r="P39" s="45"/>
      <c r="Q39" s="45"/>
      <c r="R39" s="45"/>
      <c r="S39" s="45"/>
      <c r="T39" s="45"/>
    </row>
    <row r="40" spans="1:20" ht="15" customHeight="1">
      <c r="A40" s="46"/>
      <c r="B40" s="79"/>
      <c r="C40" s="80"/>
      <c r="D40" s="117"/>
      <c r="E40" s="118"/>
      <c r="F40" s="119"/>
      <c r="G40" s="117"/>
      <c r="H40" s="118"/>
      <c r="I40" s="119"/>
      <c r="J40" s="56">
        <f t="shared" ref="J40" si="18">DATEDIF(D40,G40,"Y")</f>
        <v>0</v>
      </c>
      <c r="K40" s="56">
        <f t="shared" ref="K40" si="19">DATEDIF(D40,G40,"YM")</f>
        <v>0</v>
      </c>
      <c r="L40" s="57">
        <f t="shared" ref="L40" si="20">DATEDIF(D40,G40,"MD")</f>
        <v>0</v>
      </c>
      <c r="M40" s="111"/>
      <c r="N40" s="45"/>
      <c r="O40" s="45"/>
      <c r="P40" s="45"/>
      <c r="Q40" s="45"/>
      <c r="R40" s="45"/>
      <c r="S40" s="45"/>
      <c r="T40" s="45"/>
    </row>
    <row r="41" spans="1:20" ht="15" customHeight="1">
      <c r="A41" s="46"/>
      <c r="B41" s="79"/>
      <c r="C41" s="80"/>
      <c r="D41" s="117"/>
      <c r="E41" s="118"/>
      <c r="F41" s="119"/>
      <c r="G41" s="117"/>
      <c r="H41" s="118"/>
      <c r="I41" s="119"/>
      <c r="J41" s="56">
        <f t="shared" ref="J41:J42" si="21">DATEDIF(D41,G41,"Y")</f>
        <v>0</v>
      </c>
      <c r="K41" s="56">
        <f t="shared" ref="K41:K42" si="22">DATEDIF(D41,G41,"YM")</f>
        <v>0</v>
      </c>
      <c r="L41" s="57">
        <f t="shared" ref="L41:L42" si="23">DATEDIF(D41,G41,"MD")</f>
        <v>0</v>
      </c>
      <c r="M41" s="111"/>
      <c r="N41" s="45"/>
      <c r="O41" s="45"/>
      <c r="P41" s="45"/>
      <c r="Q41" s="45"/>
      <c r="R41" s="45"/>
      <c r="S41" s="45"/>
      <c r="T41" s="45"/>
    </row>
    <row r="42" spans="1:20" ht="15" customHeight="1">
      <c r="A42" s="46"/>
      <c r="B42" s="79"/>
      <c r="C42" s="80"/>
      <c r="D42" s="117"/>
      <c r="E42" s="118"/>
      <c r="F42" s="119"/>
      <c r="G42" s="117"/>
      <c r="H42" s="118"/>
      <c r="I42" s="119"/>
      <c r="J42" s="56">
        <f t="shared" si="21"/>
        <v>0</v>
      </c>
      <c r="K42" s="56">
        <f t="shared" si="22"/>
        <v>0</v>
      </c>
      <c r="L42" s="57">
        <f t="shared" si="23"/>
        <v>0</v>
      </c>
      <c r="M42" s="111"/>
      <c r="N42" s="45"/>
      <c r="O42" s="45"/>
      <c r="P42" s="45"/>
      <c r="Q42" s="45"/>
      <c r="R42" s="45"/>
      <c r="S42" s="45"/>
      <c r="T42" s="45"/>
    </row>
    <row r="43" spans="1:20" ht="15" customHeight="1">
      <c r="A43" s="46"/>
      <c r="B43" s="121"/>
      <c r="C43" s="122"/>
      <c r="D43" s="123"/>
      <c r="E43" s="124"/>
      <c r="F43" s="125"/>
      <c r="G43" s="123"/>
      <c r="H43" s="124"/>
      <c r="I43" s="125"/>
      <c r="J43" s="58"/>
      <c r="K43" s="58"/>
      <c r="L43" s="59"/>
      <c r="M43" s="111"/>
      <c r="N43" s="45"/>
      <c r="O43" s="45"/>
      <c r="P43" s="45"/>
      <c r="Q43" s="45"/>
      <c r="R43" s="45"/>
      <c r="S43" s="45"/>
      <c r="T43" s="45"/>
    </row>
    <row r="44" spans="1:20" ht="15" customHeight="1">
      <c r="A44" s="46"/>
      <c r="B44" s="126" t="s">
        <v>84</v>
      </c>
      <c r="C44" s="113"/>
      <c r="D44" s="113"/>
      <c r="E44" s="113"/>
      <c r="F44" s="113"/>
      <c r="G44" s="113"/>
      <c r="H44" s="113"/>
      <c r="I44" s="127"/>
      <c r="J44" s="60">
        <f t="shared" ref="J44:L44" si="24">SUM(J29:J43)</f>
        <v>0</v>
      </c>
      <c r="K44" s="60">
        <f t="shared" si="24"/>
        <v>49</v>
      </c>
      <c r="L44" s="61">
        <f t="shared" si="24"/>
        <v>205</v>
      </c>
      <c r="M44" s="111"/>
      <c r="N44" s="45"/>
      <c r="O44" s="45"/>
      <c r="P44" s="45"/>
      <c r="Q44" s="45"/>
      <c r="R44" s="45"/>
      <c r="S44" s="45"/>
      <c r="T44" s="45"/>
    </row>
    <row r="45" spans="1:20" ht="15" customHeight="1">
      <c r="A45" s="46"/>
      <c r="B45" s="128" t="s">
        <v>85</v>
      </c>
      <c r="C45" s="113"/>
      <c r="D45" s="113"/>
      <c r="E45" s="113"/>
      <c r="F45" s="113"/>
      <c r="G45" s="113"/>
      <c r="H45" s="113"/>
      <c r="I45" s="127"/>
      <c r="J45" s="62">
        <f>+J44*12</f>
        <v>0</v>
      </c>
      <c r="K45" s="62">
        <f>+K44</f>
        <v>49</v>
      </c>
      <c r="L45" s="63">
        <f>+L44/30</f>
        <v>6.833333333333333</v>
      </c>
      <c r="M45" s="48"/>
      <c r="N45" s="45"/>
      <c r="O45" s="45"/>
      <c r="P45" s="45"/>
      <c r="Q45" s="45"/>
      <c r="R45" s="45"/>
      <c r="S45" s="45"/>
      <c r="T45" s="45"/>
    </row>
    <row r="46" spans="1:20" ht="15" customHeight="1">
      <c r="A46" s="46"/>
      <c r="B46" s="129" t="s">
        <v>86</v>
      </c>
      <c r="C46" s="113"/>
      <c r="D46" s="113"/>
      <c r="E46" s="113"/>
      <c r="F46" s="113"/>
      <c r="G46" s="113"/>
      <c r="H46" s="113"/>
      <c r="I46" s="127"/>
      <c r="J46" s="112">
        <f>J45+K45+L45</f>
        <v>55.833333333333336</v>
      </c>
      <c r="K46" s="113"/>
      <c r="L46" s="114"/>
      <c r="M46" s="48"/>
      <c r="N46" s="45"/>
      <c r="O46" s="45"/>
      <c r="P46" s="45"/>
      <c r="Q46" s="45"/>
      <c r="R46" s="45"/>
      <c r="S46" s="45"/>
      <c r="T46" s="45"/>
    </row>
    <row r="47" spans="1:20" ht="14.25" customHeight="1">
      <c r="A47" s="46"/>
      <c r="B47" s="186" t="s">
        <v>78</v>
      </c>
      <c r="C47" s="187"/>
      <c r="D47" s="187"/>
      <c r="E47" s="187"/>
      <c r="F47" s="187"/>
      <c r="G47" s="187"/>
      <c r="H47" s="187"/>
      <c r="I47" s="187"/>
      <c r="J47" s="187"/>
      <c r="K47" s="187"/>
      <c r="L47" s="188"/>
      <c r="M47" s="48"/>
      <c r="N47" s="45"/>
      <c r="O47" s="45"/>
      <c r="P47" s="45"/>
      <c r="Q47" s="45"/>
      <c r="R47" s="45"/>
      <c r="S47" s="45"/>
      <c r="T47" s="45"/>
    </row>
    <row r="48" spans="1:20" ht="32.25" customHeight="1">
      <c r="A48" s="46"/>
      <c r="B48" s="189" t="s">
        <v>87</v>
      </c>
      <c r="C48" s="190"/>
      <c r="D48" s="190"/>
      <c r="E48" s="190"/>
      <c r="F48" s="190"/>
      <c r="G48" s="190"/>
      <c r="H48" s="190"/>
      <c r="I48" s="190"/>
      <c r="J48" s="190"/>
      <c r="K48" s="190"/>
      <c r="L48" s="191"/>
      <c r="M48" s="48"/>
      <c r="N48" s="45"/>
      <c r="O48" s="45"/>
      <c r="P48" s="45"/>
      <c r="Q48" s="45"/>
      <c r="R48" s="45"/>
      <c r="S48" s="45"/>
      <c r="T48" s="45"/>
    </row>
    <row r="49" spans="1:20" ht="19.5" customHeight="1">
      <c r="A49" s="46"/>
      <c r="B49" s="45"/>
      <c r="C49" s="49"/>
      <c r="D49" s="49"/>
      <c r="E49" s="49"/>
      <c r="F49" s="49"/>
      <c r="G49" s="50"/>
      <c r="H49" s="45"/>
      <c r="I49" s="45"/>
      <c r="J49" s="49"/>
      <c r="K49" s="64"/>
      <c r="L49" s="49"/>
      <c r="M49" s="48"/>
      <c r="N49" s="45"/>
      <c r="O49" s="45"/>
      <c r="P49" s="45"/>
      <c r="Q49" s="45"/>
      <c r="R49" s="45"/>
      <c r="S49" s="45"/>
      <c r="T49" s="45"/>
    </row>
    <row r="50" spans="1:20" ht="34.5" customHeight="1">
      <c r="A50" s="46"/>
      <c r="B50" s="184" t="s">
        <v>88</v>
      </c>
      <c r="C50" s="192" t="s">
        <v>119</v>
      </c>
      <c r="D50" s="166"/>
      <c r="E50" s="166"/>
      <c r="F50" s="166"/>
      <c r="G50" s="166"/>
      <c r="H50" s="166"/>
      <c r="I50" s="166"/>
      <c r="J50" s="166"/>
      <c r="K50" s="166"/>
      <c r="L50" s="167"/>
      <c r="M50" s="48"/>
      <c r="N50" s="45"/>
      <c r="O50" s="45"/>
      <c r="P50" s="45"/>
      <c r="Q50" s="45"/>
      <c r="R50" s="45"/>
      <c r="S50" s="45"/>
      <c r="T50" s="45"/>
    </row>
    <row r="51" spans="1:20" ht="34.5" customHeight="1">
      <c r="A51" s="46"/>
      <c r="B51" s="185"/>
      <c r="C51" s="170"/>
      <c r="D51" s="171"/>
      <c r="E51" s="171"/>
      <c r="F51" s="171"/>
      <c r="G51" s="171"/>
      <c r="H51" s="171"/>
      <c r="I51" s="171"/>
      <c r="J51" s="171"/>
      <c r="K51" s="171"/>
      <c r="L51" s="172"/>
      <c r="M51" s="48"/>
      <c r="N51" s="45"/>
      <c r="O51" s="45"/>
      <c r="P51" s="45"/>
      <c r="Q51" s="45"/>
      <c r="R51" s="45"/>
      <c r="S51" s="45"/>
      <c r="T51" s="45"/>
    </row>
    <row r="52" spans="1:20" ht="19.5" customHeight="1">
      <c r="A52" s="46"/>
      <c r="B52" s="65"/>
      <c r="C52" s="66"/>
      <c r="D52" s="67"/>
      <c r="E52" s="67"/>
      <c r="F52" s="67"/>
      <c r="G52" s="67"/>
      <c r="H52" s="67"/>
      <c r="I52" s="67"/>
      <c r="J52" s="67"/>
      <c r="K52" s="67"/>
      <c r="L52" s="67"/>
      <c r="M52" s="48"/>
      <c r="N52" s="45"/>
      <c r="O52" s="45"/>
      <c r="P52" s="45"/>
      <c r="Q52" s="45"/>
      <c r="R52" s="45"/>
      <c r="S52" s="45"/>
      <c r="T52" s="45"/>
    </row>
    <row r="53" spans="1:20" ht="49.5" customHeight="1">
      <c r="A53" s="46"/>
      <c r="B53" s="68" t="s">
        <v>89</v>
      </c>
      <c r="C53" s="174" t="s">
        <v>112</v>
      </c>
      <c r="D53" s="175"/>
      <c r="E53" s="175"/>
      <c r="F53" s="175"/>
      <c r="G53" s="175"/>
      <c r="H53" s="175"/>
      <c r="I53" s="175"/>
      <c r="J53" s="175"/>
      <c r="K53" s="175"/>
      <c r="L53" s="176"/>
      <c r="M53" s="48"/>
      <c r="N53" s="45"/>
      <c r="O53" s="45"/>
      <c r="P53" s="45"/>
      <c r="Q53" s="45"/>
      <c r="R53" s="45"/>
      <c r="S53" s="45"/>
      <c r="T53" s="45"/>
    </row>
    <row r="54" spans="1:20" ht="19.5" customHeight="1">
      <c r="A54" s="46"/>
      <c r="B54" s="45"/>
      <c r="C54" s="69"/>
      <c r="D54" s="49"/>
      <c r="E54" s="49"/>
      <c r="F54" s="49"/>
      <c r="G54" s="49"/>
      <c r="H54" s="49"/>
      <c r="I54" s="49"/>
      <c r="J54" s="49"/>
      <c r="K54" s="49"/>
      <c r="L54" s="49"/>
      <c r="M54" s="48"/>
      <c r="N54" s="45"/>
      <c r="O54" s="45"/>
      <c r="P54" s="45"/>
      <c r="Q54" s="45"/>
      <c r="R54" s="45"/>
      <c r="S54" s="45"/>
      <c r="T54" s="45"/>
    </row>
    <row r="55" spans="1:20" ht="12" customHeight="1">
      <c r="A55" s="46"/>
      <c r="B55" s="177" t="s">
        <v>90</v>
      </c>
      <c r="C55" s="159"/>
      <c r="D55" s="159"/>
      <c r="E55" s="159"/>
      <c r="F55" s="159"/>
      <c r="G55" s="159"/>
      <c r="H55" s="159"/>
      <c r="I55" s="159"/>
      <c r="J55" s="159"/>
      <c r="K55" s="159"/>
      <c r="L55" s="160"/>
      <c r="M55" s="48"/>
      <c r="N55" s="45"/>
      <c r="O55" s="45"/>
      <c r="P55" s="45"/>
      <c r="Q55" s="45"/>
      <c r="R55" s="45"/>
      <c r="S55" s="45"/>
      <c r="T55" s="45"/>
    </row>
    <row r="56" spans="1:20" ht="12" customHeight="1">
      <c r="A56" s="46"/>
      <c r="B56" s="70" t="s">
        <v>91</v>
      </c>
      <c r="C56" s="178" t="s">
        <v>92</v>
      </c>
      <c r="D56" s="127"/>
      <c r="E56" s="178" t="s">
        <v>93</v>
      </c>
      <c r="F56" s="113"/>
      <c r="G56" s="113"/>
      <c r="H56" s="127"/>
      <c r="I56" s="178" t="s">
        <v>94</v>
      </c>
      <c r="J56" s="113"/>
      <c r="K56" s="113"/>
      <c r="L56" s="114"/>
      <c r="M56" s="48"/>
      <c r="N56" s="45"/>
      <c r="O56" s="45"/>
      <c r="P56" s="45"/>
      <c r="Q56" s="45"/>
      <c r="R56" s="45"/>
      <c r="S56" s="45"/>
      <c r="T56" s="45"/>
    </row>
    <row r="57" spans="1:20" ht="12" customHeight="1">
      <c r="A57" s="46"/>
      <c r="B57" s="71" t="s">
        <v>95</v>
      </c>
      <c r="C57" s="182"/>
      <c r="D57" s="127"/>
      <c r="E57" s="183"/>
      <c r="F57" s="113"/>
      <c r="G57" s="113"/>
      <c r="H57" s="127"/>
      <c r="I57" s="183"/>
      <c r="J57" s="113"/>
      <c r="K57" s="113"/>
      <c r="L57" s="114"/>
      <c r="M57" s="48"/>
      <c r="N57" s="45"/>
      <c r="O57" s="45"/>
      <c r="P57" s="45"/>
      <c r="Q57" s="45"/>
      <c r="R57" s="45"/>
      <c r="S57" s="45"/>
      <c r="T57" s="45"/>
    </row>
    <row r="58" spans="1:20" ht="12" customHeight="1">
      <c r="A58" s="46"/>
      <c r="B58" s="71" t="s">
        <v>96</v>
      </c>
      <c r="C58" s="182"/>
      <c r="D58" s="127"/>
      <c r="E58" s="183"/>
      <c r="F58" s="113"/>
      <c r="G58" s="113"/>
      <c r="H58" s="127"/>
      <c r="I58" s="183"/>
      <c r="J58" s="113"/>
      <c r="K58" s="113"/>
      <c r="L58" s="114"/>
      <c r="M58" s="48"/>
      <c r="N58" s="45"/>
      <c r="O58" s="45"/>
      <c r="P58" s="45"/>
      <c r="Q58" s="45"/>
      <c r="R58" s="45"/>
      <c r="S58" s="45"/>
      <c r="T58" s="45"/>
    </row>
    <row r="59" spans="1:20" ht="12" customHeight="1">
      <c r="A59" s="46"/>
      <c r="B59" s="72" t="s">
        <v>97</v>
      </c>
      <c r="C59" s="179"/>
      <c r="D59" s="133"/>
      <c r="E59" s="180"/>
      <c r="F59" s="162"/>
      <c r="G59" s="162"/>
      <c r="H59" s="133"/>
      <c r="I59" s="180"/>
      <c r="J59" s="162"/>
      <c r="K59" s="162"/>
      <c r="L59" s="163"/>
      <c r="M59" s="48"/>
      <c r="N59" s="45"/>
      <c r="O59" s="45"/>
      <c r="P59" s="45"/>
      <c r="Q59" s="45"/>
      <c r="R59" s="45"/>
      <c r="S59" s="45"/>
      <c r="T59" s="45"/>
    </row>
    <row r="60" spans="1:20" ht="19.5" customHeight="1">
      <c r="A60" s="46"/>
      <c r="B60" s="45"/>
      <c r="C60" s="50"/>
      <c r="D60" s="49"/>
      <c r="E60" s="49"/>
      <c r="F60" s="49"/>
      <c r="G60" s="49"/>
      <c r="H60" s="49"/>
      <c r="I60" s="49"/>
      <c r="J60" s="49"/>
      <c r="K60" s="49"/>
      <c r="L60" s="49"/>
      <c r="M60" s="48"/>
      <c r="N60" s="45"/>
      <c r="O60" s="45"/>
      <c r="P60" s="45"/>
      <c r="Q60" s="45"/>
      <c r="R60" s="45"/>
      <c r="S60" s="45"/>
      <c r="T60" s="45"/>
    </row>
    <row r="61" spans="1:20" ht="14.25" customHeight="1">
      <c r="A61" s="46"/>
      <c r="B61" s="73" t="s">
        <v>41</v>
      </c>
      <c r="C61" s="181" t="s">
        <v>42</v>
      </c>
      <c r="D61" s="82"/>
      <c r="E61" s="82"/>
      <c r="F61" s="82"/>
      <c r="G61" s="82"/>
      <c r="H61" s="82"/>
      <c r="I61" s="82"/>
      <c r="J61" s="82"/>
      <c r="K61" s="82"/>
      <c r="L61" s="74" t="s">
        <v>43</v>
      </c>
      <c r="M61" s="47"/>
      <c r="N61" s="45"/>
      <c r="O61" s="45"/>
      <c r="P61" s="45"/>
      <c r="Q61" s="45"/>
      <c r="R61" s="45"/>
      <c r="S61" s="45"/>
      <c r="T61" s="45"/>
    </row>
    <row r="62" spans="1:20" ht="12" customHeight="1">
      <c r="A62" s="75"/>
      <c r="B62" s="76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8"/>
      <c r="N62" s="45"/>
      <c r="O62" s="45"/>
      <c r="P62" s="45"/>
      <c r="Q62" s="45"/>
      <c r="R62" s="45"/>
      <c r="S62" s="45"/>
      <c r="T62" s="45"/>
    </row>
    <row r="63" spans="1:20" ht="14.25" customHeight="1">
      <c r="A63" s="45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5"/>
    </row>
    <row r="64" spans="1:20" ht="14.25" customHeight="1">
      <c r="A64" s="45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</row>
    <row r="65" spans="1:20" ht="14.25" customHeight="1">
      <c r="A65" s="45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5"/>
    </row>
    <row r="66" spans="1:20" ht="14.25" customHeight="1">
      <c r="A66" s="45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</row>
    <row r="67" spans="1:20" ht="14.25" customHeight="1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</row>
    <row r="68" spans="1:20" ht="14.25" customHeight="1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</row>
    <row r="69" spans="1:20" ht="14.25" customHeight="1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45"/>
      <c r="T69" s="45"/>
    </row>
    <row r="70" spans="1:20" ht="14.25" customHeight="1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</row>
    <row r="71" spans="1:20" ht="14.25" customHeight="1">
      <c r="A71" s="45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5"/>
    </row>
    <row r="72" spans="1:20" ht="14.25" customHeight="1">
      <c r="A72" s="45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</row>
    <row r="73" spans="1:20" ht="14.25" customHeight="1">
      <c r="A73" s="45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</row>
    <row r="74" spans="1:20" ht="14.25" customHeight="1">
      <c r="A74" s="45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</row>
    <row r="75" spans="1:20" ht="14.25" customHeight="1">
      <c r="A75" s="45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5"/>
      <c r="T75" s="45"/>
    </row>
    <row r="76" spans="1:20" ht="14.25" customHeight="1">
      <c r="A76" s="45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</row>
    <row r="77" spans="1:20" ht="14.25" customHeight="1">
      <c r="A77" s="45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</row>
    <row r="78" spans="1:20" ht="14.25" customHeight="1">
      <c r="A78" s="45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</row>
    <row r="79" spans="1:20" ht="14.25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</row>
    <row r="80" spans="1:20" ht="14.25" customHeight="1">
      <c r="A80" s="45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</row>
    <row r="81" spans="1:20" ht="14.25" customHeight="1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</row>
    <row r="82" spans="1:20" ht="14.25" customHeight="1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</row>
    <row r="83" spans="1:20" ht="14.25" customHeight="1">
      <c r="A83" s="45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</row>
    <row r="84" spans="1:20" ht="14.25" customHeight="1">
      <c r="A84" s="45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</row>
    <row r="85" spans="1:20" ht="14.25" customHeight="1">
      <c r="A85" s="45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</row>
    <row r="86" spans="1:20" ht="14.25" customHeight="1">
      <c r="A86" s="45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</row>
    <row r="87" spans="1:20" ht="14.25" customHeight="1">
      <c r="A87" s="45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</row>
    <row r="88" spans="1:20" ht="14.25" customHeight="1">
      <c r="A88" s="45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</row>
    <row r="89" spans="1:20" ht="14.25" customHeight="1">
      <c r="A89" s="45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45"/>
      <c r="T89" s="45"/>
    </row>
    <row r="90" spans="1:20" ht="14.25" customHeight="1">
      <c r="A90" s="45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</row>
    <row r="91" spans="1:20" ht="14.25" customHeight="1">
      <c r="A91" s="45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</row>
    <row r="92" spans="1:20" ht="14.25" customHeight="1">
      <c r="A92" s="45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</row>
    <row r="93" spans="1:20" ht="14.25" customHeight="1">
      <c r="A93" s="45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</row>
    <row r="94" spans="1:20" ht="14.25" customHeight="1">
      <c r="A94" s="45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</row>
    <row r="95" spans="1:20" ht="14.25" customHeight="1">
      <c r="A95" s="45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</row>
    <row r="96" spans="1:20" ht="14.25" customHeight="1">
      <c r="A96" s="45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</row>
    <row r="97" spans="1:20" ht="14.25" customHeight="1">
      <c r="A97" s="45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5"/>
    </row>
    <row r="98" spans="1:20" ht="14.25" customHeight="1">
      <c r="A98" s="45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</row>
    <row r="99" spans="1:20" ht="14.25" customHeight="1">
      <c r="A99" s="45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5"/>
    </row>
    <row r="100" spans="1:20" ht="14.25" customHeight="1">
      <c r="A100" s="45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</row>
    <row r="101" spans="1:20" ht="14.25" customHeight="1">
      <c r="A101" s="45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5"/>
    </row>
    <row r="102" spans="1:20" ht="14.25" customHeight="1">
      <c r="A102" s="45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</row>
    <row r="103" spans="1:20" ht="14.25" customHeight="1">
      <c r="A103" s="45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</row>
    <row r="104" spans="1:20" ht="14.25" customHeight="1">
      <c r="A104" s="45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</row>
    <row r="105" spans="1:20" ht="14.25" customHeight="1">
      <c r="A105" s="45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5"/>
    </row>
    <row r="106" spans="1:20" ht="14.25" customHeight="1">
      <c r="A106" s="45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</row>
    <row r="107" spans="1:20" ht="14.25" customHeight="1">
      <c r="A107" s="45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</row>
    <row r="108" spans="1:20" ht="14.25" customHeight="1">
      <c r="A108" s="45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</row>
    <row r="109" spans="1:20" ht="14.25" customHeight="1">
      <c r="A109" s="45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</row>
    <row r="110" spans="1:20" ht="14.25" customHeight="1">
      <c r="A110" s="45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</row>
    <row r="111" spans="1:20" ht="14.25" customHeight="1">
      <c r="A111" s="45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45"/>
      <c r="T111" s="45"/>
    </row>
    <row r="112" spans="1:20" ht="14.25" customHeight="1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</row>
    <row r="113" spans="1:20" ht="14.25" customHeight="1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</row>
    <row r="114" spans="1:20" ht="14.25" customHeight="1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</row>
    <row r="115" spans="1:20" ht="14.25" customHeight="1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45"/>
      <c r="T115" s="45"/>
    </row>
    <row r="116" spans="1:20" ht="14.25" customHeight="1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</row>
    <row r="117" spans="1:20" ht="14.25" customHeight="1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45"/>
      <c r="T117" s="45"/>
    </row>
    <row r="118" spans="1:20" ht="14.25" customHeight="1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</row>
    <row r="119" spans="1:20" ht="14.25" customHeight="1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</row>
    <row r="120" spans="1:20" ht="14.25" customHeight="1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</row>
    <row r="121" spans="1:20" ht="14.25" customHeight="1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45"/>
      <c r="T121" s="45"/>
    </row>
    <row r="122" spans="1:20" ht="14.25" customHeight="1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</row>
    <row r="123" spans="1:20" ht="14.25" customHeight="1">
      <c r="A123" s="45"/>
      <c r="B123" s="45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5"/>
      <c r="S123" s="45"/>
      <c r="T123" s="45"/>
    </row>
    <row r="124" spans="1:20" ht="14.25" customHeight="1">
      <c r="A124" s="45"/>
      <c r="B124" s="45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</row>
    <row r="125" spans="1:20" ht="14.25" customHeight="1">
      <c r="A125" s="45"/>
      <c r="B125" s="45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5"/>
      <c r="S125" s="45"/>
      <c r="T125" s="45"/>
    </row>
    <row r="126" spans="1:20" ht="14.25" customHeight="1">
      <c r="A126" s="45"/>
      <c r="B126" s="45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</row>
    <row r="127" spans="1:20" ht="14.25" customHeight="1">
      <c r="A127" s="45"/>
      <c r="B127" s="45"/>
      <c r="C127" s="45"/>
      <c r="D127" s="45"/>
      <c r="E127" s="45"/>
      <c r="F127" s="45"/>
      <c r="G127" s="45"/>
      <c r="H127" s="45"/>
      <c r="I127" s="45"/>
      <c r="J127" s="45"/>
      <c r="K127" s="45"/>
      <c r="L127" s="45"/>
      <c r="M127" s="45"/>
      <c r="N127" s="45"/>
      <c r="O127" s="45"/>
      <c r="P127" s="45"/>
      <c r="Q127" s="45"/>
      <c r="R127" s="45"/>
      <c r="S127" s="45"/>
      <c r="T127" s="45"/>
    </row>
    <row r="128" spans="1:20" ht="14.25" customHeight="1">
      <c r="A128" s="45"/>
      <c r="B128" s="45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</row>
    <row r="129" spans="1:20" ht="14.25" customHeight="1">
      <c r="A129" s="45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</row>
    <row r="130" spans="1:20" ht="14.25" customHeight="1">
      <c r="A130" s="45"/>
      <c r="B130" s="45"/>
      <c r="C130" s="45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</row>
    <row r="131" spans="1:20" ht="14.25" customHeight="1">
      <c r="A131" s="45"/>
      <c r="B131" s="45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5"/>
      <c r="S131" s="45"/>
      <c r="T131" s="45"/>
    </row>
    <row r="132" spans="1:20" ht="14.25" customHeight="1">
      <c r="A132" s="45"/>
      <c r="B132" s="45"/>
      <c r="C132" s="45"/>
      <c r="D132" s="45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</row>
    <row r="133" spans="1:20" ht="14.25" customHeight="1">
      <c r="A133" s="45"/>
      <c r="B133" s="45"/>
      <c r="C133" s="45"/>
      <c r="D133" s="45"/>
      <c r="E133" s="45"/>
      <c r="F133" s="45"/>
      <c r="G133" s="45"/>
      <c r="H133" s="45"/>
      <c r="I133" s="45"/>
      <c r="J133" s="45"/>
      <c r="K133" s="45"/>
      <c r="L133" s="45"/>
      <c r="M133" s="45"/>
      <c r="N133" s="45"/>
      <c r="O133" s="45"/>
      <c r="P133" s="45"/>
      <c r="Q133" s="45"/>
      <c r="R133" s="45"/>
      <c r="S133" s="45"/>
      <c r="T133" s="45"/>
    </row>
    <row r="134" spans="1:20" ht="14.25" customHeight="1">
      <c r="A134" s="45"/>
      <c r="B134" s="45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</row>
    <row r="135" spans="1:20" ht="14.25" customHeight="1">
      <c r="A135" s="45"/>
      <c r="B135" s="45"/>
      <c r="C135" s="45"/>
      <c r="D135" s="45"/>
      <c r="E135" s="45"/>
      <c r="F135" s="45"/>
      <c r="G135" s="45"/>
      <c r="H135" s="45"/>
      <c r="I135" s="45"/>
      <c r="J135" s="45"/>
      <c r="K135" s="45"/>
      <c r="L135" s="45"/>
      <c r="M135" s="45"/>
      <c r="N135" s="45"/>
      <c r="O135" s="45"/>
      <c r="P135" s="45"/>
      <c r="Q135" s="45"/>
      <c r="R135" s="45"/>
      <c r="S135" s="45"/>
      <c r="T135" s="45"/>
    </row>
    <row r="136" spans="1:20" ht="14.25" customHeight="1">
      <c r="A136" s="45"/>
      <c r="B136" s="45"/>
      <c r="C136" s="45"/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</row>
    <row r="137" spans="1:20" ht="14.25" customHeight="1">
      <c r="A137" s="45"/>
      <c r="B137" s="45"/>
      <c r="C137" s="45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</row>
    <row r="138" spans="1:20" ht="14.25" customHeight="1">
      <c r="A138" s="45"/>
      <c r="B138" s="45"/>
      <c r="C138" s="45"/>
      <c r="D138" s="45"/>
      <c r="E138" s="45"/>
      <c r="F138" s="45"/>
      <c r="G138" s="45"/>
      <c r="H138" s="45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</row>
    <row r="139" spans="1:20" ht="14.25" customHeight="1">
      <c r="A139" s="45"/>
      <c r="B139" s="45"/>
      <c r="C139" s="45"/>
      <c r="D139" s="45"/>
      <c r="E139" s="45"/>
      <c r="F139" s="45"/>
      <c r="G139" s="45"/>
      <c r="H139" s="45"/>
      <c r="I139" s="45"/>
      <c r="J139" s="45"/>
      <c r="K139" s="45"/>
      <c r="L139" s="45"/>
      <c r="M139" s="45"/>
      <c r="N139" s="45"/>
      <c r="O139" s="45"/>
      <c r="P139" s="45"/>
      <c r="Q139" s="45"/>
      <c r="R139" s="45"/>
      <c r="S139" s="45"/>
      <c r="T139" s="45"/>
    </row>
    <row r="140" spans="1:20" ht="14.25" customHeight="1">
      <c r="A140" s="45"/>
      <c r="B140" s="45"/>
      <c r="C140" s="45"/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</row>
    <row r="141" spans="1:20" ht="14.25" customHeight="1">
      <c r="A141" s="45"/>
      <c r="B141" s="45"/>
      <c r="C141" s="45"/>
      <c r="D141" s="45"/>
      <c r="E141" s="45"/>
      <c r="F141" s="45"/>
      <c r="G141" s="45"/>
      <c r="H141" s="45"/>
      <c r="I141" s="45"/>
      <c r="J141" s="45"/>
      <c r="K141" s="45"/>
      <c r="L141" s="45"/>
      <c r="M141" s="45"/>
      <c r="N141" s="45"/>
      <c r="O141" s="45"/>
      <c r="P141" s="45"/>
      <c r="Q141" s="45"/>
      <c r="R141" s="45"/>
      <c r="S141" s="45"/>
      <c r="T141" s="45"/>
    </row>
    <row r="142" spans="1:20" ht="14.25" customHeight="1">
      <c r="A142" s="45"/>
      <c r="B142" s="45"/>
      <c r="C142" s="45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</row>
    <row r="143" spans="1:20" ht="14.25" customHeight="1">
      <c r="A143" s="45"/>
      <c r="B143" s="45"/>
      <c r="C143" s="45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</row>
    <row r="144" spans="1:20" ht="14.25" customHeight="1">
      <c r="A144" s="45"/>
      <c r="B144" s="45"/>
      <c r="C144" s="45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</row>
    <row r="145" spans="1:20" ht="14.25" customHeight="1">
      <c r="A145" s="45"/>
      <c r="B145" s="45"/>
      <c r="C145" s="45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</row>
    <row r="146" spans="1:20" ht="14.25" customHeight="1">
      <c r="A146" s="45"/>
      <c r="B146" s="45"/>
      <c r="C146" s="45"/>
      <c r="D146" s="45"/>
      <c r="E146" s="45"/>
      <c r="F146" s="45"/>
      <c r="G146" s="45"/>
      <c r="H146" s="45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</row>
    <row r="147" spans="1:20" ht="14.25" customHeight="1">
      <c r="A147" s="45"/>
      <c r="B147" s="45"/>
      <c r="C147" s="45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5"/>
      <c r="R147" s="45"/>
      <c r="S147" s="45"/>
      <c r="T147" s="45"/>
    </row>
    <row r="148" spans="1:20" ht="14.25" customHeight="1">
      <c r="A148" s="45"/>
      <c r="B148" s="45"/>
      <c r="C148" s="45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</row>
    <row r="149" spans="1:20" ht="14.25" customHeight="1">
      <c r="A149" s="45"/>
      <c r="B149" s="45"/>
      <c r="C149" s="45"/>
      <c r="D149" s="45"/>
      <c r="E149" s="45"/>
      <c r="F149" s="45"/>
      <c r="G149" s="45"/>
      <c r="H149" s="45"/>
      <c r="I149" s="45"/>
      <c r="J149" s="45"/>
      <c r="K149" s="45"/>
      <c r="L149" s="45"/>
      <c r="M149" s="45"/>
      <c r="N149" s="45"/>
      <c r="O149" s="45"/>
      <c r="P149" s="45"/>
      <c r="Q149" s="45"/>
      <c r="R149" s="45"/>
      <c r="S149" s="45"/>
      <c r="T149" s="45"/>
    </row>
    <row r="150" spans="1:20" ht="14.25" customHeight="1">
      <c r="A150" s="45"/>
      <c r="B150" s="45"/>
      <c r="C150" s="45"/>
      <c r="D150" s="45"/>
      <c r="E150" s="45"/>
      <c r="F150" s="45"/>
      <c r="G150" s="45"/>
      <c r="H150" s="45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</row>
    <row r="151" spans="1:20" ht="14.25" customHeight="1">
      <c r="A151" s="45"/>
      <c r="B151" s="45"/>
      <c r="C151" s="45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</row>
    <row r="152" spans="1:20" ht="14.25" customHeight="1">
      <c r="A152" s="45"/>
      <c r="B152" s="45"/>
      <c r="C152" s="45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</row>
    <row r="153" spans="1:20" ht="14.25" customHeight="1">
      <c r="A153" s="45"/>
      <c r="B153" s="45"/>
      <c r="C153" s="45"/>
      <c r="D153" s="45"/>
      <c r="E153" s="45"/>
      <c r="F153" s="45"/>
      <c r="G153" s="45"/>
      <c r="H153" s="45"/>
      <c r="I153" s="45"/>
      <c r="J153" s="45"/>
      <c r="K153" s="45"/>
      <c r="L153" s="45"/>
      <c r="M153" s="45"/>
      <c r="N153" s="45"/>
      <c r="O153" s="45"/>
      <c r="P153" s="45"/>
      <c r="Q153" s="45"/>
      <c r="R153" s="45"/>
      <c r="S153" s="45"/>
      <c r="T153" s="45"/>
    </row>
    <row r="154" spans="1:20" ht="14.25" customHeight="1">
      <c r="A154" s="45"/>
      <c r="B154" s="45"/>
      <c r="C154" s="45"/>
      <c r="D154" s="45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</row>
    <row r="155" spans="1:20" ht="14.25" customHeight="1">
      <c r="A155" s="45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45"/>
      <c r="T155" s="45"/>
    </row>
    <row r="156" spans="1:20" ht="14.25" customHeight="1">
      <c r="A156" s="45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</row>
    <row r="157" spans="1:20" ht="14.25" customHeight="1">
      <c r="A157" s="45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45"/>
      <c r="T157" s="45"/>
    </row>
    <row r="158" spans="1:20" ht="14.25" customHeight="1">
      <c r="A158" s="45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</row>
    <row r="159" spans="1:20" ht="14.25" customHeight="1">
      <c r="A159" s="45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45"/>
      <c r="T159" s="45"/>
    </row>
    <row r="160" spans="1:20" ht="14.25" customHeight="1">
      <c r="A160" s="45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</row>
    <row r="161" spans="1:20" ht="14.25" customHeight="1">
      <c r="A161" s="45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</row>
    <row r="162" spans="1:20" ht="14.25" customHeight="1">
      <c r="A162" s="45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</row>
    <row r="163" spans="1:20" ht="14.25" customHeight="1">
      <c r="A163" s="45"/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45"/>
      <c r="T163" s="45"/>
    </row>
    <row r="164" spans="1:20" ht="14.25" customHeight="1">
      <c r="A164" s="45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</row>
    <row r="165" spans="1:20" ht="14.25" customHeight="1">
      <c r="A165" s="45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45"/>
      <c r="T165" s="45"/>
    </row>
    <row r="166" spans="1:20" ht="14.25" customHeight="1">
      <c r="A166" s="45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</row>
    <row r="167" spans="1:20" ht="14.25" customHeight="1">
      <c r="A167" s="45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</row>
    <row r="168" spans="1:20" ht="14.25" customHeight="1">
      <c r="A168" s="45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</row>
    <row r="169" spans="1:20" ht="14.25" customHeight="1">
      <c r="A169" s="45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45"/>
      <c r="T169" s="45"/>
    </row>
    <row r="170" spans="1:20" ht="14.25" customHeight="1">
      <c r="A170" s="45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</row>
    <row r="171" spans="1:20" ht="14.25" customHeight="1">
      <c r="A171" s="45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</row>
    <row r="172" spans="1:20" ht="14.25" customHeight="1">
      <c r="A172" s="45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</row>
    <row r="173" spans="1:20" ht="14.25" customHeight="1">
      <c r="A173" s="45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45"/>
      <c r="T173" s="45"/>
    </row>
    <row r="174" spans="1:20" ht="14.25" customHeight="1">
      <c r="A174" s="45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</row>
    <row r="175" spans="1:20" ht="14.25" customHeight="1">
      <c r="A175" s="45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</row>
    <row r="176" spans="1:20" ht="14.25" customHeight="1">
      <c r="A176" s="45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</row>
    <row r="177" spans="1:20" ht="14.25" customHeight="1">
      <c r="A177" s="45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45"/>
      <c r="T177" s="45"/>
    </row>
    <row r="178" spans="1:20" ht="14.25" customHeight="1">
      <c r="A178" s="45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</row>
    <row r="179" spans="1:20" ht="14.25" customHeight="1">
      <c r="A179" s="45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45"/>
      <c r="T179" s="45"/>
    </row>
    <row r="180" spans="1:20" ht="14.25" customHeight="1">
      <c r="A180" s="45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</row>
    <row r="181" spans="1:20" ht="14.25" customHeight="1">
      <c r="A181" s="45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45"/>
      <c r="T181" s="45"/>
    </row>
    <row r="182" spans="1:20" ht="14.25" customHeight="1">
      <c r="A182" s="45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</row>
    <row r="183" spans="1:20" ht="14.25" customHeight="1">
      <c r="A183" s="45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45"/>
      <c r="T183" s="45"/>
    </row>
    <row r="184" spans="1:20" ht="14.25" customHeight="1">
      <c r="A184" s="45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</row>
    <row r="185" spans="1:20" ht="14.25" customHeight="1">
      <c r="A185" s="45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</row>
    <row r="186" spans="1:20" ht="14.25" customHeight="1">
      <c r="A186" s="45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</row>
    <row r="187" spans="1:20" ht="14.25" customHeight="1">
      <c r="A187" s="45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45"/>
      <c r="T187" s="45"/>
    </row>
    <row r="188" spans="1:20" ht="14.25" customHeight="1">
      <c r="A188" s="45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</row>
    <row r="189" spans="1:20" ht="14.25" customHeight="1">
      <c r="A189" s="45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45"/>
      <c r="T189" s="45"/>
    </row>
    <row r="190" spans="1:20" ht="14.25" customHeight="1">
      <c r="A190" s="45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</row>
    <row r="191" spans="1:20" ht="14.25" customHeight="1">
      <c r="A191" s="45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45"/>
      <c r="T191" s="45"/>
    </row>
    <row r="192" spans="1:20" ht="14.25" customHeight="1">
      <c r="A192" s="45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</row>
    <row r="193" spans="1:20" ht="14.25" customHeight="1">
      <c r="A193" s="45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</row>
    <row r="194" spans="1:20" ht="14.25" customHeight="1">
      <c r="A194" s="45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</row>
    <row r="195" spans="1:20" ht="14.25" customHeight="1">
      <c r="A195" s="45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45"/>
      <c r="T195" s="45"/>
    </row>
    <row r="196" spans="1:20" ht="14.25" customHeight="1">
      <c r="A196" s="45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</row>
    <row r="197" spans="1:20" ht="14.25" customHeight="1">
      <c r="A197" s="45"/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  <c r="O197" s="45"/>
      <c r="P197" s="45"/>
      <c r="Q197" s="45"/>
      <c r="R197" s="45"/>
      <c r="S197" s="45"/>
      <c r="T197" s="45"/>
    </row>
    <row r="198" spans="1:20" ht="14.25" customHeight="1">
      <c r="A198" s="45"/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</row>
    <row r="199" spans="1:20" ht="14.25" customHeight="1">
      <c r="A199" s="45"/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5"/>
      <c r="T199" s="45"/>
    </row>
    <row r="200" spans="1:20" ht="14.25" customHeight="1">
      <c r="A200" s="45"/>
      <c r="B200" s="45"/>
      <c r="C200" s="45"/>
      <c r="D200" s="45"/>
      <c r="E200" s="45"/>
      <c r="F200" s="45"/>
      <c r="G200" s="45"/>
      <c r="H200" s="45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</row>
    <row r="201" spans="1:20" ht="14.25" customHeight="1">
      <c r="A201" s="45"/>
      <c r="B201" s="45"/>
      <c r="C201" s="45"/>
      <c r="D201" s="45"/>
      <c r="E201" s="45"/>
      <c r="F201" s="45"/>
      <c r="G201" s="45"/>
      <c r="H201" s="45"/>
      <c r="I201" s="45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</row>
    <row r="202" spans="1:20" ht="14.25" customHeight="1">
      <c r="A202" s="45"/>
      <c r="B202" s="45"/>
      <c r="C202" s="45"/>
      <c r="D202" s="45"/>
      <c r="E202" s="45"/>
      <c r="F202" s="45"/>
      <c r="G202" s="45"/>
      <c r="H202" s="45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</row>
    <row r="203" spans="1:20" ht="14.25" customHeight="1">
      <c r="A203" s="45"/>
      <c r="B203" s="45"/>
      <c r="C203" s="45"/>
      <c r="D203" s="45"/>
      <c r="E203" s="45"/>
      <c r="F203" s="45"/>
      <c r="G203" s="45"/>
      <c r="H203" s="45"/>
      <c r="I203" s="45"/>
      <c r="J203" s="45"/>
      <c r="K203" s="45"/>
      <c r="L203" s="45"/>
      <c r="M203" s="45"/>
      <c r="N203" s="45"/>
      <c r="O203" s="45"/>
      <c r="P203" s="45"/>
      <c r="Q203" s="45"/>
      <c r="R203" s="45"/>
      <c r="S203" s="45"/>
      <c r="T203" s="45"/>
    </row>
    <row r="204" spans="1:20" ht="14.25" customHeight="1">
      <c r="A204" s="45"/>
      <c r="B204" s="45"/>
      <c r="C204" s="45"/>
      <c r="D204" s="45"/>
      <c r="E204" s="45"/>
      <c r="F204" s="45"/>
      <c r="G204" s="45"/>
      <c r="H204" s="45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</row>
    <row r="205" spans="1:20" ht="14.25" customHeight="1">
      <c r="A205" s="45"/>
      <c r="B205" s="45"/>
      <c r="C205" s="45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</row>
    <row r="206" spans="1:20" ht="14.25" customHeight="1">
      <c r="A206" s="45"/>
      <c r="B206" s="45"/>
      <c r="C206" s="45"/>
      <c r="D206" s="45"/>
      <c r="E206" s="45"/>
      <c r="F206" s="45"/>
      <c r="G206" s="45"/>
      <c r="H206" s="45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</row>
    <row r="207" spans="1:20" ht="14.25" customHeight="1">
      <c r="A207" s="45"/>
      <c r="B207" s="45"/>
      <c r="C207" s="45"/>
      <c r="D207" s="45"/>
      <c r="E207" s="45"/>
      <c r="F207" s="45"/>
      <c r="G207" s="45"/>
      <c r="H207" s="45"/>
      <c r="I207" s="45"/>
      <c r="J207" s="45"/>
      <c r="K207" s="45"/>
      <c r="L207" s="45"/>
      <c r="M207" s="45"/>
      <c r="N207" s="45"/>
      <c r="O207" s="45"/>
      <c r="P207" s="45"/>
      <c r="Q207" s="45"/>
      <c r="R207" s="45"/>
      <c r="S207" s="45"/>
      <c r="T207" s="45"/>
    </row>
    <row r="208" spans="1:20" ht="14.25" customHeight="1">
      <c r="A208" s="45"/>
      <c r="B208" s="45"/>
      <c r="C208" s="45"/>
      <c r="D208" s="45"/>
      <c r="E208" s="45"/>
      <c r="F208" s="45"/>
      <c r="G208" s="45"/>
      <c r="H208" s="45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</row>
    <row r="209" spans="1:20" ht="14.25" customHeight="1">
      <c r="A209" s="45"/>
      <c r="B209" s="45"/>
      <c r="C209" s="45"/>
      <c r="D209" s="45"/>
      <c r="E209" s="45"/>
      <c r="F209" s="45"/>
      <c r="G209" s="45"/>
      <c r="H209" s="45"/>
      <c r="I209" s="45"/>
      <c r="J209" s="45"/>
      <c r="K209" s="45"/>
      <c r="L209" s="45"/>
      <c r="M209" s="45"/>
      <c r="N209" s="45"/>
      <c r="O209" s="45"/>
      <c r="P209" s="45"/>
      <c r="Q209" s="45"/>
      <c r="R209" s="45"/>
      <c r="S209" s="45"/>
      <c r="T209" s="45"/>
    </row>
    <row r="210" spans="1:20" ht="14.25" customHeight="1">
      <c r="A210" s="45"/>
      <c r="B210" s="45"/>
      <c r="C210" s="45"/>
      <c r="D210" s="45"/>
      <c r="E210" s="45"/>
      <c r="F210" s="45"/>
      <c r="G210" s="45"/>
      <c r="H210" s="45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</row>
    <row r="211" spans="1:20" ht="14.25" customHeight="1">
      <c r="A211" s="45"/>
      <c r="B211" s="45"/>
      <c r="C211" s="45"/>
      <c r="D211" s="45"/>
      <c r="E211" s="45"/>
      <c r="F211" s="45"/>
      <c r="G211" s="45"/>
      <c r="H211" s="45"/>
      <c r="I211" s="45"/>
      <c r="J211" s="45"/>
      <c r="K211" s="45"/>
      <c r="L211" s="45"/>
      <c r="M211" s="45"/>
      <c r="N211" s="45"/>
      <c r="O211" s="45"/>
      <c r="P211" s="45"/>
      <c r="Q211" s="45"/>
      <c r="R211" s="45"/>
      <c r="S211" s="45"/>
      <c r="T211" s="45"/>
    </row>
    <row r="212" spans="1:20" ht="14.25" customHeight="1">
      <c r="A212" s="45"/>
      <c r="B212" s="45"/>
      <c r="C212" s="45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</row>
    <row r="213" spans="1:20" ht="14.25" customHeight="1">
      <c r="A213" s="45"/>
      <c r="B213" s="45"/>
      <c r="C213" s="45"/>
      <c r="D213" s="45"/>
      <c r="E213" s="45"/>
      <c r="F213" s="45"/>
      <c r="G213" s="45"/>
      <c r="H213" s="45"/>
      <c r="I213" s="45"/>
      <c r="J213" s="45"/>
      <c r="K213" s="45"/>
      <c r="L213" s="45"/>
      <c r="M213" s="45"/>
      <c r="N213" s="45"/>
      <c r="O213" s="45"/>
      <c r="P213" s="45"/>
      <c r="Q213" s="45"/>
      <c r="R213" s="45"/>
      <c r="S213" s="45"/>
      <c r="T213" s="45"/>
    </row>
    <row r="214" spans="1:20" ht="14.25" customHeight="1">
      <c r="A214" s="45"/>
      <c r="B214" s="45"/>
      <c r="C214" s="45"/>
      <c r="D214" s="45"/>
      <c r="E214" s="45"/>
      <c r="F214" s="45"/>
      <c r="G214" s="45"/>
      <c r="H214" s="45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</row>
    <row r="215" spans="1:20" ht="14.25" customHeight="1">
      <c r="A215" s="45"/>
      <c r="B215" s="45"/>
      <c r="C215" s="45"/>
      <c r="D215" s="45"/>
      <c r="E215" s="45"/>
      <c r="F215" s="45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5"/>
      <c r="T215" s="45"/>
    </row>
    <row r="216" spans="1:20" ht="14.25" customHeight="1">
      <c r="A216" s="45"/>
      <c r="B216" s="45"/>
      <c r="C216" s="45"/>
      <c r="D216" s="45"/>
      <c r="E216" s="45"/>
      <c r="F216" s="45"/>
      <c r="G216" s="45"/>
      <c r="H216" s="45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</row>
    <row r="217" spans="1:20" ht="14.25" customHeight="1">
      <c r="A217" s="45"/>
      <c r="B217" s="45"/>
      <c r="C217" s="45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</row>
    <row r="218" spans="1:20" ht="14.25" customHeight="1">
      <c r="A218" s="45"/>
      <c r="B218" s="45"/>
      <c r="C218" s="45"/>
      <c r="D218" s="45"/>
      <c r="E218" s="45"/>
      <c r="F218" s="45"/>
      <c r="G218" s="45"/>
      <c r="H218" s="45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</row>
    <row r="219" spans="1:20" ht="14.25" customHeight="1">
      <c r="A219" s="45"/>
      <c r="B219" s="45"/>
      <c r="C219" s="45"/>
      <c r="D219" s="45"/>
      <c r="E219" s="45"/>
      <c r="F219" s="45"/>
      <c r="G219" s="45"/>
      <c r="H219" s="45"/>
      <c r="I219" s="45"/>
      <c r="J219" s="45"/>
      <c r="K219" s="45"/>
      <c r="L219" s="45"/>
      <c r="M219" s="45"/>
      <c r="N219" s="45"/>
      <c r="O219" s="45"/>
      <c r="P219" s="45"/>
      <c r="Q219" s="45"/>
      <c r="R219" s="45"/>
      <c r="S219" s="45"/>
      <c r="T219" s="45"/>
    </row>
    <row r="220" spans="1:20" ht="14.25" customHeight="1">
      <c r="A220" s="45"/>
      <c r="B220" s="45"/>
      <c r="C220" s="45"/>
      <c r="D220" s="45"/>
      <c r="E220" s="45"/>
      <c r="F220" s="45"/>
      <c r="G220" s="45"/>
      <c r="H220" s="45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</row>
    <row r="221" spans="1:20" ht="14.25" customHeight="1">
      <c r="A221" s="45"/>
      <c r="B221" s="45"/>
      <c r="C221" s="45"/>
      <c r="D221" s="45"/>
      <c r="E221" s="45"/>
      <c r="F221" s="45"/>
      <c r="G221" s="45"/>
      <c r="H221" s="45"/>
      <c r="I221" s="45"/>
      <c r="J221" s="45"/>
      <c r="K221" s="45"/>
      <c r="L221" s="45"/>
      <c r="M221" s="45"/>
      <c r="N221" s="45"/>
      <c r="O221" s="45"/>
      <c r="P221" s="45"/>
      <c r="Q221" s="45"/>
      <c r="R221" s="45"/>
      <c r="S221" s="45"/>
      <c r="T221" s="45"/>
    </row>
    <row r="222" spans="1:20" ht="14.25" customHeight="1">
      <c r="A222" s="45"/>
      <c r="B222" s="45"/>
      <c r="C222" s="45"/>
      <c r="D222" s="45"/>
      <c r="E222" s="45"/>
      <c r="F222" s="45"/>
      <c r="G222" s="45"/>
      <c r="H222" s="45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</row>
    <row r="223" spans="1:20" ht="14.25" customHeight="1">
      <c r="A223" s="45"/>
      <c r="B223" s="45"/>
      <c r="C223" s="45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</row>
    <row r="224" spans="1:20" ht="14.25" customHeight="1">
      <c r="A224" s="45"/>
      <c r="B224" s="45"/>
      <c r="C224" s="45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</row>
    <row r="225" spans="1:20" ht="14.25" customHeight="1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</row>
    <row r="226" spans="1:20" ht="14.25" customHeight="1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</row>
    <row r="227" spans="1:20" ht="14.25" customHeight="1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</row>
    <row r="228" spans="1:20" ht="14.25" customHeight="1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</row>
    <row r="229" spans="1:20" ht="14.25" customHeight="1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</row>
    <row r="230" spans="1:20" ht="14.25" customHeight="1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</row>
    <row r="231" spans="1:20" ht="14.25" customHeight="1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</row>
    <row r="232" spans="1:20" ht="14.25" customHeight="1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</row>
    <row r="233" spans="1:20" ht="14.25" customHeight="1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</row>
    <row r="234" spans="1:20" ht="14.25" customHeight="1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</row>
    <row r="235" spans="1:20" ht="14.25" customHeight="1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</row>
    <row r="236" spans="1:20" ht="14.25" customHeight="1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</row>
    <row r="237" spans="1:20" ht="14.25" customHeight="1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</row>
    <row r="238" spans="1:20" ht="14.25" customHeight="1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</row>
    <row r="239" spans="1:20" ht="14.25" customHeight="1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</row>
    <row r="240" spans="1:20" ht="14.25" customHeight="1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</row>
    <row r="241" spans="1:20" ht="14.25" customHeight="1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</row>
    <row r="242" spans="1:20" ht="14.25" customHeight="1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</row>
    <row r="243" spans="1:20" ht="14.25" customHeight="1">
      <c r="A243" s="45"/>
      <c r="B243" s="45"/>
      <c r="C243" s="45"/>
      <c r="D243" s="45"/>
      <c r="E243" s="45"/>
      <c r="F243" s="45"/>
      <c r="G243" s="45"/>
      <c r="H243" s="45"/>
      <c r="I243" s="45"/>
      <c r="J243" s="45"/>
      <c r="K243" s="45"/>
      <c r="L243" s="45"/>
      <c r="M243" s="45"/>
      <c r="N243" s="45"/>
      <c r="O243" s="45"/>
      <c r="P243" s="45"/>
      <c r="Q243" s="45"/>
      <c r="R243" s="45"/>
      <c r="S243" s="45"/>
      <c r="T243" s="45"/>
    </row>
    <row r="244" spans="1:20" ht="14.25" customHeight="1">
      <c r="A244" s="45"/>
      <c r="B244" s="45"/>
      <c r="C244" s="45"/>
      <c r="D244" s="45"/>
      <c r="E244" s="45"/>
      <c r="F244" s="45"/>
      <c r="G244" s="45"/>
      <c r="H244" s="45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</row>
    <row r="245" spans="1:20" ht="14.25" customHeight="1">
      <c r="A245" s="45"/>
      <c r="B245" s="45"/>
      <c r="C245" s="45"/>
      <c r="D245" s="45"/>
      <c r="E245" s="45"/>
      <c r="F245" s="45"/>
      <c r="G245" s="45"/>
      <c r="H245" s="45"/>
      <c r="I245" s="45"/>
      <c r="J245" s="45"/>
      <c r="K245" s="45"/>
      <c r="L245" s="45"/>
      <c r="M245" s="45"/>
      <c r="N245" s="45"/>
      <c r="O245" s="45"/>
      <c r="P245" s="45"/>
      <c r="Q245" s="45"/>
      <c r="R245" s="45"/>
      <c r="S245" s="45"/>
      <c r="T245" s="45"/>
    </row>
    <row r="246" spans="1:20" ht="14.25" customHeight="1">
      <c r="A246" s="45"/>
      <c r="B246" s="45"/>
      <c r="C246" s="45"/>
      <c r="D246" s="45"/>
      <c r="E246" s="45"/>
      <c r="F246" s="45"/>
      <c r="G246" s="45"/>
      <c r="H246" s="45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</row>
    <row r="247" spans="1:20" ht="14.25" customHeight="1">
      <c r="A247" s="45"/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</row>
    <row r="248" spans="1:20" ht="14.25" customHeight="1">
      <c r="A248" s="45"/>
      <c r="B248" s="45"/>
      <c r="C248" s="45"/>
      <c r="D248" s="45"/>
      <c r="E248" s="45"/>
      <c r="F248" s="45"/>
      <c r="G248" s="45"/>
      <c r="H248" s="45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</row>
    <row r="249" spans="1:20" ht="14.25" customHeight="1">
      <c r="A249" s="45"/>
      <c r="B249" s="45"/>
      <c r="C249" s="45"/>
      <c r="D249" s="45"/>
      <c r="E249" s="45"/>
      <c r="F249" s="45"/>
      <c r="G249" s="45"/>
      <c r="H249" s="45"/>
      <c r="I249" s="45"/>
      <c r="J249" s="45"/>
      <c r="K249" s="45"/>
      <c r="L249" s="45"/>
      <c r="M249" s="45"/>
      <c r="N249" s="45"/>
      <c r="O249" s="45"/>
      <c r="P249" s="45"/>
      <c r="Q249" s="45"/>
      <c r="R249" s="45"/>
      <c r="S249" s="45"/>
      <c r="T249" s="45"/>
    </row>
    <row r="250" spans="1:20" ht="14.25" customHeight="1">
      <c r="A250" s="45"/>
      <c r="B250" s="45"/>
      <c r="C250" s="45"/>
      <c r="D250" s="45"/>
      <c r="E250" s="45"/>
      <c r="F250" s="45"/>
      <c r="G250" s="45"/>
      <c r="H250" s="45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</row>
    <row r="251" spans="1:20" ht="14.25" customHeight="1">
      <c r="A251" s="45"/>
      <c r="B251" s="45"/>
      <c r="C251" s="45"/>
      <c r="D251" s="45"/>
      <c r="E251" s="45"/>
      <c r="F251" s="45"/>
      <c r="G251" s="45"/>
      <c r="H251" s="45"/>
      <c r="I251" s="45"/>
      <c r="J251" s="45"/>
      <c r="K251" s="45"/>
      <c r="L251" s="45"/>
      <c r="M251" s="45"/>
      <c r="N251" s="45"/>
      <c r="O251" s="45"/>
      <c r="P251" s="45"/>
      <c r="Q251" s="45"/>
      <c r="R251" s="45"/>
      <c r="S251" s="45"/>
      <c r="T251" s="45"/>
    </row>
    <row r="252" spans="1:20" ht="14.25" customHeight="1">
      <c r="A252" s="45"/>
      <c r="B252" s="45"/>
      <c r="C252" s="45"/>
      <c r="D252" s="45"/>
      <c r="E252" s="45"/>
      <c r="F252" s="45"/>
      <c r="G252" s="45"/>
      <c r="H252" s="45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</row>
    <row r="253" spans="1:20" ht="14.25" customHeight="1">
      <c r="A253" s="45"/>
      <c r="B253" s="45"/>
      <c r="C253" s="45"/>
      <c r="D253" s="45"/>
      <c r="E253" s="45"/>
      <c r="F253" s="45"/>
      <c r="G253" s="45"/>
      <c r="H253" s="45"/>
      <c r="I253" s="45"/>
      <c r="J253" s="45"/>
      <c r="K253" s="45"/>
      <c r="L253" s="45"/>
      <c r="M253" s="45"/>
      <c r="N253" s="45"/>
      <c r="O253" s="45"/>
      <c r="P253" s="45"/>
      <c r="Q253" s="45"/>
      <c r="R253" s="45"/>
      <c r="S253" s="45"/>
      <c r="T253" s="45"/>
    </row>
    <row r="254" spans="1:20" ht="14.25" customHeight="1">
      <c r="A254" s="45"/>
      <c r="B254" s="45"/>
      <c r="C254" s="45"/>
      <c r="D254" s="45"/>
      <c r="E254" s="45"/>
      <c r="F254" s="45"/>
      <c r="G254" s="45"/>
      <c r="H254" s="45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</row>
    <row r="255" spans="1:20" ht="14.25" customHeight="1">
      <c r="A255" s="45"/>
      <c r="B255" s="45"/>
      <c r="C255" s="45"/>
      <c r="D255" s="45"/>
      <c r="E255" s="45"/>
      <c r="F255" s="45"/>
      <c r="G255" s="45"/>
      <c r="H255" s="45"/>
      <c r="I255" s="45"/>
      <c r="J255" s="45"/>
      <c r="K255" s="45"/>
      <c r="L255" s="45"/>
      <c r="M255" s="45"/>
      <c r="N255" s="45"/>
      <c r="O255" s="45"/>
      <c r="P255" s="45"/>
      <c r="Q255" s="45"/>
      <c r="R255" s="45"/>
      <c r="S255" s="45"/>
      <c r="T255" s="45"/>
    </row>
    <row r="256" spans="1:20" ht="14.25" customHeight="1">
      <c r="A256" s="45"/>
      <c r="B256" s="45"/>
      <c r="C256" s="45"/>
      <c r="D256" s="45"/>
      <c r="E256" s="45"/>
      <c r="F256" s="45"/>
      <c r="G256" s="45"/>
      <c r="H256" s="45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</row>
    <row r="257" spans="1:20" ht="14.25" customHeight="1">
      <c r="A257" s="45"/>
      <c r="B257" s="45"/>
      <c r="C257" s="45"/>
      <c r="D257" s="45"/>
      <c r="E257" s="45"/>
      <c r="F257" s="45"/>
      <c r="G257" s="45"/>
      <c r="H257" s="45"/>
      <c r="I257" s="45"/>
      <c r="J257" s="45"/>
      <c r="K257" s="45"/>
      <c r="L257" s="45"/>
      <c r="M257" s="45"/>
      <c r="N257" s="45"/>
      <c r="O257" s="45"/>
      <c r="P257" s="45"/>
      <c r="Q257" s="45"/>
      <c r="R257" s="45"/>
      <c r="S257" s="45"/>
      <c r="T257" s="45"/>
    </row>
    <row r="258" spans="1:20" ht="14.25" customHeight="1">
      <c r="A258" s="45"/>
      <c r="B258" s="45"/>
      <c r="C258" s="45"/>
      <c r="D258" s="45"/>
      <c r="E258" s="45"/>
      <c r="F258" s="45"/>
      <c r="G258" s="45"/>
      <c r="H258" s="45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</row>
    <row r="259" spans="1:20" ht="14.25" customHeight="1">
      <c r="A259" s="45"/>
      <c r="B259" s="45"/>
      <c r="C259" s="45"/>
      <c r="D259" s="45"/>
      <c r="E259" s="45"/>
      <c r="F259" s="45"/>
      <c r="G259" s="45"/>
      <c r="H259" s="45"/>
      <c r="I259" s="45"/>
      <c r="J259" s="45"/>
      <c r="K259" s="45"/>
      <c r="L259" s="45"/>
      <c r="M259" s="45"/>
      <c r="N259" s="45"/>
      <c r="O259" s="45"/>
      <c r="P259" s="45"/>
      <c r="Q259" s="45"/>
      <c r="R259" s="45"/>
      <c r="S259" s="45"/>
      <c r="T259" s="45"/>
    </row>
    <row r="260" spans="1:20" ht="14.25" customHeight="1">
      <c r="A260" s="45"/>
      <c r="B260" s="45"/>
      <c r="C260" s="45"/>
      <c r="D260" s="45"/>
      <c r="E260" s="45"/>
      <c r="F260" s="45"/>
      <c r="G260" s="45"/>
      <c r="H260" s="45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</row>
    <row r="261" spans="1:20" ht="14.25" customHeight="1">
      <c r="A261" s="45"/>
      <c r="B261" s="45"/>
      <c r="C261" s="45"/>
      <c r="D261" s="45"/>
      <c r="E261" s="45"/>
      <c r="F261" s="45"/>
      <c r="G261" s="45"/>
      <c r="H261" s="45"/>
      <c r="I261" s="45"/>
      <c r="J261" s="45"/>
      <c r="K261" s="45"/>
      <c r="L261" s="45"/>
      <c r="M261" s="45"/>
      <c r="N261" s="45"/>
      <c r="O261" s="45"/>
      <c r="P261" s="45"/>
      <c r="Q261" s="45"/>
      <c r="R261" s="45"/>
      <c r="S261" s="45"/>
      <c r="T261" s="45"/>
    </row>
    <row r="262" spans="1:20" ht="15.75" customHeigh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</row>
    <row r="263" spans="1:20" ht="15.75" customHeight="1">
      <c r="A263" s="45"/>
      <c r="B263" s="45"/>
      <c r="C263" s="45"/>
      <c r="D263" s="45"/>
      <c r="E263" s="45"/>
      <c r="F263" s="45"/>
      <c r="G263" s="45"/>
      <c r="H263" s="45"/>
      <c r="I263" s="45"/>
      <c r="J263" s="45"/>
      <c r="K263" s="45"/>
      <c r="L263" s="45"/>
      <c r="M263" s="45"/>
      <c r="N263" s="45"/>
      <c r="O263" s="45"/>
      <c r="P263" s="45"/>
      <c r="Q263" s="45"/>
      <c r="R263" s="45"/>
      <c r="S263" s="45"/>
      <c r="T263" s="45"/>
    </row>
    <row r="264" spans="1:20" ht="15.75" customHeight="1">
      <c r="A264" s="45"/>
      <c r="B264" s="45"/>
      <c r="C264" s="45"/>
      <c r="D264" s="45"/>
      <c r="E264" s="45"/>
      <c r="F264" s="45"/>
      <c r="G264" s="45"/>
      <c r="H264" s="45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</row>
    <row r="265" spans="1:20" ht="15.75" customHeight="1">
      <c r="A265" s="45"/>
      <c r="B265" s="45"/>
      <c r="C265" s="45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</row>
    <row r="266" spans="1:20" ht="15.75" customHeight="1">
      <c r="A266" s="45"/>
      <c r="B266" s="45"/>
      <c r="C266" s="45"/>
      <c r="D266" s="45"/>
      <c r="E266" s="45"/>
      <c r="F266" s="45"/>
      <c r="G266" s="45"/>
      <c r="H266" s="45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</row>
    <row r="267" spans="1:20" ht="15.75" customHeight="1">
      <c r="A267" s="45"/>
      <c r="B267" s="45"/>
      <c r="C267" s="45"/>
      <c r="D267" s="45"/>
      <c r="E267" s="45"/>
      <c r="F267" s="45"/>
      <c r="G267" s="45"/>
      <c r="H267" s="45"/>
      <c r="I267" s="45"/>
      <c r="J267" s="45"/>
      <c r="K267" s="45"/>
      <c r="L267" s="45"/>
      <c r="M267" s="45"/>
      <c r="N267" s="45"/>
      <c r="O267" s="45"/>
      <c r="P267" s="45"/>
      <c r="Q267" s="45"/>
      <c r="R267" s="45"/>
      <c r="S267" s="45"/>
      <c r="T267" s="45"/>
    </row>
    <row r="268" spans="1:20" ht="15.75" customHeight="1">
      <c r="A268" s="45"/>
      <c r="B268" s="45"/>
      <c r="C268" s="45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</row>
    <row r="269" spans="1:20" ht="15.75" customHeight="1">
      <c r="A269" s="45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45"/>
      <c r="N269" s="45"/>
      <c r="O269" s="45"/>
      <c r="P269" s="45"/>
      <c r="Q269" s="45"/>
      <c r="R269" s="45"/>
      <c r="S269" s="45"/>
      <c r="T269" s="45"/>
    </row>
    <row r="270" spans="1:20" ht="15.75" customHeight="1">
      <c r="A270" s="45"/>
      <c r="B270" s="45"/>
      <c r="C270" s="45"/>
      <c r="D270" s="45"/>
      <c r="E270" s="45"/>
      <c r="F270" s="45"/>
      <c r="G270" s="45"/>
      <c r="H270" s="45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</row>
    <row r="271" spans="1:20" ht="15.75" customHeight="1">
      <c r="A271" s="45"/>
      <c r="B271" s="45"/>
      <c r="C271" s="45"/>
      <c r="D271" s="45"/>
      <c r="E271" s="45"/>
      <c r="F271" s="45"/>
      <c r="G271" s="45"/>
      <c r="H271" s="45"/>
      <c r="I271" s="45"/>
      <c r="J271" s="45"/>
      <c r="K271" s="45"/>
      <c r="L271" s="45"/>
      <c r="M271" s="45"/>
      <c r="N271" s="45"/>
      <c r="O271" s="45"/>
      <c r="P271" s="45"/>
      <c r="Q271" s="45"/>
      <c r="R271" s="45"/>
      <c r="S271" s="45"/>
      <c r="T271" s="45"/>
    </row>
    <row r="272" spans="1:20" ht="15.75" customHeight="1">
      <c r="A272" s="45"/>
      <c r="B272" s="45"/>
      <c r="C272" s="45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</row>
    <row r="273" spans="1:20" ht="15.75" customHeight="1">
      <c r="A273" s="45"/>
      <c r="B273" s="45"/>
      <c r="C273" s="45"/>
      <c r="D273" s="45"/>
      <c r="E273" s="45"/>
      <c r="F273" s="45"/>
      <c r="G273" s="45"/>
      <c r="H273" s="45"/>
      <c r="I273" s="45"/>
      <c r="J273" s="45"/>
      <c r="K273" s="45"/>
      <c r="L273" s="45"/>
      <c r="M273" s="45"/>
      <c r="N273" s="45"/>
      <c r="O273" s="45"/>
      <c r="P273" s="45"/>
      <c r="Q273" s="45"/>
      <c r="R273" s="45"/>
      <c r="S273" s="45"/>
      <c r="T273" s="45"/>
    </row>
    <row r="274" spans="1:20" ht="15.75" customHeight="1">
      <c r="A274" s="45"/>
      <c r="B274" s="45"/>
      <c r="C274" s="45"/>
      <c r="D274" s="45"/>
      <c r="E274" s="45"/>
      <c r="F274" s="45"/>
      <c r="G274" s="45"/>
      <c r="H274" s="45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</row>
    <row r="275" spans="1:20" ht="15.75" customHeight="1">
      <c r="A275" s="45"/>
      <c r="B275" s="45"/>
      <c r="C275" s="45"/>
      <c r="D275" s="45"/>
      <c r="E275" s="45"/>
      <c r="F275" s="45"/>
      <c r="G275" s="45"/>
      <c r="H275" s="45"/>
      <c r="I275" s="45"/>
      <c r="J275" s="45"/>
      <c r="K275" s="45"/>
      <c r="L275" s="45"/>
      <c r="M275" s="45"/>
      <c r="N275" s="45"/>
      <c r="O275" s="45"/>
      <c r="P275" s="45"/>
      <c r="Q275" s="45"/>
      <c r="R275" s="45"/>
      <c r="S275" s="45"/>
      <c r="T275" s="45"/>
    </row>
    <row r="276" spans="1:20" ht="15.75" customHeight="1">
      <c r="A276" s="45"/>
      <c r="B276" s="45"/>
      <c r="C276" s="45"/>
      <c r="D276" s="45"/>
      <c r="E276" s="45"/>
      <c r="F276" s="45"/>
      <c r="G276" s="45"/>
      <c r="H276" s="45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</row>
    <row r="277" spans="1:20" ht="15.75" customHeight="1">
      <c r="A277" s="45"/>
      <c r="B277" s="45"/>
      <c r="C277" s="45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</row>
    <row r="278" spans="1:20" ht="15.75" customHeight="1">
      <c r="A278" s="45"/>
      <c r="B278" s="45"/>
      <c r="C278" s="45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</row>
    <row r="279" spans="1:20" ht="15.75" customHeight="1">
      <c r="A279" s="45"/>
      <c r="B279" s="45"/>
      <c r="C279" s="45"/>
      <c r="D279" s="45"/>
      <c r="E279" s="45"/>
      <c r="F279" s="45"/>
      <c r="G279" s="45"/>
      <c r="H279" s="45"/>
      <c r="I279" s="45"/>
      <c r="J279" s="45"/>
      <c r="K279" s="45"/>
      <c r="L279" s="45"/>
      <c r="M279" s="45"/>
      <c r="N279" s="45"/>
      <c r="O279" s="45"/>
      <c r="P279" s="45"/>
      <c r="Q279" s="45"/>
      <c r="R279" s="45"/>
      <c r="S279" s="45"/>
      <c r="T279" s="45"/>
    </row>
    <row r="280" spans="1:20" ht="15.75" customHeight="1">
      <c r="A280" s="45"/>
      <c r="B280" s="45"/>
      <c r="C280" s="45"/>
      <c r="D280" s="45"/>
      <c r="E280" s="45"/>
      <c r="F280" s="45"/>
      <c r="G280" s="45"/>
      <c r="H280" s="45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</row>
    <row r="281" spans="1:20" ht="15.75" customHeight="1">
      <c r="A281" s="45"/>
      <c r="B281" s="45"/>
      <c r="C281" s="45"/>
      <c r="D281" s="45"/>
      <c r="E281" s="45"/>
      <c r="F281" s="45"/>
      <c r="G281" s="45"/>
      <c r="H281" s="45"/>
      <c r="I281" s="45"/>
      <c r="J281" s="45"/>
      <c r="K281" s="45"/>
      <c r="L281" s="45"/>
      <c r="M281" s="45"/>
      <c r="N281" s="45"/>
      <c r="O281" s="45"/>
      <c r="P281" s="45"/>
      <c r="Q281" s="45"/>
      <c r="R281" s="45"/>
      <c r="S281" s="45"/>
      <c r="T281" s="45"/>
    </row>
    <row r="282" spans="1:20" ht="15.75" customHeight="1">
      <c r="A282" s="45"/>
      <c r="B282" s="45"/>
      <c r="C282" s="45"/>
      <c r="D282" s="45"/>
      <c r="E282" s="45"/>
      <c r="F282" s="45"/>
      <c r="G282" s="45"/>
      <c r="H282" s="45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</row>
    <row r="283" spans="1:20" ht="15.75" customHeight="1">
      <c r="A283" s="45"/>
      <c r="B283" s="45"/>
      <c r="C283" s="45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</row>
    <row r="284" spans="1:20" ht="15.75" customHeight="1">
      <c r="A284" s="45"/>
      <c r="B284" s="45"/>
      <c r="C284" s="45"/>
      <c r="D284" s="45"/>
      <c r="E284" s="45"/>
      <c r="F284" s="45"/>
      <c r="G284" s="45"/>
      <c r="H284" s="45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</row>
    <row r="285" spans="1:20" ht="15.75" customHeight="1">
      <c r="A285" s="45"/>
      <c r="B285" s="45"/>
      <c r="C285" s="45"/>
      <c r="D285" s="45"/>
      <c r="E285" s="45"/>
      <c r="F285" s="45"/>
      <c r="G285" s="45"/>
      <c r="H285" s="45"/>
      <c r="I285" s="45"/>
      <c r="J285" s="45"/>
      <c r="K285" s="45"/>
      <c r="L285" s="45"/>
      <c r="M285" s="45"/>
      <c r="N285" s="45"/>
      <c r="O285" s="45"/>
      <c r="P285" s="45"/>
      <c r="Q285" s="45"/>
      <c r="R285" s="45"/>
      <c r="S285" s="45"/>
      <c r="T285" s="45"/>
    </row>
    <row r="286" spans="1:20" ht="15.75" customHeight="1">
      <c r="A286" s="45"/>
      <c r="B286" s="45"/>
      <c r="C286" s="45"/>
      <c r="D286" s="45"/>
      <c r="E286" s="45"/>
      <c r="F286" s="45"/>
      <c r="G286" s="45"/>
      <c r="H286" s="45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</row>
    <row r="287" spans="1:20" ht="15.75" customHeight="1">
      <c r="A287" s="45"/>
      <c r="B287" s="45"/>
      <c r="C287" s="45"/>
      <c r="D287" s="45"/>
      <c r="E287" s="45"/>
      <c r="F287" s="45"/>
      <c r="G287" s="45"/>
      <c r="H287" s="45"/>
      <c r="I287" s="45"/>
      <c r="J287" s="45"/>
      <c r="K287" s="45"/>
      <c r="L287" s="45"/>
      <c r="M287" s="45"/>
      <c r="N287" s="45"/>
      <c r="O287" s="45"/>
      <c r="P287" s="45"/>
      <c r="Q287" s="45"/>
      <c r="R287" s="45"/>
      <c r="S287" s="45"/>
      <c r="T287" s="45"/>
    </row>
    <row r="288" spans="1:20" ht="15.75" customHeight="1">
      <c r="A288" s="45"/>
      <c r="B288" s="45"/>
      <c r="C288" s="45"/>
      <c r="D288" s="45"/>
      <c r="E288" s="45"/>
      <c r="F288" s="45"/>
      <c r="G288" s="45"/>
      <c r="H288" s="45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</row>
    <row r="289" spans="1:20" ht="15.75" customHeight="1">
      <c r="A289" s="45"/>
      <c r="B289" s="45"/>
      <c r="C289" s="45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</row>
    <row r="290" spans="1:20" ht="15.75" customHeight="1">
      <c r="A290" s="45"/>
      <c r="B290" s="45"/>
      <c r="C290" s="45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</row>
    <row r="291" spans="1:20" ht="15.75" customHeight="1">
      <c r="A291" s="45"/>
      <c r="B291" s="45"/>
      <c r="C291" s="45"/>
      <c r="D291" s="45"/>
      <c r="E291" s="45"/>
      <c r="F291" s="45"/>
      <c r="G291" s="45"/>
      <c r="H291" s="45"/>
      <c r="I291" s="45"/>
      <c r="J291" s="45"/>
      <c r="K291" s="45"/>
      <c r="L291" s="45"/>
      <c r="M291" s="45"/>
      <c r="N291" s="45"/>
      <c r="O291" s="45"/>
      <c r="P291" s="45"/>
      <c r="Q291" s="45"/>
      <c r="R291" s="45"/>
      <c r="S291" s="45"/>
      <c r="T291" s="45"/>
    </row>
    <row r="292" spans="1:20" ht="15.75" customHeight="1">
      <c r="A292" s="45"/>
      <c r="B292" s="45"/>
      <c r="C292" s="45"/>
      <c r="D292" s="45"/>
      <c r="E292" s="45"/>
      <c r="F292" s="45"/>
      <c r="G292" s="45"/>
      <c r="H292" s="45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</row>
    <row r="293" spans="1:20" ht="15.75" customHeight="1">
      <c r="A293" s="45"/>
      <c r="B293" s="45"/>
      <c r="C293" s="45"/>
      <c r="D293" s="45"/>
      <c r="E293" s="45"/>
      <c r="F293" s="45"/>
      <c r="G293" s="45"/>
      <c r="H293" s="45"/>
      <c r="I293" s="45"/>
      <c r="J293" s="45"/>
      <c r="K293" s="45"/>
      <c r="L293" s="45"/>
      <c r="M293" s="45"/>
      <c r="N293" s="45"/>
      <c r="O293" s="45"/>
      <c r="P293" s="45"/>
      <c r="Q293" s="45"/>
      <c r="R293" s="45"/>
      <c r="S293" s="45"/>
      <c r="T293" s="45"/>
    </row>
    <row r="294" spans="1:20" ht="15.75" customHeight="1">
      <c r="A294" s="45"/>
      <c r="B294" s="45"/>
      <c r="C294" s="45"/>
      <c r="D294" s="45"/>
      <c r="E294" s="45"/>
      <c r="F294" s="45"/>
      <c r="G294" s="45"/>
      <c r="H294" s="45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</row>
    <row r="295" spans="1:20" ht="15.75" customHeight="1">
      <c r="A295" s="45"/>
      <c r="B295" s="45"/>
      <c r="C295" s="45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</row>
    <row r="296" spans="1:20" ht="15.75" customHeight="1">
      <c r="A296" s="45"/>
      <c r="B296" s="45"/>
      <c r="C296" s="45"/>
      <c r="D296" s="45"/>
      <c r="E296" s="45"/>
      <c r="F296" s="45"/>
      <c r="G296" s="45"/>
      <c r="H296" s="45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</row>
    <row r="297" spans="1:20" ht="15.75" customHeight="1">
      <c r="A297" s="45"/>
      <c r="B297" s="45"/>
      <c r="C297" s="45"/>
      <c r="D297" s="45"/>
      <c r="E297" s="45"/>
      <c r="F297" s="45"/>
      <c r="G297" s="45"/>
      <c r="H297" s="45"/>
      <c r="I297" s="45"/>
      <c r="J297" s="45"/>
      <c r="K297" s="45"/>
      <c r="L297" s="45"/>
      <c r="M297" s="45"/>
      <c r="N297" s="45"/>
      <c r="O297" s="45"/>
      <c r="P297" s="45"/>
      <c r="Q297" s="45"/>
      <c r="R297" s="45"/>
      <c r="S297" s="45"/>
      <c r="T297" s="45"/>
    </row>
    <row r="298" spans="1:20" ht="15.75" customHeight="1">
      <c r="A298" s="45"/>
      <c r="B298" s="45"/>
      <c r="C298" s="45"/>
      <c r="D298" s="45"/>
      <c r="E298" s="45"/>
      <c r="F298" s="45"/>
      <c r="G298" s="45"/>
      <c r="H298" s="45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</row>
    <row r="299" spans="1:20" ht="15.75" customHeight="1">
      <c r="A299" s="45"/>
      <c r="B299" s="45"/>
      <c r="C299" s="45"/>
      <c r="D299" s="45"/>
      <c r="E299" s="45"/>
      <c r="F299" s="45"/>
      <c r="G299" s="45"/>
      <c r="H299" s="45"/>
      <c r="I299" s="45"/>
      <c r="J299" s="45"/>
      <c r="K299" s="45"/>
      <c r="L299" s="45"/>
      <c r="M299" s="45"/>
      <c r="N299" s="45"/>
      <c r="O299" s="45"/>
      <c r="P299" s="45"/>
      <c r="Q299" s="45"/>
      <c r="R299" s="45"/>
      <c r="S299" s="45"/>
      <c r="T299" s="45"/>
    </row>
    <row r="300" spans="1:20" ht="15.75" customHeight="1">
      <c r="A300" s="45"/>
      <c r="B300" s="45"/>
      <c r="C300" s="45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</row>
    <row r="301" spans="1:20" ht="15.75" customHeight="1">
      <c r="A301" s="45"/>
      <c r="B301" s="45"/>
      <c r="C301" s="45"/>
      <c r="D301" s="45"/>
      <c r="E301" s="45"/>
      <c r="F301" s="45"/>
      <c r="G301" s="45"/>
      <c r="H301" s="45"/>
      <c r="I301" s="45"/>
      <c r="J301" s="45"/>
      <c r="K301" s="45"/>
      <c r="L301" s="45"/>
      <c r="M301" s="45"/>
      <c r="N301" s="45"/>
      <c r="O301" s="45"/>
      <c r="P301" s="45"/>
      <c r="Q301" s="45"/>
      <c r="R301" s="45"/>
      <c r="S301" s="45"/>
      <c r="T301" s="45"/>
    </row>
    <row r="302" spans="1:20" ht="15.75" customHeight="1">
      <c r="A302" s="45"/>
      <c r="B302" s="45"/>
      <c r="C302" s="45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</row>
    <row r="303" spans="1:20" ht="15.75" customHeight="1">
      <c r="A303" s="45"/>
      <c r="B303" s="45"/>
      <c r="C303" s="45"/>
      <c r="D303" s="45"/>
      <c r="E303" s="45"/>
      <c r="F303" s="45"/>
      <c r="G303" s="45"/>
      <c r="H303" s="45"/>
      <c r="I303" s="45"/>
      <c r="J303" s="45"/>
      <c r="K303" s="45"/>
      <c r="L303" s="45"/>
      <c r="M303" s="45"/>
      <c r="N303" s="45"/>
      <c r="O303" s="45"/>
      <c r="P303" s="45"/>
      <c r="Q303" s="45"/>
      <c r="R303" s="45"/>
      <c r="S303" s="45"/>
      <c r="T303" s="45"/>
    </row>
    <row r="304" spans="1:20" ht="15.75" customHeight="1">
      <c r="A304" s="45"/>
      <c r="B304" s="45"/>
      <c r="C304" s="45"/>
      <c r="D304" s="45"/>
      <c r="E304" s="45"/>
      <c r="F304" s="45"/>
      <c r="G304" s="45"/>
      <c r="H304" s="45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</row>
    <row r="305" spans="1:20" ht="15.75" customHeight="1">
      <c r="A305" s="45"/>
      <c r="B305" s="45"/>
      <c r="C305" s="45"/>
      <c r="D305" s="45"/>
      <c r="E305" s="45"/>
      <c r="F305" s="45"/>
      <c r="G305" s="45"/>
      <c r="H305" s="45"/>
      <c r="I305" s="45"/>
      <c r="J305" s="45"/>
      <c r="K305" s="45"/>
      <c r="L305" s="45"/>
      <c r="M305" s="45"/>
      <c r="N305" s="45"/>
      <c r="O305" s="45"/>
      <c r="P305" s="45"/>
      <c r="Q305" s="45"/>
      <c r="R305" s="45"/>
      <c r="S305" s="45"/>
      <c r="T305" s="45"/>
    </row>
    <row r="306" spans="1:20" ht="15.75" customHeight="1">
      <c r="A306" s="45"/>
      <c r="B306" s="45"/>
      <c r="C306" s="45"/>
      <c r="D306" s="45"/>
      <c r="E306" s="45"/>
      <c r="F306" s="45"/>
      <c r="G306" s="45"/>
      <c r="H306" s="45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</row>
    <row r="307" spans="1:20" ht="15.75" customHeight="1">
      <c r="A307" s="45"/>
      <c r="B307" s="45"/>
      <c r="C307" s="45"/>
      <c r="D307" s="45"/>
      <c r="E307" s="45"/>
      <c r="F307" s="45"/>
      <c r="G307" s="45"/>
      <c r="H307" s="45"/>
      <c r="I307" s="45"/>
      <c r="J307" s="45"/>
      <c r="K307" s="45"/>
      <c r="L307" s="45"/>
      <c r="M307" s="45"/>
      <c r="N307" s="45"/>
      <c r="O307" s="45"/>
      <c r="P307" s="45"/>
      <c r="Q307" s="45"/>
      <c r="R307" s="45"/>
      <c r="S307" s="45"/>
      <c r="T307" s="45"/>
    </row>
    <row r="308" spans="1:20" ht="15.75" customHeight="1">
      <c r="A308" s="45"/>
      <c r="B308" s="45"/>
      <c r="C308" s="45"/>
      <c r="D308" s="45"/>
      <c r="E308" s="45"/>
      <c r="F308" s="45"/>
      <c r="G308" s="45"/>
      <c r="H308" s="45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</row>
    <row r="309" spans="1:20" ht="15.75" customHeight="1">
      <c r="A309" s="45"/>
      <c r="B309" s="45"/>
      <c r="C309" s="45"/>
      <c r="D309" s="45"/>
      <c r="E309" s="45"/>
      <c r="F309" s="45"/>
      <c r="G309" s="45"/>
      <c r="H309" s="45"/>
      <c r="I309" s="45"/>
      <c r="J309" s="45"/>
      <c r="K309" s="45"/>
      <c r="L309" s="45"/>
      <c r="M309" s="45"/>
      <c r="N309" s="45"/>
      <c r="O309" s="45"/>
      <c r="P309" s="45"/>
      <c r="Q309" s="45"/>
      <c r="R309" s="45"/>
      <c r="S309" s="45"/>
      <c r="T309" s="45"/>
    </row>
    <row r="310" spans="1:20" ht="15.75" customHeight="1">
      <c r="A310" s="45"/>
      <c r="B310" s="45"/>
      <c r="C310" s="45"/>
      <c r="D310" s="45"/>
      <c r="E310" s="45"/>
      <c r="F310" s="45"/>
      <c r="G310" s="45"/>
      <c r="H310" s="45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</row>
    <row r="311" spans="1:20" ht="15.75" customHeight="1">
      <c r="A311" s="45"/>
      <c r="B311" s="45"/>
      <c r="C311" s="45"/>
      <c r="D311" s="45"/>
      <c r="E311" s="45"/>
      <c r="F311" s="45"/>
      <c r="G311" s="45"/>
      <c r="H311" s="45"/>
      <c r="I311" s="45"/>
      <c r="J311" s="45"/>
      <c r="K311" s="45"/>
      <c r="L311" s="45"/>
      <c r="M311" s="45"/>
      <c r="N311" s="45"/>
      <c r="O311" s="45"/>
      <c r="P311" s="45"/>
      <c r="Q311" s="45"/>
      <c r="R311" s="45"/>
      <c r="S311" s="45"/>
      <c r="T311" s="45"/>
    </row>
    <row r="312" spans="1:20" ht="15.75" customHeight="1">
      <c r="A312" s="45"/>
      <c r="B312" s="45"/>
      <c r="C312" s="45"/>
      <c r="D312" s="45"/>
      <c r="E312" s="45"/>
      <c r="F312" s="45"/>
      <c r="G312" s="45"/>
      <c r="H312" s="45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</row>
    <row r="313" spans="1:20" ht="15.75" customHeight="1">
      <c r="A313" s="45"/>
      <c r="B313" s="45"/>
      <c r="C313" s="45"/>
      <c r="D313" s="45"/>
      <c r="E313" s="45"/>
      <c r="F313" s="45"/>
      <c r="G313" s="45"/>
      <c r="H313" s="45"/>
      <c r="I313" s="45"/>
      <c r="J313" s="45"/>
      <c r="K313" s="45"/>
      <c r="L313" s="45"/>
      <c r="M313" s="45"/>
      <c r="N313" s="45"/>
      <c r="O313" s="45"/>
      <c r="P313" s="45"/>
      <c r="Q313" s="45"/>
      <c r="R313" s="45"/>
      <c r="S313" s="45"/>
      <c r="T313" s="45"/>
    </row>
    <row r="314" spans="1:20" ht="15.75" customHeight="1">
      <c r="A314" s="45"/>
      <c r="B314" s="45"/>
      <c r="C314" s="45"/>
      <c r="D314" s="45"/>
      <c r="E314" s="45"/>
      <c r="F314" s="45"/>
      <c r="G314" s="45"/>
      <c r="H314" s="45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</row>
    <row r="315" spans="1:20" ht="15.75" customHeight="1">
      <c r="A315" s="45"/>
      <c r="B315" s="45"/>
      <c r="C315" s="45"/>
      <c r="D315" s="45"/>
      <c r="E315" s="45"/>
      <c r="F315" s="45"/>
      <c r="G315" s="45"/>
      <c r="H315" s="45"/>
      <c r="I315" s="45"/>
      <c r="J315" s="45"/>
      <c r="K315" s="45"/>
      <c r="L315" s="45"/>
      <c r="M315" s="45"/>
      <c r="N315" s="45"/>
      <c r="O315" s="45"/>
      <c r="P315" s="45"/>
      <c r="Q315" s="45"/>
      <c r="R315" s="45"/>
      <c r="S315" s="45"/>
      <c r="T315" s="45"/>
    </row>
    <row r="316" spans="1:20" ht="15.75" customHeight="1">
      <c r="A316" s="45"/>
      <c r="B316" s="45"/>
      <c r="C316" s="45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</row>
    <row r="317" spans="1:20" ht="15.75" customHeight="1">
      <c r="A317" s="45"/>
      <c r="B317" s="45"/>
      <c r="C317" s="45"/>
      <c r="D317" s="45"/>
      <c r="E317" s="45"/>
      <c r="F317" s="45"/>
      <c r="G317" s="45"/>
      <c r="H317" s="45"/>
      <c r="I317" s="45"/>
      <c r="J317" s="45"/>
      <c r="K317" s="45"/>
      <c r="L317" s="45"/>
      <c r="M317" s="45"/>
      <c r="N317" s="45"/>
      <c r="O317" s="45"/>
      <c r="P317" s="45"/>
      <c r="Q317" s="45"/>
      <c r="R317" s="45"/>
      <c r="S317" s="45"/>
      <c r="T317" s="45"/>
    </row>
    <row r="318" spans="1:20" ht="15.75" customHeight="1">
      <c r="A318" s="45"/>
      <c r="B318" s="45"/>
      <c r="C318" s="45"/>
      <c r="D318" s="45"/>
      <c r="E318" s="45"/>
      <c r="F318" s="45"/>
      <c r="G318" s="45"/>
      <c r="H318" s="45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</row>
    <row r="319" spans="1:20" ht="15.75" customHeight="1">
      <c r="A319" s="45"/>
      <c r="B319" s="45"/>
      <c r="C319" s="45"/>
      <c r="D319" s="45"/>
      <c r="E319" s="45"/>
      <c r="F319" s="45"/>
      <c r="G319" s="45"/>
      <c r="H319" s="45"/>
      <c r="I319" s="45"/>
      <c r="J319" s="45"/>
      <c r="K319" s="45"/>
      <c r="L319" s="45"/>
      <c r="M319" s="45"/>
      <c r="N319" s="45"/>
      <c r="O319" s="45"/>
      <c r="P319" s="45"/>
      <c r="Q319" s="45"/>
      <c r="R319" s="45"/>
      <c r="S319" s="45"/>
      <c r="T319" s="45"/>
    </row>
    <row r="320" spans="1:20" ht="15.75" customHeight="1">
      <c r="A320" s="45"/>
      <c r="B320" s="45"/>
      <c r="C320" s="45"/>
      <c r="D320" s="45"/>
      <c r="E320" s="45"/>
      <c r="F320" s="45"/>
      <c r="G320" s="45"/>
      <c r="H320" s="45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</row>
    <row r="321" spans="1:20" ht="15.75" customHeight="1">
      <c r="A321" s="45"/>
      <c r="B321" s="45"/>
      <c r="C321" s="45"/>
      <c r="D321" s="45"/>
      <c r="E321" s="45"/>
      <c r="F321" s="45"/>
      <c r="G321" s="45"/>
      <c r="H321" s="45"/>
      <c r="I321" s="45"/>
      <c r="J321" s="45"/>
      <c r="K321" s="45"/>
      <c r="L321" s="45"/>
      <c r="M321" s="45"/>
      <c r="N321" s="45"/>
      <c r="O321" s="45"/>
      <c r="P321" s="45"/>
      <c r="Q321" s="45"/>
      <c r="R321" s="45"/>
      <c r="S321" s="45"/>
      <c r="T321" s="45"/>
    </row>
    <row r="322" spans="1:20" ht="15.75" customHeight="1">
      <c r="A322" s="45"/>
      <c r="B322" s="45"/>
      <c r="C322" s="45"/>
      <c r="D322" s="45"/>
      <c r="E322" s="45"/>
      <c r="F322" s="45"/>
      <c r="G322" s="45"/>
      <c r="H322" s="45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</row>
    <row r="323" spans="1:20" ht="15.75" customHeight="1">
      <c r="A323" s="45"/>
      <c r="B323" s="45"/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</row>
    <row r="324" spans="1:20" ht="15.75" customHeight="1">
      <c r="A324" s="45"/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</row>
    <row r="325" spans="1:20" ht="15.75" customHeight="1">
      <c r="A325" s="45"/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45"/>
      <c r="Q325" s="45"/>
      <c r="R325" s="45"/>
      <c r="S325" s="45"/>
      <c r="T325" s="45"/>
    </row>
    <row r="326" spans="1:20" ht="15.75" customHeight="1">
      <c r="A326" s="45"/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</row>
    <row r="327" spans="1:20" ht="15.75" customHeight="1">
      <c r="A327" s="45"/>
      <c r="B327" s="45"/>
      <c r="C327" s="45"/>
      <c r="D327" s="45"/>
      <c r="E327" s="45"/>
      <c r="F327" s="45"/>
      <c r="G327" s="45"/>
      <c r="H327" s="45"/>
      <c r="I327" s="45"/>
      <c r="J327" s="45"/>
      <c r="K327" s="45"/>
      <c r="L327" s="45"/>
      <c r="M327" s="45"/>
      <c r="N327" s="45"/>
      <c r="O327" s="45"/>
      <c r="P327" s="45"/>
      <c r="Q327" s="45"/>
      <c r="R327" s="45"/>
      <c r="S327" s="45"/>
      <c r="T327" s="45"/>
    </row>
    <row r="328" spans="1:20" ht="15.75" customHeight="1">
      <c r="A328" s="45"/>
      <c r="B328" s="45"/>
      <c r="C328" s="45"/>
      <c r="D328" s="45"/>
      <c r="E328" s="45"/>
      <c r="F328" s="45"/>
      <c r="G328" s="45"/>
      <c r="H328" s="45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</row>
    <row r="329" spans="1:20" ht="15.75" customHeight="1">
      <c r="A329" s="45"/>
      <c r="B329" s="45"/>
      <c r="C329" s="45"/>
      <c r="D329" s="45"/>
      <c r="E329" s="45"/>
      <c r="F329" s="45"/>
      <c r="G329" s="45"/>
      <c r="H329" s="45"/>
      <c r="I329" s="45"/>
      <c r="J329" s="45"/>
      <c r="K329" s="45"/>
      <c r="L329" s="45"/>
      <c r="M329" s="45"/>
      <c r="N329" s="45"/>
      <c r="O329" s="45"/>
      <c r="P329" s="45"/>
      <c r="Q329" s="45"/>
      <c r="R329" s="45"/>
      <c r="S329" s="45"/>
      <c r="T329" s="45"/>
    </row>
    <row r="330" spans="1:20" ht="15.75" customHeight="1">
      <c r="A330" s="45"/>
      <c r="B330" s="45"/>
      <c r="C330" s="45"/>
      <c r="D330" s="45"/>
      <c r="E330" s="45"/>
      <c r="F330" s="45"/>
      <c r="G330" s="45"/>
      <c r="H330" s="45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</row>
    <row r="331" spans="1:20" ht="15.75" customHeight="1">
      <c r="A331" s="45"/>
      <c r="B331" s="45"/>
      <c r="C331" s="45"/>
      <c r="D331" s="45"/>
      <c r="E331" s="45"/>
      <c r="F331" s="45"/>
      <c r="G331" s="45"/>
      <c r="H331" s="45"/>
      <c r="I331" s="45"/>
      <c r="J331" s="45"/>
      <c r="K331" s="45"/>
      <c r="L331" s="45"/>
      <c r="M331" s="45"/>
      <c r="N331" s="45"/>
      <c r="O331" s="45"/>
      <c r="P331" s="45"/>
      <c r="Q331" s="45"/>
      <c r="R331" s="45"/>
      <c r="S331" s="45"/>
      <c r="T331" s="45"/>
    </row>
    <row r="332" spans="1:20" ht="15.75" customHeight="1">
      <c r="A332" s="45"/>
      <c r="B332" s="45"/>
      <c r="C332" s="45"/>
      <c r="D332" s="45"/>
      <c r="E332" s="45"/>
      <c r="F332" s="45"/>
      <c r="G332" s="45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</row>
    <row r="333" spans="1:20" ht="15.75" customHeight="1">
      <c r="A333" s="45"/>
      <c r="B333" s="45"/>
      <c r="C333" s="45"/>
      <c r="D333" s="45"/>
      <c r="E333" s="45"/>
      <c r="F333" s="45"/>
      <c r="G333" s="45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</row>
    <row r="334" spans="1:20" ht="15.75" customHeight="1">
      <c r="A334" s="45"/>
      <c r="B334" s="45"/>
      <c r="C334" s="45"/>
      <c r="D334" s="45"/>
      <c r="E334" s="45"/>
      <c r="F334" s="45"/>
      <c r="G334" s="45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</row>
    <row r="335" spans="1:20" ht="15.75" customHeight="1">
      <c r="A335" s="45"/>
      <c r="B335" s="45"/>
      <c r="C335" s="45"/>
      <c r="D335" s="45"/>
      <c r="E335" s="45"/>
      <c r="F335" s="45"/>
      <c r="G335" s="45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</row>
    <row r="336" spans="1:20" ht="15.75" customHeight="1">
      <c r="A336" s="45"/>
      <c r="B336" s="45"/>
      <c r="C336" s="45"/>
      <c r="D336" s="45"/>
      <c r="E336" s="45"/>
      <c r="F336" s="45"/>
      <c r="G336" s="45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</row>
    <row r="337" spans="1:20" ht="15.75" customHeight="1">
      <c r="A337" s="45"/>
      <c r="B337" s="45"/>
      <c r="C337" s="45"/>
      <c r="D337" s="45"/>
      <c r="E337" s="45"/>
      <c r="F337" s="45"/>
      <c r="G337" s="45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</row>
    <row r="338" spans="1:20" ht="15.75" customHeight="1">
      <c r="A338" s="45"/>
      <c r="B338" s="45"/>
      <c r="C338" s="45"/>
      <c r="D338" s="45"/>
      <c r="E338" s="45"/>
      <c r="F338" s="45"/>
      <c r="G338" s="45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</row>
    <row r="339" spans="1:20" ht="15.75" customHeight="1">
      <c r="A339" s="45"/>
      <c r="B339" s="45"/>
      <c r="C339" s="45"/>
      <c r="D339" s="45"/>
      <c r="E339" s="45"/>
      <c r="F339" s="45"/>
      <c r="G339" s="45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</row>
    <row r="340" spans="1:20" ht="15.75" customHeight="1">
      <c r="A340" s="45"/>
      <c r="B340" s="45"/>
      <c r="C340" s="45"/>
      <c r="D340" s="45"/>
      <c r="E340" s="45"/>
      <c r="F340" s="45"/>
      <c r="G340" s="45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</row>
    <row r="341" spans="1:20" ht="15.75" customHeight="1">
      <c r="A341" s="45"/>
      <c r="B341" s="45"/>
      <c r="C341" s="45"/>
      <c r="D341" s="45"/>
      <c r="E341" s="45"/>
      <c r="F341" s="45"/>
      <c r="G341" s="45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</row>
    <row r="342" spans="1:20" ht="15.75" customHeight="1">
      <c r="A342" s="45"/>
      <c r="B342" s="45"/>
      <c r="C342" s="45"/>
      <c r="D342" s="45"/>
      <c r="E342" s="45"/>
      <c r="F342" s="45"/>
      <c r="G342" s="45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</row>
    <row r="343" spans="1:20" ht="15.75" customHeight="1">
      <c r="A343" s="45"/>
      <c r="B343" s="45"/>
      <c r="C343" s="45"/>
      <c r="D343" s="45"/>
      <c r="E343" s="45"/>
      <c r="F343" s="45"/>
      <c r="G343" s="45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</row>
    <row r="344" spans="1:20" ht="15.75" customHeight="1">
      <c r="A344" s="45"/>
      <c r="B344" s="45"/>
      <c r="C344" s="45"/>
      <c r="D344" s="45"/>
      <c r="E344" s="45"/>
      <c r="F344" s="45"/>
      <c r="G344" s="45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</row>
    <row r="345" spans="1:20" ht="15.75" customHeight="1">
      <c r="A345" s="45"/>
      <c r="B345" s="45"/>
      <c r="C345" s="45"/>
      <c r="D345" s="45"/>
      <c r="E345" s="45"/>
      <c r="F345" s="45"/>
      <c r="G345" s="45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</row>
    <row r="346" spans="1:20" ht="15.75" customHeight="1">
      <c r="A346" s="45"/>
      <c r="B346" s="45"/>
      <c r="C346" s="45"/>
      <c r="D346" s="45"/>
      <c r="E346" s="45"/>
      <c r="F346" s="45"/>
      <c r="G346" s="45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</row>
    <row r="347" spans="1:20" ht="15.75" customHeight="1">
      <c r="A347" s="45"/>
      <c r="B347" s="45"/>
      <c r="C347" s="45"/>
      <c r="D347" s="45"/>
      <c r="E347" s="45"/>
      <c r="F347" s="45"/>
      <c r="G347" s="45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</row>
    <row r="348" spans="1:20" ht="15.75" customHeight="1">
      <c r="A348" s="45"/>
      <c r="B348" s="45"/>
      <c r="C348" s="45"/>
      <c r="D348" s="45"/>
      <c r="E348" s="45"/>
      <c r="F348" s="45"/>
      <c r="G348" s="45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</row>
    <row r="349" spans="1:20" ht="15.75" customHeight="1">
      <c r="A349" s="45"/>
      <c r="B349" s="45"/>
      <c r="C349" s="45"/>
      <c r="D349" s="45"/>
      <c r="E349" s="45"/>
      <c r="F349" s="45"/>
      <c r="G349" s="45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</row>
    <row r="350" spans="1:20" ht="15.75" customHeight="1">
      <c r="A350" s="45"/>
      <c r="B350" s="45"/>
      <c r="C350" s="45"/>
      <c r="D350" s="45"/>
      <c r="E350" s="45"/>
      <c r="F350" s="45"/>
      <c r="G350" s="45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</row>
    <row r="351" spans="1:20" ht="15.75" customHeight="1">
      <c r="A351" s="45"/>
      <c r="B351" s="45"/>
      <c r="C351" s="45"/>
      <c r="D351" s="45"/>
      <c r="E351" s="45"/>
      <c r="F351" s="45"/>
      <c r="G351" s="45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</row>
    <row r="352" spans="1:20" ht="15.75" customHeight="1">
      <c r="A352" s="45"/>
      <c r="B352" s="45"/>
      <c r="C352" s="45"/>
      <c r="D352" s="45"/>
      <c r="E352" s="45"/>
      <c r="F352" s="45"/>
      <c r="G352" s="45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</row>
    <row r="353" spans="1:20" ht="15.75" customHeight="1">
      <c r="A353" s="45"/>
      <c r="B353" s="45"/>
      <c r="C353" s="45"/>
      <c r="D353" s="45"/>
      <c r="E353" s="45"/>
      <c r="F353" s="45"/>
      <c r="G353" s="45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</row>
    <row r="354" spans="1:20" ht="15.75" customHeight="1">
      <c r="A354" s="45"/>
      <c r="B354" s="45"/>
      <c r="C354" s="45"/>
      <c r="D354" s="45"/>
      <c r="E354" s="45"/>
      <c r="F354" s="45"/>
      <c r="G354" s="45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</row>
    <row r="355" spans="1:20" ht="15.75" customHeight="1">
      <c r="A355" s="45"/>
      <c r="B355" s="45"/>
      <c r="C355" s="45"/>
      <c r="D355" s="45"/>
      <c r="E355" s="45"/>
      <c r="F355" s="45"/>
      <c r="G355" s="45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</row>
    <row r="356" spans="1:20" ht="15.75" customHeight="1">
      <c r="A356" s="45"/>
      <c r="B356" s="45"/>
      <c r="C356" s="45"/>
      <c r="D356" s="45"/>
      <c r="E356" s="45"/>
      <c r="F356" s="45"/>
      <c r="G356" s="45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</row>
    <row r="357" spans="1:20" ht="15.75" customHeight="1">
      <c r="A357" s="45"/>
      <c r="B357" s="45"/>
      <c r="C357" s="45"/>
      <c r="D357" s="45"/>
      <c r="E357" s="45"/>
      <c r="F357" s="45"/>
      <c r="G357" s="45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</row>
    <row r="358" spans="1:20" ht="15.75" customHeight="1">
      <c r="A358" s="45"/>
      <c r="B358" s="45"/>
      <c r="C358" s="45"/>
      <c r="D358" s="45"/>
      <c r="E358" s="45"/>
      <c r="F358" s="45"/>
      <c r="G358" s="45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</row>
    <row r="359" spans="1:20" ht="15.75" customHeight="1">
      <c r="A359" s="45"/>
      <c r="B359" s="45"/>
      <c r="C359" s="45"/>
      <c r="D359" s="45"/>
      <c r="E359" s="45"/>
      <c r="F359" s="45"/>
      <c r="G359" s="45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</row>
    <row r="360" spans="1:20" ht="15.75" customHeight="1">
      <c r="A360" s="45"/>
      <c r="B360" s="45"/>
      <c r="C360" s="45"/>
      <c r="D360" s="45"/>
      <c r="E360" s="45"/>
      <c r="F360" s="45"/>
      <c r="G360" s="45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</row>
    <row r="361" spans="1:20" ht="15.75" customHeight="1">
      <c r="A361" s="45"/>
      <c r="B361" s="45"/>
      <c r="C361" s="45"/>
      <c r="D361" s="45"/>
      <c r="E361" s="45"/>
      <c r="F361" s="45"/>
      <c r="G361" s="45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</row>
    <row r="362" spans="1:20" ht="15.75" customHeight="1">
      <c r="A362" s="45"/>
      <c r="B362" s="45"/>
      <c r="C362" s="45"/>
      <c r="D362" s="45"/>
      <c r="E362" s="45"/>
      <c r="F362" s="45"/>
      <c r="G362" s="45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</row>
    <row r="363" spans="1:20" ht="15.75" customHeight="1">
      <c r="A363" s="45"/>
      <c r="B363" s="45"/>
      <c r="C363" s="45"/>
      <c r="D363" s="45"/>
      <c r="E363" s="45"/>
      <c r="F363" s="45"/>
      <c r="G363" s="45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</row>
    <row r="364" spans="1:20" ht="15.75" customHeight="1">
      <c r="A364" s="45"/>
      <c r="B364" s="45"/>
      <c r="C364" s="45"/>
      <c r="D364" s="45"/>
      <c r="E364" s="45"/>
      <c r="F364" s="45"/>
      <c r="G364" s="45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</row>
    <row r="365" spans="1:20" ht="15.75" customHeight="1">
      <c r="A365" s="45"/>
      <c r="B365" s="45"/>
      <c r="C365" s="45"/>
      <c r="D365" s="45"/>
      <c r="E365" s="45"/>
      <c r="F365" s="45"/>
      <c r="G365" s="45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</row>
    <row r="366" spans="1:20" ht="15.75" customHeight="1">
      <c r="A366" s="45"/>
      <c r="B366" s="45"/>
      <c r="C366" s="45"/>
      <c r="D366" s="45"/>
      <c r="E366" s="45"/>
      <c r="F366" s="45"/>
      <c r="G366" s="45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</row>
    <row r="367" spans="1:20" ht="15.75" customHeight="1">
      <c r="A367" s="45"/>
      <c r="B367" s="45"/>
      <c r="C367" s="45"/>
      <c r="D367" s="45"/>
      <c r="E367" s="45"/>
      <c r="F367" s="45"/>
      <c r="G367" s="45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</row>
    <row r="368" spans="1:20" ht="15.75" customHeight="1">
      <c r="A368" s="45"/>
      <c r="B368" s="45"/>
      <c r="C368" s="45"/>
      <c r="D368" s="45"/>
      <c r="E368" s="45"/>
      <c r="F368" s="45"/>
      <c r="G368" s="45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</row>
    <row r="369" spans="1:20" ht="15.75" customHeight="1">
      <c r="A369" s="45"/>
      <c r="B369" s="45"/>
      <c r="C369" s="45"/>
      <c r="D369" s="45"/>
      <c r="E369" s="45"/>
      <c r="F369" s="45"/>
      <c r="G369" s="45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</row>
    <row r="370" spans="1:20" ht="15.75" customHeight="1">
      <c r="A370" s="45"/>
      <c r="B370" s="45"/>
      <c r="C370" s="45"/>
      <c r="D370" s="45"/>
      <c r="E370" s="45"/>
      <c r="F370" s="45"/>
      <c r="G370" s="45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</row>
    <row r="371" spans="1:20" ht="15.75" customHeight="1">
      <c r="A371" s="45"/>
      <c r="B371" s="45"/>
      <c r="C371" s="45"/>
      <c r="D371" s="45"/>
      <c r="E371" s="45"/>
      <c r="F371" s="45"/>
      <c r="G371" s="45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</row>
    <row r="372" spans="1:20" ht="15.75" customHeight="1">
      <c r="A372" s="45"/>
      <c r="B372" s="45"/>
      <c r="C372" s="45"/>
      <c r="D372" s="45"/>
      <c r="E372" s="45"/>
      <c r="F372" s="45"/>
      <c r="G372" s="45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</row>
    <row r="373" spans="1:20" ht="15.75" customHeight="1">
      <c r="A373" s="45"/>
      <c r="B373" s="45"/>
      <c r="C373" s="45"/>
      <c r="D373" s="45"/>
      <c r="E373" s="45"/>
      <c r="F373" s="45"/>
      <c r="G373" s="45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</row>
    <row r="374" spans="1:20" ht="15.75" customHeight="1">
      <c r="A374" s="45"/>
      <c r="B374" s="45"/>
      <c r="C374" s="45"/>
      <c r="D374" s="45"/>
      <c r="E374" s="45"/>
      <c r="F374" s="45"/>
      <c r="G374" s="45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</row>
    <row r="375" spans="1:20" ht="15.75" customHeight="1">
      <c r="A375" s="45"/>
      <c r="B375" s="45"/>
      <c r="C375" s="45"/>
      <c r="D375" s="45"/>
      <c r="E375" s="45"/>
      <c r="F375" s="45"/>
      <c r="G375" s="45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</row>
    <row r="376" spans="1:20" ht="15.75" customHeight="1">
      <c r="A376" s="45"/>
      <c r="B376" s="45"/>
      <c r="C376" s="45"/>
      <c r="D376" s="45"/>
      <c r="E376" s="45"/>
      <c r="F376" s="45"/>
      <c r="G376" s="45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</row>
    <row r="377" spans="1:20" ht="15.75" customHeight="1">
      <c r="A377" s="45"/>
      <c r="B377" s="45"/>
      <c r="C377" s="45"/>
      <c r="D377" s="45"/>
      <c r="E377" s="45"/>
      <c r="F377" s="45"/>
      <c r="G377" s="45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</row>
    <row r="378" spans="1:20" ht="15.75" customHeight="1">
      <c r="A378" s="45"/>
      <c r="B378" s="45"/>
      <c r="C378" s="45"/>
      <c r="D378" s="45"/>
      <c r="E378" s="45"/>
      <c r="F378" s="45"/>
      <c r="G378" s="45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</row>
    <row r="379" spans="1:20" ht="15.75" customHeight="1">
      <c r="A379" s="45"/>
      <c r="B379" s="45"/>
      <c r="C379" s="45"/>
      <c r="D379" s="45"/>
      <c r="E379" s="45"/>
      <c r="F379" s="45"/>
      <c r="G379" s="45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</row>
    <row r="380" spans="1:20" ht="15.75" customHeight="1">
      <c r="A380" s="45"/>
      <c r="B380" s="45"/>
      <c r="C380" s="45"/>
      <c r="D380" s="45"/>
      <c r="E380" s="45"/>
      <c r="F380" s="45"/>
      <c r="G380" s="45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</row>
    <row r="381" spans="1:20" ht="15.75" customHeight="1">
      <c r="A381" s="45"/>
      <c r="B381" s="45"/>
      <c r="C381" s="45"/>
      <c r="D381" s="45"/>
      <c r="E381" s="45"/>
      <c r="F381" s="45"/>
      <c r="G381" s="45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</row>
    <row r="382" spans="1:20" ht="15.75" customHeight="1">
      <c r="A382" s="45"/>
      <c r="B382" s="45"/>
      <c r="C382" s="45"/>
      <c r="D382" s="45"/>
      <c r="E382" s="45"/>
      <c r="F382" s="45"/>
      <c r="G382" s="45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</row>
    <row r="383" spans="1:20" ht="15.75" customHeight="1">
      <c r="A383" s="45"/>
      <c r="B383" s="45"/>
      <c r="C383" s="45"/>
      <c r="D383" s="45"/>
      <c r="E383" s="45"/>
      <c r="F383" s="45"/>
      <c r="G383" s="45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</row>
    <row r="384" spans="1:20" ht="15.75" customHeight="1">
      <c r="A384" s="45"/>
      <c r="B384" s="45"/>
      <c r="C384" s="45"/>
      <c r="D384" s="45"/>
      <c r="E384" s="45"/>
      <c r="F384" s="45"/>
      <c r="G384" s="45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</row>
    <row r="385" spans="1:20" ht="15.75" customHeight="1">
      <c r="A385" s="45"/>
      <c r="B385" s="45"/>
      <c r="C385" s="45"/>
      <c r="D385" s="45"/>
      <c r="E385" s="45"/>
      <c r="F385" s="45"/>
      <c r="G385" s="45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</row>
    <row r="386" spans="1:20" ht="15.75" customHeight="1">
      <c r="A386" s="45"/>
      <c r="B386" s="45"/>
      <c r="C386" s="45"/>
      <c r="D386" s="45"/>
      <c r="E386" s="45"/>
      <c r="F386" s="45"/>
      <c r="G386" s="45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</row>
    <row r="387" spans="1:20" ht="15.75" customHeight="1">
      <c r="A387" s="45"/>
      <c r="B387" s="45"/>
      <c r="C387" s="45"/>
      <c r="D387" s="45"/>
      <c r="E387" s="45"/>
      <c r="F387" s="45"/>
      <c r="G387" s="45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</row>
    <row r="388" spans="1:20" ht="15.75" customHeight="1">
      <c r="A388" s="45"/>
      <c r="B388" s="45"/>
      <c r="C388" s="45"/>
      <c r="D388" s="45"/>
      <c r="E388" s="45"/>
      <c r="F388" s="45"/>
      <c r="G388" s="45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</row>
    <row r="389" spans="1:20" ht="15.75" customHeight="1">
      <c r="A389" s="45"/>
      <c r="B389" s="45"/>
      <c r="C389" s="45"/>
      <c r="D389" s="45"/>
      <c r="E389" s="45"/>
      <c r="F389" s="45"/>
      <c r="G389" s="45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</row>
    <row r="390" spans="1:20" ht="15.75" customHeight="1">
      <c r="A390" s="45"/>
      <c r="B390" s="45"/>
      <c r="C390" s="45"/>
      <c r="D390" s="45"/>
      <c r="E390" s="45"/>
      <c r="F390" s="45"/>
      <c r="G390" s="45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</row>
    <row r="391" spans="1:20" ht="15.75" customHeight="1">
      <c r="A391" s="45"/>
      <c r="B391" s="45"/>
      <c r="C391" s="45"/>
      <c r="D391" s="45"/>
      <c r="E391" s="45"/>
      <c r="F391" s="45"/>
      <c r="G391" s="45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</row>
    <row r="392" spans="1:20" ht="15.75" customHeight="1">
      <c r="A392" s="45"/>
      <c r="B392" s="45"/>
      <c r="C392" s="45"/>
      <c r="D392" s="45"/>
      <c r="E392" s="45"/>
      <c r="F392" s="45"/>
      <c r="G392" s="45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</row>
    <row r="393" spans="1:20" ht="15.75" customHeight="1">
      <c r="A393" s="45"/>
      <c r="B393" s="45"/>
      <c r="C393" s="45"/>
      <c r="D393" s="45"/>
      <c r="E393" s="45"/>
      <c r="F393" s="45"/>
      <c r="G393" s="45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</row>
    <row r="394" spans="1:20" ht="15.75" customHeight="1">
      <c r="A394" s="45"/>
      <c r="B394" s="45"/>
      <c r="C394" s="45"/>
      <c r="D394" s="45"/>
      <c r="E394" s="45"/>
      <c r="F394" s="45"/>
      <c r="G394" s="45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</row>
    <row r="395" spans="1:20" ht="15.75" customHeight="1">
      <c r="A395" s="45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</row>
    <row r="396" spans="1:20" ht="15.75" customHeight="1">
      <c r="A396" s="45"/>
      <c r="B396" s="45"/>
      <c r="C396" s="45"/>
      <c r="D396" s="45"/>
      <c r="E396" s="45"/>
      <c r="F396" s="45"/>
      <c r="G396" s="45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</row>
    <row r="397" spans="1:20" ht="15.75" customHeight="1">
      <c r="A397" s="45"/>
      <c r="B397" s="45"/>
      <c r="C397" s="45"/>
      <c r="D397" s="45"/>
      <c r="E397" s="45"/>
      <c r="F397" s="45"/>
      <c r="G397" s="45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</row>
    <row r="398" spans="1:20" ht="15.75" customHeight="1">
      <c r="A398" s="45"/>
      <c r="B398" s="45"/>
      <c r="C398" s="45"/>
      <c r="D398" s="45"/>
      <c r="E398" s="45"/>
      <c r="F398" s="45"/>
      <c r="G398" s="45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</row>
    <row r="399" spans="1:20" ht="15.75" customHeight="1">
      <c r="A399" s="45"/>
      <c r="B399" s="45"/>
      <c r="C399" s="45"/>
      <c r="D399" s="45"/>
      <c r="E399" s="45"/>
      <c r="F399" s="45"/>
      <c r="G399" s="45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</row>
    <row r="400" spans="1:20" ht="15.75" customHeight="1">
      <c r="A400" s="45"/>
      <c r="B400" s="45"/>
      <c r="C400" s="45"/>
      <c r="D400" s="45"/>
      <c r="E400" s="45"/>
      <c r="F400" s="45"/>
      <c r="G400" s="45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</row>
    <row r="401" spans="1:20" ht="15.75" customHeight="1">
      <c r="A401" s="45"/>
      <c r="B401" s="45"/>
      <c r="C401" s="45"/>
      <c r="D401" s="45"/>
      <c r="E401" s="45"/>
      <c r="F401" s="45"/>
      <c r="G401" s="45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</row>
    <row r="402" spans="1:20" ht="15.75" customHeight="1">
      <c r="A402" s="45"/>
      <c r="B402" s="45"/>
      <c r="C402" s="45"/>
      <c r="D402" s="45"/>
      <c r="E402" s="45"/>
      <c r="F402" s="45"/>
      <c r="G402" s="45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</row>
    <row r="403" spans="1:20" ht="15.75" customHeight="1">
      <c r="A403" s="45"/>
      <c r="B403" s="45"/>
      <c r="C403" s="45"/>
      <c r="D403" s="45"/>
      <c r="E403" s="45"/>
      <c r="F403" s="45"/>
      <c r="G403" s="45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</row>
    <row r="404" spans="1:20" ht="15.75" customHeight="1">
      <c r="A404" s="45"/>
      <c r="B404" s="45"/>
      <c r="C404" s="45"/>
      <c r="D404" s="45"/>
      <c r="E404" s="45"/>
      <c r="F404" s="45"/>
      <c r="G404" s="45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</row>
    <row r="405" spans="1:20" ht="15.75" customHeight="1">
      <c r="A405" s="45"/>
      <c r="B405" s="45"/>
      <c r="C405" s="45"/>
      <c r="D405" s="45"/>
      <c r="E405" s="45"/>
      <c r="F405" s="45"/>
      <c r="G405" s="45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</row>
    <row r="406" spans="1:20" ht="15.75" customHeight="1">
      <c r="A406" s="45"/>
      <c r="B406" s="45"/>
      <c r="C406" s="45"/>
      <c r="D406" s="45"/>
      <c r="E406" s="45"/>
      <c r="F406" s="45"/>
      <c r="G406" s="45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</row>
    <row r="407" spans="1:20" ht="15.75" customHeight="1">
      <c r="A407" s="45"/>
      <c r="B407" s="45"/>
      <c r="C407" s="45"/>
      <c r="D407" s="45"/>
      <c r="E407" s="45"/>
      <c r="F407" s="45"/>
      <c r="G407" s="45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</row>
    <row r="408" spans="1:20" ht="15.75" customHeight="1">
      <c r="A408" s="45"/>
      <c r="B408" s="45"/>
      <c r="C408" s="45"/>
      <c r="D408" s="45"/>
      <c r="E408" s="45"/>
      <c r="F408" s="45"/>
      <c r="G408" s="45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</row>
    <row r="409" spans="1:20" ht="15.75" customHeight="1">
      <c r="A409" s="45"/>
      <c r="B409" s="45"/>
      <c r="C409" s="45"/>
      <c r="D409" s="45"/>
      <c r="E409" s="45"/>
      <c r="F409" s="45"/>
      <c r="G409" s="45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</row>
    <row r="410" spans="1:20" ht="15.75" customHeight="1">
      <c r="A410" s="45"/>
      <c r="B410" s="45"/>
      <c r="C410" s="45"/>
      <c r="D410" s="45"/>
      <c r="E410" s="45"/>
      <c r="F410" s="45"/>
      <c r="G410" s="45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</row>
    <row r="411" spans="1:20" ht="15.75" customHeight="1">
      <c r="A411" s="45"/>
      <c r="B411" s="45"/>
      <c r="C411" s="45"/>
      <c r="D411" s="45"/>
      <c r="E411" s="45"/>
      <c r="F411" s="45"/>
      <c r="G411" s="45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</row>
    <row r="412" spans="1:20" ht="15.75" customHeight="1">
      <c r="A412" s="45"/>
      <c r="B412" s="45"/>
      <c r="C412" s="45"/>
      <c r="D412" s="45"/>
      <c r="E412" s="45"/>
      <c r="F412" s="45"/>
      <c r="G412" s="45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</row>
    <row r="413" spans="1:20" ht="15.75" customHeight="1">
      <c r="A413" s="45"/>
      <c r="B413" s="45"/>
      <c r="C413" s="45"/>
      <c r="D413" s="45"/>
      <c r="E413" s="45"/>
      <c r="F413" s="45"/>
      <c r="G413" s="45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</row>
    <row r="414" spans="1:20" ht="15.75" customHeight="1">
      <c r="A414" s="45"/>
      <c r="B414" s="45"/>
      <c r="C414" s="45"/>
      <c r="D414" s="45"/>
      <c r="E414" s="45"/>
      <c r="F414" s="45"/>
      <c r="G414" s="45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</row>
    <row r="415" spans="1:20" ht="15.75" customHeight="1">
      <c r="A415" s="45"/>
      <c r="B415" s="45"/>
      <c r="C415" s="45"/>
      <c r="D415" s="45"/>
      <c r="E415" s="45"/>
      <c r="F415" s="45"/>
      <c r="G415" s="45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</row>
    <row r="416" spans="1:20" ht="15.75" customHeight="1">
      <c r="A416" s="45"/>
      <c r="B416" s="45"/>
      <c r="C416" s="45"/>
      <c r="D416" s="45"/>
      <c r="E416" s="45"/>
      <c r="F416" s="45"/>
      <c r="G416" s="45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</row>
    <row r="417" spans="1:20" ht="15.75" customHeight="1">
      <c r="A417" s="45"/>
      <c r="B417" s="45"/>
      <c r="C417" s="45"/>
      <c r="D417" s="45"/>
      <c r="E417" s="45"/>
      <c r="F417" s="45"/>
      <c r="G417" s="45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</row>
    <row r="418" spans="1:20" ht="15.75" customHeight="1">
      <c r="A418" s="45"/>
      <c r="B418" s="45"/>
      <c r="C418" s="45"/>
      <c r="D418" s="45"/>
      <c r="E418" s="45"/>
      <c r="F418" s="45"/>
      <c r="G418" s="45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</row>
    <row r="419" spans="1:20" ht="15.75" customHeight="1">
      <c r="A419" s="45"/>
      <c r="B419" s="45"/>
      <c r="C419" s="45"/>
      <c r="D419" s="45"/>
      <c r="E419" s="45"/>
      <c r="F419" s="45"/>
      <c r="G419" s="45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</row>
    <row r="420" spans="1:20" ht="15.75" customHeight="1">
      <c r="A420" s="45"/>
      <c r="B420" s="45"/>
      <c r="C420" s="45"/>
      <c r="D420" s="45"/>
      <c r="E420" s="45"/>
      <c r="F420" s="45"/>
      <c r="G420" s="45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</row>
    <row r="421" spans="1:20" ht="15.75" customHeight="1">
      <c r="A421" s="45"/>
      <c r="B421" s="45"/>
      <c r="C421" s="45"/>
      <c r="D421" s="45"/>
      <c r="E421" s="45"/>
      <c r="F421" s="45"/>
      <c r="G421" s="45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</row>
    <row r="422" spans="1:20" ht="15.75" customHeight="1">
      <c r="A422" s="45"/>
      <c r="B422" s="45"/>
      <c r="C422" s="45"/>
      <c r="D422" s="45"/>
      <c r="E422" s="45"/>
      <c r="F422" s="45"/>
      <c r="G422" s="45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</row>
    <row r="423" spans="1:20" ht="15.75" customHeight="1">
      <c r="A423" s="45"/>
      <c r="B423" s="45"/>
      <c r="C423" s="45"/>
      <c r="D423" s="45"/>
      <c r="E423" s="45"/>
      <c r="F423" s="45"/>
      <c r="G423" s="45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</row>
    <row r="424" spans="1:20" ht="15.75" customHeight="1">
      <c r="A424" s="45"/>
      <c r="B424" s="45"/>
      <c r="C424" s="45"/>
      <c r="D424" s="45"/>
      <c r="E424" s="45"/>
      <c r="F424" s="45"/>
      <c r="G424" s="45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</row>
    <row r="425" spans="1:20" ht="15.75" customHeight="1">
      <c r="A425" s="45"/>
      <c r="B425" s="45"/>
      <c r="C425" s="45"/>
      <c r="D425" s="45"/>
      <c r="E425" s="45"/>
      <c r="F425" s="45"/>
      <c r="G425" s="45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</row>
    <row r="426" spans="1:20" ht="15.75" customHeight="1">
      <c r="A426" s="45"/>
      <c r="B426" s="45"/>
      <c r="C426" s="45"/>
      <c r="D426" s="45"/>
      <c r="E426" s="45"/>
      <c r="F426" s="45"/>
      <c r="G426" s="45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</row>
    <row r="427" spans="1:20" ht="15.75" customHeight="1">
      <c r="A427" s="45"/>
      <c r="B427" s="45"/>
      <c r="C427" s="45"/>
      <c r="D427" s="45"/>
      <c r="E427" s="45"/>
      <c r="F427" s="45"/>
      <c r="G427" s="45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</row>
    <row r="428" spans="1:20" ht="15.75" customHeight="1">
      <c r="A428" s="45"/>
      <c r="B428" s="45"/>
      <c r="C428" s="45"/>
      <c r="D428" s="45"/>
      <c r="E428" s="45"/>
      <c r="F428" s="45"/>
      <c r="G428" s="45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</row>
    <row r="429" spans="1:20" ht="15.75" customHeight="1">
      <c r="A429" s="45"/>
      <c r="B429" s="45"/>
      <c r="C429" s="45"/>
      <c r="D429" s="45"/>
      <c r="E429" s="45"/>
      <c r="F429" s="45"/>
      <c r="G429" s="45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</row>
    <row r="430" spans="1:20" ht="15.75" customHeight="1">
      <c r="A430" s="45"/>
      <c r="B430" s="45"/>
      <c r="C430" s="45"/>
      <c r="D430" s="45"/>
      <c r="E430" s="45"/>
      <c r="F430" s="45"/>
      <c r="G430" s="45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</row>
    <row r="431" spans="1:20" ht="15.75" customHeight="1">
      <c r="A431" s="45"/>
      <c r="B431" s="45"/>
      <c r="C431" s="45"/>
      <c r="D431" s="45"/>
      <c r="E431" s="45"/>
      <c r="F431" s="45"/>
      <c r="G431" s="45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</row>
    <row r="432" spans="1:20" ht="15.75" customHeight="1">
      <c r="A432" s="45"/>
      <c r="B432" s="45"/>
      <c r="C432" s="45"/>
      <c r="D432" s="45"/>
      <c r="E432" s="45"/>
      <c r="F432" s="45"/>
      <c r="G432" s="45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</row>
    <row r="433" spans="1:20" ht="15.75" customHeight="1">
      <c r="A433" s="45"/>
      <c r="B433" s="45"/>
      <c r="C433" s="45"/>
      <c r="D433" s="45"/>
      <c r="E433" s="45"/>
      <c r="F433" s="45"/>
      <c r="G433" s="45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</row>
    <row r="434" spans="1:20" ht="15.75" customHeight="1">
      <c r="A434" s="45"/>
      <c r="B434" s="45"/>
      <c r="C434" s="45"/>
      <c r="D434" s="45"/>
      <c r="E434" s="45"/>
      <c r="F434" s="45"/>
      <c r="G434" s="45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</row>
    <row r="435" spans="1:20" ht="15.75" customHeight="1">
      <c r="A435" s="45"/>
      <c r="B435" s="45"/>
      <c r="C435" s="45"/>
      <c r="D435" s="45"/>
      <c r="E435" s="45"/>
      <c r="F435" s="45"/>
      <c r="G435" s="45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</row>
    <row r="436" spans="1:20" ht="15.75" customHeight="1">
      <c r="A436" s="45"/>
      <c r="B436" s="45"/>
      <c r="C436" s="45"/>
      <c r="D436" s="45"/>
      <c r="E436" s="45"/>
      <c r="F436" s="45"/>
      <c r="G436" s="45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</row>
    <row r="437" spans="1:20" ht="15.75" customHeight="1">
      <c r="A437" s="45"/>
      <c r="B437" s="45"/>
      <c r="C437" s="45"/>
      <c r="D437" s="45"/>
      <c r="E437" s="45"/>
      <c r="F437" s="45"/>
      <c r="G437" s="45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</row>
    <row r="438" spans="1:20" ht="15.75" customHeight="1">
      <c r="A438" s="45"/>
      <c r="B438" s="45"/>
      <c r="C438" s="45"/>
      <c r="D438" s="45"/>
      <c r="E438" s="45"/>
      <c r="F438" s="45"/>
      <c r="G438" s="45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</row>
    <row r="439" spans="1:20" ht="15.75" customHeight="1">
      <c r="A439" s="45"/>
      <c r="B439" s="45"/>
      <c r="C439" s="45"/>
      <c r="D439" s="45"/>
      <c r="E439" s="45"/>
      <c r="F439" s="45"/>
      <c r="G439" s="45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</row>
    <row r="440" spans="1:20" ht="15.75" customHeight="1">
      <c r="A440" s="45"/>
      <c r="B440" s="45"/>
      <c r="C440" s="45"/>
      <c r="D440" s="45"/>
      <c r="E440" s="45"/>
      <c r="F440" s="45"/>
      <c r="G440" s="45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</row>
    <row r="441" spans="1:20" ht="15.75" customHeight="1">
      <c r="A441" s="45"/>
      <c r="B441" s="45"/>
      <c r="C441" s="45"/>
      <c r="D441" s="45"/>
      <c r="E441" s="45"/>
      <c r="F441" s="45"/>
      <c r="G441" s="45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</row>
    <row r="442" spans="1:20" ht="15.75" customHeight="1">
      <c r="A442" s="45"/>
      <c r="B442" s="45"/>
      <c r="C442" s="45"/>
      <c r="D442" s="45"/>
      <c r="E442" s="45"/>
      <c r="F442" s="45"/>
      <c r="G442" s="45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</row>
    <row r="443" spans="1:20" ht="15.75" customHeight="1">
      <c r="A443" s="45"/>
      <c r="B443" s="45"/>
      <c r="C443" s="45"/>
      <c r="D443" s="45"/>
      <c r="E443" s="45"/>
      <c r="F443" s="45"/>
      <c r="G443" s="45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</row>
    <row r="444" spans="1:20" ht="15.75" customHeight="1">
      <c r="A444" s="45"/>
      <c r="B444" s="45"/>
      <c r="C444" s="45"/>
      <c r="D444" s="45"/>
      <c r="E444" s="45"/>
      <c r="F444" s="45"/>
      <c r="G444" s="45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</row>
    <row r="445" spans="1:20" ht="15.75" customHeight="1">
      <c r="A445" s="45"/>
      <c r="B445" s="45"/>
      <c r="C445" s="45"/>
      <c r="D445" s="45"/>
      <c r="E445" s="45"/>
      <c r="F445" s="45"/>
      <c r="G445" s="45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</row>
    <row r="446" spans="1:20" ht="15.75" customHeight="1">
      <c r="A446" s="45"/>
      <c r="B446" s="45"/>
      <c r="C446" s="45"/>
      <c r="D446" s="45"/>
      <c r="E446" s="45"/>
      <c r="F446" s="45"/>
      <c r="G446" s="45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</row>
    <row r="447" spans="1:20" ht="15.75" customHeight="1">
      <c r="A447" s="45"/>
      <c r="B447" s="45"/>
      <c r="C447" s="45"/>
      <c r="D447" s="45"/>
      <c r="E447" s="45"/>
      <c r="F447" s="45"/>
      <c r="G447" s="45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</row>
    <row r="448" spans="1:20" ht="15.75" customHeight="1">
      <c r="A448" s="45"/>
      <c r="B448" s="45"/>
      <c r="C448" s="45"/>
      <c r="D448" s="45"/>
      <c r="E448" s="45"/>
      <c r="F448" s="45"/>
      <c r="G448" s="45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</row>
    <row r="449" spans="1:20" ht="15.75" customHeight="1">
      <c r="A449" s="45"/>
      <c r="B449" s="45"/>
      <c r="C449" s="45"/>
      <c r="D449" s="45"/>
      <c r="E449" s="45"/>
      <c r="F449" s="45"/>
      <c r="G449" s="45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</row>
    <row r="450" spans="1:20" ht="15.75" customHeight="1">
      <c r="A450" s="45"/>
      <c r="B450" s="45"/>
      <c r="C450" s="45"/>
      <c r="D450" s="45"/>
      <c r="E450" s="45"/>
      <c r="F450" s="45"/>
      <c r="G450" s="45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</row>
    <row r="451" spans="1:20" ht="15.75" customHeight="1">
      <c r="A451" s="45"/>
      <c r="B451" s="45"/>
      <c r="C451" s="45"/>
      <c r="D451" s="45"/>
      <c r="E451" s="45"/>
      <c r="F451" s="45"/>
      <c r="G451" s="45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</row>
    <row r="452" spans="1:20" ht="15.75" customHeight="1">
      <c r="A452" s="45"/>
      <c r="B452" s="45"/>
      <c r="C452" s="45"/>
      <c r="D452" s="45"/>
      <c r="E452" s="45"/>
      <c r="F452" s="45"/>
      <c r="G452" s="45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</row>
    <row r="453" spans="1:20" ht="15.75" customHeight="1">
      <c r="A453" s="45"/>
      <c r="B453" s="45"/>
      <c r="C453" s="45"/>
      <c r="D453" s="45"/>
      <c r="E453" s="45"/>
      <c r="F453" s="45"/>
      <c r="G453" s="45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</row>
    <row r="454" spans="1:20" ht="15.75" customHeight="1">
      <c r="A454" s="45"/>
      <c r="B454" s="45"/>
      <c r="C454" s="45"/>
      <c r="D454" s="45"/>
      <c r="E454" s="45"/>
      <c r="F454" s="45"/>
      <c r="G454" s="45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</row>
    <row r="455" spans="1:20" ht="15.75" customHeight="1">
      <c r="A455" s="45"/>
      <c r="B455" s="45"/>
      <c r="C455" s="45"/>
      <c r="D455" s="45"/>
      <c r="E455" s="45"/>
      <c r="F455" s="45"/>
      <c r="G455" s="45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</row>
    <row r="456" spans="1:20" ht="15.75" customHeight="1">
      <c r="A456" s="45"/>
      <c r="B456" s="45"/>
      <c r="C456" s="45"/>
      <c r="D456" s="45"/>
      <c r="E456" s="45"/>
      <c r="F456" s="45"/>
      <c r="G456" s="45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</row>
    <row r="457" spans="1:20" ht="15.75" customHeight="1">
      <c r="A457" s="45"/>
      <c r="B457" s="45"/>
      <c r="C457" s="45"/>
      <c r="D457" s="45"/>
      <c r="E457" s="45"/>
      <c r="F457" s="45"/>
      <c r="G457" s="45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</row>
    <row r="458" spans="1:20" ht="15.75" customHeight="1">
      <c r="A458" s="45"/>
      <c r="B458" s="45"/>
      <c r="C458" s="45"/>
      <c r="D458" s="45"/>
      <c r="E458" s="45"/>
      <c r="F458" s="45"/>
      <c r="G458" s="45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</row>
    <row r="459" spans="1:20" ht="15.75" customHeight="1">
      <c r="A459" s="45"/>
      <c r="B459" s="45"/>
      <c r="C459" s="45"/>
      <c r="D459" s="45"/>
      <c r="E459" s="45"/>
      <c r="F459" s="45"/>
      <c r="G459" s="45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</row>
    <row r="460" spans="1:20" ht="15.75" customHeight="1">
      <c r="A460" s="45"/>
      <c r="B460" s="45"/>
      <c r="C460" s="45"/>
      <c r="D460" s="45"/>
      <c r="E460" s="45"/>
      <c r="F460" s="45"/>
      <c r="G460" s="45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</row>
    <row r="461" spans="1:20" ht="15.75" customHeight="1">
      <c r="A461" s="45"/>
      <c r="B461" s="45"/>
      <c r="C461" s="45"/>
      <c r="D461" s="45"/>
      <c r="E461" s="45"/>
      <c r="F461" s="45"/>
      <c r="G461" s="45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</row>
    <row r="462" spans="1:20" ht="15.75" customHeight="1">
      <c r="A462" s="45"/>
      <c r="B462" s="45"/>
      <c r="C462" s="45"/>
      <c r="D462" s="45"/>
      <c r="E462" s="45"/>
      <c r="F462" s="45"/>
      <c r="G462" s="45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</row>
    <row r="463" spans="1:20" ht="15.75" customHeight="1">
      <c r="A463" s="45"/>
      <c r="B463" s="45"/>
      <c r="C463" s="45"/>
      <c r="D463" s="45"/>
      <c r="E463" s="45"/>
      <c r="F463" s="45"/>
      <c r="G463" s="45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</row>
    <row r="464" spans="1:20" ht="15.75" customHeight="1">
      <c r="A464" s="45"/>
      <c r="B464" s="45"/>
      <c r="C464" s="45"/>
      <c r="D464" s="45"/>
      <c r="E464" s="45"/>
      <c r="F464" s="45"/>
      <c r="G464" s="45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</row>
    <row r="465" spans="1:20" ht="15.75" customHeight="1">
      <c r="A465" s="45"/>
      <c r="B465" s="45"/>
      <c r="C465" s="45"/>
      <c r="D465" s="45"/>
      <c r="E465" s="45"/>
      <c r="F465" s="45"/>
      <c r="G465" s="45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</row>
    <row r="466" spans="1:20" ht="15.75" customHeight="1">
      <c r="A466" s="45"/>
      <c r="B466" s="45"/>
      <c r="C466" s="45"/>
      <c r="D466" s="45"/>
      <c r="E466" s="45"/>
      <c r="F466" s="45"/>
      <c r="G466" s="45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</row>
    <row r="467" spans="1:20" ht="15.75" customHeight="1">
      <c r="A467" s="45"/>
      <c r="B467" s="45"/>
      <c r="C467" s="45"/>
      <c r="D467" s="45"/>
      <c r="E467" s="45"/>
      <c r="F467" s="45"/>
      <c r="G467" s="45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</row>
    <row r="468" spans="1:20" ht="15.75" customHeight="1">
      <c r="A468" s="45"/>
      <c r="B468" s="45"/>
      <c r="C468" s="45"/>
      <c r="D468" s="45"/>
      <c r="E468" s="45"/>
      <c r="F468" s="45"/>
      <c r="G468" s="45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</row>
    <row r="469" spans="1:20" ht="15.75" customHeight="1">
      <c r="A469" s="45"/>
      <c r="B469" s="45"/>
      <c r="C469" s="45"/>
      <c r="D469" s="45"/>
      <c r="E469" s="45"/>
      <c r="F469" s="45"/>
      <c r="G469" s="45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</row>
    <row r="470" spans="1:20" ht="15.75" customHeight="1">
      <c r="A470" s="45"/>
      <c r="B470" s="45"/>
      <c r="C470" s="45"/>
      <c r="D470" s="45"/>
      <c r="E470" s="45"/>
      <c r="F470" s="45"/>
      <c r="G470" s="45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</row>
    <row r="471" spans="1:20" ht="15.75" customHeight="1">
      <c r="A471" s="45"/>
      <c r="B471" s="45"/>
      <c r="C471" s="45"/>
      <c r="D471" s="45"/>
      <c r="E471" s="45"/>
      <c r="F471" s="45"/>
      <c r="G471" s="45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</row>
    <row r="472" spans="1:20" ht="15.75" customHeight="1">
      <c r="A472" s="45"/>
      <c r="B472" s="45"/>
      <c r="C472" s="45"/>
      <c r="D472" s="45"/>
      <c r="E472" s="45"/>
      <c r="F472" s="45"/>
      <c r="G472" s="45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</row>
    <row r="473" spans="1:20" ht="15.75" customHeight="1">
      <c r="A473" s="45"/>
      <c r="B473" s="45"/>
      <c r="C473" s="45"/>
      <c r="D473" s="45"/>
      <c r="E473" s="45"/>
      <c r="F473" s="45"/>
      <c r="G473" s="45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</row>
    <row r="474" spans="1:20" ht="15.75" customHeight="1">
      <c r="A474" s="45"/>
      <c r="B474" s="45"/>
      <c r="C474" s="45"/>
      <c r="D474" s="45"/>
      <c r="E474" s="45"/>
      <c r="F474" s="45"/>
      <c r="G474" s="45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</row>
    <row r="475" spans="1:20" ht="15.75" customHeight="1">
      <c r="A475" s="45"/>
      <c r="B475" s="45"/>
      <c r="C475" s="45"/>
      <c r="D475" s="45"/>
      <c r="E475" s="45"/>
      <c r="F475" s="45"/>
      <c r="G475" s="45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</row>
    <row r="476" spans="1:20" ht="15.75" customHeight="1">
      <c r="A476" s="45"/>
      <c r="B476" s="45"/>
      <c r="C476" s="45"/>
      <c r="D476" s="45"/>
      <c r="E476" s="45"/>
      <c r="F476" s="45"/>
      <c r="G476" s="45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</row>
    <row r="477" spans="1:20" ht="15.75" customHeight="1">
      <c r="A477" s="45"/>
      <c r="B477" s="45"/>
      <c r="C477" s="45"/>
      <c r="D477" s="45"/>
      <c r="E477" s="45"/>
      <c r="F477" s="45"/>
      <c r="G477" s="45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</row>
    <row r="478" spans="1:20" ht="15.75" customHeight="1">
      <c r="A478" s="45"/>
      <c r="B478" s="45"/>
      <c r="C478" s="45"/>
      <c r="D478" s="45"/>
      <c r="E478" s="45"/>
      <c r="F478" s="45"/>
      <c r="G478" s="45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</row>
    <row r="479" spans="1:20" ht="15.75" customHeight="1">
      <c r="A479" s="45"/>
      <c r="B479" s="45"/>
      <c r="C479" s="45"/>
      <c r="D479" s="45"/>
      <c r="E479" s="45"/>
      <c r="F479" s="45"/>
      <c r="G479" s="45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</row>
    <row r="480" spans="1:20" ht="15.75" customHeight="1">
      <c r="A480" s="45"/>
      <c r="B480" s="45"/>
      <c r="C480" s="45"/>
      <c r="D480" s="45"/>
      <c r="E480" s="45"/>
      <c r="F480" s="45"/>
      <c r="G480" s="45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</row>
    <row r="481" spans="1:20" ht="15.75" customHeight="1">
      <c r="A481" s="45"/>
      <c r="B481" s="45"/>
      <c r="C481" s="45"/>
      <c r="D481" s="45"/>
      <c r="E481" s="45"/>
      <c r="F481" s="45"/>
      <c r="G481" s="45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</row>
    <row r="482" spans="1:20" ht="15.75" customHeight="1">
      <c r="A482" s="45"/>
      <c r="B482" s="45"/>
      <c r="C482" s="45"/>
      <c r="D482" s="45"/>
      <c r="E482" s="45"/>
      <c r="F482" s="45"/>
      <c r="G482" s="45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</row>
    <row r="483" spans="1:20" ht="15.75" customHeight="1">
      <c r="A483" s="45"/>
      <c r="B483" s="45"/>
      <c r="C483" s="45"/>
      <c r="D483" s="45"/>
      <c r="E483" s="45"/>
      <c r="F483" s="45"/>
      <c r="G483" s="45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</row>
    <row r="484" spans="1:20" ht="15.75" customHeight="1">
      <c r="A484" s="45"/>
      <c r="B484" s="45"/>
      <c r="C484" s="45"/>
      <c r="D484" s="45"/>
      <c r="E484" s="45"/>
      <c r="F484" s="45"/>
      <c r="G484" s="45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</row>
    <row r="485" spans="1:20" ht="15.75" customHeight="1">
      <c r="A485" s="45"/>
      <c r="B485" s="45"/>
      <c r="C485" s="45"/>
      <c r="D485" s="45"/>
      <c r="E485" s="45"/>
      <c r="F485" s="45"/>
      <c r="G485" s="45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</row>
    <row r="486" spans="1:20" ht="15.75" customHeight="1">
      <c r="A486" s="45"/>
      <c r="B486" s="45"/>
      <c r="C486" s="45"/>
      <c r="D486" s="45"/>
      <c r="E486" s="45"/>
      <c r="F486" s="45"/>
      <c r="G486" s="45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</row>
    <row r="487" spans="1:20" ht="15.75" customHeight="1">
      <c r="A487" s="45"/>
      <c r="B487" s="45"/>
      <c r="C487" s="45"/>
      <c r="D487" s="45"/>
      <c r="E487" s="45"/>
      <c r="F487" s="45"/>
      <c r="G487" s="45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</row>
    <row r="488" spans="1:20" ht="15.75" customHeight="1">
      <c r="A488" s="45"/>
      <c r="B488" s="45"/>
      <c r="C488" s="45"/>
      <c r="D488" s="45"/>
      <c r="E488" s="45"/>
      <c r="F488" s="45"/>
      <c r="G488" s="45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</row>
    <row r="489" spans="1:20" ht="15.75" customHeight="1">
      <c r="A489" s="45"/>
      <c r="B489" s="45"/>
      <c r="C489" s="45"/>
      <c r="D489" s="45"/>
      <c r="E489" s="45"/>
      <c r="F489" s="45"/>
      <c r="G489" s="45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</row>
    <row r="490" spans="1:20" ht="15.75" customHeight="1">
      <c r="A490" s="45"/>
      <c r="B490" s="45"/>
      <c r="C490" s="45"/>
      <c r="D490" s="45"/>
      <c r="E490" s="45"/>
      <c r="F490" s="45"/>
      <c r="G490" s="45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</row>
    <row r="491" spans="1:20" ht="15.75" customHeight="1">
      <c r="A491" s="45"/>
      <c r="B491" s="45"/>
      <c r="C491" s="45"/>
      <c r="D491" s="45"/>
      <c r="E491" s="45"/>
      <c r="F491" s="45"/>
      <c r="G491" s="45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</row>
    <row r="492" spans="1:20" ht="15.75" customHeight="1">
      <c r="A492" s="45"/>
      <c r="B492" s="45"/>
      <c r="C492" s="45"/>
      <c r="D492" s="45"/>
      <c r="E492" s="45"/>
      <c r="F492" s="45"/>
      <c r="G492" s="45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</row>
    <row r="493" spans="1:20" ht="15.75" customHeight="1">
      <c r="A493" s="45"/>
      <c r="B493" s="45"/>
      <c r="C493" s="45"/>
      <c r="D493" s="45"/>
      <c r="E493" s="45"/>
      <c r="F493" s="45"/>
      <c r="G493" s="45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</row>
    <row r="494" spans="1:20" ht="15.75" customHeight="1">
      <c r="A494" s="45"/>
      <c r="B494" s="45"/>
      <c r="C494" s="45"/>
      <c r="D494" s="45"/>
      <c r="E494" s="45"/>
      <c r="F494" s="45"/>
      <c r="G494" s="45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</row>
    <row r="495" spans="1:20" ht="15.75" customHeight="1">
      <c r="A495" s="45"/>
      <c r="B495" s="45"/>
      <c r="C495" s="45"/>
      <c r="D495" s="45"/>
      <c r="E495" s="45"/>
      <c r="F495" s="45"/>
      <c r="G495" s="45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</row>
    <row r="496" spans="1:20" ht="15.75" customHeight="1">
      <c r="A496" s="45"/>
      <c r="B496" s="45"/>
      <c r="C496" s="45"/>
      <c r="D496" s="45"/>
      <c r="E496" s="45"/>
      <c r="F496" s="45"/>
      <c r="G496" s="45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</row>
    <row r="497" spans="1:20" ht="15.75" customHeight="1">
      <c r="A497" s="45"/>
      <c r="B497" s="45"/>
      <c r="C497" s="45"/>
      <c r="D497" s="45"/>
      <c r="E497" s="45"/>
      <c r="F497" s="45"/>
      <c r="G497" s="45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</row>
    <row r="498" spans="1:20" ht="15.75" customHeight="1">
      <c r="A498" s="45"/>
      <c r="B498" s="45"/>
      <c r="C498" s="45"/>
      <c r="D498" s="45"/>
      <c r="E498" s="45"/>
      <c r="F498" s="45"/>
      <c r="G498" s="45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</row>
    <row r="499" spans="1:20" ht="15.75" customHeight="1">
      <c r="A499" s="45"/>
      <c r="B499" s="45"/>
      <c r="C499" s="45"/>
      <c r="D499" s="45"/>
      <c r="E499" s="45"/>
      <c r="F499" s="45"/>
      <c r="G499" s="45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</row>
    <row r="500" spans="1:20" ht="15.75" customHeight="1">
      <c r="A500" s="45"/>
      <c r="B500" s="45"/>
      <c r="C500" s="45"/>
      <c r="D500" s="45"/>
      <c r="E500" s="45"/>
      <c r="F500" s="45"/>
      <c r="G500" s="45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</row>
    <row r="501" spans="1:20" ht="15.75" customHeight="1">
      <c r="A501" s="45"/>
      <c r="B501" s="45"/>
      <c r="C501" s="45"/>
      <c r="D501" s="45"/>
      <c r="E501" s="45"/>
      <c r="F501" s="45"/>
      <c r="G501" s="45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</row>
    <row r="502" spans="1:20" ht="15.75" customHeight="1">
      <c r="A502" s="45"/>
      <c r="B502" s="45"/>
      <c r="C502" s="45"/>
      <c r="D502" s="45"/>
      <c r="E502" s="45"/>
      <c r="F502" s="45"/>
      <c r="G502" s="45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</row>
    <row r="503" spans="1:20" ht="15.75" customHeight="1">
      <c r="A503" s="45"/>
      <c r="B503" s="45"/>
      <c r="C503" s="45"/>
      <c r="D503" s="45"/>
      <c r="E503" s="45"/>
      <c r="F503" s="45"/>
      <c r="G503" s="45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</row>
    <row r="504" spans="1:20" ht="15.75" customHeight="1">
      <c r="A504" s="45"/>
      <c r="B504" s="45"/>
      <c r="C504" s="45"/>
      <c r="D504" s="45"/>
      <c r="E504" s="45"/>
      <c r="F504" s="45"/>
      <c r="G504" s="45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</row>
    <row r="505" spans="1:20" ht="15.75" customHeight="1">
      <c r="A505" s="45"/>
      <c r="B505" s="45"/>
      <c r="C505" s="45"/>
      <c r="D505" s="45"/>
      <c r="E505" s="45"/>
      <c r="F505" s="45"/>
      <c r="G505" s="45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</row>
    <row r="506" spans="1:20" ht="15.75" customHeight="1">
      <c r="A506" s="45"/>
      <c r="B506" s="45"/>
      <c r="C506" s="45"/>
      <c r="D506" s="45"/>
      <c r="E506" s="45"/>
      <c r="F506" s="45"/>
      <c r="G506" s="45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</row>
    <row r="507" spans="1:20" ht="15.75" customHeight="1">
      <c r="A507" s="45"/>
      <c r="B507" s="45"/>
      <c r="C507" s="45"/>
      <c r="D507" s="45"/>
      <c r="E507" s="45"/>
      <c r="F507" s="45"/>
      <c r="G507" s="45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</row>
    <row r="508" spans="1:20" ht="15.75" customHeight="1">
      <c r="A508" s="45"/>
      <c r="B508" s="45"/>
      <c r="C508" s="45"/>
      <c r="D508" s="45"/>
      <c r="E508" s="45"/>
      <c r="F508" s="45"/>
      <c r="G508" s="45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</row>
    <row r="509" spans="1:20" ht="15.75" customHeight="1">
      <c r="A509" s="45"/>
      <c r="B509" s="45"/>
      <c r="C509" s="45"/>
      <c r="D509" s="45"/>
      <c r="E509" s="45"/>
      <c r="F509" s="45"/>
      <c r="G509" s="45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</row>
    <row r="510" spans="1:20" ht="15.75" customHeight="1">
      <c r="A510" s="45"/>
      <c r="B510" s="45"/>
      <c r="C510" s="45"/>
      <c r="D510" s="45"/>
      <c r="E510" s="45"/>
      <c r="F510" s="45"/>
      <c r="G510" s="45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</row>
    <row r="511" spans="1:20" ht="15.75" customHeight="1">
      <c r="A511" s="45"/>
      <c r="B511" s="45"/>
      <c r="C511" s="45"/>
      <c r="D511" s="45"/>
      <c r="E511" s="45"/>
      <c r="F511" s="45"/>
      <c r="G511" s="45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</row>
    <row r="512" spans="1:20" ht="15.75" customHeight="1">
      <c r="A512" s="45"/>
      <c r="B512" s="45"/>
      <c r="C512" s="45"/>
      <c r="D512" s="45"/>
      <c r="E512" s="45"/>
      <c r="F512" s="45"/>
      <c r="G512" s="45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</row>
    <row r="513" spans="1:20" ht="15.75" customHeight="1">
      <c r="A513" s="45"/>
      <c r="B513" s="45"/>
      <c r="C513" s="45"/>
      <c r="D513" s="45"/>
      <c r="E513" s="45"/>
      <c r="F513" s="45"/>
      <c r="G513" s="45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</row>
    <row r="514" spans="1:20" ht="15.75" customHeight="1">
      <c r="A514" s="45"/>
      <c r="B514" s="45"/>
      <c r="C514" s="45"/>
      <c r="D514" s="45"/>
      <c r="E514" s="45"/>
      <c r="F514" s="45"/>
      <c r="G514" s="45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</row>
    <row r="515" spans="1:20" ht="15.75" customHeight="1">
      <c r="A515" s="45"/>
      <c r="B515" s="45"/>
      <c r="C515" s="45"/>
      <c r="D515" s="45"/>
      <c r="E515" s="45"/>
      <c r="F515" s="45"/>
      <c r="G515" s="45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</row>
    <row r="516" spans="1:20" ht="15.75" customHeight="1">
      <c r="A516" s="45"/>
      <c r="B516" s="45"/>
      <c r="C516" s="45"/>
      <c r="D516" s="45"/>
      <c r="E516" s="45"/>
      <c r="F516" s="45"/>
      <c r="G516" s="45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</row>
    <row r="517" spans="1:20" ht="15.75" customHeight="1">
      <c r="A517" s="45"/>
      <c r="B517" s="45"/>
      <c r="C517" s="45"/>
      <c r="D517" s="45"/>
      <c r="E517" s="45"/>
      <c r="F517" s="45"/>
      <c r="G517" s="45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</row>
    <row r="518" spans="1:20" ht="15.75" customHeight="1">
      <c r="A518" s="45"/>
      <c r="B518" s="45"/>
      <c r="C518" s="45"/>
      <c r="D518" s="45"/>
      <c r="E518" s="45"/>
      <c r="F518" s="45"/>
      <c r="G518" s="45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</row>
    <row r="519" spans="1:20" ht="15.75" customHeight="1">
      <c r="A519" s="45"/>
      <c r="B519" s="45"/>
      <c r="C519" s="45"/>
      <c r="D519" s="45"/>
      <c r="E519" s="45"/>
      <c r="F519" s="45"/>
      <c r="G519" s="45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</row>
    <row r="520" spans="1:20" ht="15.75" customHeight="1">
      <c r="A520" s="45"/>
      <c r="B520" s="45"/>
      <c r="C520" s="45"/>
      <c r="D520" s="45"/>
      <c r="E520" s="45"/>
      <c r="F520" s="45"/>
      <c r="G520" s="45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</row>
    <row r="521" spans="1:20" ht="15.75" customHeight="1">
      <c r="A521" s="45"/>
      <c r="B521" s="45"/>
      <c r="C521" s="45"/>
      <c r="D521" s="45"/>
      <c r="E521" s="45"/>
      <c r="F521" s="45"/>
      <c r="G521" s="45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</row>
    <row r="522" spans="1:20" ht="15.75" customHeight="1">
      <c r="A522" s="45"/>
      <c r="B522" s="45"/>
      <c r="C522" s="45"/>
      <c r="D522" s="45"/>
      <c r="E522" s="45"/>
      <c r="F522" s="45"/>
      <c r="G522" s="45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</row>
    <row r="523" spans="1:20" ht="15.75" customHeight="1">
      <c r="A523" s="45"/>
      <c r="B523" s="45"/>
      <c r="C523" s="45"/>
      <c r="D523" s="45"/>
      <c r="E523" s="45"/>
      <c r="F523" s="45"/>
      <c r="G523" s="45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</row>
    <row r="524" spans="1:20" ht="15.75" customHeight="1">
      <c r="A524" s="45"/>
      <c r="B524" s="45"/>
      <c r="C524" s="45"/>
      <c r="D524" s="45"/>
      <c r="E524" s="45"/>
      <c r="F524" s="45"/>
      <c r="G524" s="45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</row>
    <row r="525" spans="1:20" ht="15.75" customHeight="1">
      <c r="A525" s="45"/>
      <c r="B525" s="45"/>
      <c r="C525" s="45"/>
      <c r="D525" s="45"/>
      <c r="E525" s="45"/>
      <c r="F525" s="45"/>
      <c r="G525" s="45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</row>
    <row r="526" spans="1:20" ht="15.75" customHeight="1">
      <c r="A526" s="45"/>
      <c r="B526" s="45"/>
      <c r="C526" s="45"/>
      <c r="D526" s="45"/>
      <c r="E526" s="45"/>
      <c r="F526" s="45"/>
      <c r="G526" s="45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</row>
    <row r="527" spans="1:20" ht="15.75" customHeight="1">
      <c r="A527" s="45"/>
      <c r="B527" s="45"/>
      <c r="C527" s="45"/>
      <c r="D527" s="45"/>
      <c r="E527" s="45"/>
      <c r="F527" s="45"/>
      <c r="G527" s="45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</row>
    <row r="528" spans="1:20" ht="15.75" customHeight="1">
      <c r="A528" s="45"/>
      <c r="B528" s="45"/>
      <c r="C528" s="45"/>
      <c r="D528" s="45"/>
      <c r="E528" s="45"/>
      <c r="F528" s="45"/>
      <c r="G528" s="45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</row>
    <row r="529" spans="1:20" ht="15.75" customHeight="1">
      <c r="A529" s="45"/>
      <c r="B529" s="45"/>
      <c r="C529" s="45"/>
      <c r="D529" s="45"/>
      <c r="E529" s="45"/>
      <c r="F529" s="45"/>
      <c r="G529" s="45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</row>
    <row r="530" spans="1:20" ht="15.75" customHeight="1">
      <c r="A530" s="45"/>
      <c r="B530" s="45"/>
      <c r="C530" s="45"/>
      <c r="D530" s="45"/>
      <c r="E530" s="45"/>
      <c r="F530" s="45"/>
      <c r="G530" s="45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</row>
    <row r="531" spans="1:20" ht="15.75" customHeight="1">
      <c r="A531" s="45"/>
      <c r="B531" s="45"/>
      <c r="C531" s="45"/>
      <c r="D531" s="45"/>
      <c r="E531" s="45"/>
      <c r="F531" s="45"/>
      <c r="G531" s="45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</row>
    <row r="532" spans="1:20" ht="15.75" customHeight="1">
      <c r="A532" s="45"/>
      <c r="B532" s="45"/>
      <c r="C532" s="45"/>
      <c r="D532" s="45"/>
      <c r="E532" s="45"/>
      <c r="F532" s="45"/>
      <c r="G532" s="45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</row>
    <row r="533" spans="1:20" ht="15.75" customHeight="1">
      <c r="A533" s="45"/>
      <c r="B533" s="45"/>
      <c r="C533" s="45"/>
      <c r="D533" s="45"/>
      <c r="E533" s="45"/>
      <c r="F533" s="45"/>
      <c r="G533" s="45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</row>
    <row r="534" spans="1:20" ht="15.75" customHeight="1">
      <c r="A534" s="45"/>
      <c r="B534" s="45"/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</row>
    <row r="535" spans="1:20" ht="15.75" customHeight="1">
      <c r="A535" s="45"/>
      <c r="B535" s="45"/>
      <c r="C535" s="45"/>
      <c r="D535" s="45"/>
      <c r="E535" s="45"/>
      <c r="F535" s="45"/>
      <c r="G535" s="45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</row>
    <row r="536" spans="1:20" ht="15.75" customHeight="1">
      <c r="A536" s="45"/>
      <c r="B536" s="45"/>
      <c r="C536" s="45"/>
      <c r="D536" s="45"/>
      <c r="E536" s="45"/>
      <c r="F536" s="45"/>
      <c r="G536" s="45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</row>
    <row r="537" spans="1:20" ht="15.75" customHeight="1">
      <c r="A537" s="45"/>
      <c r="B537" s="45"/>
      <c r="C537" s="45"/>
      <c r="D537" s="45"/>
      <c r="E537" s="45"/>
      <c r="F537" s="45"/>
      <c r="G537" s="45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</row>
    <row r="538" spans="1:20" ht="15.75" customHeight="1">
      <c r="A538" s="45"/>
      <c r="B538" s="45"/>
      <c r="C538" s="45"/>
      <c r="D538" s="45"/>
      <c r="E538" s="45"/>
      <c r="F538" s="45"/>
      <c r="G538" s="45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</row>
    <row r="539" spans="1:20" ht="15.75" customHeight="1">
      <c r="A539" s="45"/>
      <c r="B539" s="45"/>
      <c r="C539" s="45"/>
      <c r="D539" s="45"/>
      <c r="E539" s="45"/>
      <c r="F539" s="45"/>
      <c r="G539" s="45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</row>
    <row r="540" spans="1:20" ht="15.75" customHeight="1">
      <c r="A540" s="45"/>
      <c r="B540" s="45"/>
      <c r="C540" s="45"/>
      <c r="D540" s="45"/>
      <c r="E540" s="45"/>
      <c r="F540" s="45"/>
      <c r="G540" s="45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</row>
    <row r="541" spans="1:20" ht="15.75" customHeight="1">
      <c r="A541" s="45"/>
      <c r="B541" s="45"/>
      <c r="C541" s="45"/>
      <c r="D541" s="45"/>
      <c r="E541" s="45"/>
      <c r="F541" s="45"/>
      <c r="G541" s="45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</row>
    <row r="542" spans="1:20" ht="15.75" customHeight="1">
      <c r="A542" s="45"/>
      <c r="B542" s="45"/>
      <c r="C542" s="45"/>
      <c r="D542" s="45"/>
      <c r="E542" s="45"/>
      <c r="F542" s="45"/>
      <c r="G542" s="45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</row>
    <row r="543" spans="1:20" ht="15.75" customHeight="1">
      <c r="A543" s="45"/>
      <c r="B543" s="45"/>
      <c r="C543" s="45"/>
      <c r="D543" s="45"/>
      <c r="E543" s="45"/>
      <c r="F543" s="45"/>
      <c r="G543" s="45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</row>
    <row r="544" spans="1:20" ht="15.75" customHeight="1">
      <c r="A544" s="45"/>
      <c r="B544" s="45"/>
      <c r="C544" s="45"/>
      <c r="D544" s="45"/>
      <c r="E544" s="45"/>
      <c r="F544" s="45"/>
      <c r="G544" s="45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</row>
    <row r="545" spans="1:20" ht="15.75" customHeight="1">
      <c r="A545" s="45"/>
      <c r="B545" s="45"/>
      <c r="C545" s="45"/>
      <c r="D545" s="45"/>
      <c r="E545" s="45"/>
      <c r="F545" s="45"/>
      <c r="G545" s="45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</row>
    <row r="546" spans="1:20" ht="15.75" customHeight="1">
      <c r="A546" s="45"/>
      <c r="B546" s="45"/>
      <c r="C546" s="45"/>
      <c r="D546" s="45"/>
      <c r="E546" s="45"/>
      <c r="F546" s="45"/>
      <c r="G546" s="45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</row>
    <row r="547" spans="1:20" ht="15.75" customHeight="1">
      <c r="A547" s="45"/>
      <c r="B547" s="45"/>
      <c r="C547" s="45"/>
      <c r="D547" s="45"/>
      <c r="E547" s="45"/>
      <c r="F547" s="45"/>
      <c r="G547" s="45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</row>
    <row r="548" spans="1:20" ht="15.75" customHeight="1">
      <c r="A548" s="45"/>
      <c r="B548" s="45"/>
      <c r="C548" s="45"/>
      <c r="D548" s="45"/>
      <c r="E548" s="45"/>
      <c r="F548" s="45"/>
      <c r="G548" s="45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</row>
    <row r="549" spans="1:20" ht="15.75" customHeight="1">
      <c r="A549" s="45"/>
      <c r="B549" s="45"/>
      <c r="C549" s="45"/>
      <c r="D549" s="45"/>
      <c r="E549" s="45"/>
      <c r="F549" s="45"/>
      <c r="G549" s="45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</row>
    <row r="550" spans="1:20" ht="15.75" customHeight="1">
      <c r="A550" s="45"/>
      <c r="B550" s="45"/>
      <c r="C550" s="45"/>
      <c r="D550" s="45"/>
      <c r="E550" s="45"/>
      <c r="F550" s="45"/>
      <c r="G550" s="45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</row>
    <row r="551" spans="1:20" ht="15.75" customHeight="1">
      <c r="A551" s="45"/>
      <c r="B551" s="45"/>
      <c r="C551" s="45"/>
      <c r="D551" s="45"/>
      <c r="E551" s="45"/>
      <c r="F551" s="45"/>
      <c r="G551" s="45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</row>
    <row r="552" spans="1:20" ht="15.75" customHeight="1">
      <c r="A552" s="45"/>
      <c r="B552" s="45"/>
      <c r="C552" s="45"/>
      <c r="D552" s="45"/>
      <c r="E552" s="45"/>
      <c r="F552" s="45"/>
      <c r="G552" s="45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</row>
    <row r="553" spans="1:20" ht="15.75" customHeight="1">
      <c r="A553" s="45"/>
      <c r="B553" s="45"/>
      <c r="C553" s="45"/>
      <c r="D553" s="45"/>
      <c r="E553" s="45"/>
      <c r="F553" s="45"/>
      <c r="G553" s="45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</row>
    <row r="554" spans="1:20" ht="15.75" customHeight="1">
      <c r="A554" s="45"/>
      <c r="B554" s="45"/>
      <c r="C554" s="45"/>
      <c r="D554" s="45"/>
      <c r="E554" s="45"/>
      <c r="F554" s="45"/>
      <c r="G554" s="45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</row>
    <row r="555" spans="1:20" ht="15.75" customHeight="1">
      <c r="A555" s="45"/>
      <c r="B555" s="45"/>
      <c r="C555" s="45"/>
      <c r="D555" s="45"/>
      <c r="E555" s="45"/>
      <c r="F555" s="45"/>
      <c r="G555" s="45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</row>
    <row r="556" spans="1:20" ht="15.75" customHeight="1">
      <c r="A556" s="45"/>
      <c r="B556" s="45"/>
      <c r="C556" s="45"/>
      <c r="D556" s="45"/>
      <c r="E556" s="45"/>
      <c r="F556" s="45"/>
      <c r="G556" s="45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</row>
    <row r="557" spans="1:20" ht="15.75" customHeight="1">
      <c r="A557" s="45"/>
      <c r="B557" s="45"/>
      <c r="C557" s="45"/>
      <c r="D557" s="45"/>
      <c r="E557" s="45"/>
      <c r="F557" s="45"/>
      <c r="G557" s="45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</row>
    <row r="558" spans="1:20" ht="15.75" customHeight="1">
      <c r="A558" s="45"/>
      <c r="B558" s="45"/>
      <c r="C558" s="45"/>
      <c r="D558" s="45"/>
      <c r="E558" s="45"/>
      <c r="F558" s="45"/>
      <c r="G558" s="45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</row>
    <row r="559" spans="1:20" ht="15.75" customHeight="1">
      <c r="A559" s="45"/>
      <c r="B559" s="45"/>
      <c r="C559" s="45"/>
      <c r="D559" s="45"/>
      <c r="E559" s="45"/>
      <c r="F559" s="45"/>
      <c r="G559" s="45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</row>
    <row r="560" spans="1:20" ht="15.75" customHeight="1">
      <c r="A560" s="45"/>
      <c r="B560" s="45"/>
      <c r="C560" s="45"/>
      <c r="D560" s="45"/>
      <c r="E560" s="45"/>
      <c r="F560" s="45"/>
      <c r="G560" s="45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</row>
    <row r="561" spans="1:20" ht="15.75" customHeight="1">
      <c r="A561" s="45"/>
      <c r="B561" s="45"/>
      <c r="C561" s="45"/>
      <c r="D561" s="45"/>
      <c r="E561" s="45"/>
      <c r="F561" s="45"/>
      <c r="G561" s="45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</row>
    <row r="562" spans="1:20" ht="15.75" customHeight="1">
      <c r="A562" s="45"/>
      <c r="B562" s="45"/>
      <c r="C562" s="45"/>
      <c r="D562" s="45"/>
      <c r="E562" s="45"/>
      <c r="F562" s="45"/>
      <c r="G562" s="45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</row>
    <row r="563" spans="1:20" ht="15.75" customHeight="1">
      <c r="A563" s="45"/>
      <c r="B563" s="45"/>
      <c r="C563" s="45"/>
      <c r="D563" s="45"/>
      <c r="E563" s="45"/>
      <c r="F563" s="45"/>
      <c r="G563" s="45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</row>
    <row r="564" spans="1:20" ht="15.75" customHeight="1">
      <c r="A564" s="45"/>
      <c r="B564" s="45"/>
      <c r="C564" s="45"/>
      <c r="D564" s="45"/>
      <c r="E564" s="45"/>
      <c r="F564" s="45"/>
      <c r="G564" s="45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</row>
    <row r="565" spans="1:20" ht="15.75" customHeight="1">
      <c r="A565" s="45"/>
      <c r="B565" s="45"/>
      <c r="C565" s="45"/>
      <c r="D565" s="45"/>
      <c r="E565" s="45"/>
      <c r="F565" s="45"/>
      <c r="G565" s="45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</row>
    <row r="566" spans="1:20" ht="15.75" customHeight="1">
      <c r="A566" s="45"/>
      <c r="B566" s="45"/>
      <c r="C566" s="45"/>
      <c r="D566" s="45"/>
      <c r="E566" s="45"/>
      <c r="F566" s="45"/>
      <c r="G566" s="45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</row>
    <row r="567" spans="1:20" ht="15.75" customHeight="1">
      <c r="A567" s="45"/>
      <c r="B567" s="45"/>
      <c r="C567" s="45"/>
      <c r="D567" s="45"/>
      <c r="E567" s="45"/>
      <c r="F567" s="45"/>
      <c r="G567" s="45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</row>
    <row r="568" spans="1:20" ht="15.75" customHeight="1">
      <c r="A568" s="45"/>
      <c r="B568" s="45"/>
      <c r="C568" s="45"/>
      <c r="D568" s="45"/>
      <c r="E568" s="45"/>
      <c r="F568" s="45"/>
      <c r="G568" s="45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</row>
    <row r="569" spans="1:20" ht="15.75" customHeight="1">
      <c r="A569" s="45"/>
      <c r="B569" s="45"/>
      <c r="C569" s="45"/>
      <c r="D569" s="45"/>
      <c r="E569" s="45"/>
      <c r="F569" s="45"/>
      <c r="G569" s="45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</row>
    <row r="570" spans="1:20" ht="15.75" customHeight="1">
      <c r="A570" s="45"/>
      <c r="B570" s="45"/>
      <c r="C570" s="45"/>
      <c r="D570" s="45"/>
      <c r="E570" s="45"/>
      <c r="F570" s="45"/>
      <c r="G570" s="45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</row>
    <row r="571" spans="1:20" ht="15.75" customHeight="1">
      <c r="A571" s="45"/>
      <c r="B571" s="45"/>
      <c r="C571" s="45"/>
      <c r="D571" s="45"/>
      <c r="E571" s="45"/>
      <c r="F571" s="45"/>
      <c r="G571" s="45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</row>
    <row r="572" spans="1:20" ht="15.75" customHeight="1">
      <c r="A572" s="45"/>
      <c r="B572" s="45"/>
      <c r="C572" s="45"/>
      <c r="D572" s="45"/>
      <c r="E572" s="45"/>
      <c r="F572" s="45"/>
      <c r="G572" s="45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</row>
    <row r="573" spans="1:20" ht="15.75" customHeight="1">
      <c r="A573" s="45"/>
      <c r="B573" s="45"/>
      <c r="C573" s="45"/>
      <c r="D573" s="45"/>
      <c r="E573" s="45"/>
      <c r="F573" s="45"/>
      <c r="G573" s="45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</row>
    <row r="574" spans="1:20" ht="15.75" customHeight="1">
      <c r="A574" s="45"/>
      <c r="B574" s="45"/>
      <c r="C574" s="45"/>
      <c r="D574" s="45"/>
      <c r="E574" s="45"/>
      <c r="F574" s="45"/>
      <c r="G574" s="45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</row>
    <row r="575" spans="1:20" ht="15.75" customHeight="1">
      <c r="A575" s="45"/>
      <c r="B575" s="45"/>
      <c r="C575" s="45"/>
      <c r="D575" s="45"/>
      <c r="E575" s="45"/>
      <c r="F575" s="45"/>
      <c r="G575" s="45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</row>
    <row r="576" spans="1:20" ht="15.75" customHeight="1">
      <c r="A576" s="45"/>
      <c r="B576" s="45"/>
      <c r="C576" s="45"/>
      <c r="D576" s="45"/>
      <c r="E576" s="45"/>
      <c r="F576" s="45"/>
      <c r="G576" s="45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</row>
    <row r="577" spans="1:20" ht="15.75" customHeight="1">
      <c r="A577" s="45"/>
      <c r="B577" s="45"/>
      <c r="C577" s="45"/>
      <c r="D577" s="45"/>
      <c r="E577" s="45"/>
      <c r="F577" s="45"/>
      <c r="G577" s="45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</row>
    <row r="578" spans="1:20" ht="15.75" customHeight="1">
      <c r="A578" s="45"/>
      <c r="B578" s="45"/>
      <c r="C578" s="45"/>
      <c r="D578" s="45"/>
      <c r="E578" s="45"/>
      <c r="F578" s="45"/>
      <c r="G578" s="45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</row>
    <row r="579" spans="1:20" ht="15.75" customHeight="1">
      <c r="A579" s="45"/>
      <c r="B579" s="45"/>
      <c r="C579" s="45"/>
      <c r="D579" s="45"/>
      <c r="E579" s="45"/>
      <c r="F579" s="45"/>
      <c r="G579" s="45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</row>
    <row r="580" spans="1:20" ht="15.75" customHeight="1">
      <c r="A580" s="45"/>
      <c r="B580" s="45"/>
      <c r="C580" s="45"/>
      <c r="D580" s="45"/>
      <c r="E580" s="45"/>
      <c r="F580" s="45"/>
      <c r="G580" s="45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</row>
    <row r="581" spans="1:20" ht="15.75" customHeight="1">
      <c r="A581" s="45"/>
      <c r="B581" s="45"/>
      <c r="C581" s="45"/>
      <c r="D581" s="45"/>
      <c r="E581" s="45"/>
      <c r="F581" s="45"/>
      <c r="G581" s="45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</row>
    <row r="582" spans="1:20" ht="15.75" customHeight="1">
      <c r="A582" s="45"/>
      <c r="B582" s="45"/>
      <c r="C582" s="45"/>
      <c r="D582" s="45"/>
      <c r="E582" s="45"/>
      <c r="F582" s="45"/>
      <c r="G582" s="45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</row>
    <row r="583" spans="1:20" ht="15.75" customHeight="1">
      <c r="A583" s="45"/>
      <c r="B583" s="45"/>
      <c r="C583" s="45"/>
      <c r="D583" s="45"/>
      <c r="E583" s="45"/>
      <c r="F583" s="45"/>
      <c r="G583" s="45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</row>
    <row r="584" spans="1:20" ht="15.75" customHeight="1">
      <c r="A584" s="45"/>
      <c r="B584" s="45"/>
      <c r="C584" s="45"/>
      <c r="D584" s="45"/>
      <c r="E584" s="45"/>
      <c r="F584" s="45"/>
      <c r="G584" s="45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</row>
    <row r="585" spans="1:20" ht="15.75" customHeight="1">
      <c r="A585" s="45"/>
      <c r="B585" s="45"/>
      <c r="C585" s="45"/>
      <c r="D585" s="45"/>
      <c r="E585" s="45"/>
      <c r="F585" s="45"/>
      <c r="G585" s="45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</row>
    <row r="586" spans="1:20" ht="15.75" customHeight="1">
      <c r="A586" s="45"/>
      <c r="B586" s="45"/>
      <c r="C586" s="45"/>
      <c r="D586" s="45"/>
      <c r="E586" s="45"/>
      <c r="F586" s="45"/>
      <c r="G586" s="45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</row>
    <row r="587" spans="1:20" ht="15.75" customHeight="1">
      <c r="A587" s="45"/>
      <c r="B587" s="45"/>
      <c r="C587" s="45"/>
      <c r="D587" s="45"/>
      <c r="E587" s="45"/>
      <c r="F587" s="45"/>
      <c r="G587" s="45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</row>
    <row r="588" spans="1:20" ht="15.75" customHeight="1">
      <c r="A588" s="45"/>
      <c r="B588" s="45"/>
      <c r="C588" s="45"/>
      <c r="D588" s="45"/>
      <c r="E588" s="45"/>
      <c r="F588" s="45"/>
      <c r="G588" s="45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</row>
    <row r="589" spans="1:20" ht="15.75" customHeight="1">
      <c r="A589" s="45"/>
      <c r="B589" s="45"/>
      <c r="C589" s="45"/>
      <c r="D589" s="45"/>
      <c r="E589" s="45"/>
      <c r="F589" s="45"/>
      <c r="G589" s="45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</row>
    <row r="590" spans="1:20" ht="15.75" customHeight="1">
      <c r="A590" s="45"/>
      <c r="B590" s="45"/>
      <c r="C590" s="45"/>
      <c r="D590" s="45"/>
      <c r="E590" s="45"/>
      <c r="F590" s="45"/>
      <c r="G590" s="45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</row>
    <row r="591" spans="1:20" ht="15.75" customHeight="1">
      <c r="A591" s="45"/>
      <c r="B591" s="45"/>
      <c r="C591" s="45"/>
      <c r="D591" s="45"/>
      <c r="E591" s="45"/>
      <c r="F591" s="45"/>
      <c r="G591" s="45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</row>
    <row r="592" spans="1:20" ht="15.75" customHeight="1">
      <c r="A592" s="45"/>
      <c r="B592" s="45"/>
      <c r="C592" s="45"/>
      <c r="D592" s="45"/>
      <c r="E592" s="45"/>
      <c r="F592" s="45"/>
      <c r="G592" s="45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</row>
    <row r="593" spans="1:20" ht="15.75" customHeight="1">
      <c r="A593" s="45"/>
      <c r="B593" s="45"/>
      <c r="C593" s="45"/>
      <c r="D593" s="45"/>
      <c r="E593" s="45"/>
      <c r="F593" s="45"/>
      <c r="G593" s="45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</row>
    <row r="594" spans="1:20" ht="15.75" customHeight="1">
      <c r="A594" s="45"/>
      <c r="B594" s="45"/>
      <c r="C594" s="45"/>
      <c r="D594" s="45"/>
      <c r="E594" s="45"/>
      <c r="F594" s="45"/>
      <c r="G594" s="45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</row>
    <row r="595" spans="1:20" ht="15.75" customHeight="1">
      <c r="A595" s="45"/>
      <c r="B595" s="45"/>
      <c r="C595" s="45"/>
      <c r="D595" s="45"/>
      <c r="E595" s="45"/>
      <c r="F595" s="45"/>
      <c r="G595" s="45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</row>
    <row r="596" spans="1:20" ht="15.75" customHeight="1">
      <c r="A596" s="45"/>
      <c r="B596" s="45"/>
      <c r="C596" s="45"/>
      <c r="D596" s="45"/>
      <c r="E596" s="45"/>
      <c r="F596" s="45"/>
      <c r="G596" s="45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</row>
    <row r="597" spans="1:20" ht="15.75" customHeight="1">
      <c r="A597" s="45"/>
      <c r="B597" s="45"/>
      <c r="C597" s="45"/>
      <c r="D597" s="45"/>
      <c r="E597" s="45"/>
      <c r="F597" s="45"/>
      <c r="G597" s="45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</row>
    <row r="598" spans="1:20" ht="15.75" customHeight="1">
      <c r="A598" s="45"/>
      <c r="B598" s="45"/>
      <c r="C598" s="45"/>
      <c r="D598" s="45"/>
      <c r="E598" s="45"/>
      <c r="F598" s="45"/>
      <c r="G598" s="45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</row>
    <row r="599" spans="1:20" ht="15.75" customHeight="1">
      <c r="A599" s="45"/>
      <c r="B599" s="45"/>
      <c r="C599" s="45"/>
      <c r="D599" s="45"/>
      <c r="E599" s="45"/>
      <c r="F599" s="45"/>
      <c r="G599" s="45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</row>
    <row r="600" spans="1:20" ht="15.75" customHeight="1">
      <c r="A600" s="45"/>
      <c r="B600" s="45"/>
      <c r="C600" s="45"/>
      <c r="D600" s="45"/>
      <c r="E600" s="45"/>
      <c r="F600" s="45"/>
      <c r="G600" s="45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</row>
    <row r="601" spans="1:20" ht="15.75" customHeight="1">
      <c r="A601" s="45"/>
      <c r="B601" s="45"/>
      <c r="C601" s="45"/>
      <c r="D601" s="45"/>
      <c r="E601" s="45"/>
      <c r="F601" s="45"/>
      <c r="G601" s="45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</row>
    <row r="602" spans="1:20" ht="15.75" customHeight="1">
      <c r="A602" s="45"/>
      <c r="B602" s="45"/>
      <c r="C602" s="45"/>
      <c r="D602" s="45"/>
      <c r="E602" s="45"/>
      <c r="F602" s="45"/>
      <c r="G602" s="45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</row>
    <row r="603" spans="1:20" ht="15.75" customHeight="1">
      <c r="A603" s="45"/>
      <c r="B603" s="45"/>
      <c r="C603" s="45"/>
      <c r="D603" s="45"/>
      <c r="E603" s="45"/>
      <c r="F603" s="45"/>
      <c r="G603" s="45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</row>
    <row r="604" spans="1:20" ht="15.75" customHeight="1">
      <c r="A604" s="45"/>
      <c r="B604" s="45"/>
      <c r="C604" s="45"/>
      <c r="D604" s="45"/>
      <c r="E604" s="45"/>
      <c r="F604" s="45"/>
      <c r="G604" s="45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</row>
    <row r="605" spans="1:20" ht="15.75" customHeight="1">
      <c r="A605" s="45"/>
      <c r="B605" s="45"/>
      <c r="C605" s="45"/>
      <c r="D605" s="45"/>
      <c r="E605" s="45"/>
      <c r="F605" s="45"/>
      <c r="G605" s="45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</row>
    <row r="606" spans="1:20" ht="15.75" customHeight="1">
      <c r="A606" s="45"/>
      <c r="B606" s="45"/>
      <c r="C606" s="45"/>
      <c r="D606" s="45"/>
      <c r="E606" s="45"/>
      <c r="F606" s="45"/>
      <c r="G606" s="45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</row>
    <row r="607" spans="1:20" ht="15.75" customHeight="1">
      <c r="A607" s="45"/>
      <c r="B607" s="45"/>
      <c r="C607" s="45"/>
      <c r="D607" s="45"/>
      <c r="E607" s="45"/>
      <c r="F607" s="45"/>
      <c r="G607" s="45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</row>
    <row r="608" spans="1:20" ht="15.75" customHeight="1">
      <c r="A608" s="45"/>
      <c r="B608" s="45"/>
      <c r="C608" s="45"/>
      <c r="D608" s="45"/>
      <c r="E608" s="45"/>
      <c r="F608" s="45"/>
      <c r="G608" s="45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</row>
    <row r="609" spans="1:20" ht="15.75" customHeight="1">
      <c r="A609" s="45"/>
      <c r="B609" s="45"/>
      <c r="C609" s="45"/>
      <c r="D609" s="45"/>
      <c r="E609" s="45"/>
      <c r="F609" s="45"/>
      <c r="G609" s="45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</row>
    <row r="610" spans="1:20" ht="15.75" customHeight="1">
      <c r="A610" s="45"/>
      <c r="B610" s="45"/>
      <c r="C610" s="45"/>
      <c r="D610" s="45"/>
      <c r="E610" s="45"/>
      <c r="F610" s="45"/>
      <c r="G610" s="45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</row>
    <row r="611" spans="1:20" ht="15.75" customHeight="1">
      <c r="A611" s="45"/>
      <c r="B611" s="45"/>
      <c r="C611" s="45"/>
      <c r="D611" s="45"/>
      <c r="E611" s="45"/>
      <c r="F611" s="45"/>
      <c r="G611" s="45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</row>
    <row r="612" spans="1:20" ht="15.75" customHeight="1">
      <c r="A612" s="45"/>
      <c r="B612" s="45"/>
      <c r="C612" s="45"/>
      <c r="D612" s="45"/>
      <c r="E612" s="45"/>
      <c r="F612" s="45"/>
      <c r="G612" s="45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</row>
    <row r="613" spans="1:20" ht="15.75" customHeight="1">
      <c r="A613" s="45"/>
      <c r="B613" s="45"/>
      <c r="C613" s="45"/>
      <c r="D613" s="45"/>
      <c r="E613" s="45"/>
      <c r="F613" s="45"/>
      <c r="G613" s="45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</row>
    <row r="614" spans="1:20" ht="15.75" customHeight="1">
      <c r="A614" s="45"/>
      <c r="B614" s="45"/>
      <c r="C614" s="45"/>
      <c r="D614" s="45"/>
      <c r="E614" s="45"/>
      <c r="F614" s="45"/>
      <c r="G614" s="45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</row>
    <row r="615" spans="1:20" ht="15.75" customHeight="1">
      <c r="A615" s="45"/>
      <c r="B615" s="45"/>
      <c r="C615" s="45"/>
      <c r="D615" s="45"/>
      <c r="E615" s="45"/>
      <c r="F615" s="45"/>
      <c r="G615" s="45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</row>
    <row r="616" spans="1:20" ht="15.75" customHeight="1">
      <c r="A616" s="45"/>
      <c r="B616" s="45"/>
      <c r="C616" s="45"/>
      <c r="D616" s="45"/>
      <c r="E616" s="45"/>
      <c r="F616" s="45"/>
      <c r="G616" s="45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</row>
    <row r="617" spans="1:20" ht="15.75" customHeight="1">
      <c r="A617" s="45"/>
      <c r="B617" s="45"/>
      <c r="C617" s="45"/>
      <c r="D617" s="45"/>
      <c r="E617" s="45"/>
      <c r="F617" s="45"/>
      <c r="G617" s="45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</row>
    <row r="618" spans="1:20" ht="15.75" customHeight="1">
      <c r="A618" s="45"/>
      <c r="B618" s="45"/>
      <c r="C618" s="45"/>
      <c r="D618" s="45"/>
      <c r="E618" s="45"/>
      <c r="F618" s="45"/>
      <c r="G618" s="45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</row>
    <row r="619" spans="1:20" ht="15.75" customHeight="1">
      <c r="A619" s="45"/>
      <c r="B619" s="45"/>
      <c r="C619" s="45"/>
      <c r="D619" s="45"/>
      <c r="E619" s="45"/>
      <c r="F619" s="45"/>
      <c r="G619" s="45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</row>
    <row r="620" spans="1:20" ht="15.75" customHeight="1">
      <c r="A620" s="45"/>
      <c r="B620" s="45"/>
      <c r="C620" s="45"/>
      <c r="D620" s="45"/>
      <c r="E620" s="45"/>
      <c r="F620" s="45"/>
      <c r="G620" s="45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</row>
    <row r="621" spans="1:20" ht="15.75" customHeight="1">
      <c r="A621" s="45"/>
      <c r="B621" s="45"/>
      <c r="C621" s="45"/>
      <c r="D621" s="45"/>
      <c r="E621" s="45"/>
      <c r="F621" s="45"/>
      <c r="G621" s="45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</row>
    <row r="622" spans="1:20" ht="15.75" customHeight="1">
      <c r="A622" s="45"/>
      <c r="B622" s="45"/>
      <c r="C622" s="45"/>
      <c r="D622" s="45"/>
      <c r="E622" s="45"/>
      <c r="F622" s="45"/>
      <c r="G622" s="45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</row>
    <row r="623" spans="1:20" ht="15.75" customHeight="1">
      <c r="A623" s="45"/>
      <c r="B623" s="45"/>
      <c r="C623" s="45"/>
      <c r="D623" s="45"/>
      <c r="E623" s="45"/>
      <c r="F623" s="45"/>
      <c r="G623" s="45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</row>
    <row r="624" spans="1:20" ht="15.75" customHeight="1">
      <c r="A624" s="45"/>
      <c r="B624" s="45"/>
      <c r="C624" s="45"/>
      <c r="D624" s="45"/>
      <c r="E624" s="45"/>
      <c r="F624" s="45"/>
      <c r="G624" s="45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</row>
    <row r="625" spans="1:20" ht="15.75" customHeight="1">
      <c r="A625" s="45"/>
      <c r="B625" s="45"/>
      <c r="C625" s="45"/>
      <c r="D625" s="45"/>
      <c r="E625" s="45"/>
      <c r="F625" s="45"/>
      <c r="G625" s="45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</row>
    <row r="626" spans="1:20" ht="15.75" customHeight="1">
      <c r="A626" s="45"/>
      <c r="B626" s="45"/>
      <c r="C626" s="45"/>
      <c r="D626" s="45"/>
      <c r="E626" s="45"/>
      <c r="F626" s="45"/>
      <c r="G626" s="45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</row>
    <row r="627" spans="1:20" ht="15.75" customHeight="1">
      <c r="A627" s="45"/>
      <c r="B627" s="45"/>
      <c r="C627" s="45"/>
      <c r="D627" s="45"/>
      <c r="E627" s="45"/>
      <c r="F627" s="45"/>
      <c r="G627" s="45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</row>
    <row r="628" spans="1:20" ht="15.75" customHeight="1">
      <c r="A628" s="45"/>
      <c r="B628" s="45"/>
      <c r="C628" s="45"/>
      <c r="D628" s="45"/>
      <c r="E628" s="45"/>
      <c r="F628" s="45"/>
      <c r="G628" s="45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</row>
    <row r="629" spans="1:20" ht="15.75" customHeight="1">
      <c r="A629" s="45"/>
      <c r="B629" s="45"/>
      <c r="C629" s="45"/>
      <c r="D629" s="45"/>
      <c r="E629" s="45"/>
      <c r="F629" s="45"/>
      <c r="G629" s="45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</row>
    <row r="630" spans="1:20" ht="15.75" customHeight="1">
      <c r="A630" s="45"/>
      <c r="B630" s="45"/>
      <c r="C630" s="45"/>
      <c r="D630" s="45"/>
      <c r="E630" s="45"/>
      <c r="F630" s="45"/>
      <c r="G630" s="45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</row>
    <row r="631" spans="1:20" ht="15.75" customHeight="1">
      <c r="A631" s="45"/>
      <c r="B631" s="45"/>
      <c r="C631" s="45"/>
      <c r="D631" s="45"/>
      <c r="E631" s="45"/>
      <c r="F631" s="45"/>
      <c r="G631" s="45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</row>
    <row r="632" spans="1:20" ht="15.75" customHeight="1">
      <c r="A632" s="45"/>
      <c r="B632" s="45"/>
      <c r="C632" s="45"/>
      <c r="D632" s="45"/>
      <c r="E632" s="45"/>
      <c r="F632" s="45"/>
      <c r="G632" s="45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</row>
    <row r="633" spans="1:20" ht="15.75" customHeight="1">
      <c r="A633" s="45"/>
      <c r="B633" s="45"/>
      <c r="C633" s="45"/>
      <c r="D633" s="45"/>
      <c r="E633" s="45"/>
      <c r="F633" s="45"/>
      <c r="G633" s="45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</row>
    <row r="634" spans="1:20" ht="15.75" customHeight="1">
      <c r="A634" s="45"/>
      <c r="B634" s="45"/>
      <c r="C634" s="45"/>
      <c r="D634" s="45"/>
      <c r="E634" s="45"/>
      <c r="F634" s="45"/>
      <c r="G634" s="45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</row>
    <row r="635" spans="1:20" ht="15.75" customHeight="1">
      <c r="A635" s="45"/>
      <c r="B635" s="45"/>
      <c r="C635" s="45"/>
      <c r="D635" s="45"/>
      <c r="E635" s="45"/>
      <c r="F635" s="45"/>
      <c r="G635" s="45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</row>
    <row r="636" spans="1:20" ht="15.75" customHeight="1">
      <c r="A636" s="45"/>
      <c r="B636" s="45"/>
      <c r="C636" s="45"/>
      <c r="D636" s="45"/>
      <c r="E636" s="45"/>
      <c r="F636" s="45"/>
      <c r="G636" s="45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</row>
    <row r="637" spans="1:20" ht="15.75" customHeight="1">
      <c r="A637" s="45"/>
      <c r="B637" s="45"/>
      <c r="C637" s="45"/>
      <c r="D637" s="45"/>
      <c r="E637" s="45"/>
      <c r="F637" s="45"/>
      <c r="G637" s="45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</row>
    <row r="638" spans="1:20" ht="15.75" customHeight="1">
      <c r="A638" s="45"/>
      <c r="B638" s="45"/>
      <c r="C638" s="45"/>
      <c r="D638" s="45"/>
      <c r="E638" s="45"/>
      <c r="F638" s="45"/>
      <c r="G638" s="45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</row>
    <row r="639" spans="1:20" ht="15.75" customHeight="1">
      <c r="A639" s="45"/>
      <c r="B639" s="45"/>
      <c r="C639" s="45"/>
      <c r="D639" s="45"/>
      <c r="E639" s="45"/>
      <c r="F639" s="45"/>
      <c r="G639" s="45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</row>
    <row r="640" spans="1:20" ht="15.75" customHeight="1">
      <c r="A640" s="45"/>
      <c r="B640" s="45"/>
      <c r="C640" s="45"/>
      <c r="D640" s="45"/>
      <c r="E640" s="45"/>
      <c r="F640" s="45"/>
      <c r="G640" s="45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</row>
    <row r="641" spans="1:20" ht="15.75" customHeight="1">
      <c r="A641" s="45"/>
      <c r="B641" s="45"/>
      <c r="C641" s="45"/>
      <c r="D641" s="45"/>
      <c r="E641" s="45"/>
      <c r="F641" s="45"/>
      <c r="G641" s="45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</row>
    <row r="642" spans="1:20" ht="15.75" customHeight="1">
      <c r="A642" s="45"/>
      <c r="B642" s="45"/>
      <c r="C642" s="45"/>
      <c r="D642" s="45"/>
      <c r="E642" s="45"/>
      <c r="F642" s="45"/>
      <c r="G642" s="45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</row>
    <row r="643" spans="1:20" ht="15.75" customHeight="1">
      <c r="A643" s="45"/>
      <c r="B643" s="45"/>
      <c r="C643" s="45"/>
      <c r="D643" s="45"/>
      <c r="E643" s="45"/>
      <c r="F643" s="45"/>
      <c r="G643" s="45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</row>
    <row r="644" spans="1:20" ht="15.75" customHeight="1">
      <c r="A644" s="45"/>
      <c r="B644" s="45"/>
      <c r="C644" s="45"/>
      <c r="D644" s="45"/>
      <c r="E644" s="45"/>
      <c r="F644" s="45"/>
      <c r="G644" s="45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</row>
    <row r="645" spans="1:20" ht="15.75" customHeight="1">
      <c r="A645" s="45"/>
      <c r="B645" s="45"/>
      <c r="C645" s="45"/>
      <c r="D645" s="45"/>
      <c r="E645" s="45"/>
      <c r="F645" s="45"/>
      <c r="G645" s="45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</row>
    <row r="646" spans="1:20" ht="15.75" customHeight="1">
      <c r="A646" s="45"/>
      <c r="B646" s="45"/>
      <c r="C646" s="45"/>
      <c r="D646" s="45"/>
      <c r="E646" s="45"/>
      <c r="F646" s="45"/>
      <c r="G646" s="45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</row>
    <row r="647" spans="1:20" ht="15.75" customHeight="1">
      <c r="A647" s="45"/>
      <c r="B647" s="45"/>
      <c r="C647" s="45"/>
      <c r="D647" s="45"/>
      <c r="E647" s="45"/>
      <c r="F647" s="45"/>
      <c r="G647" s="45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</row>
    <row r="648" spans="1:20" ht="15.75" customHeight="1">
      <c r="A648" s="45"/>
      <c r="B648" s="45"/>
      <c r="C648" s="45"/>
      <c r="D648" s="45"/>
      <c r="E648" s="45"/>
      <c r="F648" s="45"/>
      <c r="G648" s="45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</row>
    <row r="649" spans="1:20" ht="15.75" customHeight="1">
      <c r="A649" s="45"/>
      <c r="B649" s="45"/>
      <c r="C649" s="45"/>
      <c r="D649" s="45"/>
      <c r="E649" s="45"/>
      <c r="F649" s="45"/>
      <c r="G649" s="45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</row>
    <row r="650" spans="1:20" ht="15.75" customHeight="1">
      <c r="A650" s="45"/>
      <c r="B650" s="45"/>
      <c r="C650" s="45"/>
      <c r="D650" s="45"/>
      <c r="E650" s="45"/>
      <c r="F650" s="45"/>
      <c r="G650" s="45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</row>
    <row r="651" spans="1:20" ht="15.75" customHeight="1">
      <c r="A651" s="45"/>
      <c r="B651" s="45"/>
      <c r="C651" s="45"/>
      <c r="D651" s="45"/>
      <c r="E651" s="45"/>
      <c r="F651" s="45"/>
      <c r="G651" s="45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</row>
    <row r="652" spans="1:20" ht="15.75" customHeight="1">
      <c r="A652" s="45"/>
      <c r="B652" s="45"/>
      <c r="C652" s="45"/>
      <c r="D652" s="45"/>
      <c r="E652" s="45"/>
      <c r="F652" s="45"/>
      <c r="G652" s="45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</row>
    <row r="653" spans="1:20" ht="15.75" customHeight="1">
      <c r="A653" s="45"/>
      <c r="B653" s="45"/>
      <c r="C653" s="45"/>
      <c r="D653" s="45"/>
      <c r="E653" s="45"/>
      <c r="F653" s="45"/>
      <c r="G653" s="45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</row>
    <row r="654" spans="1:20" ht="15.75" customHeight="1">
      <c r="A654" s="45"/>
      <c r="B654" s="45"/>
      <c r="C654" s="45"/>
      <c r="D654" s="45"/>
      <c r="E654" s="45"/>
      <c r="F654" s="45"/>
      <c r="G654" s="45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</row>
    <row r="655" spans="1:20" ht="15.75" customHeight="1">
      <c r="A655" s="45"/>
      <c r="B655" s="45"/>
      <c r="C655" s="45"/>
      <c r="D655" s="45"/>
      <c r="E655" s="45"/>
      <c r="F655" s="45"/>
      <c r="G655" s="45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</row>
    <row r="656" spans="1:20" ht="15.75" customHeight="1">
      <c r="A656" s="45"/>
      <c r="B656" s="45"/>
      <c r="C656" s="45"/>
      <c r="D656" s="45"/>
      <c r="E656" s="45"/>
      <c r="F656" s="45"/>
      <c r="G656" s="45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</row>
    <row r="657" spans="1:20" ht="15.75" customHeight="1">
      <c r="A657" s="45"/>
      <c r="B657" s="45"/>
      <c r="C657" s="45"/>
      <c r="D657" s="45"/>
      <c r="E657" s="45"/>
      <c r="F657" s="45"/>
      <c r="G657" s="45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</row>
    <row r="658" spans="1:20" ht="15.75" customHeight="1">
      <c r="A658" s="45"/>
      <c r="B658" s="45"/>
      <c r="C658" s="45"/>
      <c r="D658" s="45"/>
      <c r="E658" s="45"/>
      <c r="F658" s="45"/>
      <c r="G658" s="45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</row>
    <row r="659" spans="1:20" ht="15.75" customHeight="1">
      <c r="A659" s="45"/>
      <c r="B659" s="45"/>
      <c r="C659" s="45"/>
      <c r="D659" s="45"/>
      <c r="E659" s="45"/>
      <c r="F659" s="45"/>
      <c r="G659" s="45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</row>
    <row r="660" spans="1:20" ht="15.75" customHeight="1">
      <c r="A660" s="45"/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</row>
    <row r="661" spans="1:20" ht="15.75" customHeight="1">
      <c r="A661" s="45"/>
      <c r="B661" s="45"/>
      <c r="C661" s="45"/>
      <c r="D661" s="45"/>
      <c r="E661" s="45"/>
      <c r="F661" s="45"/>
      <c r="G661" s="45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</row>
    <row r="662" spans="1:20" ht="15.75" customHeight="1">
      <c r="A662" s="45"/>
      <c r="B662" s="45"/>
      <c r="C662" s="45"/>
      <c r="D662" s="45"/>
      <c r="E662" s="45"/>
      <c r="F662" s="45"/>
      <c r="G662" s="45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</row>
    <row r="663" spans="1:20" ht="15.75" customHeight="1">
      <c r="A663" s="45"/>
      <c r="B663" s="45"/>
      <c r="C663" s="45"/>
      <c r="D663" s="45"/>
      <c r="E663" s="45"/>
      <c r="F663" s="45"/>
      <c r="G663" s="45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</row>
    <row r="664" spans="1:20" ht="15.75" customHeight="1">
      <c r="A664" s="45"/>
      <c r="B664" s="45"/>
      <c r="C664" s="45"/>
      <c r="D664" s="45"/>
      <c r="E664" s="45"/>
      <c r="F664" s="45"/>
      <c r="G664" s="45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</row>
    <row r="665" spans="1:20" ht="15.75" customHeight="1">
      <c r="A665" s="45"/>
      <c r="B665" s="45"/>
      <c r="C665" s="45"/>
      <c r="D665" s="45"/>
      <c r="E665" s="45"/>
      <c r="F665" s="45"/>
      <c r="G665" s="45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</row>
    <row r="666" spans="1:20" ht="15.75" customHeight="1">
      <c r="A666" s="45"/>
      <c r="B666" s="45"/>
      <c r="C666" s="45"/>
      <c r="D666" s="45"/>
      <c r="E666" s="45"/>
      <c r="F666" s="45"/>
      <c r="G666" s="45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</row>
    <row r="667" spans="1:20" ht="15.75" customHeight="1">
      <c r="A667" s="45"/>
      <c r="B667" s="45"/>
      <c r="C667" s="45"/>
      <c r="D667" s="45"/>
      <c r="E667" s="45"/>
      <c r="F667" s="45"/>
      <c r="G667" s="45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</row>
    <row r="668" spans="1:20" ht="15.75" customHeight="1">
      <c r="A668" s="45"/>
      <c r="B668" s="45"/>
      <c r="C668" s="45"/>
      <c r="D668" s="45"/>
      <c r="E668" s="45"/>
      <c r="F668" s="45"/>
      <c r="G668" s="45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</row>
    <row r="669" spans="1:20" ht="15.75" customHeight="1">
      <c r="A669" s="45"/>
      <c r="B669" s="45"/>
      <c r="C669" s="45"/>
      <c r="D669" s="45"/>
      <c r="E669" s="45"/>
      <c r="F669" s="45"/>
      <c r="G669" s="45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</row>
    <row r="670" spans="1:20" ht="15.75" customHeight="1">
      <c r="A670" s="45"/>
      <c r="B670" s="45"/>
      <c r="C670" s="45"/>
      <c r="D670" s="45"/>
      <c r="E670" s="45"/>
      <c r="F670" s="45"/>
      <c r="G670" s="45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</row>
    <row r="671" spans="1:20" ht="15.75" customHeight="1">
      <c r="A671" s="45"/>
      <c r="B671" s="45"/>
      <c r="C671" s="45"/>
      <c r="D671" s="45"/>
      <c r="E671" s="45"/>
      <c r="F671" s="45"/>
      <c r="G671" s="45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</row>
    <row r="672" spans="1:20" ht="15.75" customHeight="1">
      <c r="A672" s="45"/>
      <c r="B672" s="45"/>
      <c r="C672" s="45"/>
      <c r="D672" s="45"/>
      <c r="E672" s="45"/>
      <c r="F672" s="45"/>
      <c r="G672" s="45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</row>
    <row r="673" spans="1:20" ht="15.75" customHeight="1">
      <c r="A673" s="45"/>
      <c r="B673" s="45"/>
      <c r="C673" s="45"/>
      <c r="D673" s="45"/>
      <c r="E673" s="45"/>
      <c r="F673" s="45"/>
      <c r="G673" s="45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</row>
    <row r="674" spans="1:20" ht="15.75" customHeight="1">
      <c r="A674" s="45"/>
      <c r="B674" s="45"/>
      <c r="C674" s="45"/>
      <c r="D674" s="45"/>
      <c r="E674" s="45"/>
      <c r="F674" s="45"/>
      <c r="G674" s="45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</row>
    <row r="675" spans="1:20" ht="15.75" customHeight="1">
      <c r="A675" s="45"/>
      <c r="B675" s="45"/>
      <c r="C675" s="45"/>
      <c r="D675" s="45"/>
      <c r="E675" s="45"/>
      <c r="F675" s="45"/>
      <c r="G675" s="45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</row>
    <row r="676" spans="1:20" ht="15.75" customHeight="1">
      <c r="A676" s="45"/>
      <c r="B676" s="45"/>
      <c r="C676" s="45"/>
      <c r="D676" s="45"/>
      <c r="E676" s="45"/>
      <c r="F676" s="45"/>
      <c r="G676" s="45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</row>
    <row r="677" spans="1:20" ht="15.75" customHeight="1">
      <c r="A677" s="45"/>
      <c r="B677" s="45"/>
      <c r="C677" s="45"/>
      <c r="D677" s="45"/>
      <c r="E677" s="45"/>
      <c r="F677" s="45"/>
      <c r="G677" s="45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</row>
    <row r="678" spans="1:20" ht="15.75" customHeight="1">
      <c r="A678" s="45"/>
      <c r="B678" s="45"/>
      <c r="C678" s="45"/>
      <c r="D678" s="45"/>
      <c r="E678" s="45"/>
      <c r="F678" s="45"/>
      <c r="G678" s="45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</row>
    <row r="679" spans="1:20" ht="15.75" customHeight="1">
      <c r="A679" s="45"/>
      <c r="B679" s="45"/>
      <c r="C679" s="45"/>
      <c r="D679" s="45"/>
      <c r="E679" s="45"/>
      <c r="F679" s="45"/>
      <c r="G679" s="45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</row>
    <row r="680" spans="1:20" ht="15.75" customHeight="1">
      <c r="A680" s="45"/>
      <c r="B680" s="45"/>
      <c r="C680" s="45"/>
      <c r="D680" s="45"/>
      <c r="E680" s="45"/>
      <c r="F680" s="45"/>
      <c r="G680" s="45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</row>
    <row r="681" spans="1:20" ht="15.75" customHeight="1">
      <c r="A681" s="45"/>
      <c r="B681" s="45"/>
      <c r="C681" s="45"/>
      <c r="D681" s="45"/>
      <c r="E681" s="45"/>
      <c r="F681" s="45"/>
      <c r="G681" s="45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</row>
    <row r="682" spans="1:20" ht="15.75" customHeight="1">
      <c r="A682" s="45"/>
      <c r="B682" s="45"/>
      <c r="C682" s="45"/>
      <c r="D682" s="45"/>
      <c r="E682" s="45"/>
      <c r="F682" s="45"/>
      <c r="G682" s="45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</row>
    <row r="683" spans="1:20" ht="15.75" customHeight="1">
      <c r="A683" s="45"/>
      <c r="B683" s="45"/>
      <c r="C683" s="45"/>
      <c r="D683" s="45"/>
      <c r="E683" s="45"/>
      <c r="F683" s="45"/>
      <c r="G683" s="45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</row>
    <row r="684" spans="1:20" ht="15.75" customHeight="1">
      <c r="A684" s="45"/>
      <c r="B684" s="45"/>
      <c r="C684" s="45"/>
      <c r="D684" s="45"/>
      <c r="E684" s="45"/>
      <c r="F684" s="45"/>
      <c r="G684" s="45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</row>
    <row r="685" spans="1:20" ht="15.75" customHeight="1">
      <c r="A685" s="45"/>
      <c r="B685" s="45"/>
      <c r="C685" s="45"/>
      <c r="D685" s="45"/>
      <c r="E685" s="45"/>
      <c r="F685" s="45"/>
      <c r="G685" s="45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</row>
    <row r="686" spans="1:20" ht="15.75" customHeight="1">
      <c r="A686" s="45"/>
      <c r="B686" s="45"/>
      <c r="C686" s="45"/>
      <c r="D686" s="45"/>
      <c r="E686" s="45"/>
      <c r="F686" s="45"/>
      <c r="G686" s="45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</row>
    <row r="687" spans="1:20" ht="15.75" customHeight="1">
      <c r="A687" s="45"/>
      <c r="B687" s="45"/>
      <c r="C687" s="45"/>
      <c r="D687" s="45"/>
      <c r="E687" s="45"/>
      <c r="F687" s="45"/>
      <c r="G687" s="45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</row>
    <row r="688" spans="1:20" ht="15.75" customHeight="1">
      <c r="A688" s="45"/>
      <c r="B688" s="45"/>
      <c r="C688" s="45"/>
      <c r="D688" s="45"/>
      <c r="E688" s="45"/>
      <c r="F688" s="45"/>
      <c r="G688" s="45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</row>
    <row r="689" spans="1:20" ht="15.75" customHeight="1">
      <c r="A689" s="45"/>
      <c r="B689" s="45"/>
      <c r="C689" s="45"/>
      <c r="D689" s="45"/>
      <c r="E689" s="45"/>
      <c r="F689" s="45"/>
      <c r="G689" s="45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</row>
    <row r="690" spans="1:20" ht="15.75" customHeight="1">
      <c r="A690" s="45"/>
      <c r="B690" s="45"/>
      <c r="C690" s="45"/>
      <c r="D690" s="45"/>
      <c r="E690" s="45"/>
      <c r="F690" s="45"/>
      <c r="G690" s="45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</row>
    <row r="691" spans="1:20" ht="15.75" customHeight="1">
      <c r="A691" s="45"/>
      <c r="B691" s="45"/>
      <c r="C691" s="45"/>
      <c r="D691" s="45"/>
      <c r="E691" s="45"/>
      <c r="F691" s="45"/>
      <c r="G691" s="45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</row>
    <row r="692" spans="1:20" ht="15.75" customHeight="1">
      <c r="A692" s="45"/>
      <c r="B692" s="45"/>
      <c r="C692" s="45"/>
      <c r="D692" s="45"/>
      <c r="E692" s="45"/>
      <c r="F692" s="45"/>
      <c r="G692" s="45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</row>
    <row r="693" spans="1:20" ht="15.75" customHeight="1">
      <c r="A693" s="45"/>
      <c r="B693" s="45"/>
      <c r="C693" s="45"/>
      <c r="D693" s="45"/>
      <c r="E693" s="45"/>
      <c r="F693" s="45"/>
      <c r="G693" s="45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</row>
    <row r="694" spans="1:20" ht="15.75" customHeight="1">
      <c r="A694" s="45"/>
      <c r="B694" s="45"/>
      <c r="C694" s="45"/>
      <c r="D694" s="45"/>
      <c r="E694" s="45"/>
      <c r="F694" s="45"/>
      <c r="G694" s="45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</row>
    <row r="695" spans="1:20" ht="15.75" customHeight="1">
      <c r="A695" s="45"/>
      <c r="B695" s="45"/>
      <c r="C695" s="45"/>
      <c r="D695" s="45"/>
      <c r="E695" s="45"/>
      <c r="F695" s="45"/>
      <c r="G695" s="45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</row>
    <row r="696" spans="1:20" ht="15.75" customHeight="1">
      <c r="A696" s="45"/>
      <c r="B696" s="45"/>
      <c r="C696" s="45"/>
      <c r="D696" s="45"/>
      <c r="E696" s="45"/>
      <c r="F696" s="45"/>
      <c r="G696" s="45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</row>
    <row r="697" spans="1:20" ht="15.75" customHeight="1">
      <c r="A697" s="45"/>
      <c r="B697" s="45"/>
      <c r="C697" s="45"/>
      <c r="D697" s="45"/>
      <c r="E697" s="45"/>
      <c r="F697" s="45"/>
      <c r="G697" s="45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</row>
    <row r="698" spans="1:20" ht="15.75" customHeight="1">
      <c r="A698" s="45"/>
      <c r="B698" s="45"/>
      <c r="C698" s="45"/>
      <c r="D698" s="45"/>
      <c r="E698" s="45"/>
      <c r="F698" s="45"/>
      <c r="G698" s="45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</row>
    <row r="699" spans="1:20" ht="15.75" customHeight="1">
      <c r="A699" s="45"/>
      <c r="B699" s="45"/>
      <c r="C699" s="45"/>
      <c r="D699" s="45"/>
      <c r="E699" s="45"/>
      <c r="F699" s="45"/>
      <c r="G699" s="45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</row>
    <row r="700" spans="1:20" ht="15.75" customHeight="1">
      <c r="A700" s="45"/>
      <c r="B700" s="45"/>
      <c r="C700" s="45"/>
      <c r="D700" s="45"/>
      <c r="E700" s="45"/>
      <c r="F700" s="45"/>
      <c r="G700" s="45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</row>
    <row r="701" spans="1:20" ht="15.75" customHeight="1">
      <c r="A701" s="45"/>
      <c r="B701" s="45"/>
      <c r="C701" s="45"/>
      <c r="D701" s="45"/>
      <c r="E701" s="45"/>
      <c r="F701" s="45"/>
      <c r="G701" s="45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</row>
    <row r="702" spans="1:20" ht="15.75" customHeight="1">
      <c r="A702" s="45"/>
      <c r="B702" s="45"/>
      <c r="C702" s="45"/>
      <c r="D702" s="45"/>
      <c r="E702" s="45"/>
      <c r="F702" s="45"/>
      <c r="G702" s="45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</row>
    <row r="703" spans="1:20" ht="15.75" customHeight="1">
      <c r="A703" s="45"/>
      <c r="B703" s="45"/>
      <c r="C703" s="45"/>
      <c r="D703" s="45"/>
      <c r="E703" s="45"/>
      <c r="F703" s="45"/>
      <c r="G703" s="45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</row>
    <row r="704" spans="1:20" ht="15.75" customHeight="1">
      <c r="A704" s="45"/>
      <c r="B704" s="45"/>
      <c r="C704" s="45"/>
      <c r="D704" s="45"/>
      <c r="E704" s="45"/>
      <c r="F704" s="45"/>
      <c r="G704" s="45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</row>
    <row r="705" spans="1:20" ht="15.75" customHeight="1">
      <c r="A705" s="45"/>
      <c r="B705" s="45"/>
      <c r="C705" s="45"/>
      <c r="D705" s="45"/>
      <c r="E705" s="45"/>
      <c r="F705" s="45"/>
      <c r="G705" s="45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</row>
    <row r="706" spans="1:20" ht="15.75" customHeight="1">
      <c r="A706" s="45"/>
      <c r="B706" s="45"/>
      <c r="C706" s="45"/>
      <c r="D706" s="45"/>
      <c r="E706" s="45"/>
      <c r="F706" s="45"/>
      <c r="G706" s="45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</row>
    <row r="707" spans="1:20" ht="15.75" customHeight="1">
      <c r="A707" s="45"/>
      <c r="B707" s="45"/>
      <c r="C707" s="45"/>
      <c r="D707" s="45"/>
      <c r="E707" s="45"/>
      <c r="F707" s="45"/>
      <c r="G707" s="45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</row>
    <row r="708" spans="1:20" ht="15.75" customHeight="1">
      <c r="A708" s="45"/>
      <c r="B708" s="45"/>
      <c r="C708" s="45"/>
      <c r="D708" s="45"/>
      <c r="E708" s="45"/>
      <c r="F708" s="45"/>
      <c r="G708" s="45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</row>
    <row r="709" spans="1:20" ht="15.75" customHeight="1">
      <c r="A709" s="45"/>
      <c r="B709" s="45"/>
      <c r="C709" s="45"/>
      <c r="D709" s="45"/>
      <c r="E709" s="45"/>
      <c r="F709" s="45"/>
      <c r="G709" s="45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</row>
    <row r="710" spans="1:20" ht="15.75" customHeight="1">
      <c r="A710" s="45"/>
      <c r="B710" s="45"/>
      <c r="C710" s="45"/>
      <c r="D710" s="45"/>
      <c r="E710" s="45"/>
      <c r="F710" s="45"/>
      <c r="G710" s="45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</row>
    <row r="711" spans="1:20" ht="15.75" customHeight="1">
      <c r="A711" s="45"/>
      <c r="B711" s="45"/>
      <c r="C711" s="45"/>
      <c r="D711" s="45"/>
      <c r="E711" s="45"/>
      <c r="F711" s="45"/>
      <c r="G711" s="45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</row>
    <row r="712" spans="1:20" ht="15.75" customHeight="1">
      <c r="A712" s="45"/>
      <c r="B712" s="45"/>
      <c r="C712" s="45"/>
      <c r="D712" s="45"/>
      <c r="E712" s="45"/>
      <c r="F712" s="45"/>
      <c r="G712" s="45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</row>
    <row r="713" spans="1:20" ht="15.75" customHeight="1">
      <c r="A713" s="45"/>
      <c r="B713" s="45"/>
      <c r="C713" s="45"/>
      <c r="D713" s="45"/>
      <c r="E713" s="45"/>
      <c r="F713" s="45"/>
      <c r="G713" s="45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</row>
    <row r="714" spans="1:20" ht="15.75" customHeight="1">
      <c r="A714" s="45"/>
      <c r="B714" s="45"/>
      <c r="C714" s="45"/>
      <c r="D714" s="45"/>
      <c r="E714" s="45"/>
      <c r="F714" s="45"/>
      <c r="G714" s="45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</row>
    <row r="715" spans="1:20" ht="15.75" customHeight="1">
      <c r="A715" s="45"/>
      <c r="B715" s="45"/>
      <c r="C715" s="45"/>
      <c r="D715" s="45"/>
      <c r="E715" s="45"/>
      <c r="F715" s="45"/>
      <c r="G715" s="45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</row>
    <row r="716" spans="1:20" ht="15.75" customHeight="1">
      <c r="A716" s="45"/>
      <c r="B716" s="45"/>
      <c r="C716" s="45"/>
      <c r="D716" s="45"/>
      <c r="E716" s="45"/>
      <c r="F716" s="45"/>
      <c r="G716" s="45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</row>
    <row r="717" spans="1:20" ht="15.75" customHeight="1">
      <c r="A717" s="45"/>
      <c r="B717" s="45"/>
      <c r="C717" s="45"/>
      <c r="D717" s="45"/>
      <c r="E717" s="45"/>
      <c r="F717" s="45"/>
      <c r="G717" s="45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</row>
    <row r="718" spans="1:20" ht="15.75" customHeight="1">
      <c r="A718" s="45"/>
      <c r="B718" s="45"/>
      <c r="C718" s="45"/>
      <c r="D718" s="45"/>
      <c r="E718" s="45"/>
      <c r="F718" s="45"/>
      <c r="G718" s="45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</row>
    <row r="719" spans="1:20" ht="15.75" customHeight="1">
      <c r="A719" s="45"/>
      <c r="B719" s="45"/>
      <c r="C719" s="45"/>
      <c r="D719" s="45"/>
      <c r="E719" s="45"/>
      <c r="F719" s="45"/>
      <c r="G719" s="45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</row>
    <row r="720" spans="1:20" ht="15.75" customHeight="1">
      <c r="A720" s="45"/>
      <c r="B720" s="45"/>
      <c r="C720" s="45"/>
      <c r="D720" s="45"/>
      <c r="E720" s="45"/>
      <c r="F720" s="45"/>
      <c r="G720" s="45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</row>
    <row r="721" spans="1:20" ht="15.75" customHeight="1">
      <c r="A721" s="45"/>
      <c r="B721" s="45"/>
      <c r="C721" s="45"/>
      <c r="D721" s="45"/>
      <c r="E721" s="45"/>
      <c r="F721" s="45"/>
      <c r="G721" s="45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</row>
    <row r="722" spans="1:20" ht="15.75" customHeight="1">
      <c r="A722" s="45"/>
      <c r="B722" s="45"/>
      <c r="C722" s="45"/>
      <c r="D722" s="45"/>
      <c r="E722" s="45"/>
      <c r="F722" s="45"/>
      <c r="G722" s="45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</row>
    <row r="723" spans="1:20" ht="15.75" customHeight="1">
      <c r="A723" s="45"/>
      <c r="B723" s="45"/>
      <c r="C723" s="45"/>
      <c r="D723" s="45"/>
      <c r="E723" s="45"/>
      <c r="F723" s="45"/>
      <c r="G723" s="45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</row>
    <row r="724" spans="1:20" ht="15.75" customHeight="1">
      <c r="A724" s="45"/>
      <c r="B724" s="45"/>
      <c r="C724" s="45"/>
      <c r="D724" s="45"/>
      <c r="E724" s="45"/>
      <c r="F724" s="45"/>
      <c r="G724" s="45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</row>
    <row r="725" spans="1:20" ht="15.75" customHeight="1">
      <c r="A725" s="45"/>
      <c r="B725" s="45"/>
      <c r="C725" s="45"/>
      <c r="D725" s="45"/>
      <c r="E725" s="45"/>
      <c r="F725" s="45"/>
      <c r="G725" s="45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</row>
    <row r="726" spans="1:20" ht="15.75" customHeight="1">
      <c r="A726" s="45"/>
      <c r="B726" s="45"/>
      <c r="C726" s="45"/>
      <c r="D726" s="45"/>
      <c r="E726" s="45"/>
      <c r="F726" s="45"/>
      <c r="G726" s="45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</row>
    <row r="727" spans="1:20" ht="15.75" customHeight="1">
      <c r="A727" s="45"/>
      <c r="B727" s="45"/>
      <c r="C727" s="45"/>
      <c r="D727" s="45"/>
      <c r="E727" s="45"/>
      <c r="F727" s="45"/>
      <c r="G727" s="45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</row>
    <row r="728" spans="1:20" ht="15.75" customHeight="1">
      <c r="A728" s="45"/>
      <c r="B728" s="45"/>
      <c r="C728" s="45"/>
      <c r="D728" s="45"/>
      <c r="E728" s="45"/>
      <c r="F728" s="45"/>
      <c r="G728" s="45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</row>
    <row r="729" spans="1:20" ht="15.75" customHeight="1">
      <c r="A729" s="45"/>
      <c r="B729" s="45"/>
      <c r="C729" s="45"/>
      <c r="D729" s="45"/>
      <c r="E729" s="45"/>
      <c r="F729" s="45"/>
      <c r="G729" s="45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</row>
    <row r="730" spans="1:20" ht="15.75" customHeight="1">
      <c r="A730" s="45"/>
      <c r="B730" s="45"/>
      <c r="C730" s="45"/>
      <c r="D730" s="45"/>
      <c r="E730" s="45"/>
      <c r="F730" s="45"/>
      <c r="G730" s="45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</row>
    <row r="731" spans="1:20" ht="15.75" customHeight="1">
      <c r="A731" s="45"/>
      <c r="B731" s="45"/>
      <c r="C731" s="45"/>
      <c r="D731" s="45"/>
      <c r="E731" s="45"/>
      <c r="F731" s="45"/>
      <c r="G731" s="45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</row>
    <row r="732" spans="1:20" ht="15.75" customHeight="1">
      <c r="A732" s="45"/>
      <c r="B732" s="45"/>
      <c r="C732" s="45"/>
      <c r="D732" s="45"/>
      <c r="E732" s="45"/>
      <c r="F732" s="45"/>
      <c r="G732" s="45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</row>
    <row r="733" spans="1:20" ht="15.75" customHeight="1">
      <c r="A733" s="45"/>
      <c r="B733" s="45"/>
      <c r="C733" s="45"/>
      <c r="D733" s="45"/>
      <c r="E733" s="45"/>
      <c r="F733" s="45"/>
      <c r="G733" s="45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</row>
    <row r="734" spans="1:20" ht="15.75" customHeight="1">
      <c r="A734" s="45"/>
      <c r="B734" s="45"/>
      <c r="C734" s="45"/>
      <c r="D734" s="45"/>
      <c r="E734" s="45"/>
      <c r="F734" s="45"/>
      <c r="G734" s="45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</row>
    <row r="735" spans="1:20" ht="15.75" customHeight="1">
      <c r="A735" s="45"/>
      <c r="B735" s="45"/>
      <c r="C735" s="45"/>
      <c r="D735" s="45"/>
      <c r="E735" s="45"/>
      <c r="F735" s="45"/>
      <c r="G735" s="45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</row>
    <row r="736" spans="1:20" ht="15.75" customHeight="1">
      <c r="A736" s="45"/>
      <c r="B736" s="45"/>
      <c r="C736" s="45"/>
      <c r="D736" s="45"/>
      <c r="E736" s="45"/>
      <c r="F736" s="45"/>
      <c r="G736" s="45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</row>
    <row r="737" spans="1:20" ht="15.75" customHeight="1">
      <c r="A737" s="45"/>
      <c r="B737" s="45"/>
      <c r="C737" s="45"/>
      <c r="D737" s="45"/>
      <c r="E737" s="45"/>
      <c r="F737" s="45"/>
      <c r="G737" s="45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</row>
    <row r="738" spans="1:20" ht="15.75" customHeight="1">
      <c r="A738" s="45"/>
      <c r="B738" s="45"/>
      <c r="C738" s="45"/>
      <c r="D738" s="45"/>
      <c r="E738" s="45"/>
      <c r="F738" s="45"/>
      <c r="G738" s="45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</row>
    <row r="739" spans="1:20" ht="15.75" customHeight="1">
      <c r="A739" s="45"/>
      <c r="B739" s="45"/>
      <c r="C739" s="45"/>
      <c r="D739" s="45"/>
      <c r="E739" s="45"/>
      <c r="F739" s="45"/>
      <c r="G739" s="45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</row>
    <row r="740" spans="1:20" ht="15.75" customHeight="1">
      <c r="A740" s="45"/>
      <c r="B740" s="45"/>
      <c r="C740" s="45"/>
      <c r="D740" s="45"/>
      <c r="E740" s="45"/>
      <c r="F740" s="45"/>
      <c r="G740" s="45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</row>
    <row r="741" spans="1:20" ht="15.75" customHeight="1">
      <c r="A741" s="45"/>
      <c r="B741" s="45"/>
      <c r="C741" s="45"/>
      <c r="D741" s="45"/>
      <c r="E741" s="45"/>
      <c r="F741" s="45"/>
      <c r="G741" s="45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</row>
    <row r="742" spans="1:20" ht="15.75" customHeight="1">
      <c r="A742" s="45"/>
      <c r="B742" s="45"/>
      <c r="C742" s="45"/>
      <c r="D742" s="45"/>
      <c r="E742" s="45"/>
      <c r="F742" s="45"/>
      <c r="G742" s="45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</row>
    <row r="743" spans="1:20" ht="15.75" customHeight="1">
      <c r="A743" s="45"/>
      <c r="B743" s="45"/>
      <c r="C743" s="45"/>
      <c r="D743" s="45"/>
      <c r="E743" s="45"/>
      <c r="F743" s="45"/>
      <c r="G743" s="45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</row>
    <row r="744" spans="1:20" ht="15.75" customHeight="1">
      <c r="A744" s="45"/>
      <c r="B744" s="45"/>
      <c r="C744" s="45"/>
      <c r="D744" s="45"/>
      <c r="E744" s="45"/>
      <c r="F744" s="45"/>
      <c r="G744" s="45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</row>
    <row r="745" spans="1:20" ht="15.75" customHeight="1">
      <c r="A745" s="45"/>
      <c r="B745" s="45"/>
      <c r="C745" s="45"/>
      <c r="D745" s="45"/>
      <c r="E745" s="45"/>
      <c r="F745" s="45"/>
      <c r="G745" s="45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</row>
    <row r="746" spans="1:20" ht="15.75" customHeight="1">
      <c r="A746" s="45"/>
      <c r="B746" s="45"/>
      <c r="C746" s="45"/>
      <c r="D746" s="45"/>
      <c r="E746" s="45"/>
      <c r="F746" s="45"/>
      <c r="G746" s="45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</row>
    <row r="747" spans="1:20" ht="15.75" customHeight="1">
      <c r="A747" s="45"/>
      <c r="B747" s="45"/>
      <c r="C747" s="45"/>
      <c r="D747" s="45"/>
      <c r="E747" s="45"/>
      <c r="F747" s="45"/>
      <c r="G747" s="45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</row>
    <row r="748" spans="1:20" ht="15.75" customHeight="1">
      <c r="A748" s="45"/>
      <c r="B748" s="45"/>
      <c r="C748" s="45"/>
      <c r="D748" s="45"/>
      <c r="E748" s="45"/>
      <c r="F748" s="45"/>
      <c r="G748" s="45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</row>
    <row r="749" spans="1:20" ht="15.75" customHeight="1">
      <c r="A749" s="45"/>
      <c r="B749" s="45"/>
      <c r="C749" s="45"/>
      <c r="D749" s="45"/>
      <c r="E749" s="45"/>
      <c r="F749" s="45"/>
      <c r="G749" s="45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</row>
    <row r="750" spans="1:20" ht="15.75" customHeight="1">
      <c r="A750" s="45"/>
      <c r="B750" s="45"/>
      <c r="C750" s="45"/>
      <c r="D750" s="45"/>
      <c r="E750" s="45"/>
      <c r="F750" s="45"/>
      <c r="G750" s="45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</row>
    <row r="751" spans="1:20" ht="15.75" customHeight="1">
      <c r="A751" s="45"/>
      <c r="B751" s="45"/>
      <c r="C751" s="45"/>
      <c r="D751" s="45"/>
      <c r="E751" s="45"/>
      <c r="F751" s="45"/>
      <c r="G751" s="45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</row>
    <row r="752" spans="1:20" ht="15.75" customHeight="1">
      <c r="A752" s="45"/>
      <c r="B752" s="45"/>
      <c r="C752" s="45"/>
      <c r="D752" s="45"/>
      <c r="E752" s="45"/>
      <c r="F752" s="45"/>
      <c r="G752" s="45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</row>
    <row r="753" spans="1:20" ht="15.75" customHeight="1">
      <c r="A753" s="45"/>
      <c r="B753" s="45"/>
      <c r="C753" s="45"/>
      <c r="D753" s="45"/>
      <c r="E753" s="45"/>
      <c r="F753" s="45"/>
      <c r="G753" s="45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</row>
    <row r="754" spans="1:20" ht="15.75" customHeight="1">
      <c r="A754" s="45"/>
      <c r="B754" s="45"/>
      <c r="C754" s="45"/>
      <c r="D754" s="45"/>
      <c r="E754" s="45"/>
      <c r="F754" s="45"/>
      <c r="G754" s="45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</row>
    <row r="755" spans="1:20" ht="15.75" customHeight="1">
      <c r="A755" s="45"/>
      <c r="B755" s="45"/>
      <c r="C755" s="45"/>
      <c r="D755" s="45"/>
      <c r="E755" s="45"/>
      <c r="F755" s="45"/>
      <c r="G755" s="45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</row>
    <row r="756" spans="1:20" ht="15.75" customHeight="1">
      <c r="A756" s="45"/>
      <c r="B756" s="45"/>
      <c r="C756" s="45"/>
      <c r="D756" s="45"/>
      <c r="E756" s="45"/>
      <c r="F756" s="45"/>
      <c r="G756" s="45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</row>
    <row r="757" spans="1:20" ht="15.75" customHeight="1">
      <c r="A757" s="45"/>
      <c r="B757" s="45"/>
      <c r="C757" s="45"/>
      <c r="D757" s="45"/>
      <c r="E757" s="45"/>
      <c r="F757" s="45"/>
      <c r="G757" s="45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</row>
    <row r="758" spans="1:20" ht="15.75" customHeight="1">
      <c r="A758" s="45"/>
      <c r="B758" s="45"/>
      <c r="C758" s="45"/>
      <c r="D758" s="45"/>
      <c r="E758" s="45"/>
      <c r="F758" s="45"/>
      <c r="G758" s="45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</row>
    <row r="759" spans="1:20" ht="15.75" customHeight="1">
      <c r="A759" s="45"/>
      <c r="B759" s="45"/>
      <c r="C759" s="45"/>
      <c r="D759" s="45"/>
      <c r="E759" s="45"/>
      <c r="F759" s="45"/>
      <c r="G759" s="45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</row>
    <row r="760" spans="1:20" ht="15.75" customHeight="1">
      <c r="A760" s="45"/>
      <c r="B760" s="45"/>
      <c r="C760" s="45"/>
      <c r="D760" s="45"/>
      <c r="E760" s="45"/>
      <c r="F760" s="45"/>
      <c r="G760" s="45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</row>
    <row r="761" spans="1:20" ht="15.75" customHeight="1">
      <c r="A761" s="45"/>
      <c r="B761" s="45"/>
      <c r="C761" s="45"/>
      <c r="D761" s="45"/>
      <c r="E761" s="45"/>
      <c r="F761" s="45"/>
      <c r="G761" s="45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</row>
    <row r="762" spans="1:20" ht="15.75" customHeight="1">
      <c r="A762" s="45"/>
      <c r="B762" s="45"/>
      <c r="C762" s="45"/>
      <c r="D762" s="45"/>
      <c r="E762" s="45"/>
      <c r="F762" s="45"/>
      <c r="G762" s="45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</row>
    <row r="763" spans="1:20" ht="15.75" customHeight="1">
      <c r="A763" s="45"/>
      <c r="B763" s="45"/>
      <c r="C763" s="45"/>
      <c r="D763" s="45"/>
      <c r="E763" s="45"/>
      <c r="F763" s="45"/>
      <c r="G763" s="45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</row>
    <row r="764" spans="1:20" ht="15.75" customHeight="1">
      <c r="A764" s="45"/>
      <c r="B764" s="45"/>
      <c r="C764" s="45"/>
      <c r="D764" s="45"/>
      <c r="E764" s="45"/>
      <c r="F764" s="45"/>
      <c r="G764" s="45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</row>
    <row r="765" spans="1:20" ht="15.75" customHeight="1">
      <c r="A765" s="45"/>
      <c r="B765" s="45"/>
      <c r="C765" s="45"/>
      <c r="D765" s="45"/>
      <c r="E765" s="45"/>
      <c r="F765" s="45"/>
      <c r="G765" s="45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</row>
    <row r="766" spans="1:20" ht="15.75" customHeight="1">
      <c r="A766" s="45"/>
      <c r="B766" s="45"/>
      <c r="C766" s="45"/>
      <c r="D766" s="45"/>
      <c r="E766" s="45"/>
      <c r="F766" s="45"/>
      <c r="G766" s="45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</row>
    <row r="767" spans="1:20" ht="15.75" customHeight="1">
      <c r="A767" s="45"/>
      <c r="B767" s="45"/>
      <c r="C767" s="45"/>
      <c r="D767" s="45"/>
      <c r="E767" s="45"/>
      <c r="F767" s="45"/>
      <c r="G767" s="45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</row>
    <row r="768" spans="1:20" ht="15.75" customHeight="1">
      <c r="A768" s="45"/>
      <c r="B768" s="45"/>
      <c r="C768" s="45"/>
      <c r="D768" s="45"/>
      <c r="E768" s="45"/>
      <c r="F768" s="45"/>
      <c r="G768" s="45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</row>
    <row r="769" spans="1:20" ht="15.75" customHeight="1">
      <c r="A769" s="45"/>
      <c r="B769" s="45"/>
      <c r="C769" s="45"/>
      <c r="D769" s="45"/>
      <c r="E769" s="45"/>
      <c r="F769" s="45"/>
      <c r="G769" s="45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</row>
    <row r="770" spans="1:20" ht="15.75" customHeight="1">
      <c r="A770" s="45"/>
      <c r="B770" s="45"/>
      <c r="C770" s="45"/>
      <c r="D770" s="45"/>
      <c r="E770" s="45"/>
      <c r="F770" s="45"/>
      <c r="G770" s="45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</row>
    <row r="771" spans="1:20" ht="15.75" customHeight="1">
      <c r="A771" s="45"/>
      <c r="B771" s="45"/>
      <c r="C771" s="45"/>
      <c r="D771" s="45"/>
      <c r="E771" s="45"/>
      <c r="F771" s="45"/>
      <c r="G771" s="45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</row>
    <row r="772" spans="1:20" ht="15.75" customHeight="1">
      <c r="A772" s="45"/>
      <c r="B772" s="45"/>
      <c r="C772" s="45"/>
      <c r="D772" s="45"/>
      <c r="E772" s="45"/>
      <c r="F772" s="45"/>
      <c r="G772" s="45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</row>
    <row r="773" spans="1:20" ht="15.75" customHeight="1">
      <c r="A773" s="45"/>
      <c r="B773" s="45"/>
      <c r="C773" s="45"/>
      <c r="D773" s="45"/>
      <c r="E773" s="45"/>
      <c r="F773" s="45"/>
      <c r="G773" s="45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</row>
    <row r="774" spans="1:20" ht="15.75" customHeight="1">
      <c r="A774" s="45"/>
      <c r="B774" s="45"/>
      <c r="C774" s="45"/>
      <c r="D774" s="45"/>
      <c r="E774" s="45"/>
      <c r="F774" s="45"/>
      <c r="G774" s="45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</row>
    <row r="775" spans="1:20" ht="15.75" customHeight="1">
      <c r="A775" s="45"/>
      <c r="B775" s="45"/>
      <c r="C775" s="45"/>
      <c r="D775" s="45"/>
      <c r="E775" s="45"/>
      <c r="F775" s="45"/>
      <c r="G775" s="45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</row>
    <row r="776" spans="1:20" ht="15.75" customHeight="1">
      <c r="A776" s="45"/>
      <c r="B776" s="45"/>
      <c r="C776" s="45"/>
      <c r="D776" s="45"/>
      <c r="E776" s="45"/>
      <c r="F776" s="45"/>
      <c r="G776" s="45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</row>
    <row r="777" spans="1:20" ht="15.75" customHeight="1">
      <c r="A777" s="45"/>
      <c r="B777" s="45"/>
      <c r="C777" s="45"/>
      <c r="D777" s="45"/>
      <c r="E777" s="45"/>
      <c r="F777" s="45"/>
      <c r="G777" s="45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</row>
    <row r="778" spans="1:20" ht="15.75" customHeight="1">
      <c r="A778" s="45"/>
      <c r="B778" s="45"/>
      <c r="C778" s="45"/>
      <c r="D778" s="45"/>
      <c r="E778" s="45"/>
      <c r="F778" s="45"/>
      <c r="G778" s="45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</row>
    <row r="779" spans="1:20" ht="15.75" customHeight="1">
      <c r="A779" s="45"/>
      <c r="B779" s="45"/>
      <c r="C779" s="45"/>
      <c r="D779" s="45"/>
      <c r="E779" s="45"/>
      <c r="F779" s="45"/>
      <c r="G779" s="45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</row>
    <row r="780" spans="1:20" ht="15.75" customHeight="1">
      <c r="A780" s="45"/>
      <c r="B780" s="45"/>
      <c r="C780" s="45"/>
      <c r="D780" s="45"/>
      <c r="E780" s="45"/>
      <c r="F780" s="45"/>
      <c r="G780" s="45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</row>
    <row r="781" spans="1:20" ht="15.75" customHeight="1">
      <c r="A781" s="45"/>
      <c r="B781" s="45"/>
      <c r="C781" s="45"/>
      <c r="D781" s="45"/>
      <c r="E781" s="45"/>
      <c r="F781" s="45"/>
      <c r="G781" s="45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</row>
    <row r="782" spans="1:20" ht="15.75" customHeight="1">
      <c r="A782" s="45"/>
      <c r="B782" s="45"/>
      <c r="C782" s="45"/>
      <c r="D782" s="45"/>
      <c r="E782" s="45"/>
      <c r="F782" s="45"/>
      <c r="G782" s="45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</row>
    <row r="783" spans="1:20" ht="15.75" customHeight="1">
      <c r="A783" s="45"/>
      <c r="B783" s="45"/>
      <c r="C783" s="45"/>
      <c r="D783" s="45"/>
      <c r="E783" s="45"/>
      <c r="F783" s="45"/>
      <c r="G783" s="45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</row>
    <row r="784" spans="1:20" ht="15.75" customHeight="1">
      <c r="A784" s="45"/>
      <c r="B784" s="45"/>
      <c r="C784" s="45"/>
      <c r="D784" s="45"/>
      <c r="E784" s="45"/>
      <c r="F784" s="45"/>
      <c r="G784" s="45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</row>
    <row r="785" spans="1:20" ht="15.75" customHeight="1">
      <c r="A785" s="45"/>
      <c r="B785" s="45"/>
      <c r="C785" s="45"/>
      <c r="D785" s="45"/>
      <c r="E785" s="45"/>
      <c r="F785" s="45"/>
      <c r="G785" s="45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</row>
    <row r="786" spans="1:20" ht="15.75" customHeight="1">
      <c r="A786" s="45"/>
      <c r="B786" s="45"/>
      <c r="C786" s="45"/>
      <c r="D786" s="45"/>
      <c r="E786" s="45"/>
      <c r="F786" s="45"/>
      <c r="G786" s="45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</row>
    <row r="787" spans="1:20" ht="15.75" customHeight="1">
      <c r="A787" s="45"/>
      <c r="B787" s="45"/>
      <c r="C787" s="45"/>
      <c r="D787" s="45"/>
      <c r="E787" s="45"/>
      <c r="F787" s="45"/>
      <c r="G787" s="45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</row>
    <row r="788" spans="1:20" ht="15.75" customHeight="1">
      <c r="A788" s="45"/>
      <c r="B788" s="45"/>
      <c r="C788" s="45"/>
      <c r="D788" s="45"/>
      <c r="E788" s="45"/>
      <c r="F788" s="45"/>
      <c r="G788" s="45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</row>
    <row r="789" spans="1:20" ht="15.75" customHeight="1">
      <c r="A789" s="45"/>
      <c r="B789" s="45"/>
      <c r="C789" s="45"/>
      <c r="D789" s="45"/>
      <c r="E789" s="45"/>
      <c r="F789" s="45"/>
      <c r="G789" s="45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</row>
    <row r="790" spans="1:20" ht="15.75" customHeight="1">
      <c r="A790" s="45"/>
      <c r="B790" s="45"/>
      <c r="C790" s="45"/>
      <c r="D790" s="45"/>
      <c r="E790" s="45"/>
      <c r="F790" s="45"/>
      <c r="G790" s="45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</row>
    <row r="791" spans="1:20" ht="15.75" customHeight="1">
      <c r="A791" s="45"/>
      <c r="B791" s="45"/>
      <c r="C791" s="45"/>
      <c r="D791" s="45"/>
      <c r="E791" s="45"/>
      <c r="F791" s="45"/>
      <c r="G791" s="45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</row>
    <row r="792" spans="1:20" ht="15.75" customHeight="1">
      <c r="A792" s="45"/>
      <c r="B792" s="45"/>
      <c r="C792" s="45"/>
      <c r="D792" s="45"/>
      <c r="E792" s="45"/>
      <c r="F792" s="45"/>
      <c r="G792" s="45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</row>
    <row r="793" spans="1:20" ht="15.75" customHeight="1">
      <c r="A793" s="45"/>
      <c r="B793" s="45"/>
      <c r="C793" s="45"/>
      <c r="D793" s="45"/>
      <c r="E793" s="45"/>
      <c r="F793" s="45"/>
      <c r="G793" s="45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</row>
    <row r="794" spans="1:20" ht="15.75" customHeight="1">
      <c r="A794" s="45"/>
      <c r="B794" s="45"/>
      <c r="C794" s="45"/>
      <c r="D794" s="45"/>
      <c r="E794" s="45"/>
      <c r="F794" s="45"/>
      <c r="G794" s="45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</row>
    <row r="795" spans="1:20" ht="15.75" customHeight="1">
      <c r="A795" s="45"/>
      <c r="B795" s="45"/>
      <c r="C795" s="45"/>
      <c r="D795" s="45"/>
      <c r="E795" s="45"/>
      <c r="F795" s="45"/>
      <c r="G795" s="45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</row>
    <row r="796" spans="1:20" ht="15.75" customHeight="1">
      <c r="A796" s="45"/>
      <c r="B796" s="45"/>
      <c r="C796" s="45"/>
      <c r="D796" s="45"/>
      <c r="E796" s="45"/>
      <c r="F796" s="45"/>
      <c r="G796" s="45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</row>
    <row r="797" spans="1:20" ht="15.75" customHeight="1">
      <c r="A797" s="45"/>
      <c r="B797" s="45"/>
      <c r="C797" s="45"/>
      <c r="D797" s="45"/>
      <c r="E797" s="45"/>
      <c r="F797" s="45"/>
      <c r="G797" s="45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</row>
    <row r="798" spans="1:20" ht="15.75" customHeight="1">
      <c r="A798" s="45"/>
      <c r="B798" s="45"/>
      <c r="C798" s="45"/>
      <c r="D798" s="45"/>
      <c r="E798" s="45"/>
      <c r="F798" s="45"/>
      <c r="G798" s="45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</row>
    <row r="799" spans="1:20" ht="15.75" customHeight="1">
      <c r="A799" s="45"/>
      <c r="B799" s="45"/>
      <c r="C799" s="45"/>
      <c r="D799" s="45"/>
      <c r="E799" s="45"/>
      <c r="F799" s="45"/>
      <c r="G799" s="45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</row>
    <row r="800" spans="1:20" ht="15.75" customHeight="1">
      <c r="A800" s="45"/>
      <c r="B800" s="45"/>
      <c r="C800" s="45"/>
      <c r="D800" s="45"/>
      <c r="E800" s="45"/>
      <c r="F800" s="45"/>
      <c r="G800" s="45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</row>
    <row r="801" spans="1:20" ht="15.75" customHeight="1">
      <c r="A801" s="45"/>
      <c r="B801" s="45"/>
      <c r="C801" s="45"/>
      <c r="D801" s="45"/>
      <c r="E801" s="45"/>
      <c r="F801" s="45"/>
      <c r="G801" s="45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</row>
    <row r="802" spans="1:20" ht="15.75" customHeight="1">
      <c r="A802" s="45"/>
      <c r="B802" s="45"/>
      <c r="C802" s="45"/>
      <c r="D802" s="45"/>
      <c r="E802" s="45"/>
      <c r="F802" s="45"/>
      <c r="G802" s="45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</row>
    <row r="803" spans="1:20" ht="15.75" customHeight="1">
      <c r="A803" s="45"/>
      <c r="B803" s="45"/>
      <c r="C803" s="45"/>
      <c r="D803" s="45"/>
      <c r="E803" s="45"/>
      <c r="F803" s="45"/>
      <c r="G803" s="45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</row>
    <row r="804" spans="1:20" ht="15.75" customHeight="1">
      <c r="A804" s="45"/>
      <c r="B804" s="45"/>
      <c r="C804" s="45"/>
      <c r="D804" s="45"/>
      <c r="E804" s="45"/>
      <c r="F804" s="45"/>
      <c r="G804" s="45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</row>
    <row r="805" spans="1:20" ht="15.75" customHeight="1">
      <c r="A805" s="45"/>
      <c r="B805" s="45"/>
      <c r="C805" s="45"/>
      <c r="D805" s="45"/>
      <c r="E805" s="45"/>
      <c r="F805" s="45"/>
      <c r="G805" s="45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</row>
    <row r="806" spans="1:20" ht="15.75" customHeight="1">
      <c r="A806" s="45"/>
      <c r="B806" s="45"/>
      <c r="C806" s="45"/>
      <c r="D806" s="45"/>
      <c r="E806" s="45"/>
      <c r="F806" s="45"/>
      <c r="G806" s="45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</row>
    <row r="807" spans="1:20" ht="15.75" customHeight="1">
      <c r="A807" s="45"/>
      <c r="B807" s="45"/>
      <c r="C807" s="45"/>
      <c r="D807" s="45"/>
      <c r="E807" s="45"/>
      <c r="F807" s="45"/>
      <c r="G807" s="45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</row>
    <row r="808" spans="1:20" ht="15.75" customHeight="1">
      <c r="A808" s="45"/>
      <c r="B808" s="45"/>
      <c r="C808" s="45"/>
      <c r="D808" s="45"/>
      <c r="E808" s="45"/>
      <c r="F808" s="45"/>
      <c r="G808" s="45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</row>
    <row r="809" spans="1:20" ht="15.75" customHeight="1">
      <c r="A809" s="45"/>
      <c r="B809" s="45"/>
      <c r="C809" s="45"/>
      <c r="D809" s="45"/>
      <c r="E809" s="45"/>
      <c r="F809" s="45"/>
      <c r="G809" s="45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</row>
    <row r="810" spans="1:20" ht="15.75" customHeight="1">
      <c r="A810" s="45"/>
      <c r="B810" s="45"/>
      <c r="C810" s="45"/>
      <c r="D810" s="45"/>
      <c r="E810" s="45"/>
      <c r="F810" s="45"/>
      <c r="G810" s="45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</row>
    <row r="811" spans="1:20" ht="15.75" customHeight="1">
      <c r="A811" s="45"/>
      <c r="B811" s="45"/>
      <c r="C811" s="45"/>
      <c r="D811" s="45"/>
      <c r="E811" s="45"/>
      <c r="F811" s="45"/>
      <c r="G811" s="45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</row>
    <row r="812" spans="1:20" ht="15.75" customHeight="1">
      <c r="A812" s="45"/>
      <c r="B812" s="45"/>
      <c r="C812" s="45"/>
      <c r="D812" s="45"/>
      <c r="E812" s="45"/>
      <c r="F812" s="45"/>
      <c r="G812" s="45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</row>
    <row r="813" spans="1:20" ht="15.75" customHeight="1">
      <c r="A813" s="45"/>
      <c r="B813" s="45"/>
      <c r="C813" s="45"/>
      <c r="D813" s="45"/>
      <c r="E813" s="45"/>
      <c r="F813" s="45"/>
      <c r="G813" s="45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</row>
    <row r="814" spans="1:20" ht="15.75" customHeight="1">
      <c r="A814" s="45"/>
      <c r="B814" s="45"/>
      <c r="C814" s="45"/>
      <c r="D814" s="45"/>
      <c r="E814" s="45"/>
      <c r="F814" s="45"/>
      <c r="G814" s="45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</row>
    <row r="815" spans="1:20" ht="15.75" customHeight="1">
      <c r="A815" s="45"/>
      <c r="B815" s="45"/>
      <c r="C815" s="45"/>
      <c r="D815" s="45"/>
      <c r="E815" s="45"/>
      <c r="F815" s="45"/>
      <c r="G815" s="45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</row>
    <row r="816" spans="1:20" ht="15.75" customHeight="1">
      <c r="A816" s="45"/>
      <c r="B816" s="45"/>
      <c r="C816" s="45"/>
      <c r="D816" s="45"/>
      <c r="E816" s="45"/>
      <c r="F816" s="45"/>
      <c r="G816" s="45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</row>
    <row r="817" spans="1:20" ht="15.75" customHeight="1">
      <c r="A817" s="45"/>
      <c r="B817" s="45"/>
      <c r="C817" s="45"/>
      <c r="D817" s="45"/>
      <c r="E817" s="45"/>
      <c r="F817" s="45"/>
      <c r="G817" s="45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</row>
    <row r="818" spans="1:20" ht="15.75" customHeight="1">
      <c r="A818" s="45"/>
      <c r="B818" s="45"/>
      <c r="C818" s="45"/>
      <c r="D818" s="45"/>
      <c r="E818" s="45"/>
      <c r="F818" s="45"/>
      <c r="G818" s="45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</row>
    <row r="819" spans="1:20" ht="15.75" customHeight="1">
      <c r="A819" s="45"/>
      <c r="B819" s="45"/>
      <c r="C819" s="45"/>
      <c r="D819" s="45"/>
      <c r="E819" s="45"/>
      <c r="F819" s="45"/>
      <c r="G819" s="45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</row>
    <row r="820" spans="1:20" ht="15.75" customHeight="1">
      <c r="A820" s="45"/>
      <c r="B820" s="45"/>
      <c r="C820" s="45"/>
      <c r="D820" s="45"/>
      <c r="E820" s="45"/>
      <c r="F820" s="45"/>
      <c r="G820" s="45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</row>
    <row r="821" spans="1:20" ht="15.75" customHeight="1">
      <c r="A821" s="45"/>
      <c r="B821" s="45"/>
      <c r="C821" s="45"/>
      <c r="D821" s="45"/>
      <c r="E821" s="45"/>
      <c r="F821" s="45"/>
      <c r="G821" s="45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</row>
    <row r="822" spans="1:20" ht="15.75" customHeight="1">
      <c r="A822" s="45"/>
      <c r="B822" s="45"/>
      <c r="C822" s="45"/>
      <c r="D822" s="45"/>
      <c r="E822" s="45"/>
      <c r="F822" s="45"/>
      <c r="G822" s="45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</row>
    <row r="823" spans="1:20" ht="15.75" customHeight="1">
      <c r="A823" s="45"/>
      <c r="B823" s="45"/>
      <c r="C823" s="45"/>
      <c r="D823" s="45"/>
      <c r="E823" s="45"/>
      <c r="F823" s="45"/>
      <c r="G823" s="45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</row>
    <row r="824" spans="1:20" ht="15.75" customHeight="1">
      <c r="A824" s="45"/>
      <c r="B824" s="45"/>
      <c r="C824" s="45"/>
      <c r="D824" s="45"/>
      <c r="E824" s="45"/>
      <c r="F824" s="45"/>
      <c r="G824" s="45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</row>
    <row r="825" spans="1:20" ht="15.75" customHeight="1">
      <c r="A825" s="45"/>
      <c r="B825" s="45"/>
      <c r="C825" s="45"/>
      <c r="D825" s="45"/>
      <c r="E825" s="45"/>
      <c r="F825" s="45"/>
      <c r="G825" s="45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</row>
    <row r="826" spans="1:20" ht="15.75" customHeight="1">
      <c r="A826" s="45"/>
      <c r="B826" s="45"/>
      <c r="C826" s="45"/>
      <c r="D826" s="45"/>
      <c r="E826" s="45"/>
      <c r="F826" s="45"/>
      <c r="G826" s="45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</row>
    <row r="827" spans="1:20" ht="15.75" customHeight="1">
      <c r="A827" s="45"/>
      <c r="B827" s="45"/>
      <c r="C827" s="45"/>
      <c r="D827" s="45"/>
      <c r="E827" s="45"/>
      <c r="F827" s="45"/>
      <c r="G827" s="45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</row>
    <row r="828" spans="1:20" ht="15.75" customHeight="1">
      <c r="A828" s="45"/>
      <c r="B828" s="45"/>
      <c r="C828" s="45"/>
      <c r="D828" s="45"/>
      <c r="E828" s="45"/>
      <c r="F828" s="45"/>
      <c r="G828" s="45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</row>
    <row r="829" spans="1:20" ht="15.75" customHeight="1">
      <c r="A829" s="45"/>
      <c r="B829" s="45"/>
      <c r="C829" s="45"/>
      <c r="D829" s="45"/>
      <c r="E829" s="45"/>
      <c r="F829" s="45"/>
      <c r="G829" s="45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</row>
    <row r="830" spans="1:20" ht="15.75" customHeight="1">
      <c r="A830" s="45"/>
      <c r="B830" s="45"/>
      <c r="C830" s="45"/>
      <c r="D830" s="45"/>
      <c r="E830" s="45"/>
      <c r="F830" s="45"/>
      <c r="G830" s="45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</row>
    <row r="831" spans="1:20" ht="15.75" customHeight="1">
      <c r="A831" s="45"/>
      <c r="B831" s="45"/>
      <c r="C831" s="45"/>
      <c r="D831" s="45"/>
      <c r="E831" s="45"/>
      <c r="F831" s="45"/>
      <c r="G831" s="45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</row>
    <row r="832" spans="1:20" ht="15.75" customHeight="1">
      <c r="A832" s="45"/>
      <c r="B832" s="45"/>
      <c r="C832" s="45"/>
      <c r="D832" s="45"/>
      <c r="E832" s="45"/>
      <c r="F832" s="45"/>
      <c r="G832" s="45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</row>
    <row r="833" spans="1:20" ht="15.75" customHeight="1">
      <c r="A833" s="45"/>
      <c r="B833" s="45"/>
      <c r="C833" s="45"/>
      <c r="D833" s="45"/>
      <c r="E833" s="45"/>
      <c r="F833" s="45"/>
      <c r="G833" s="45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</row>
    <row r="834" spans="1:20" ht="15.75" customHeight="1">
      <c r="A834" s="45"/>
      <c r="B834" s="45"/>
      <c r="C834" s="45"/>
      <c r="D834" s="45"/>
      <c r="E834" s="45"/>
      <c r="F834" s="45"/>
      <c r="G834" s="45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</row>
    <row r="835" spans="1:20" ht="15.75" customHeight="1">
      <c r="A835" s="45"/>
      <c r="B835" s="45"/>
      <c r="C835" s="45"/>
      <c r="D835" s="45"/>
      <c r="E835" s="45"/>
      <c r="F835" s="45"/>
      <c r="G835" s="45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</row>
    <row r="836" spans="1:20" ht="15.75" customHeight="1">
      <c r="A836" s="45"/>
      <c r="B836" s="45"/>
      <c r="C836" s="45"/>
      <c r="D836" s="45"/>
      <c r="E836" s="45"/>
      <c r="F836" s="45"/>
      <c r="G836" s="45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</row>
    <row r="837" spans="1:20" ht="15.75" customHeight="1">
      <c r="A837" s="45"/>
      <c r="B837" s="45"/>
      <c r="C837" s="45"/>
      <c r="D837" s="45"/>
      <c r="E837" s="45"/>
      <c r="F837" s="45"/>
      <c r="G837" s="45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</row>
    <row r="838" spans="1:20" ht="15.75" customHeight="1">
      <c r="A838" s="45"/>
      <c r="B838" s="45"/>
      <c r="C838" s="45"/>
      <c r="D838" s="45"/>
      <c r="E838" s="45"/>
      <c r="F838" s="45"/>
      <c r="G838" s="45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</row>
    <row r="839" spans="1:20" ht="15.75" customHeight="1">
      <c r="A839" s="45"/>
      <c r="B839" s="45"/>
      <c r="C839" s="45"/>
      <c r="D839" s="45"/>
      <c r="E839" s="45"/>
      <c r="F839" s="45"/>
      <c r="G839" s="45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</row>
    <row r="840" spans="1:20" ht="15.75" customHeight="1">
      <c r="A840" s="45"/>
      <c r="B840" s="45"/>
      <c r="C840" s="45"/>
      <c r="D840" s="45"/>
      <c r="E840" s="45"/>
      <c r="F840" s="45"/>
      <c r="G840" s="45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</row>
    <row r="841" spans="1:20" ht="15.75" customHeight="1">
      <c r="A841" s="45"/>
      <c r="B841" s="45"/>
      <c r="C841" s="45"/>
      <c r="D841" s="45"/>
      <c r="E841" s="45"/>
      <c r="F841" s="45"/>
      <c r="G841" s="45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</row>
    <row r="842" spans="1:20" ht="15.75" customHeight="1">
      <c r="A842" s="45"/>
      <c r="B842" s="45"/>
      <c r="C842" s="45"/>
      <c r="D842" s="45"/>
      <c r="E842" s="45"/>
      <c r="F842" s="45"/>
      <c r="G842" s="45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</row>
    <row r="843" spans="1:20" ht="15.75" customHeight="1">
      <c r="A843" s="45"/>
      <c r="B843" s="45"/>
      <c r="C843" s="45"/>
      <c r="D843" s="45"/>
      <c r="E843" s="45"/>
      <c r="F843" s="45"/>
      <c r="G843" s="45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</row>
    <row r="844" spans="1:20" ht="15.75" customHeight="1">
      <c r="A844" s="45"/>
      <c r="B844" s="45"/>
      <c r="C844" s="45"/>
      <c r="D844" s="45"/>
      <c r="E844" s="45"/>
      <c r="F844" s="45"/>
      <c r="G844" s="45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</row>
    <row r="845" spans="1:20" ht="15.75" customHeight="1">
      <c r="A845" s="45"/>
      <c r="B845" s="45"/>
      <c r="C845" s="45"/>
      <c r="D845" s="45"/>
      <c r="E845" s="45"/>
      <c r="F845" s="45"/>
      <c r="G845" s="45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</row>
    <row r="846" spans="1:20" ht="15.75" customHeight="1">
      <c r="A846" s="45"/>
      <c r="B846" s="45"/>
      <c r="C846" s="45"/>
      <c r="D846" s="45"/>
      <c r="E846" s="45"/>
      <c r="F846" s="45"/>
      <c r="G846" s="45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</row>
    <row r="847" spans="1:20" ht="15.75" customHeight="1">
      <c r="A847" s="45"/>
      <c r="B847" s="45"/>
      <c r="C847" s="45"/>
      <c r="D847" s="45"/>
      <c r="E847" s="45"/>
      <c r="F847" s="45"/>
      <c r="G847" s="45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</row>
    <row r="848" spans="1:20" ht="15.75" customHeight="1">
      <c r="A848" s="45"/>
      <c r="B848" s="45"/>
      <c r="C848" s="45"/>
      <c r="D848" s="45"/>
      <c r="E848" s="45"/>
      <c r="F848" s="45"/>
      <c r="G848" s="45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</row>
    <row r="849" spans="1:20" ht="15.75" customHeight="1">
      <c r="A849" s="45"/>
      <c r="B849" s="45"/>
      <c r="C849" s="45"/>
      <c r="D849" s="45"/>
      <c r="E849" s="45"/>
      <c r="F849" s="45"/>
      <c r="G849" s="45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</row>
    <row r="850" spans="1:20" ht="15.75" customHeight="1">
      <c r="A850" s="45"/>
      <c r="B850" s="45"/>
      <c r="C850" s="45"/>
      <c r="D850" s="45"/>
      <c r="E850" s="45"/>
      <c r="F850" s="45"/>
      <c r="G850" s="45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</row>
    <row r="851" spans="1:20" ht="15.75" customHeight="1">
      <c r="A851" s="45"/>
      <c r="B851" s="45"/>
      <c r="C851" s="45"/>
      <c r="D851" s="45"/>
      <c r="E851" s="45"/>
      <c r="F851" s="45"/>
      <c r="G851" s="45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</row>
    <row r="852" spans="1:20" ht="15.75" customHeight="1">
      <c r="A852" s="45"/>
      <c r="B852" s="45"/>
      <c r="C852" s="45"/>
      <c r="D852" s="45"/>
      <c r="E852" s="45"/>
      <c r="F852" s="45"/>
      <c r="G852" s="45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</row>
    <row r="853" spans="1:20" ht="15.75" customHeight="1">
      <c r="A853" s="45"/>
      <c r="B853" s="45"/>
      <c r="C853" s="45"/>
      <c r="D853" s="45"/>
      <c r="E853" s="45"/>
      <c r="F853" s="45"/>
      <c r="G853" s="45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</row>
    <row r="854" spans="1:20" ht="15.75" customHeight="1">
      <c r="A854" s="45"/>
      <c r="B854" s="45"/>
      <c r="C854" s="45"/>
      <c r="D854" s="45"/>
      <c r="E854" s="45"/>
      <c r="F854" s="45"/>
      <c r="G854" s="45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</row>
    <row r="855" spans="1:20" ht="15.75" customHeight="1">
      <c r="A855" s="45"/>
      <c r="B855" s="45"/>
      <c r="C855" s="45"/>
      <c r="D855" s="45"/>
      <c r="E855" s="45"/>
      <c r="F855" s="45"/>
      <c r="G855" s="45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</row>
    <row r="856" spans="1:20" ht="15.75" customHeight="1">
      <c r="A856" s="45"/>
      <c r="B856" s="45"/>
      <c r="C856" s="45"/>
      <c r="D856" s="45"/>
      <c r="E856" s="45"/>
      <c r="F856" s="45"/>
      <c r="G856" s="45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</row>
    <row r="857" spans="1:20" ht="15.75" customHeight="1">
      <c r="A857" s="45"/>
      <c r="B857" s="45"/>
      <c r="C857" s="45"/>
      <c r="D857" s="45"/>
      <c r="E857" s="45"/>
      <c r="F857" s="45"/>
      <c r="G857" s="45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</row>
    <row r="858" spans="1:20" ht="15.75" customHeight="1">
      <c r="A858" s="45"/>
      <c r="B858" s="45"/>
      <c r="C858" s="45"/>
      <c r="D858" s="45"/>
      <c r="E858" s="45"/>
      <c r="F858" s="45"/>
      <c r="G858" s="45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</row>
    <row r="859" spans="1:20" ht="15.75" customHeight="1">
      <c r="A859" s="45"/>
      <c r="B859" s="45"/>
      <c r="C859" s="45"/>
      <c r="D859" s="45"/>
      <c r="E859" s="45"/>
      <c r="F859" s="45"/>
      <c r="G859" s="45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</row>
    <row r="860" spans="1:20" ht="15.75" customHeight="1">
      <c r="A860" s="45"/>
      <c r="B860" s="45"/>
      <c r="C860" s="45"/>
      <c r="D860" s="45"/>
      <c r="E860" s="45"/>
      <c r="F860" s="45"/>
      <c r="G860" s="45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</row>
    <row r="861" spans="1:20" ht="15.75" customHeight="1">
      <c r="A861" s="45"/>
      <c r="B861" s="45"/>
      <c r="C861" s="45"/>
      <c r="D861" s="45"/>
      <c r="E861" s="45"/>
      <c r="F861" s="45"/>
      <c r="G861" s="45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</row>
    <row r="862" spans="1:20" ht="15.75" customHeight="1">
      <c r="A862" s="45"/>
      <c r="B862" s="45"/>
      <c r="C862" s="45"/>
      <c r="D862" s="45"/>
      <c r="E862" s="45"/>
      <c r="F862" s="45"/>
      <c r="G862" s="45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</row>
    <row r="863" spans="1:20" ht="15.75" customHeight="1">
      <c r="A863" s="45"/>
      <c r="B863" s="45"/>
      <c r="C863" s="45"/>
      <c r="D863" s="45"/>
      <c r="E863" s="45"/>
      <c r="F863" s="45"/>
      <c r="G863" s="45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</row>
    <row r="864" spans="1:20" ht="15.75" customHeight="1">
      <c r="A864" s="45"/>
      <c r="B864" s="45"/>
      <c r="C864" s="45"/>
      <c r="D864" s="45"/>
      <c r="E864" s="45"/>
      <c r="F864" s="45"/>
      <c r="G864" s="45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</row>
    <row r="865" spans="1:20" ht="15.75" customHeight="1">
      <c r="A865" s="45"/>
      <c r="B865" s="45"/>
      <c r="C865" s="45"/>
      <c r="D865" s="45"/>
      <c r="E865" s="45"/>
      <c r="F865" s="45"/>
      <c r="G865" s="45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</row>
    <row r="866" spans="1:20" ht="15.75" customHeight="1">
      <c r="A866" s="45"/>
      <c r="B866" s="45"/>
      <c r="C866" s="45"/>
      <c r="D866" s="45"/>
      <c r="E866" s="45"/>
      <c r="F866" s="45"/>
      <c r="G866" s="45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</row>
    <row r="867" spans="1:20" ht="15.75" customHeight="1">
      <c r="A867" s="45"/>
      <c r="B867" s="45"/>
      <c r="C867" s="45"/>
      <c r="D867" s="45"/>
      <c r="E867" s="45"/>
      <c r="F867" s="45"/>
      <c r="G867" s="45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</row>
    <row r="868" spans="1:20" ht="15.75" customHeight="1">
      <c r="A868" s="45"/>
      <c r="B868" s="45"/>
      <c r="C868" s="45"/>
      <c r="D868" s="45"/>
      <c r="E868" s="45"/>
      <c r="F868" s="45"/>
      <c r="G868" s="45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</row>
    <row r="869" spans="1:20" ht="15.75" customHeight="1">
      <c r="A869" s="45"/>
      <c r="B869" s="45"/>
      <c r="C869" s="45"/>
      <c r="D869" s="45"/>
      <c r="E869" s="45"/>
      <c r="F869" s="45"/>
      <c r="G869" s="45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</row>
    <row r="870" spans="1:20" ht="15.75" customHeight="1">
      <c r="A870" s="45"/>
      <c r="B870" s="45"/>
      <c r="C870" s="45"/>
      <c r="D870" s="45"/>
      <c r="E870" s="45"/>
      <c r="F870" s="45"/>
      <c r="G870" s="45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</row>
    <row r="871" spans="1:20" ht="15.75" customHeight="1">
      <c r="A871" s="45"/>
      <c r="B871" s="45"/>
      <c r="C871" s="45"/>
      <c r="D871" s="45"/>
      <c r="E871" s="45"/>
      <c r="F871" s="45"/>
      <c r="G871" s="45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</row>
    <row r="872" spans="1:20" ht="15.75" customHeight="1">
      <c r="A872" s="45"/>
      <c r="B872" s="45"/>
      <c r="C872" s="45"/>
      <c r="D872" s="45"/>
      <c r="E872" s="45"/>
      <c r="F872" s="45"/>
      <c r="G872" s="45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</row>
    <row r="873" spans="1:20" ht="15.75" customHeight="1">
      <c r="A873" s="45"/>
      <c r="B873" s="45"/>
      <c r="C873" s="45"/>
      <c r="D873" s="45"/>
      <c r="E873" s="45"/>
      <c r="F873" s="45"/>
      <c r="G873" s="45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</row>
    <row r="874" spans="1:20" ht="15.75" customHeight="1">
      <c r="A874" s="45"/>
      <c r="B874" s="45"/>
      <c r="C874" s="45"/>
      <c r="D874" s="45"/>
      <c r="E874" s="45"/>
      <c r="F874" s="45"/>
      <c r="G874" s="45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</row>
    <row r="875" spans="1:20" ht="15.75" customHeight="1">
      <c r="A875" s="45"/>
      <c r="B875" s="45"/>
      <c r="C875" s="45"/>
      <c r="D875" s="45"/>
      <c r="E875" s="45"/>
      <c r="F875" s="45"/>
      <c r="G875" s="45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</row>
    <row r="876" spans="1:20" ht="15.75" customHeight="1">
      <c r="A876" s="45"/>
      <c r="B876" s="45"/>
      <c r="C876" s="45"/>
      <c r="D876" s="45"/>
      <c r="E876" s="45"/>
      <c r="F876" s="45"/>
      <c r="G876" s="45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</row>
    <row r="877" spans="1:20" ht="15.75" customHeight="1">
      <c r="A877" s="45"/>
      <c r="B877" s="45"/>
      <c r="C877" s="45"/>
      <c r="D877" s="45"/>
      <c r="E877" s="45"/>
      <c r="F877" s="45"/>
      <c r="G877" s="45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</row>
    <row r="878" spans="1:20" ht="15.75" customHeight="1">
      <c r="A878" s="45"/>
      <c r="B878" s="45"/>
      <c r="C878" s="45"/>
      <c r="D878" s="45"/>
      <c r="E878" s="45"/>
      <c r="F878" s="45"/>
      <c r="G878" s="45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</row>
    <row r="879" spans="1:20" ht="15.75" customHeight="1">
      <c r="A879" s="45"/>
      <c r="B879" s="45"/>
      <c r="C879" s="45"/>
      <c r="D879" s="45"/>
      <c r="E879" s="45"/>
      <c r="F879" s="45"/>
      <c r="G879" s="45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</row>
    <row r="880" spans="1:20" ht="15.75" customHeight="1">
      <c r="A880" s="45"/>
      <c r="B880" s="45"/>
      <c r="C880" s="45"/>
      <c r="D880" s="45"/>
      <c r="E880" s="45"/>
      <c r="F880" s="45"/>
      <c r="G880" s="45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</row>
    <row r="881" spans="1:20" ht="15.75" customHeight="1">
      <c r="A881" s="45"/>
      <c r="B881" s="45"/>
      <c r="C881" s="45"/>
      <c r="D881" s="45"/>
      <c r="E881" s="45"/>
      <c r="F881" s="45"/>
      <c r="G881" s="45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</row>
    <row r="882" spans="1:20" ht="15.75" customHeight="1">
      <c r="A882" s="45"/>
      <c r="B882" s="45"/>
      <c r="C882" s="45"/>
      <c r="D882" s="45"/>
      <c r="E882" s="45"/>
      <c r="F882" s="45"/>
      <c r="G882" s="45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</row>
    <row r="883" spans="1:20" ht="15.75" customHeight="1">
      <c r="A883" s="45"/>
      <c r="B883" s="45"/>
      <c r="C883" s="45"/>
      <c r="D883" s="45"/>
      <c r="E883" s="45"/>
      <c r="F883" s="45"/>
      <c r="G883" s="45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</row>
    <row r="884" spans="1:20" ht="15.75" customHeight="1">
      <c r="A884" s="45"/>
      <c r="B884" s="45"/>
      <c r="C884" s="45"/>
      <c r="D884" s="45"/>
      <c r="E884" s="45"/>
      <c r="F884" s="45"/>
      <c r="G884" s="45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</row>
    <row r="885" spans="1:20" ht="15.75" customHeight="1">
      <c r="A885" s="45"/>
      <c r="B885" s="45"/>
      <c r="C885" s="45"/>
      <c r="D885" s="45"/>
      <c r="E885" s="45"/>
      <c r="F885" s="45"/>
      <c r="G885" s="45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</row>
    <row r="886" spans="1:20" ht="15.75" customHeight="1">
      <c r="A886" s="45"/>
      <c r="B886" s="45"/>
      <c r="C886" s="45"/>
      <c r="D886" s="45"/>
      <c r="E886" s="45"/>
      <c r="F886" s="45"/>
      <c r="G886" s="45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</row>
    <row r="887" spans="1:20" ht="15.75" customHeight="1">
      <c r="A887" s="45"/>
      <c r="B887" s="45"/>
      <c r="C887" s="45"/>
      <c r="D887" s="45"/>
      <c r="E887" s="45"/>
      <c r="F887" s="45"/>
      <c r="G887" s="45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</row>
    <row r="888" spans="1:20" ht="15.75" customHeight="1">
      <c r="A888" s="45"/>
      <c r="B888" s="45"/>
      <c r="C888" s="45"/>
      <c r="D888" s="45"/>
      <c r="E888" s="45"/>
      <c r="F888" s="45"/>
      <c r="G888" s="45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</row>
    <row r="889" spans="1:20" ht="15.75" customHeight="1">
      <c r="A889" s="45"/>
      <c r="B889" s="45"/>
      <c r="C889" s="45"/>
      <c r="D889" s="45"/>
      <c r="E889" s="45"/>
      <c r="F889" s="45"/>
      <c r="G889" s="45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</row>
    <row r="890" spans="1:20" ht="15.75" customHeight="1">
      <c r="A890" s="45"/>
      <c r="B890" s="45"/>
      <c r="C890" s="45"/>
      <c r="D890" s="45"/>
      <c r="E890" s="45"/>
      <c r="F890" s="45"/>
      <c r="G890" s="45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</row>
    <row r="891" spans="1:20" ht="15.75" customHeight="1">
      <c r="A891" s="45"/>
      <c r="B891" s="45"/>
      <c r="C891" s="45"/>
      <c r="D891" s="45"/>
      <c r="E891" s="45"/>
      <c r="F891" s="45"/>
      <c r="G891" s="45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</row>
    <row r="892" spans="1:20" ht="15.75" customHeight="1">
      <c r="A892" s="45"/>
      <c r="B892" s="45"/>
      <c r="C892" s="45"/>
      <c r="D892" s="45"/>
      <c r="E892" s="45"/>
      <c r="F892" s="45"/>
      <c r="G892" s="45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</row>
    <row r="893" spans="1:20" ht="15.75" customHeight="1">
      <c r="A893" s="45"/>
      <c r="B893" s="45"/>
      <c r="C893" s="45"/>
      <c r="D893" s="45"/>
      <c r="E893" s="45"/>
      <c r="F893" s="45"/>
      <c r="G893" s="45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</row>
    <row r="894" spans="1:20" ht="15.75" customHeight="1">
      <c r="A894" s="45"/>
      <c r="B894" s="45"/>
      <c r="C894" s="45"/>
      <c r="D894" s="45"/>
      <c r="E894" s="45"/>
      <c r="F894" s="45"/>
      <c r="G894" s="45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</row>
    <row r="895" spans="1:20" ht="15.75" customHeight="1">
      <c r="A895" s="45"/>
      <c r="B895" s="45"/>
      <c r="C895" s="45"/>
      <c r="D895" s="45"/>
      <c r="E895" s="45"/>
      <c r="F895" s="45"/>
      <c r="G895" s="45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</row>
    <row r="896" spans="1:20" ht="15.75" customHeight="1">
      <c r="A896" s="45"/>
      <c r="B896" s="45"/>
      <c r="C896" s="45"/>
      <c r="D896" s="45"/>
      <c r="E896" s="45"/>
      <c r="F896" s="45"/>
      <c r="G896" s="45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</row>
    <row r="897" spans="1:20" ht="15.75" customHeight="1">
      <c r="A897" s="45"/>
      <c r="B897" s="45"/>
      <c r="C897" s="45"/>
      <c r="D897" s="45"/>
      <c r="E897" s="45"/>
      <c r="F897" s="45"/>
      <c r="G897" s="45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</row>
    <row r="898" spans="1:20" ht="15.75" customHeight="1">
      <c r="A898" s="45"/>
      <c r="B898" s="45"/>
      <c r="C898" s="45"/>
      <c r="D898" s="45"/>
      <c r="E898" s="45"/>
      <c r="F898" s="45"/>
      <c r="G898" s="45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</row>
    <row r="899" spans="1:20" ht="15.75" customHeight="1">
      <c r="A899" s="45"/>
      <c r="B899" s="45"/>
      <c r="C899" s="45"/>
      <c r="D899" s="45"/>
      <c r="E899" s="45"/>
      <c r="F899" s="45"/>
      <c r="G899" s="45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</row>
    <row r="900" spans="1:20" ht="15.75" customHeight="1">
      <c r="A900" s="45"/>
      <c r="B900" s="45"/>
      <c r="C900" s="45"/>
      <c r="D900" s="45"/>
      <c r="E900" s="45"/>
      <c r="F900" s="45"/>
      <c r="G900" s="45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</row>
    <row r="901" spans="1:20" ht="15.75" customHeight="1">
      <c r="A901" s="45"/>
      <c r="B901" s="45"/>
      <c r="C901" s="45"/>
      <c r="D901" s="45"/>
      <c r="E901" s="45"/>
      <c r="F901" s="45"/>
      <c r="G901" s="45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</row>
    <row r="902" spans="1:20" ht="15.75" customHeight="1">
      <c r="A902" s="45"/>
      <c r="B902" s="45"/>
      <c r="C902" s="45"/>
      <c r="D902" s="45"/>
      <c r="E902" s="45"/>
      <c r="F902" s="45"/>
      <c r="G902" s="45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</row>
    <row r="903" spans="1:20" ht="15.75" customHeight="1">
      <c r="A903" s="45"/>
      <c r="B903" s="45"/>
      <c r="C903" s="45"/>
      <c r="D903" s="45"/>
      <c r="E903" s="45"/>
      <c r="F903" s="45"/>
      <c r="G903" s="45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</row>
    <row r="904" spans="1:20" ht="15.75" customHeight="1">
      <c r="A904" s="45"/>
      <c r="B904" s="45"/>
      <c r="C904" s="45"/>
      <c r="D904" s="45"/>
      <c r="E904" s="45"/>
      <c r="F904" s="45"/>
      <c r="G904" s="45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</row>
    <row r="905" spans="1:20" ht="15.75" customHeight="1">
      <c r="A905" s="45"/>
      <c r="B905" s="45"/>
      <c r="C905" s="45"/>
      <c r="D905" s="45"/>
      <c r="E905" s="45"/>
      <c r="F905" s="45"/>
      <c r="G905" s="45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</row>
    <row r="906" spans="1:20" ht="15.75" customHeight="1">
      <c r="A906" s="45"/>
      <c r="B906" s="45"/>
      <c r="C906" s="45"/>
      <c r="D906" s="45"/>
      <c r="E906" s="45"/>
      <c r="F906" s="45"/>
      <c r="G906" s="45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</row>
    <row r="907" spans="1:20" ht="15.75" customHeight="1">
      <c r="A907" s="45"/>
      <c r="B907" s="45"/>
      <c r="C907" s="45"/>
      <c r="D907" s="45"/>
      <c r="E907" s="45"/>
      <c r="F907" s="45"/>
      <c r="G907" s="45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</row>
    <row r="908" spans="1:20" ht="15.75" customHeight="1">
      <c r="A908" s="45"/>
      <c r="B908" s="45"/>
      <c r="C908" s="45"/>
      <c r="D908" s="45"/>
      <c r="E908" s="45"/>
      <c r="F908" s="45"/>
      <c r="G908" s="45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</row>
    <row r="909" spans="1:20" ht="15.75" customHeight="1">
      <c r="A909" s="45"/>
      <c r="B909" s="45"/>
      <c r="C909" s="45"/>
      <c r="D909" s="45"/>
      <c r="E909" s="45"/>
      <c r="F909" s="45"/>
      <c r="G909" s="45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</row>
    <row r="910" spans="1:20" ht="15.75" customHeight="1">
      <c r="A910" s="45"/>
      <c r="B910" s="45"/>
      <c r="C910" s="45"/>
      <c r="D910" s="45"/>
      <c r="E910" s="45"/>
      <c r="F910" s="45"/>
      <c r="G910" s="45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</row>
    <row r="911" spans="1:20" ht="15.75" customHeight="1">
      <c r="A911" s="45"/>
      <c r="B911" s="45"/>
      <c r="C911" s="45"/>
      <c r="D911" s="45"/>
      <c r="E911" s="45"/>
      <c r="F911" s="45"/>
      <c r="G911" s="45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</row>
    <row r="912" spans="1:20" ht="15.75" customHeight="1">
      <c r="A912" s="45"/>
      <c r="B912" s="45"/>
      <c r="C912" s="45"/>
      <c r="D912" s="45"/>
      <c r="E912" s="45"/>
      <c r="F912" s="45"/>
      <c r="G912" s="45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</row>
    <row r="913" spans="1:20" ht="15.75" customHeight="1">
      <c r="A913" s="45"/>
      <c r="B913" s="45"/>
      <c r="C913" s="45"/>
      <c r="D913" s="45"/>
      <c r="E913" s="45"/>
      <c r="F913" s="45"/>
      <c r="G913" s="45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</row>
    <row r="914" spans="1:20" ht="15.75" customHeight="1">
      <c r="A914" s="45"/>
      <c r="B914" s="45"/>
      <c r="C914" s="45"/>
      <c r="D914" s="45"/>
      <c r="E914" s="45"/>
      <c r="F914" s="45"/>
      <c r="G914" s="45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</row>
    <row r="915" spans="1:20" ht="15.75" customHeight="1">
      <c r="A915" s="45"/>
      <c r="B915" s="45"/>
      <c r="C915" s="45"/>
      <c r="D915" s="45"/>
      <c r="E915" s="45"/>
      <c r="F915" s="45"/>
      <c r="G915" s="45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</row>
    <row r="916" spans="1:20" ht="15.75" customHeight="1">
      <c r="A916" s="45"/>
      <c r="B916" s="45"/>
      <c r="C916" s="45"/>
      <c r="D916" s="45"/>
      <c r="E916" s="45"/>
      <c r="F916" s="45"/>
      <c r="G916" s="45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</row>
    <row r="917" spans="1:20" ht="15.75" customHeight="1">
      <c r="A917" s="45"/>
      <c r="B917" s="45"/>
      <c r="C917" s="45"/>
      <c r="D917" s="45"/>
      <c r="E917" s="45"/>
      <c r="F917" s="45"/>
      <c r="G917" s="45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</row>
    <row r="918" spans="1:20" ht="15.75" customHeight="1">
      <c r="A918" s="45"/>
      <c r="B918" s="45"/>
      <c r="C918" s="45"/>
      <c r="D918" s="45"/>
      <c r="E918" s="45"/>
      <c r="F918" s="45"/>
      <c r="G918" s="45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</row>
    <row r="919" spans="1:20" ht="15.75" customHeight="1">
      <c r="A919" s="45"/>
      <c r="B919" s="45"/>
      <c r="C919" s="45"/>
      <c r="D919" s="45"/>
      <c r="E919" s="45"/>
      <c r="F919" s="45"/>
      <c r="G919" s="45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</row>
    <row r="920" spans="1:20" ht="15.75" customHeight="1">
      <c r="A920" s="45"/>
      <c r="B920" s="45"/>
      <c r="C920" s="45"/>
      <c r="D920" s="45"/>
      <c r="E920" s="45"/>
      <c r="F920" s="45"/>
      <c r="G920" s="45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</row>
    <row r="921" spans="1:20" ht="15.75" customHeight="1">
      <c r="A921" s="45"/>
      <c r="B921" s="45"/>
      <c r="C921" s="45"/>
      <c r="D921" s="45"/>
      <c r="E921" s="45"/>
      <c r="F921" s="45"/>
      <c r="G921" s="45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</row>
    <row r="922" spans="1:20" ht="15.75" customHeight="1">
      <c r="A922" s="45"/>
      <c r="B922" s="45"/>
      <c r="C922" s="45"/>
      <c r="D922" s="45"/>
      <c r="E922" s="45"/>
      <c r="F922" s="45"/>
      <c r="G922" s="45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</row>
    <row r="923" spans="1:20" ht="15.75" customHeight="1">
      <c r="A923" s="45"/>
      <c r="B923" s="45"/>
      <c r="C923" s="45"/>
      <c r="D923" s="45"/>
      <c r="E923" s="45"/>
      <c r="F923" s="45"/>
      <c r="G923" s="45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</row>
    <row r="924" spans="1:20" ht="15.75" customHeight="1">
      <c r="A924" s="45"/>
      <c r="B924" s="45"/>
      <c r="C924" s="45"/>
      <c r="D924" s="45"/>
      <c r="E924" s="45"/>
      <c r="F924" s="45"/>
      <c r="G924" s="45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</row>
    <row r="925" spans="1:20" ht="15.75" customHeight="1">
      <c r="A925" s="45"/>
      <c r="B925" s="45"/>
      <c r="C925" s="45"/>
      <c r="D925" s="45"/>
      <c r="E925" s="45"/>
      <c r="F925" s="45"/>
      <c r="G925" s="45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</row>
    <row r="926" spans="1:20" ht="15.75" customHeight="1">
      <c r="A926" s="45"/>
      <c r="B926" s="45"/>
      <c r="C926" s="45"/>
      <c r="D926" s="45"/>
      <c r="E926" s="45"/>
      <c r="F926" s="45"/>
      <c r="G926" s="45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</row>
    <row r="927" spans="1:20" ht="15.75" customHeight="1">
      <c r="A927" s="45"/>
      <c r="B927" s="45"/>
      <c r="C927" s="45"/>
      <c r="D927" s="45"/>
      <c r="E927" s="45"/>
      <c r="F927" s="45"/>
      <c r="G927" s="45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</row>
    <row r="928" spans="1:20" ht="15.75" customHeight="1">
      <c r="A928" s="45"/>
      <c r="B928" s="45"/>
      <c r="C928" s="45"/>
      <c r="D928" s="45"/>
      <c r="E928" s="45"/>
      <c r="F928" s="45"/>
      <c r="G928" s="45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</row>
    <row r="929" spans="1:20" ht="15.75" customHeight="1">
      <c r="A929" s="45"/>
      <c r="B929" s="45"/>
      <c r="C929" s="45"/>
      <c r="D929" s="45"/>
      <c r="E929" s="45"/>
      <c r="F929" s="45"/>
      <c r="G929" s="45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</row>
    <row r="930" spans="1:20" ht="15.75" customHeight="1">
      <c r="A930" s="45"/>
      <c r="B930" s="45"/>
      <c r="C930" s="45"/>
      <c r="D930" s="45"/>
      <c r="E930" s="45"/>
      <c r="F930" s="45"/>
      <c r="G930" s="45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</row>
    <row r="931" spans="1:20" ht="15.75" customHeight="1">
      <c r="A931" s="45"/>
      <c r="B931" s="45"/>
      <c r="C931" s="45"/>
      <c r="D931" s="45"/>
      <c r="E931" s="45"/>
      <c r="F931" s="45"/>
      <c r="G931" s="45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</row>
    <row r="932" spans="1:20" ht="15.75" customHeight="1">
      <c r="A932" s="45"/>
      <c r="B932" s="45"/>
      <c r="C932" s="45"/>
      <c r="D932" s="45"/>
      <c r="E932" s="45"/>
      <c r="F932" s="45"/>
      <c r="G932" s="45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</row>
    <row r="933" spans="1:20" ht="15.75" customHeight="1">
      <c r="A933" s="45"/>
      <c r="B933" s="45"/>
      <c r="C933" s="45"/>
      <c r="D933" s="45"/>
      <c r="E933" s="45"/>
      <c r="F933" s="45"/>
      <c r="G933" s="45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</row>
    <row r="934" spans="1:20" ht="15.75" customHeight="1">
      <c r="A934" s="45"/>
      <c r="B934" s="45"/>
      <c r="C934" s="45"/>
      <c r="D934" s="45"/>
      <c r="E934" s="45"/>
      <c r="F934" s="45"/>
      <c r="G934" s="45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</row>
    <row r="935" spans="1:20" ht="15.75" customHeight="1">
      <c r="A935" s="45"/>
      <c r="B935" s="45"/>
      <c r="C935" s="45"/>
      <c r="D935" s="45"/>
      <c r="E935" s="45"/>
      <c r="F935" s="45"/>
      <c r="G935" s="45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</row>
    <row r="936" spans="1:20" ht="15.75" customHeight="1">
      <c r="A936" s="45"/>
      <c r="B936" s="45"/>
      <c r="C936" s="45"/>
      <c r="D936" s="45"/>
      <c r="E936" s="45"/>
      <c r="F936" s="45"/>
      <c r="G936" s="45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</row>
    <row r="937" spans="1:20" ht="15.75" customHeight="1">
      <c r="A937" s="45"/>
      <c r="B937" s="45"/>
      <c r="C937" s="45"/>
      <c r="D937" s="45"/>
      <c r="E937" s="45"/>
      <c r="F937" s="45"/>
      <c r="G937" s="45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</row>
    <row r="938" spans="1:20" ht="15.75" customHeight="1">
      <c r="A938" s="45"/>
      <c r="B938" s="45"/>
      <c r="C938" s="45"/>
      <c r="D938" s="45"/>
      <c r="E938" s="45"/>
      <c r="F938" s="45"/>
      <c r="G938" s="45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</row>
    <row r="939" spans="1:20" ht="15.75" customHeight="1">
      <c r="A939" s="45"/>
      <c r="B939" s="45"/>
      <c r="C939" s="45"/>
      <c r="D939" s="45"/>
      <c r="E939" s="45"/>
      <c r="F939" s="45"/>
      <c r="G939" s="45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</row>
    <row r="940" spans="1:20" ht="15.75" customHeight="1">
      <c r="A940" s="45"/>
      <c r="B940" s="45"/>
      <c r="C940" s="45"/>
      <c r="D940" s="45"/>
      <c r="E940" s="45"/>
      <c r="F940" s="45"/>
      <c r="G940" s="45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</row>
    <row r="941" spans="1:20" ht="15.75" customHeight="1">
      <c r="A941" s="45"/>
      <c r="B941" s="45"/>
      <c r="C941" s="45"/>
      <c r="D941" s="45"/>
      <c r="E941" s="45"/>
      <c r="F941" s="45"/>
      <c r="G941" s="45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</row>
    <row r="942" spans="1:20" ht="15.75" customHeight="1">
      <c r="A942" s="45"/>
      <c r="B942" s="45"/>
      <c r="C942" s="45"/>
      <c r="D942" s="45"/>
      <c r="E942" s="45"/>
      <c r="F942" s="45"/>
      <c r="G942" s="45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</row>
    <row r="943" spans="1:20" ht="15.75" customHeight="1">
      <c r="A943" s="45"/>
      <c r="B943" s="45"/>
      <c r="C943" s="45"/>
      <c r="D943" s="45"/>
      <c r="E943" s="45"/>
      <c r="F943" s="45"/>
      <c r="G943" s="45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</row>
    <row r="944" spans="1:20" ht="15.75" customHeight="1">
      <c r="A944" s="45"/>
      <c r="B944" s="45"/>
      <c r="C944" s="45"/>
      <c r="D944" s="45"/>
      <c r="E944" s="45"/>
      <c r="F944" s="45"/>
      <c r="G944" s="45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</row>
    <row r="945" spans="1:20" ht="15.75" customHeight="1">
      <c r="A945" s="45"/>
      <c r="B945" s="45"/>
      <c r="C945" s="45"/>
      <c r="D945" s="45"/>
      <c r="E945" s="45"/>
      <c r="F945" s="45"/>
      <c r="G945" s="45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</row>
    <row r="946" spans="1:20" ht="15.75" customHeight="1">
      <c r="A946" s="45"/>
      <c r="B946" s="45"/>
      <c r="C946" s="45"/>
      <c r="D946" s="45"/>
      <c r="E946" s="45"/>
      <c r="F946" s="45"/>
      <c r="G946" s="45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</row>
    <row r="947" spans="1:20" ht="15.75" customHeight="1">
      <c r="A947" s="45"/>
      <c r="B947" s="45"/>
      <c r="C947" s="45"/>
      <c r="D947" s="45"/>
      <c r="E947" s="45"/>
      <c r="F947" s="45"/>
      <c r="G947" s="45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</row>
    <row r="948" spans="1:20" ht="15.75" customHeight="1">
      <c r="A948" s="45"/>
      <c r="B948" s="45"/>
      <c r="C948" s="45"/>
      <c r="D948" s="45"/>
      <c r="E948" s="45"/>
      <c r="F948" s="45"/>
      <c r="G948" s="45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</row>
    <row r="949" spans="1:20" ht="15.75" customHeight="1">
      <c r="A949" s="45"/>
      <c r="B949" s="45"/>
      <c r="C949" s="45"/>
      <c r="D949" s="45"/>
      <c r="E949" s="45"/>
      <c r="F949" s="45"/>
      <c r="G949" s="45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</row>
    <row r="950" spans="1:20" ht="15.75" customHeight="1">
      <c r="A950" s="45"/>
      <c r="B950" s="45"/>
      <c r="C950" s="45"/>
      <c r="D950" s="45"/>
      <c r="E950" s="45"/>
      <c r="F950" s="45"/>
      <c r="G950" s="45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</row>
    <row r="951" spans="1:20" ht="15.75" customHeight="1">
      <c r="A951" s="45"/>
      <c r="B951" s="45"/>
      <c r="C951" s="45"/>
      <c r="D951" s="45"/>
      <c r="E951" s="45"/>
      <c r="F951" s="45"/>
      <c r="G951" s="45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</row>
    <row r="952" spans="1:20" ht="15.75" customHeight="1">
      <c r="A952" s="45"/>
      <c r="B952" s="45"/>
      <c r="C952" s="45"/>
      <c r="D952" s="45"/>
      <c r="E952" s="45"/>
      <c r="F952" s="45"/>
      <c r="G952" s="45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</row>
    <row r="953" spans="1:20" ht="15.75" customHeight="1">
      <c r="A953" s="45"/>
      <c r="B953" s="45"/>
      <c r="C953" s="45"/>
      <c r="D953" s="45"/>
      <c r="E953" s="45"/>
      <c r="F953" s="45"/>
      <c r="G953" s="45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</row>
    <row r="954" spans="1:20" ht="15.75" customHeight="1">
      <c r="A954" s="45"/>
      <c r="B954" s="45"/>
      <c r="C954" s="45"/>
      <c r="D954" s="45"/>
      <c r="E954" s="45"/>
      <c r="F954" s="45"/>
      <c r="G954" s="45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</row>
    <row r="955" spans="1:20" ht="15.75" customHeight="1">
      <c r="A955" s="45"/>
      <c r="B955" s="45"/>
      <c r="C955" s="45"/>
      <c r="D955" s="45"/>
      <c r="E955" s="45"/>
      <c r="F955" s="45"/>
      <c r="G955" s="45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</row>
    <row r="956" spans="1:20" ht="15.75" customHeight="1">
      <c r="A956" s="45"/>
      <c r="B956" s="45"/>
      <c r="C956" s="45"/>
      <c r="D956" s="45"/>
      <c r="E956" s="45"/>
      <c r="F956" s="45"/>
      <c r="G956" s="45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</row>
    <row r="957" spans="1:20" ht="15.75" customHeight="1">
      <c r="A957" s="45"/>
      <c r="B957" s="45"/>
      <c r="C957" s="45"/>
      <c r="D957" s="45"/>
      <c r="E957" s="45"/>
      <c r="F957" s="45"/>
      <c r="G957" s="45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</row>
    <row r="958" spans="1:20" ht="15.75" customHeight="1">
      <c r="A958" s="45"/>
      <c r="B958" s="45"/>
      <c r="C958" s="45"/>
      <c r="D958" s="45"/>
      <c r="E958" s="45"/>
      <c r="F958" s="45"/>
      <c r="G958" s="45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</row>
    <row r="959" spans="1:20" ht="15.75" customHeight="1">
      <c r="A959" s="45"/>
      <c r="B959" s="45"/>
      <c r="C959" s="45"/>
      <c r="D959" s="45"/>
      <c r="E959" s="45"/>
      <c r="F959" s="45"/>
      <c r="G959" s="45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</row>
    <row r="960" spans="1:20" ht="15.75" customHeight="1">
      <c r="A960" s="45"/>
      <c r="B960" s="45"/>
      <c r="C960" s="45"/>
      <c r="D960" s="45"/>
      <c r="E960" s="45"/>
      <c r="F960" s="45"/>
      <c r="G960" s="45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</row>
    <row r="961" spans="1:20" ht="15.75" customHeight="1">
      <c r="A961" s="45"/>
      <c r="B961" s="45"/>
      <c r="C961" s="45"/>
      <c r="D961" s="45"/>
      <c r="E961" s="45"/>
      <c r="F961" s="45"/>
      <c r="G961" s="45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</row>
    <row r="962" spans="1:20" ht="15.75" customHeight="1">
      <c r="A962" s="45"/>
      <c r="B962" s="45"/>
      <c r="C962" s="45"/>
      <c r="D962" s="45"/>
      <c r="E962" s="45"/>
      <c r="F962" s="45"/>
      <c r="G962" s="45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</row>
    <row r="963" spans="1:20" ht="15.75" customHeight="1">
      <c r="A963" s="45"/>
      <c r="B963" s="45"/>
      <c r="C963" s="45"/>
      <c r="D963" s="45"/>
      <c r="E963" s="45"/>
      <c r="F963" s="45"/>
      <c r="G963" s="45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</row>
    <row r="964" spans="1:20" ht="15.75" customHeight="1">
      <c r="A964" s="45"/>
      <c r="B964" s="45"/>
      <c r="C964" s="45"/>
      <c r="D964" s="45"/>
      <c r="E964" s="45"/>
      <c r="F964" s="45"/>
      <c r="G964" s="45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</row>
    <row r="965" spans="1:20" ht="15.75" customHeight="1">
      <c r="A965" s="45"/>
      <c r="B965" s="45"/>
      <c r="C965" s="45"/>
      <c r="D965" s="45"/>
      <c r="E965" s="45"/>
      <c r="F965" s="45"/>
      <c r="G965" s="45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</row>
    <row r="966" spans="1:20" ht="15.75" customHeight="1">
      <c r="A966" s="45"/>
      <c r="B966" s="45"/>
      <c r="C966" s="45"/>
      <c r="D966" s="45"/>
      <c r="E966" s="45"/>
      <c r="F966" s="45"/>
      <c r="G966" s="45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</row>
    <row r="967" spans="1:20" ht="15.75" customHeight="1">
      <c r="A967" s="45"/>
      <c r="B967" s="45"/>
      <c r="C967" s="45"/>
      <c r="D967" s="45"/>
      <c r="E967" s="45"/>
      <c r="F967" s="45"/>
      <c r="G967" s="45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</row>
    <row r="968" spans="1:20" ht="15.75" customHeight="1">
      <c r="A968" s="45"/>
      <c r="B968" s="45"/>
      <c r="C968" s="45"/>
      <c r="D968" s="45"/>
      <c r="E968" s="45"/>
      <c r="F968" s="45"/>
      <c r="G968" s="45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</row>
    <row r="969" spans="1:20" ht="15.75" customHeight="1">
      <c r="A969" s="45"/>
      <c r="B969" s="45"/>
      <c r="C969" s="45"/>
      <c r="D969" s="45"/>
      <c r="E969" s="45"/>
      <c r="F969" s="45"/>
      <c r="G969" s="45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</row>
    <row r="970" spans="1:20" ht="15.75" customHeight="1">
      <c r="A970" s="45"/>
      <c r="B970" s="45"/>
      <c r="C970" s="45"/>
      <c r="D970" s="45"/>
      <c r="E970" s="45"/>
      <c r="F970" s="45"/>
      <c r="G970" s="45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</row>
    <row r="971" spans="1:20" ht="15.75" customHeight="1">
      <c r="A971" s="45"/>
      <c r="B971" s="45"/>
      <c r="C971" s="45"/>
      <c r="D971" s="45"/>
      <c r="E971" s="45"/>
      <c r="F971" s="45"/>
      <c r="G971" s="45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</row>
    <row r="972" spans="1:20" ht="15.75" customHeight="1">
      <c r="A972" s="45"/>
      <c r="B972" s="45"/>
      <c r="C972" s="45"/>
      <c r="D972" s="45"/>
      <c r="E972" s="45"/>
      <c r="F972" s="45"/>
      <c r="G972" s="45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</row>
    <row r="973" spans="1:20" ht="15.75" customHeight="1">
      <c r="A973" s="45"/>
      <c r="B973" s="45"/>
      <c r="C973" s="45"/>
      <c r="D973" s="45"/>
      <c r="E973" s="45"/>
      <c r="F973" s="45"/>
      <c r="G973" s="45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</row>
    <row r="974" spans="1:20" ht="15.75" customHeight="1">
      <c r="A974" s="45"/>
      <c r="B974" s="45"/>
      <c r="C974" s="45"/>
      <c r="D974" s="45"/>
      <c r="E974" s="45"/>
      <c r="F974" s="45"/>
      <c r="G974" s="45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</row>
    <row r="975" spans="1:20" ht="15.75" customHeight="1">
      <c r="A975" s="45"/>
      <c r="B975" s="45"/>
      <c r="C975" s="45"/>
      <c r="D975" s="45"/>
      <c r="E975" s="45"/>
      <c r="F975" s="45"/>
      <c r="G975" s="45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</row>
    <row r="976" spans="1:20" ht="15.75" customHeight="1">
      <c r="A976" s="45"/>
      <c r="B976" s="45"/>
      <c r="C976" s="45"/>
      <c r="D976" s="45"/>
      <c r="E976" s="45"/>
      <c r="F976" s="45"/>
      <c r="G976" s="45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</row>
    <row r="977" spans="1:20" ht="15.75" customHeight="1">
      <c r="A977" s="45"/>
      <c r="B977" s="45"/>
      <c r="C977" s="45"/>
      <c r="D977" s="45"/>
      <c r="E977" s="45"/>
      <c r="F977" s="45"/>
      <c r="G977" s="45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</row>
    <row r="978" spans="1:20" ht="15.75" customHeight="1">
      <c r="A978" s="45"/>
      <c r="B978" s="45"/>
      <c r="C978" s="45"/>
      <c r="D978" s="45"/>
      <c r="E978" s="45"/>
      <c r="F978" s="45"/>
      <c r="G978" s="45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</row>
    <row r="979" spans="1:20" ht="15.75" customHeight="1">
      <c r="A979" s="45"/>
      <c r="B979" s="45"/>
      <c r="C979" s="45"/>
      <c r="D979" s="45"/>
      <c r="E979" s="45"/>
      <c r="F979" s="45"/>
      <c r="G979" s="45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</row>
    <row r="980" spans="1:20" ht="15.75" customHeight="1">
      <c r="A980" s="45"/>
      <c r="B980" s="45"/>
      <c r="C980" s="45"/>
      <c r="D980" s="45"/>
      <c r="E980" s="45"/>
      <c r="F980" s="45"/>
      <c r="G980" s="45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</row>
    <row r="981" spans="1:20" ht="15.75" customHeight="1">
      <c r="A981" s="45"/>
      <c r="B981" s="45"/>
      <c r="C981" s="45"/>
      <c r="D981" s="45"/>
      <c r="E981" s="45"/>
      <c r="F981" s="45"/>
      <c r="G981" s="45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</row>
    <row r="982" spans="1:20" ht="15.75" customHeight="1">
      <c r="A982" s="45"/>
      <c r="B982" s="45"/>
      <c r="C982" s="45"/>
      <c r="D982" s="45"/>
      <c r="E982" s="45"/>
      <c r="F982" s="45"/>
      <c r="G982" s="45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</row>
    <row r="983" spans="1:20" ht="15.75" customHeight="1">
      <c r="A983" s="45"/>
      <c r="B983" s="45"/>
      <c r="C983" s="45"/>
      <c r="D983" s="45"/>
      <c r="E983" s="45"/>
      <c r="F983" s="45"/>
      <c r="G983" s="45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</row>
    <row r="984" spans="1:20" ht="15.75" customHeight="1">
      <c r="A984" s="45"/>
      <c r="B984" s="45"/>
      <c r="C984" s="45"/>
      <c r="D984" s="45"/>
      <c r="E984" s="45"/>
      <c r="F984" s="45"/>
      <c r="G984" s="45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</row>
    <row r="985" spans="1:20" ht="15.75" customHeight="1">
      <c r="A985" s="45"/>
      <c r="B985" s="45"/>
      <c r="C985" s="45"/>
      <c r="D985" s="45"/>
      <c r="E985" s="45"/>
      <c r="F985" s="45"/>
      <c r="G985" s="45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</row>
    <row r="986" spans="1:20" ht="15.75" customHeight="1">
      <c r="A986" s="45"/>
      <c r="B986" s="45"/>
      <c r="C986" s="45"/>
      <c r="D986" s="45"/>
      <c r="E986" s="45"/>
      <c r="F986" s="45"/>
      <c r="G986" s="45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</row>
    <row r="987" spans="1:20" ht="15.75" customHeight="1">
      <c r="A987" s="45"/>
      <c r="B987" s="45"/>
      <c r="C987" s="45"/>
      <c r="D987" s="45"/>
      <c r="E987" s="45"/>
      <c r="F987" s="45"/>
      <c r="G987" s="45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</row>
    <row r="988" spans="1:20" ht="15.75" customHeight="1">
      <c r="A988" s="45"/>
      <c r="B988" s="45"/>
      <c r="C988" s="45"/>
      <c r="D988" s="45"/>
      <c r="E988" s="45"/>
      <c r="F988" s="45"/>
      <c r="G988" s="45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</row>
    <row r="989" spans="1:20" ht="15.75" customHeight="1">
      <c r="A989" s="45"/>
      <c r="B989" s="45"/>
      <c r="C989" s="45"/>
      <c r="D989" s="45"/>
      <c r="E989" s="45"/>
      <c r="F989" s="45"/>
      <c r="G989" s="45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</row>
    <row r="990" spans="1:20" ht="15.75" customHeight="1">
      <c r="A990" s="45"/>
      <c r="B990" s="45"/>
      <c r="C990" s="45"/>
      <c r="D990" s="45"/>
      <c r="E990" s="45"/>
      <c r="F990" s="45"/>
      <c r="G990" s="45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</row>
    <row r="991" spans="1:20" ht="15.75" customHeight="1">
      <c r="A991" s="45"/>
      <c r="B991" s="45"/>
      <c r="C991" s="45"/>
      <c r="D991" s="45"/>
      <c r="E991" s="45"/>
      <c r="F991" s="45"/>
      <c r="G991" s="45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</row>
    <row r="992" spans="1:20" ht="15.75" customHeight="1">
      <c r="A992" s="45"/>
      <c r="B992" s="45"/>
      <c r="C992" s="45"/>
      <c r="D992" s="45"/>
      <c r="E992" s="45"/>
      <c r="F992" s="45"/>
      <c r="G992" s="45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</row>
    <row r="993" spans="1:20" ht="15.75" customHeight="1">
      <c r="A993" s="45"/>
      <c r="B993" s="45"/>
      <c r="C993" s="45"/>
      <c r="D993" s="45"/>
      <c r="E993" s="45"/>
      <c r="F993" s="45"/>
      <c r="G993" s="45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</row>
    <row r="994" spans="1:20" ht="15.75" customHeight="1">
      <c r="A994" s="45"/>
      <c r="B994" s="45"/>
      <c r="C994" s="45"/>
      <c r="D994" s="45"/>
      <c r="E994" s="45"/>
      <c r="F994" s="45"/>
      <c r="G994" s="45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</row>
    <row r="995" spans="1:20" ht="15.75" customHeight="1">
      <c r="A995" s="45"/>
      <c r="B995" s="45"/>
      <c r="C995" s="45"/>
      <c r="D995" s="45"/>
      <c r="E995" s="45"/>
      <c r="F995" s="45"/>
      <c r="G995" s="45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</row>
    <row r="996" spans="1:20" ht="15.75" customHeight="1">
      <c r="A996" s="45"/>
      <c r="B996" s="45"/>
      <c r="C996" s="45"/>
      <c r="D996" s="45"/>
      <c r="E996" s="45"/>
      <c r="F996" s="45"/>
      <c r="G996" s="45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</row>
    <row r="997" spans="1:20" ht="15.75" customHeight="1">
      <c r="A997" s="45"/>
      <c r="B997" s="45"/>
      <c r="C997" s="45"/>
      <c r="D997" s="45"/>
      <c r="E997" s="45"/>
      <c r="F997" s="45"/>
      <c r="G997" s="45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</row>
    <row r="998" spans="1:20" ht="15.75" customHeight="1">
      <c r="A998" s="45"/>
      <c r="B998" s="45"/>
      <c r="C998" s="45"/>
      <c r="D998" s="45"/>
      <c r="E998" s="45"/>
      <c r="F998" s="45"/>
      <c r="G998" s="45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</row>
    <row r="999" spans="1:20" ht="15.75" customHeight="1">
      <c r="A999" s="45"/>
      <c r="B999" s="45"/>
      <c r="C999" s="45"/>
      <c r="D999" s="45"/>
      <c r="E999" s="45"/>
      <c r="F999" s="45"/>
      <c r="G999" s="45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</row>
    <row r="1000" spans="1:20" ht="15.75" customHeight="1">
      <c r="A1000" s="45"/>
      <c r="B1000" s="45"/>
      <c r="C1000" s="45"/>
      <c r="D1000" s="45"/>
      <c r="E1000" s="45"/>
      <c r="F1000" s="45"/>
      <c r="G1000" s="45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</row>
    <row r="1001" spans="1:20" ht="15.75" customHeight="1">
      <c r="A1001" s="45"/>
      <c r="B1001" s="45"/>
      <c r="C1001" s="45"/>
      <c r="D1001" s="45"/>
      <c r="E1001" s="45"/>
      <c r="F1001" s="45"/>
      <c r="G1001" s="45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</row>
    <row r="1002" spans="1:20" ht="15.75" customHeight="1">
      <c r="A1002" s="45"/>
      <c r="B1002" s="45"/>
      <c r="C1002" s="45"/>
      <c r="D1002" s="45"/>
      <c r="E1002" s="45"/>
      <c r="F1002" s="45"/>
      <c r="G1002" s="45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</row>
    <row r="1003" spans="1:20" ht="15.75" customHeight="1">
      <c r="A1003" s="45"/>
      <c r="B1003" s="45"/>
      <c r="C1003" s="45"/>
      <c r="D1003" s="45"/>
      <c r="E1003" s="45"/>
      <c r="F1003" s="45"/>
      <c r="G1003" s="45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</row>
    <row r="1004" spans="1:20" ht="15.75" customHeight="1">
      <c r="A1004" s="45"/>
      <c r="B1004" s="45"/>
      <c r="C1004" s="45"/>
      <c r="D1004" s="45"/>
      <c r="E1004" s="45"/>
      <c r="F1004" s="45"/>
      <c r="G1004" s="45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</row>
    <row r="1005" spans="1:20" ht="15.75" customHeight="1">
      <c r="A1005" s="45"/>
      <c r="B1005" s="45"/>
      <c r="C1005" s="45"/>
      <c r="D1005" s="45"/>
      <c r="E1005" s="45"/>
      <c r="F1005" s="45"/>
      <c r="G1005" s="45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</row>
    <row r="1006" spans="1:20" ht="15.75" customHeight="1">
      <c r="A1006" s="45"/>
      <c r="B1006" s="45"/>
      <c r="C1006" s="45"/>
      <c r="D1006" s="45"/>
      <c r="E1006" s="45"/>
      <c r="F1006" s="45"/>
      <c r="G1006" s="45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</row>
    <row r="1007" spans="1:20" ht="15.75" customHeight="1">
      <c r="A1007" s="45"/>
      <c r="B1007" s="45"/>
      <c r="C1007" s="45"/>
      <c r="D1007" s="45"/>
      <c r="E1007" s="45"/>
      <c r="F1007" s="45"/>
      <c r="G1007" s="45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</row>
    <row r="1008" spans="1:20" ht="15.75" customHeight="1">
      <c r="A1008" s="45"/>
      <c r="B1008" s="45"/>
      <c r="C1008" s="45"/>
      <c r="D1008" s="45"/>
      <c r="E1008" s="45"/>
      <c r="F1008" s="45"/>
      <c r="G1008" s="45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</row>
    <row r="1009" spans="1:20" ht="15.75" customHeight="1">
      <c r="A1009" s="45"/>
      <c r="B1009" s="45"/>
      <c r="C1009" s="45"/>
      <c r="D1009" s="45"/>
      <c r="E1009" s="45"/>
      <c r="F1009" s="45"/>
      <c r="G1009" s="45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</row>
  </sheetData>
  <mergeCells count="108">
    <mergeCell ref="B24:L24"/>
    <mergeCell ref="B22:C22"/>
    <mergeCell ref="B26:L26"/>
    <mergeCell ref="K17:L17"/>
    <mergeCell ref="D18:J18"/>
    <mergeCell ref="K18:L18"/>
    <mergeCell ref="D19:J19"/>
    <mergeCell ref="K19:L19"/>
    <mergeCell ref="D20:J20"/>
    <mergeCell ref="K20:L20"/>
    <mergeCell ref="D21:J21"/>
    <mergeCell ref="K21:L21"/>
    <mergeCell ref="B50:B51"/>
    <mergeCell ref="B47:L47"/>
    <mergeCell ref="B48:L48"/>
    <mergeCell ref="C50:L51"/>
    <mergeCell ref="J27:L27"/>
    <mergeCell ref="D32:F32"/>
    <mergeCell ref="G32:I32"/>
    <mergeCell ref="D33:F33"/>
    <mergeCell ref="G33:I33"/>
    <mergeCell ref="D34:F34"/>
    <mergeCell ref="G34:I34"/>
    <mergeCell ref="D35:F35"/>
    <mergeCell ref="G35:I35"/>
    <mergeCell ref="D27:F28"/>
    <mergeCell ref="G27:I28"/>
    <mergeCell ref="D29:F29"/>
    <mergeCell ref="G29:I29"/>
    <mergeCell ref="D42:F42"/>
    <mergeCell ref="G42:I42"/>
    <mergeCell ref="D41:F41"/>
    <mergeCell ref="G41:I41"/>
    <mergeCell ref="D36:F36"/>
    <mergeCell ref="G36:I36"/>
    <mergeCell ref="D37:F37"/>
    <mergeCell ref="C53:L53"/>
    <mergeCell ref="B55:L55"/>
    <mergeCell ref="E56:H56"/>
    <mergeCell ref="I56:L56"/>
    <mergeCell ref="C59:D59"/>
    <mergeCell ref="E59:H59"/>
    <mergeCell ref="I59:L59"/>
    <mergeCell ref="C61:K61"/>
    <mergeCell ref="C56:D56"/>
    <mergeCell ref="C57:D57"/>
    <mergeCell ref="E57:H57"/>
    <mergeCell ref="I57:L57"/>
    <mergeCell ref="C58:D58"/>
    <mergeCell ref="E58:H58"/>
    <mergeCell ref="I58:L58"/>
    <mergeCell ref="A1:A2"/>
    <mergeCell ref="B2:B4"/>
    <mergeCell ref="C2:M4"/>
    <mergeCell ref="B6:C6"/>
    <mergeCell ref="D6:L6"/>
    <mergeCell ref="D7:L7"/>
    <mergeCell ref="D8:L8"/>
    <mergeCell ref="D9:L11"/>
    <mergeCell ref="B13:L13"/>
    <mergeCell ref="G40:I40"/>
    <mergeCell ref="B34:C34"/>
    <mergeCell ref="B35:C35"/>
    <mergeCell ref="D14:J14"/>
    <mergeCell ref="K14:L14"/>
    <mergeCell ref="B7:C7"/>
    <mergeCell ref="B9:C11"/>
    <mergeCell ref="B14:C14"/>
    <mergeCell ref="D15:J15"/>
    <mergeCell ref="K15:L15"/>
    <mergeCell ref="K16:L16"/>
    <mergeCell ref="D16:J16"/>
    <mergeCell ref="B15:C15"/>
    <mergeCell ref="B16:C16"/>
    <mergeCell ref="B17:C17"/>
    <mergeCell ref="B18:C18"/>
    <mergeCell ref="B19:C19"/>
    <mergeCell ref="B20:C20"/>
    <mergeCell ref="B21:C21"/>
    <mergeCell ref="B27:C28"/>
    <mergeCell ref="B29:C29"/>
    <mergeCell ref="D17:J17"/>
    <mergeCell ref="D22:L22"/>
    <mergeCell ref="B23:L23"/>
    <mergeCell ref="B36:C36"/>
    <mergeCell ref="B37:C37"/>
    <mergeCell ref="B38:C38"/>
    <mergeCell ref="M30:M44"/>
    <mergeCell ref="J46:L46"/>
    <mergeCell ref="B30:C30"/>
    <mergeCell ref="D30:F30"/>
    <mergeCell ref="G30:I30"/>
    <mergeCell ref="D31:F31"/>
    <mergeCell ref="G31:I31"/>
    <mergeCell ref="B31:C31"/>
    <mergeCell ref="B43:C43"/>
    <mergeCell ref="D43:F43"/>
    <mergeCell ref="G43:I43"/>
    <mergeCell ref="B44:I44"/>
    <mergeCell ref="B45:I45"/>
    <mergeCell ref="B46:I46"/>
    <mergeCell ref="G37:I37"/>
    <mergeCell ref="D38:F38"/>
    <mergeCell ref="G38:I38"/>
    <mergeCell ref="D39:F39"/>
    <mergeCell ref="G39:I39"/>
    <mergeCell ref="B32:C32"/>
    <mergeCell ref="D40:F40"/>
  </mergeCells>
  <conditionalFormatting sqref="J29:L43">
    <cfRule type="cellIs" dxfId="0" priority="1" operator="lessThan">
      <formula>0</formula>
    </cfRule>
  </conditionalFormatting>
  <printOptions horizontalCentered="1" verticalCentered="1"/>
  <pageMargins left="0.70866141732283472" right="0.70866141732283472" top="0.39370078740157483" bottom="0.39370078740157483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74.5703125" customWidth="1"/>
    <col min="2" max="2" width="7" customWidth="1"/>
    <col min="3" max="3" width="6" customWidth="1"/>
    <col min="4" max="4" width="5.85546875" customWidth="1"/>
    <col min="5" max="5" width="6.28515625" customWidth="1"/>
    <col min="6" max="6" width="5.7109375" customWidth="1"/>
    <col min="7" max="7" width="6.5703125" customWidth="1"/>
    <col min="8" max="8" width="10.7109375" customWidth="1"/>
    <col min="9" max="9" width="9" customWidth="1"/>
    <col min="10" max="10" width="11.42578125" customWidth="1"/>
    <col min="11" max="11" width="5.42578125" customWidth="1"/>
    <col min="12" max="13" width="11.42578125" hidden="1" customWidth="1"/>
    <col min="14" max="14" width="3.5703125" customWidth="1"/>
    <col min="15" max="26" width="10.7109375" customWidth="1"/>
  </cols>
  <sheetData>
    <row r="1" spans="1:26" ht="33" customHeight="1">
      <c r="A1" s="100"/>
      <c r="B1" s="102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0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.75" customHeight="1">
      <c r="A2" s="101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7" t="s">
        <v>1</v>
      </c>
      <c r="B6" s="8"/>
      <c r="C6" s="107" t="s">
        <v>98</v>
      </c>
      <c r="D6" s="82"/>
      <c r="E6" s="82"/>
      <c r="F6" s="82"/>
      <c r="G6" s="82"/>
      <c r="H6" s="82"/>
      <c r="I6" s="82"/>
      <c r="J6" s="82"/>
      <c r="K6" s="9"/>
      <c r="L6" s="9"/>
      <c r="M6" s="9"/>
      <c r="N6" s="1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7" t="s">
        <v>3</v>
      </c>
      <c r="B7" s="8"/>
      <c r="C7" s="108">
        <v>1048209192</v>
      </c>
      <c r="D7" s="82"/>
      <c r="E7" s="82"/>
      <c r="F7" s="82"/>
      <c r="G7" s="82"/>
      <c r="H7" s="82"/>
      <c r="I7" s="82"/>
      <c r="J7" s="82"/>
      <c r="K7" s="9"/>
      <c r="L7" s="9"/>
      <c r="M7" s="9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>
      <c r="A8" s="5"/>
      <c r="B8" s="108"/>
      <c r="C8" s="82"/>
      <c r="D8" s="82"/>
      <c r="E8" s="82"/>
      <c r="F8" s="82"/>
      <c r="G8" s="82"/>
      <c r="H8" s="82"/>
      <c r="I8" s="82"/>
      <c r="J8" s="82"/>
      <c r="K8" s="9"/>
      <c r="L8" s="9"/>
      <c r="M8" s="9"/>
      <c r="N8" s="1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86" t="s">
        <v>4</v>
      </c>
      <c r="B9" s="88" t="s">
        <v>99</v>
      </c>
      <c r="C9" s="82"/>
      <c r="D9" s="82"/>
      <c r="E9" s="82"/>
      <c r="F9" s="82"/>
      <c r="G9" s="82"/>
      <c r="H9" s="82"/>
      <c r="I9" s="82"/>
      <c r="J9" s="82"/>
      <c r="K9" s="9"/>
      <c r="L9" s="9"/>
      <c r="M9" s="9"/>
      <c r="N9" s="1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87"/>
      <c r="B10" s="82"/>
      <c r="C10" s="82"/>
      <c r="D10" s="82"/>
      <c r="E10" s="82"/>
      <c r="F10" s="82"/>
      <c r="G10" s="82"/>
      <c r="H10" s="82"/>
      <c r="I10" s="82"/>
      <c r="J10" s="82"/>
      <c r="K10" s="9"/>
      <c r="L10" s="9"/>
      <c r="M10" s="9"/>
      <c r="N10" s="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75" customHeight="1">
      <c r="A11" s="87"/>
      <c r="B11" s="82"/>
      <c r="C11" s="82"/>
      <c r="D11" s="82"/>
      <c r="E11" s="82"/>
      <c r="F11" s="82"/>
      <c r="G11" s="82"/>
      <c r="H11" s="82"/>
      <c r="I11" s="82"/>
      <c r="J11" s="82"/>
      <c r="K11" s="9"/>
      <c r="L11" s="9"/>
      <c r="M11" s="9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1"/>
      <c r="B13" s="12" t="s">
        <v>6</v>
      </c>
      <c r="C13" s="12" t="s">
        <v>7</v>
      </c>
      <c r="D13" s="12" t="s">
        <v>8</v>
      </c>
      <c r="E13" s="13"/>
      <c r="F13" s="13"/>
      <c r="G13" s="13"/>
      <c r="H13" s="13"/>
      <c r="I13" s="13"/>
      <c r="J13" s="9"/>
      <c r="K13" s="9"/>
      <c r="L13" s="9"/>
      <c r="M13" s="9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4" t="s">
        <v>9</v>
      </c>
      <c r="B14" s="15">
        <v>2005</v>
      </c>
      <c r="C14" s="15">
        <v>12</v>
      </c>
      <c r="D14" s="15">
        <v>17</v>
      </c>
      <c r="E14" s="9"/>
      <c r="F14" s="93"/>
      <c r="G14" s="82"/>
      <c r="H14" s="82"/>
      <c r="I14" s="82"/>
      <c r="J14" s="82"/>
      <c r="K14" s="9"/>
      <c r="L14" s="9"/>
      <c r="M14" s="9"/>
      <c r="N14" s="1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4" t="s">
        <v>10</v>
      </c>
      <c r="B15" s="15"/>
      <c r="C15" s="15"/>
      <c r="D15" s="15"/>
      <c r="E15" s="9"/>
      <c r="F15" s="82"/>
      <c r="G15" s="82"/>
      <c r="H15" s="82"/>
      <c r="I15" s="82"/>
      <c r="J15" s="82"/>
      <c r="K15" s="9"/>
      <c r="L15" s="9"/>
      <c r="M15" s="9"/>
      <c r="N15" s="1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4" t="s">
        <v>11</v>
      </c>
      <c r="B16" s="15"/>
      <c r="C16" s="15"/>
      <c r="D16" s="15"/>
      <c r="E16" s="9"/>
      <c r="F16" s="82"/>
      <c r="G16" s="82"/>
      <c r="H16" s="82"/>
      <c r="I16" s="82"/>
      <c r="J16" s="82"/>
      <c r="K16" s="9"/>
      <c r="L16" s="9"/>
      <c r="M16" s="9"/>
      <c r="N16" s="1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4" t="s">
        <v>55</v>
      </c>
      <c r="B17" s="15"/>
      <c r="C17" s="15"/>
      <c r="D17" s="15"/>
      <c r="E17" s="9"/>
      <c r="F17" s="82"/>
      <c r="G17" s="82"/>
      <c r="H17" s="82"/>
      <c r="I17" s="82"/>
      <c r="J17" s="82"/>
      <c r="K17" s="9"/>
      <c r="L17" s="9"/>
      <c r="M17" s="9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56</v>
      </c>
      <c r="B18" s="15">
        <v>2013</v>
      </c>
      <c r="C18" s="15">
        <v>6</v>
      </c>
      <c r="D18" s="15">
        <v>20</v>
      </c>
      <c r="E18" s="9"/>
      <c r="F18" s="82"/>
      <c r="G18" s="82"/>
      <c r="H18" s="82"/>
      <c r="I18" s="82"/>
      <c r="J18" s="82"/>
      <c r="K18" s="9"/>
      <c r="L18" s="9"/>
      <c r="M18" s="9"/>
      <c r="N18" s="1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4" t="s">
        <v>14</v>
      </c>
      <c r="B19" s="15"/>
      <c r="C19" s="15"/>
      <c r="D19" s="15"/>
      <c r="E19" s="9"/>
      <c r="F19" s="82"/>
      <c r="G19" s="82"/>
      <c r="H19" s="82"/>
      <c r="I19" s="82"/>
      <c r="J19" s="82"/>
      <c r="K19" s="9"/>
      <c r="L19" s="9"/>
      <c r="M19" s="9"/>
      <c r="N19" s="1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7" t="s">
        <v>15</v>
      </c>
      <c r="B20" s="15"/>
      <c r="C20" s="15"/>
      <c r="D20" s="15"/>
      <c r="E20" s="9"/>
      <c r="F20" s="82"/>
      <c r="G20" s="82"/>
      <c r="H20" s="82"/>
      <c r="I20" s="82"/>
      <c r="J20" s="82"/>
      <c r="K20" s="9"/>
      <c r="L20" s="9"/>
      <c r="M20" s="9"/>
      <c r="N20" s="1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7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1"/>
      <c r="B22" s="94" t="s">
        <v>16</v>
      </c>
      <c r="C22" s="95"/>
      <c r="D22" s="96"/>
      <c r="E22" s="94" t="s">
        <v>17</v>
      </c>
      <c r="F22" s="95"/>
      <c r="G22" s="96"/>
      <c r="H22" s="94" t="s">
        <v>18</v>
      </c>
      <c r="I22" s="95"/>
      <c r="J22" s="96"/>
      <c r="K22" s="9"/>
      <c r="L22" s="9"/>
      <c r="M22" s="9"/>
      <c r="N22" s="1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8" t="s">
        <v>19</v>
      </c>
      <c r="B23" s="19" t="s">
        <v>20</v>
      </c>
      <c r="C23" s="19" t="s">
        <v>21</v>
      </c>
      <c r="D23" s="19" t="s">
        <v>22</v>
      </c>
      <c r="E23" s="19" t="s">
        <v>20</v>
      </c>
      <c r="F23" s="19" t="s">
        <v>21</v>
      </c>
      <c r="G23" s="19" t="s">
        <v>22</v>
      </c>
      <c r="H23" s="20" t="s">
        <v>23</v>
      </c>
      <c r="I23" s="20" t="s">
        <v>24</v>
      </c>
      <c r="J23" s="20" t="s">
        <v>25</v>
      </c>
      <c r="K23" s="9"/>
      <c r="L23" s="9"/>
      <c r="M23" s="9"/>
      <c r="N23" s="1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6" t="s">
        <v>30</v>
      </c>
      <c r="B24" s="22">
        <v>2023</v>
      </c>
      <c r="C24" s="22">
        <v>3</v>
      </c>
      <c r="D24" s="22">
        <v>24</v>
      </c>
      <c r="E24" s="22">
        <v>2024</v>
      </c>
      <c r="F24" s="22">
        <v>7</v>
      </c>
      <c r="G24" s="22">
        <v>12</v>
      </c>
      <c r="H24" s="23">
        <f t="shared" ref="H24:H29" si="0">IF(F24&lt;C24,IF(G24&lt;D24,IF(E24&lt;B24,"error",E24-1-B24),E24-1-B24),E24-B24)</f>
        <v>1</v>
      </c>
      <c r="I24" s="23">
        <f t="shared" ref="I24:I29" si="1">IF(F24&lt;C24,IF(G24&lt;D24,F24+11-C24,F24+12-C24),IF(G24&lt;D24,F24-1-C24,F24-C24))</f>
        <v>3</v>
      </c>
      <c r="J24" s="23">
        <f t="shared" ref="J24:J29" si="2">IF(G24&lt;D24,G24+30-D24,G24-D24)</f>
        <v>18</v>
      </c>
      <c r="K24" s="9"/>
      <c r="L24" s="9"/>
      <c r="M24" s="9"/>
      <c r="N24" s="1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6" t="s">
        <v>100</v>
      </c>
      <c r="B25" s="25">
        <v>2017</v>
      </c>
      <c r="C25" s="25">
        <v>4</v>
      </c>
      <c r="D25" s="25">
        <v>15</v>
      </c>
      <c r="E25" s="25">
        <v>2020</v>
      </c>
      <c r="F25" s="25">
        <v>5</v>
      </c>
      <c r="G25" s="25">
        <v>31</v>
      </c>
      <c r="H25" s="23">
        <f t="shared" si="0"/>
        <v>3</v>
      </c>
      <c r="I25" s="23">
        <f t="shared" si="1"/>
        <v>1</v>
      </c>
      <c r="J25" s="23">
        <f t="shared" si="2"/>
        <v>16</v>
      </c>
      <c r="K25" s="93"/>
      <c r="L25" s="82"/>
      <c r="M25" s="82"/>
      <c r="N25" s="8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/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3">
        <f t="shared" si="0"/>
        <v>0</v>
      </c>
      <c r="I26" s="23">
        <f t="shared" si="1"/>
        <v>0</v>
      </c>
      <c r="J26" s="23">
        <f t="shared" si="2"/>
        <v>0</v>
      </c>
      <c r="K26" s="82"/>
      <c r="L26" s="82"/>
      <c r="M26" s="82"/>
      <c r="N26" s="8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6"/>
      <c r="B27" s="27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3">
        <f t="shared" si="0"/>
        <v>0</v>
      </c>
      <c r="I27" s="23">
        <f t="shared" si="1"/>
        <v>0</v>
      </c>
      <c r="J27" s="23">
        <f t="shared" si="2"/>
        <v>0</v>
      </c>
      <c r="K27" s="82"/>
      <c r="L27" s="82"/>
      <c r="M27" s="82"/>
      <c r="N27" s="8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/>
      <c r="B28" s="27"/>
      <c r="C28" s="27"/>
      <c r="D28" s="27"/>
      <c r="E28" s="27"/>
      <c r="F28" s="27"/>
      <c r="G28" s="27"/>
      <c r="H28" s="23">
        <f t="shared" si="0"/>
        <v>0</v>
      </c>
      <c r="I28" s="23">
        <f t="shared" si="1"/>
        <v>0</v>
      </c>
      <c r="J28" s="23">
        <f t="shared" si="2"/>
        <v>0</v>
      </c>
      <c r="K28" s="82"/>
      <c r="L28" s="82"/>
      <c r="M28" s="82"/>
      <c r="N28" s="8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/>
      <c r="B29" s="27"/>
      <c r="C29" s="27"/>
      <c r="D29" s="27"/>
      <c r="E29" s="27"/>
      <c r="F29" s="27"/>
      <c r="G29" s="27"/>
      <c r="H29" s="23">
        <f t="shared" si="0"/>
        <v>0</v>
      </c>
      <c r="I29" s="23">
        <f t="shared" si="1"/>
        <v>0</v>
      </c>
      <c r="J29" s="23">
        <f t="shared" si="2"/>
        <v>0</v>
      </c>
      <c r="K29" s="82"/>
      <c r="L29" s="82"/>
      <c r="M29" s="82"/>
      <c r="N29" s="8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1"/>
      <c r="B30" s="97" t="s">
        <v>31</v>
      </c>
      <c r="C30" s="98"/>
      <c r="D30" s="98"/>
      <c r="E30" s="98"/>
      <c r="F30" s="98"/>
      <c r="G30" s="98"/>
      <c r="H30" s="28">
        <f t="shared" ref="H30:J30" si="3">SUM(H24:H29)</f>
        <v>4</v>
      </c>
      <c r="I30" s="28">
        <f t="shared" si="3"/>
        <v>4</v>
      </c>
      <c r="J30" s="28">
        <f t="shared" si="3"/>
        <v>34</v>
      </c>
      <c r="K30" s="82"/>
      <c r="L30" s="82"/>
      <c r="M30" s="82"/>
      <c r="N30" s="8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1"/>
      <c r="B31" s="9"/>
      <c r="C31" s="9"/>
      <c r="D31" s="9"/>
      <c r="E31" s="9"/>
      <c r="F31" s="99" t="s">
        <v>32</v>
      </c>
      <c r="G31" s="96"/>
      <c r="H31" s="29">
        <f>+H30*12</f>
        <v>48</v>
      </c>
      <c r="I31" s="29">
        <f>+I30</f>
        <v>4</v>
      </c>
      <c r="J31" s="29">
        <f>+J30/30</f>
        <v>1.1333333333333333</v>
      </c>
      <c r="K31" s="9"/>
      <c r="L31" s="9"/>
      <c r="M31" s="9"/>
      <c r="N31" s="10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1"/>
      <c r="B32" s="9"/>
      <c r="C32" s="9"/>
      <c r="D32" s="9"/>
      <c r="E32" s="9"/>
      <c r="F32" s="9"/>
      <c r="G32" s="9"/>
      <c r="H32" s="9"/>
      <c r="I32" s="30"/>
      <c r="J32" s="9"/>
      <c r="K32" s="9"/>
      <c r="L32" s="9"/>
      <c r="M32" s="9"/>
      <c r="N32" s="1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1"/>
      <c r="B33" s="9"/>
      <c r="C33" s="9"/>
      <c r="D33" s="9"/>
      <c r="E33" s="89" t="s">
        <v>33</v>
      </c>
      <c r="F33" s="90"/>
      <c r="G33" s="91"/>
      <c r="H33" s="31"/>
      <c r="I33" s="32">
        <f>H31+I31+J31</f>
        <v>53.133333333333333</v>
      </c>
      <c r="J33" s="33"/>
      <c r="K33" s="9"/>
      <c r="L33" s="9"/>
      <c r="M33" s="9"/>
      <c r="N33" s="10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1"/>
      <c r="B34" s="9"/>
      <c r="C34" s="9"/>
      <c r="D34" s="9"/>
      <c r="E34" s="34"/>
      <c r="H34" s="9"/>
      <c r="I34" s="35"/>
      <c r="J34" s="9"/>
      <c r="K34" s="9"/>
      <c r="L34" s="9"/>
      <c r="M34" s="9"/>
      <c r="N34" s="10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3" customHeight="1">
      <c r="A35" s="36" t="s">
        <v>34</v>
      </c>
      <c r="B35" s="88" t="s">
        <v>35</v>
      </c>
      <c r="C35" s="82"/>
      <c r="D35" s="82"/>
      <c r="E35" s="82"/>
      <c r="F35" s="82"/>
      <c r="G35" s="82"/>
      <c r="H35" s="82"/>
      <c r="I35" s="82"/>
      <c r="J35" s="82"/>
      <c r="K35" s="9"/>
      <c r="L35" s="9"/>
      <c r="M35" s="9"/>
      <c r="N35" s="10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8.2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9"/>
      <c r="L36" s="9"/>
      <c r="M36" s="9"/>
      <c r="N36" s="10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70.5" customHeight="1">
      <c r="A37" s="36" t="s">
        <v>36</v>
      </c>
      <c r="B37" s="92" t="s">
        <v>101</v>
      </c>
      <c r="C37" s="82"/>
      <c r="D37" s="82"/>
      <c r="E37" s="82"/>
      <c r="F37" s="82"/>
      <c r="G37" s="82"/>
      <c r="H37" s="82"/>
      <c r="I37" s="82"/>
      <c r="J37" s="82"/>
      <c r="K37" s="9"/>
      <c r="L37" s="9"/>
      <c r="M37" s="9"/>
      <c r="N37" s="10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81" t="s">
        <v>102</v>
      </c>
      <c r="B41" s="8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81" t="s">
        <v>103</v>
      </c>
      <c r="B42" s="8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1" t="s">
        <v>104</v>
      </c>
      <c r="B43" s="8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9" t="s">
        <v>41</v>
      </c>
      <c r="B46" s="83" t="s">
        <v>42</v>
      </c>
      <c r="C46" s="82"/>
      <c r="D46" s="82"/>
      <c r="E46" s="82"/>
      <c r="F46" s="40"/>
      <c r="G46" s="41"/>
      <c r="H46" s="41"/>
      <c r="I46" s="40"/>
      <c r="J46" s="84" t="s">
        <v>43</v>
      </c>
      <c r="K46" s="82"/>
      <c r="L46" s="82"/>
      <c r="M46" s="82"/>
      <c r="N46" s="85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/>
    <row r="248" spans="1:26" ht="15.75" customHeight="1"/>
    <row r="249" spans="1:26" ht="15.75" customHeight="1"/>
    <row r="250" spans="1:26" ht="15.75" customHeight="1"/>
    <row r="251" spans="1:26" ht="15.75" customHeight="1"/>
    <row r="252" spans="1:26" ht="15.75" customHeight="1"/>
    <row r="253" spans="1:26" ht="15.75" customHeight="1"/>
    <row r="254" spans="1:26" ht="15.75" customHeight="1"/>
    <row r="255" spans="1:26" ht="15.75" customHeight="1"/>
    <row r="256" spans="1:2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2">
    <mergeCell ref="A41:B41"/>
    <mergeCell ref="A1:A2"/>
    <mergeCell ref="B1:N2"/>
    <mergeCell ref="C6:J6"/>
    <mergeCell ref="C7:J7"/>
    <mergeCell ref="B8:J8"/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workbookViewId="0"/>
  </sheetViews>
  <sheetFormatPr baseColWidth="10" defaultColWidth="14.42578125" defaultRowHeight="15" customHeight="1"/>
  <cols>
    <col min="1" max="1" width="74.5703125" customWidth="1"/>
    <col min="2" max="2" width="7" customWidth="1"/>
    <col min="3" max="3" width="6" customWidth="1"/>
    <col min="4" max="4" width="5.85546875" customWidth="1"/>
    <col min="5" max="5" width="6.28515625" customWidth="1"/>
    <col min="6" max="6" width="5.7109375" customWidth="1"/>
    <col min="7" max="7" width="6.5703125" customWidth="1"/>
    <col min="8" max="8" width="10.7109375" customWidth="1"/>
    <col min="9" max="9" width="9" customWidth="1"/>
    <col min="10" max="10" width="11.42578125" customWidth="1"/>
    <col min="11" max="11" width="5.42578125" customWidth="1"/>
    <col min="12" max="13" width="11.42578125" hidden="1" customWidth="1"/>
    <col min="14" max="14" width="3.5703125" customWidth="1"/>
    <col min="15" max="26" width="10.7109375" customWidth="1"/>
  </cols>
  <sheetData>
    <row r="1" spans="1:26" ht="33" customHeight="1">
      <c r="A1" s="100"/>
      <c r="B1" s="102" t="s">
        <v>0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10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.75" customHeight="1">
      <c r="A2" s="101"/>
      <c r="B2" s="104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6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>
      <c r="A6" s="7" t="s">
        <v>1</v>
      </c>
      <c r="B6" s="8"/>
      <c r="C6" s="107" t="s">
        <v>105</v>
      </c>
      <c r="D6" s="82"/>
      <c r="E6" s="82"/>
      <c r="F6" s="82"/>
      <c r="G6" s="82"/>
      <c r="H6" s="82"/>
      <c r="I6" s="82"/>
      <c r="J6" s="82"/>
      <c r="K6" s="9"/>
      <c r="L6" s="9"/>
      <c r="M6" s="9"/>
      <c r="N6" s="1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customHeight="1">
      <c r="A7" s="7" t="s">
        <v>3</v>
      </c>
      <c r="B7" s="8"/>
      <c r="C7" s="108">
        <v>1072191984</v>
      </c>
      <c r="D7" s="82"/>
      <c r="E7" s="82"/>
      <c r="F7" s="82"/>
      <c r="G7" s="82"/>
      <c r="H7" s="82"/>
      <c r="I7" s="82"/>
      <c r="J7" s="82"/>
      <c r="K7" s="9"/>
      <c r="L7" s="9"/>
      <c r="M7" s="9"/>
      <c r="N7" s="10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>
      <c r="A8" s="5"/>
      <c r="B8" s="108"/>
      <c r="C8" s="82"/>
      <c r="D8" s="82"/>
      <c r="E8" s="82"/>
      <c r="F8" s="82"/>
      <c r="G8" s="82"/>
      <c r="H8" s="82"/>
      <c r="I8" s="82"/>
      <c r="J8" s="82"/>
      <c r="K8" s="9"/>
      <c r="L8" s="9"/>
      <c r="M8" s="9"/>
      <c r="N8" s="10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1.5" customHeight="1">
      <c r="A9" s="86" t="s">
        <v>4</v>
      </c>
      <c r="B9" s="88" t="s">
        <v>106</v>
      </c>
      <c r="C9" s="82"/>
      <c r="D9" s="82"/>
      <c r="E9" s="82"/>
      <c r="F9" s="82"/>
      <c r="G9" s="82"/>
      <c r="H9" s="82"/>
      <c r="I9" s="82"/>
      <c r="J9" s="82"/>
      <c r="K9" s="9"/>
      <c r="L9" s="9"/>
      <c r="M9" s="9"/>
      <c r="N9" s="10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7" customHeight="1">
      <c r="A10" s="87"/>
      <c r="B10" s="82"/>
      <c r="C10" s="82"/>
      <c r="D10" s="82"/>
      <c r="E10" s="82"/>
      <c r="F10" s="82"/>
      <c r="G10" s="82"/>
      <c r="H10" s="82"/>
      <c r="I10" s="82"/>
      <c r="J10" s="82"/>
      <c r="K10" s="9"/>
      <c r="L10" s="9"/>
      <c r="M10" s="9"/>
      <c r="N10" s="1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7.75" customHeight="1">
      <c r="A11" s="87"/>
      <c r="B11" s="82"/>
      <c r="C11" s="82"/>
      <c r="D11" s="82"/>
      <c r="E11" s="82"/>
      <c r="F11" s="82"/>
      <c r="G11" s="82"/>
      <c r="H11" s="82"/>
      <c r="I11" s="82"/>
      <c r="J11" s="82"/>
      <c r="K11" s="9"/>
      <c r="L11" s="9"/>
      <c r="M11" s="9"/>
      <c r="N11" s="1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10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11"/>
      <c r="B13" s="12" t="s">
        <v>6</v>
      </c>
      <c r="C13" s="12" t="s">
        <v>7</v>
      </c>
      <c r="D13" s="12" t="s">
        <v>8</v>
      </c>
      <c r="E13" s="13"/>
      <c r="F13" s="13"/>
      <c r="G13" s="13"/>
      <c r="H13" s="13"/>
      <c r="I13" s="13"/>
      <c r="J13" s="9"/>
      <c r="K13" s="9"/>
      <c r="L13" s="9"/>
      <c r="M13" s="9"/>
      <c r="N13" s="1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4" t="s">
        <v>9</v>
      </c>
      <c r="B14" s="15">
        <v>2008</v>
      </c>
      <c r="C14" s="15">
        <v>12</v>
      </c>
      <c r="D14" s="15">
        <v>6</v>
      </c>
      <c r="E14" s="9"/>
      <c r="F14" s="93"/>
      <c r="G14" s="82"/>
      <c r="H14" s="82"/>
      <c r="I14" s="82"/>
      <c r="J14" s="82"/>
      <c r="K14" s="9"/>
      <c r="L14" s="9"/>
      <c r="M14" s="9"/>
      <c r="N14" s="1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4" t="s">
        <v>10</v>
      </c>
      <c r="B15" s="15"/>
      <c r="C15" s="15"/>
      <c r="D15" s="15"/>
      <c r="E15" s="9"/>
      <c r="F15" s="82"/>
      <c r="G15" s="82"/>
      <c r="H15" s="82"/>
      <c r="I15" s="82"/>
      <c r="J15" s="82"/>
      <c r="K15" s="9"/>
      <c r="L15" s="9"/>
      <c r="M15" s="9"/>
      <c r="N15" s="1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4" t="s">
        <v>11</v>
      </c>
      <c r="B16" s="15"/>
      <c r="C16" s="15"/>
      <c r="D16" s="15"/>
      <c r="E16" s="9"/>
      <c r="F16" s="82"/>
      <c r="G16" s="82"/>
      <c r="H16" s="82"/>
      <c r="I16" s="82"/>
      <c r="J16" s="82"/>
      <c r="K16" s="9"/>
      <c r="L16" s="9"/>
      <c r="M16" s="9"/>
      <c r="N16" s="1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4" t="s">
        <v>55</v>
      </c>
      <c r="B17" s="15"/>
      <c r="C17" s="15"/>
      <c r="D17" s="15"/>
      <c r="E17" s="9"/>
      <c r="F17" s="82"/>
      <c r="G17" s="82"/>
      <c r="H17" s="82"/>
      <c r="I17" s="82"/>
      <c r="J17" s="82"/>
      <c r="K17" s="9"/>
      <c r="L17" s="9"/>
      <c r="M17" s="9"/>
      <c r="N17" s="1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6" t="s">
        <v>56</v>
      </c>
      <c r="B18" s="15">
        <v>2023</v>
      </c>
      <c r="C18" s="15">
        <v>12</v>
      </c>
      <c r="D18" s="15">
        <v>6</v>
      </c>
      <c r="E18" s="9"/>
      <c r="F18" s="82"/>
      <c r="G18" s="82"/>
      <c r="H18" s="82"/>
      <c r="I18" s="82"/>
      <c r="J18" s="82"/>
      <c r="K18" s="9"/>
      <c r="L18" s="9"/>
      <c r="M18" s="9"/>
      <c r="N18" s="1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4" t="s">
        <v>14</v>
      </c>
      <c r="B19" s="15"/>
      <c r="C19" s="15"/>
      <c r="D19" s="15"/>
      <c r="E19" s="9"/>
      <c r="F19" s="82"/>
      <c r="G19" s="82"/>
      <c r="H19" s="82"/>
      <c r="I19" s="82"/>
      <c r="J19" s="82"/>
      <c r="K19" s="9"/>
      <c r="L19" s="9"/>
      <c r="M19" s="9"/>
      <c r="N19" s="1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7" t="s">
        <v>15</v>
      </c>
      <c r="B20" s="15">
        <v>2024</v>
      </c>
      <c r="C20" s="15">
        <v>1</v>
      </c>
      <c r="D20" s="15">
        <v>31</v>
      </c>
      <c r="E20" s="9"/>
      <c r="F20" s="82"/>
      <c r="G20" s="82"/>
      <c r="H20" s="82"/>
      <c r="I20" s="82"/>
      <c r="J20" s="82"/>
      <c r="K20" s="9"/>
      <c r="L20" s="9"/>
      <c r="M20" s="9"/>
      <c r="N20" s="1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7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1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1"/>
      <c r="B22" s="94" t="s">
        <v>16</v>
      </c>
      <c r="C22" s="95"/>
      <c r="D22" s="96"/>
      <c r="E22" s="94" t="s">
        <v>17</v>
      </c>
      <c r="F22" s="95"/>
      <c r="G22" s="96"/>
      <c r="H22" s="94" t="s">
        <v>18</v>
      </c>
      <c r="I22" s="95"/>
      <c r="J22" s="96"/>
      <c r="K22" s="9"/>
      <c r="L22" s="9"/>
      <c r="M22" s="9"/>
      <c r="N22" s="1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8" t="s">
        <v>19</v>
      </c>
      <c r="B23" s="19" t="s">
        <v>20</v>
      </c>
      <c r="C23" s="19" t="s">
        <v>21</v>
      </c>
      <c r="D23" s="19" t="s">
        <v>22</v>
      </c>
      <c r="E23" s="19" t="s">
        <v>20</v>
      </c>
      <c r="F23" s="19" t="s">
        <v>21</v>
      </c>
      <c r="G23" s="19" t="s">
        <v>22</v>
      </c>
      <c r="H23" s="20" t="s">
        <v>23</v>
      </c>
      <c r="I23" s="20" t="s">
        <v>24</v>
      </c>
      <c r="J23" s="20" t="s">
        <v>25</v>
      </c>
      <c r="K23" s="9"/>
      <c r="L23" s="9"/>
      <c r="M23" s="9"/>
      <c r="N23" s="1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4" t="s">
        <v>107</v>
      </c>
      <c r="B24" s="22">
        <v>2021</v>
      </c>
      <c r="C24" s="22">
        <v>8</v>
      </c>
      <c r="D24" s="22">
        <v>12</v>
      </c>
      <c r="E24" s="22">
        <v>2024</v>
      </c>
      <c r="F24" s="22">
        <v>7</v>
      </c>
      <c r="G24" s="22">
        <v>12</v>
      </c>
      <c r="H24" s="23">
        <f t="shared" ref="H24:H29" si="0">IF(F24&lt;C24,IF(G24&lt;D24,IF(E24&lt;B24,"error",E24-1-B24),E24-1-B24),E24-B24)</f>
        <v>2</v>
      </c>
      <c r="I24" s="23">
        <f t="shared" ref="I24:I29" si="1">IF(F24&lt;C24,IF(G24&lt;D24,F24+11-C24,F24+12-C24),IF(G24&lt;D24,F24-1-C24,F24-C24))</f>
        <v>11</v>
      </c>
      <c r="J24" s="23">
        <f t="shared" ref="J24:J29" si="2">IF(G24&lt;D24,G24+30-D24,G24-D24)</f>
        <v>0</v>
      </c>
      <c r="K24" s="9"/>
      <c r="L24" s="9"/>
      <c r="M24" s="9"/>
      <c r="N24" s="1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26" t="s">
        <v>30</v>
      </c>
      <c r="B25" s="25">
        <v>2020</v>
      </c>
      <c r="C25" s="25">
        <v>2</v>
      </c>
      <c r="D25" s="25">
        <v>4</v>
      </c>
      <c r="E25" s="25">
        <v>2020</v>
      </c>
      <c r="F25" s="25">
        <v>12</v>
      </c>
      <c r="G25" s="25">
        <v>21</v>
      </c>
      <c r="H25" s="23">
        <f t="shared" si="0"/>
        <v>0</v>
      </c>
      <c r="I25" s="23">
        <f t="shared" si="1"/>
        <v>10</v>
      </c>
      <c r="J25" s="23">
        <f t="shared" si="2"/>
        <v>17</v>
      </c>
      <c r="K25" s="93"/>
      <c r="L25" s="82"/>
      <c r="M25" s="82"/>
      <c r="N25" s="8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26"/>
      <c r="B26" s="25">
        <v>0</v>
      </c>
      <c r="C26" s="25">
        <v>0</v>
      </c>
      <c r="D26" s="25">
        <v>0</v>
      </c>
      <c r="E26" s="25">
        <v>0</v>
      </c>
      <c r="F26" s="25">
        <v>0</v>
      </c>
      <c r="G26" s="25">
        <v>0</v>
      </c>
      <c r="H26" s="23">
        <f t="shared" si="0"/>
        <v>0</v>
      </c>
      <c r="I26" s="23">
        <f t="shared" si="1"/>
        <v>0</v>
      </c>
      <c r="J26" s="23">
        <f t="shared" si="2"/>
        <v>0</v>
      </c>
      <c r="K26" s="82"/>
      <c r="L26" s="82"/>
      <c r="M26" s="82"/>
      <c r="N26" s="8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26"/>
      <c r="B27" s="27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3">
        <f t="shared" si="0"/>
        <v>0</v>
      </c>
      <c r="I27" s="23">
        <f t="shared" si="1"/>
        <v>0</v>
      </c>
      <c r="J27" s="23">
        <f t="shared" si="2"/>
        <v>0</v>
      </c>
      <c r="K27" s="82"/>
      <c r="L27" s="82"/>
      <c r="M27" s="82"/>
      <c r="N27" s="8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26"/>
      <c r="B28" s="27"/>
      <c r="C28" s="27"/>
      <c r="D28" s="27"/>
      <c r="E28" s="27"/>
      <c r="F28" s="27"/>
      <c r="G28" s="27"/>
      <c r="H28" s="23">
        <f t="shared" si="0"/>
        <v>0</v>
      </c>
      <c r="I28" s="23">
        <f t="shared" si="1"/>
        <v>0</v>
      </c>
      <c r="J28" s="23">
        <f t="shared" si="2"/>
        <v>0</v>
      </c>
      <c r="K28" s="82"/>
      <c r="L28" s="82"/>
      <c r="M28" s="82"/>
      <c r="N28" s="8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26"/>
      <c r="B29" s="27"/>
      <c r="C29" s="27"/>
      <c r="D29" s="27"/>
      <c r="E29" s="27"/>
      <c r="F29" s="27"/>
      <c r="G29" s="27"/>
      <c r="H29" s="23">
        <f t="shared" si="0"/>
        <v>0</v>
      </c>
      <c r="I29" s="23">
        <f t="shared" si="1"/>
        <v>0</v>
      </c>
      <c r="J29" s="23">
        <f t="shared" si="2"/>
        <v>0</v>
      </c>
      <c r="K29" s="82"/>
      <c r="L29" s="82"/>
      <c r="M29" s="82"/>
      <c r="N29" s="8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1"/>
      <c r="B30" s="97" t="s">
        <v>31</v>
      </c>
      <c r="C30" s="98"/>
      <c r="D30" s="98"/>
      <c r="E30" s="98"/>
      <c r="F30" s="98"/>
      <c r="G30" s="98"/>
      <c r="H30" s="28">
        <f t="shared" ref="H30:J30" si="3">SUM(H24:H29)</f>
        <v>2</v>
      </c>
      <c r="I30" s="28">
        <f t="shared" si="3"/>
        <v>21</v>
      </c>
      <c r="J30" s="28">
        <f t="shared" si="3"/>
        <v>17</v>
      </c>
      <c r="K30" s="82"/>
      <c r="L30" s="82"/>
      <c r="M30" s="82"/>
      <c r="N30" s="8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1"/>
      <c r="B31" s="9"/>
      <c r="C31" s="9"/>
      <c r="D31" s="9"/>
      <c r="E31" s="9"/>
      <c r="F31" s="99" t="s">
        <v>32</v>
      </c>
      <c r="G31" s="96"/>
      <c r="H31" s="29">
        <f>+H30*12</f>
        <v>24</v>
      </c>
      <c r="I31" s="29">
        <f>+I30</f>
        <v>21</v>
      </c>
      <c r="J31" s="29">
        <f>+J30/30</f>
        <v>0.56666666666666665</v>
      </c>
      <c r="K31" s="9"/>
      <c r="L31" s="9"/>
      <c r="M31" s="9"/>
      <c r="N31" s="10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1"/>
      <c r="B32" s="9"/>
      <c r="C32" s="9"/>
      <c r="D32" s="9"/>
      <c r="E32" s="9"/>
      <c r="F32" s="9"/>
      <c r="G32" s="9"/>
      <c r="H32" s="9"/>
      <c r="I32" s="30"/>
      <c r="J32" s="9"/>
      <c r="K32" s="9"/>
      <c r="L32" s="9"/>
      <c r="M32" s="9"/>
      <c r="N32" s="10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1"/>
      <c r="B33" s="9"/>
      <c r="C33" s="9"/>
      <c r="D33" s="9"/>
      <c r="E33" s="89" t="s">
        <v>33</v>
      </c>
      <c r="F33" s="90"/>
      <c r="G33" s="91"/>
      <c r="H33" s="31"/>
      <c r="I33" s="32">
        <f>H31+I31+J31</f>
        <v>45.56666666666667</v>
      </c>
      <c r="J33" s="33"/>
      <c r="K33" s="9"/>
      <c r="L33" s="9"/>
      <c r="M33" s="9"/>
      <c r="N33" s="10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1"/>
      <c r="B34" s="9"/>
      <c r="C34" s="9"/>
      <c r="D34" s="9"/>
      <c r="E34" s="34"/>
      <c r="H34" s="9"/>
      <c r="I34" s="35"/>
      <c r="J34" s="9"/>
      <c r="K34" s="9"/>
      <c r="L34" s="9"/>
      <c r="M34" s="9"/>
      <c r="N34" s="10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93" customHeight="1">
      <c r="A35" s="36" t="s">
        <v>34</v>
      </c>
      <c r="B35" s="88" t="s">
        <v>35</v>
      </c>
      <c r="C35" s="82"/>
      <c r="D35" s="82"/>
      <c r="E35" s="82"/>
      <c r="F35" s="82"/>
      <c r="G35" s="82"/>
      <c r="H35" s="82"/>
      <c r="I35" s="82"/>
      <c r="J35" s="82"/>
      <c r="K35" s="9"/>
      <c r="L35" s="9"/>
      <c r="M35" s="9"/>
      <c r="N35" s="10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8.25" customHeight="1">
      <c r="A36" s="36"/>
      <c r="B36" s="37"/>
      <c r="C36" s="38"/>
      <c r="D36" s="38"/>
      <c r="E36" s="38"/>
      <c r="F36" s="38"/>
      <c r="G36" s="38"/>
      <c r="H36" s="38"/>
      <c r="I36" s="38"/>
      <c r="J36" s="38"/>
      <c r="K36" s="9"/>
      <c r="L36" s="9"/>
      <c r="M36" s="9"/>
      <c r="N36" s="10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70.5" customHeight="1">
      <c r="A37" s="36" t="s">
        <v>36</v>
      </c>
      <c r="B37" s="92" t="s">
        <v>108</v>
      </c>
      <c r="C37" s="82"/>
      <c r="D37" s="82"/>
      <c r="E37" s="82"/>
      <c r="F37" s="82"/>
      <c r="G37" s="82"/>
      <c r="H37" s="82"/>
      <c r="I37" s="82"/>
      <c r="J37" s="82"/>
      <c r="K37" s="9"/>
      <c r="L37" s="9"/>
      <c r="M37" s="9"/>
      <c r="N37" s="10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10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10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10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>
      <c r="A41" s="81" t="s">
        <v>109</v>
      </c>
      <c r="B41" s="82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10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>
      <c r="A42" s="81" t="s">
        <v>110</v>
      </c>
      <c r="B42" s="82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10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81" t="s">
        <v>111</v>
      </c>
      <c r="B43" s="82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10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7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10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10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9" t="s">
        <v>41</v>
      </c>
      <c r="B46" s="83" t="s">
        <v>42</v>
      </c>
      <c r="C46" s="82"/>
      <c r="D46" s="82"/>
      <c r="E46" s="82"/>
      <c r="F46" s="40"/>
      <c r="G46" s="41"/>
      <c r="H46" s="41"/>
      <c r="I46" s="40"/>
      <c r="J46" s="84" t="s">
        <v>43</v>
      </c>
      <c r="K46" s="82"/>
      <c r="L46" s="82"/>
      <c r="M46" s="82"/>
      <c r="N46" s="85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42"/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4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41:B41"/>
    <mergeCell ref="A1:A2"/>
    <mergeCell ref="B1:N2"/>
    <mergeCell ref="C6:J6"/>
    <mergeCell ref="C7:J7"/>
    <mergeCell ref="B8:J8"/>
    <mergeCell ref="A42:B42"/>
    <mergeCell ref="A43:B43"/>
    <mergeCell ref="B46:E46"/>
    <mergeCell ref="J46:N46"/>
    <mergeCell ref="A9:A11"/>
    <mergeCell ref="B9:J11"/>
    <mergeCell ref="E33:G33"/>
    <mergeCell ref="B35:J35"/>
    <mergeCell ref="B37:J37"/>
    <mergeCell ref="F14:J20"/>
    <mergeCell ref="B22:D22"/>
    <mergeCell ref="E22:G22"/>
    <mergeCell ref="H22:J22"/>
    <mergeCell ref="K25:N30"/>
    <mergeCell ref="B30:G30"/>
    <mergeCell ref="F31:G31"/>
  </mergeCells>
  <printOptions horizontalCentered="1" verticalCentered="1"/>
  <pageMargins left="0.70866141732283472" right="0.70866141732283472" top="0.74803149606299213" bottom="0.74803149606299213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RODRIGUEZ MARTIN LUIS MIGUEL</vt:lpstr>
      <vt:lpstr>VIVIAN DANIELA ROMERO ROCHA </vt:lpstr>
      <vt:lpstr>RAQUEL ARELYS GUEDEZ CANO</vt:lpstr>
      <vt:lpstr>Verificación</vt:lpstr>
      <vt:lpstr>TORRES LLANOS PAOLA MARCELA </vt:lpstr>
      <vt:lpstr>VICTOR JULIO RIAÑO SANDOVAL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oagudelo</dc:creator>
  <cp:lastModifiedBy>Wendy Tatiana Sanchez Montoya</cp:lastModifiedBy>
  <dcterms:created xsi:type="dcterms:W3CDTF">2018-10-09T21:14:50Z</dcterms:created>
  <dcterms:modified xsi:type="dcterms:W3CDTF">2025-12-12T00:46:38Z</dcterms:modified>
</cp:coreProperties>
</file>