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mc:AlternateContent xmlns:mc="http://schemas.openxmlformats.org/markup-compatibility/2006">
    <mc:Choice Requires="x15">
      <x15ac:absPath xmlns:x15ac="http://schemas.microsoft.com/office/spreadsheetml/2010/11/ac" url="https://udemedellin-my.sharepoint.com/personal/mpalacio223_soyudemedellin_edu_co/Documents/Documentos/OFICINA ARRAZOLA/1. MONTERIA/MONTERIA 2025/LICITACIÓN PÚBLICA/ZONAS VERDES 2026/ANEXOS-FORMATOS/"/>
    </mc:Choice>
  </mc:AlternateContent>
  <xr:revisionPtr revIDLastSave="21" documentId="13_ncr:1_{1299C853-D8A6-4550-8BFD-8BE4B4D73E4B}" xr6:coauthVersionLast="47" xr6:coauthVersionMax="47" xr10:uidLastSave="{7A37C04A-238D-4A02-A006-041B2A40F329}"/>
  <bookViews>
    <workbookView xWindow="-110" yWindow="-110" windowWidth="19420" windowHeight="10300" tabRatio="906" firstSheet="1" activeTab="1" xr2:uid="{00000000-000D-0000-FFFF-FFFF00000000}"/>
  </bookViews>
  <sheets>
    <sheet name="PRESUPUESTO OFICIAL (Entidad)" sheetId="270" r:id="rId1"/>
    <sheet name="PROPUESTA ECONOMICA(Proponente)" sheetId="271"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 localSheetId="0">'PRESUPUESTO OFICIAL (Entidad)'!ERR</definedName>
    <definedName name="\X" localSheetId="1">'PROPUESTA ECONOMICA(Proponente)'!ERR</definedName>
    <definedName name="\X">[0]!ERR</definedName>
    <definedName name="\Z" localSheetId="2">'INDICAR CÓDIGO DEL ITEM DE PAGO'!ERR</definedName>
    <definedName name="\Z" localSheetId="0">'PRESUPUESTO OFICIAL (Entidad)'!ERR</definedName>
    <definedName name="\Z" localSheetId="1">'PROPUESTA ECONOMICA(Proponente)'!ERR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 localSheetId="0">'PRESUPUESTO OFICIAL (Entidad)'!ERR</definedName>
    <definedName name="__F" localSheetId="1">'PROPUESTA ECONOMICA(Proponente)'!ERR</definedName>
    <definedName name="__F">[0]!ERR</definedName>
    <definedName name="__FS01" localSheetId="2">'INDICAR CÓDIGO DEL ITEM DE PAGO'!ERR</definedName>
    <definedName name="__FS01" localSheetId="0">'PRESUPUESTO OFICIAL (Entidad)'!ERR</definedName>
    <definedName name="__FS01" localSheetId="1">'PROPUESTA ECONOMICA(Proponente)'!ERR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localSheetId="1"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localSheetId="1" hidden="1">{#N/A,#N/A,TRUE,"1842CWN0"}</definedName>
    <definedName name="_ABC1" hidden="1">{#N/A,#N/A,TRUE,"1842CWN0"}</definedName>
    <definedName name="_abc2" localSheetId="0" hidden="1">{#N/A,#N/A,TRUE,"1842CWN0"}</definedName>
    <definedName name="_abc2" localSheetId="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 localSheetId="0">'PRESUPUESTO OFICIAL (Entidad)'!ERR</definedName>
    <definedName name="_F" localSheetId="1">'PROPUESTA ECONOMICA(Proponente)'!ERR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(Entidad)'!$I$12:$I$31</definedName>
    <definedName name="_xlnm._FilterDatabase" localSheetId="1" hidden="1">'PROPUESTA ECONOMICA(Proponente)'!$I$12:$I$31</definedName>
    <definedName name="_FS01" localSheetId="2">'INDICAR CÓDIGO DEL ITEM DE PAGO'!ERR</definedName>
    <definedName name="_FS01" localSheetId="0">'PRESUPUESTO OFICIAL (Entidad)'!ERR</definedName>
    <definedName name="_FS01" localSheetId="1">'PROPUESTA ECONOMICA(Proponente)'!ERR</definedName>
    <definedName name="_FS01">[0]!ERR</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0" hidden="1">{#N/A,#N/A,TRUE,"1842CWN0"}</definedName>
    <definedName name="_hhg1" localSheetId="1" hidden="1">{#N/A,#N/A,TRUE,"1842CWN0"}</definedName>
    <definedName name="_hhg1" hidden="1">{#N/A,#N/A,TRUE,"1842CWN0"}</definedName>
    <definedName name="_i4" localSheetId="2"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localSheetId="0">'PRESUPUESTO OFICIAL (Entidad)'!ERR</definedName>
    <definedName name="aa" localSheetId="1">'PROPUESTA ECONOMICA(Proponente)'!ERR</definedName>
    <definedName name="aa">[0]!ERR</definedName>
    <definedName name="AAA" localSheetId="2">'INDICAR CÓDIGO DEL ITEM DE PAGO'!ERR</definedName>
    <definedName name="AAA" localSheetId="0">'PRESUPUESTO OFICIAL (Entidad)'!ERR</definedName>
    <definedName name="AAA" localSheetId="1">'PROPUESTA ECONOMICA(Proponente)'!ERR</definedName>
    <definedName name="AAA">[0]!ERR</definedName>
    <definedName name="aaaaaa">[25]otros!$C$5</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 localSheetId="0">'PRESUPUESTO OFICIAL (Entidad)'!ERR</definedName>
    <definedName name="aq" localSheetId="1">'PROPUESTA ECONOMICA(Proponente)'!ERR</definedName>
    <definedName name="aq">[0]!ERR</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 (Entidad)'!$A$1:$M$43</definedName>
    <definedName name="_xlnm.Print_Area" localSheetId="1">'PROPUESTA ECONOMICA(Proponente)'!$A$1:$M$43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 localSheetId="0">'PRESUPUESTO OFICIAL (Entidad)'!ERR</definedName>
    <definedName name="armuve" localSheetId="1">'PROPUESTA ECONOMICA(Proponente)'!ERR</definedName>
    <definedName name="armuve">[0]!ERR</definedName>
    <definedName name="ARP">#REF!</definedName>
    <definedName name="ARS">#REF!</definedName>
    <definedName name="as" localSheetId="2">'INDICAR CÓDIGO DEL ITEM DE PAGO'!ERR</definedName>
    <definedName name="as" localSheetId="0">'PRESUPUESTO OFICIAL (Entidad)'!ERR</definedName>
    <definedName name="as" localSheetId="1">'PROPUESTA ECONOMICA(Proponente)'!ERR</definedName>
    <definedName name="as">[0]!ERR</definedName>
    <definedName name="ASB">[6]AASHTO!$A$8:$F$11</definedName>
    <definedName name="ASD" localSheetId="2" hidden="1">{"via1",#N/A,TRUE,"general";"via2",#N/A,TRUE,"general";"via3",#N/A,TRUE,"general"}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2">'INDICAR CÓDIGO DEL ITEM DE PAGO'!ERR</definedName>
    <definedName name="ASDFGHJKLÑ" localSheetId="0">'PRESUPUESTO OFICIAL (Entidad)'!ERR</definedName>
    <definedName name="ASDFGHJKLÑ" localSheetId="1">'PROPUESTA ECONOMICA(Proponente)'!ERR</definedName>
    <definedName name="ASDFGHJKLÑ">[0]!ERR</definedName>
    <definedName name="asfasd" localSheetId="2"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localSheetId="1"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 localSheetId="0">'PRESUPUESTO OFICIAL (Entidad)'!ERR</definedName>
    <definedName name="BB" localSheetId="1">'PROPUESTA ECONOMICA(Proponente)'!ERR</definedName>
    <definedName name="BB">[0]!ERR</definedName>
    <definedName name="bbbbbb" localSheetId="2"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 localSheetId="0">'PRESUPUESTO OFICIAL (Entidad)'!ERR</definedName>
    <definedName name="COPIA" localSheetId="1">'PROPUESTA ECONOMICA(Proponente)'!ERR</definedName>
    <definedName name="COPIA">[0]!ERR</definedName>
    <definedName name="COPIA1">#REF!</definedName>
    <definedName name="COPIA2">#REF!</definedName>
    <definedName name="copiao4" localSheetId="2">'INDICAR CÓDIGO DEL ITEM DE PAGO'!ERR</definedName>
    <definedName name="copiao4" localSheetId="0">'PRESUPUESTO OFICIAL (Entidad)'!ERR</definedName>
    <definedName name="copiao4" localSheetId="1">'PROPUESTA ECONOMICA(Proponente)'!ERR</definedName>
    <definedName name="copiao4">[0]!ERR</definedName>
    <definedName name="corri" localSheetId="2">'INDICAR CÓDIGO DEL ITEM DE PAGO'!ERR</definedName>
    <definedName name="corri" localSheetId="0">'PRESUPUESTO OFICIAL (Entidad)'!ERR</definedName>
    <definedName name="corri" localSheetId="1">'PROPUESTA ECONOMICA(Proponente)'!ERR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 localSheetId="0">'PRESUPUESTO OFICIAL (Entidad)'!ERR</definedName>
    <definedName name="CUAL" localSheetId="1">'PROPUESTA ECONOMICA(Proponente)'!ERR</definedName>
    <definedName name="CUAL">[0]!ERR</definedName>
    <definedName name="CUBS" localSheetId="2">#REF!</definedName>
    <definedName name="CUBS">#REF!</definedName>
    <definedName name="CUNET" localSheetId="2" hidden="1">{"via1",#N/A,TRUE,"general";"via2",#N/A,TRUE,"general";"via3",#N/A,TRUE,"general"}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localSheetId="0" hidden="1">{#N/A,#N/A,TRUE,"INGENIERIA";#N/A,#N/A,TRUE,"COMPRAS";#N/A,#N/A,TRUE,"DIRECCION";#N/A,#N/A,TRUE,"RESUMEN"}</definedName>
    <definedName name="cvbcvbf" localSheetId="1"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 localSheetId="2">'INDICAR CÓDIGO DEL ITEM DE PAGO'!ERR</definedName>
    <definedName name="EE" localSheetId="0">'PRESUPUESTO OFICIAL (Entidad)'!ERR</definedName>
    <definedName name="EE" localSheetId="1">'PROPUESTA ECONOMICA(Proponente)'!ERR</definedName>
    <definedName name="EE">[0]!ERR</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 localSheetId="0">'PRESUPUESTO OFICIAL (Entidad)'!ERR</definedName>
    <definedName name="eme" localSheetId="1">'PROPUESTA ECONOMICA(Proponente)'!ERR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E_ART">[45]steel!$B$8:$B$47</definedName>
    <definedName name="erfg" localSheetId="0" hidden="1">{#N/A,#N/A,FALSE,"Hoja1";#N/A,#N/A,FALSE,"Hoja2"}</definedName>
    <definedName name="erfg" localSheetId="1"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0">{"TAB1",#N/A,TRUE,"GENERAL";"TAB2",#N/A,TRUE,"GENERAL";"TAB3",#N/A,TRUE,"GENERAL";"TAB4",#N/A,TRUE,"GENERAL";"TAB5",#N/A,TRUE,"GENERAL"}</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2">'INDICAR CÓDIGO DEL ITEM DE PAGO'!ERR</definedName>
    <definedName name="ES" localSheetId="0">'PRESUPUESTO OFICIAL (Entidad)'!ERR</definedName>
    <definedName name="ES" localSheetId="1">'PROPUESTA ECONOMICA(Proponente)'!ERR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localSheetId="0" hidden="1">{#N/A,#N/A,TRUE,"INGENIERIA";#N/A,#N/A,TRUE,"COMPRAS";#N/A,#N/A,TRUE,"DIRECCION";#N/A,#N/A,TRUE,"RESUMEN"}</definedName>
    <definedName name="ESTRUCTURA" localSheetId="1" hidden="1">{#N/A,#N/A,TRUE,"INGENIERIA";#N/A,#N/A,TRUE,"COMPRAS";#N/A,#N/A,TRUE,"DIRECCION";#N/A,#N/A,TRUE,"RESUMEN"}</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localSheetId="0" hidden="1">{#N/A,#N/A,TRUE,"1842CWN0"}</definedName>
    <definedName name="etertt" localSheetId="1" hidden="1">{#N/A,#N/A,TRUE,"1842CWN0"}</definedName>
    <definedName name="etertt" hidden="1">{#N/A,#N/A,TRUE,"1842CWN0"}</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 localSheetId="0">'PRESUPUESTO OFICIAL (Entidad)'!ERR</definedName>
    <definedName name="FD" localSheetId="1">'PROPUESTA ECONOMICA(Proponente)'!ERR</definedName>
    <definedName name="FD">[0]!ERR</definedName>
    <definedName name="fda" localSheetId="2" hidden="1">{"TAB1",#N/A,TRUE,"GENERAL";"TAB2",#N/A,TRUE,"GENERAL";"TAB3",#N/A,TRUE,"GENERAL";"TAB4",#N/A,TRUE,"GENERAL";"TAB5",#N/A,TRUE,"GENERAL"}</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2">'INDICAR CÓDIGO DEL ITEM DE PAGO'!ERR</definedName>
    <definedName name="ff" localSheetId="0">'PRESUPUESTO OFICIAL (Entidad)'!ERR</definedName>
    <definedName name="ff" localSheetId="1">'PROPUESTA ECONOMICA(Proponente)'!ERR</definedName>
    <definedName name="ff">[0]!ERR</definedName>
    <definedName name="fff" localSheetId="2"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 localSheetId="0">'PRESUPUESTO OFICIAL (Entidad)'!ERR</definedName>
    <definedName name="fg" localSheetId="1">'PROPUESTA ECONOMICA(Proponente)'!ERR</definedName>
    <definedName name="fg">[0]!ERR</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0" hidden="1">{#N/A,#N/A,TRUE,"1842CWN0"}</definedName>
    <definedName name="fhg" localSheetId="1" hidden="1">{#N/A,#N/A,TRUE,"1842CWN0"}</definedName>
    <definedName name="fhg" hidden="1">{#N/A,#N/A,TRUE,"1842CWN0"}</definedName>
    <definedName name="fhgh" localSheetId="2"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 localSheetId="0">'PRESUPUESTO OFICIAL (Entidad)'!ERR</definedName>
    <definedName name="FINANCIACION" localSheetId="1">'PROPUESTA ECONOMICA(Proponente)'!ERR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 localSheetId="0">'PRESUPUESTO OFICIAL (Entidad)'!ERR</definedName>
    <definedName name="fu" localSheetId="1">'PROPUESTA ECONOMICA(Proponente)'!ERR</definedName>
    <definedName name="fu">[0]!ERR</definedName>
    <definedName name="Full_Print">#REF!</definedName>
    <definedName name="fwff" localSheetId="2" hidden="1">{"via1",#N/A,TRUE,"general";"via2",#N/A,TRUE,"general";"via3",#N/A,TRUE,"general"}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localSheetId="0"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localSheetId="1"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 localSheetId="0">'PRESUPUESTO OFICIAL (Entidad)'!ERR</definedName>
    <definedName name="GGG" localSheetId="1">'PROPUESTA ECONOMICA(Proponente)'!ERR</definedName>
    <definedName name="GGG">[0]!ERR</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localSheetId="0" hidden="1">{#N/A,#N/A,TRUE,"1842CWN0"}</definedName>
    <definedName name="ggjgjkg" localSheetId="1" hidden="1">{#N/A,#N/A,TRUE,"1842CWN0"}</definedName>
    <definedName name="ggjgjkg" hidden="1">{#N/A,#N/A,TRUE,"1842CWN0"}</definedName>
    <definedName name="ggtgt" localSheetId="2"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localSheetId="1" hidden="1">{#N/A,#N/A,TRUE,"1842CWN0"}</definedName>
    <definedName name="ghnbbfr" hidden="1">{#N/A,#N/A,TRUE,"1842CWN0"}</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 localSheetId="0">'PRESUPUESTO OFICIAL (Entidad)'!ERR</definedName>
    <definedName name="hh" localSheetId="1">'PROPUESTA ECONOMICA(Proponente)'!ERR</definedName>
    <definedName name="hh">[0]!ERR</definedName>
    <definedName name="hhg" localSheetId="0" hidden="1">{#N/A,#N/A,TRUE,"1842CWN0"}</definedName>
    <definedName name="hhg" localSheetId="1" hidden="1">{#N/A,#N/A,TRUE,"1842CWN0"}</definedName>
    <definedName name="hhg" hidden="1">{#N/A,#N/A,TRUE,"1842CWN0"}</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2">'INDICAR CÓDIGO DEL ITEM DE PAGO'!ERR</definedName>
    <definedName name="HK" localSheetId="0">'PRESUPUESTO OFICIAL (Entidad)'!ERR</definedName>
    <definedName name="HK" localSheetId="1">'PROPUESTA ECONOMICA(Proponente)'!ERR</definedName>
    <definedName name="HK">[0]!ERR</definedName>
    <definedName name="HM">#REF!</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 localSheetId="0">'PRESUPUESTO OFICIAL (Entidad)'!ERR</definedName>
    <definedName name="ID" localSheetId="1">'PROPUESTA ECONOMICA(Proponente)'!ERR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 localSheetId="0">'PRESUPUESTO OFICIAL (Entidad)'!ERR</definedName>
    <definedName name="IOUHH" localSheetId="1">'PROPUESTA ECONOMICA(Proponente)'!ERR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 localSheetId="0">'PRESUPUESTO OFICIAL (Entidad)'!ERR</definedName>
    <definedName name="jj" localSheetId="1">'PROPUESTA ECONOMICA(Proponente)'!ERR</definedName>
    <definedName name="jj">[0]!ERR</definedName>
    <definedName name="jjfq" localSheetId="2"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0" hidden="1">{#N/A,#N/A,FALSE,"Hoja1";#N/A,#N/A,FALSE,"Hoja2"}</definedName>
    <definedName name="JJJ" localSheetId="1" hidden="1">{#N/A,#N/A,FALSE,"Hoja1";#N/A,#N/A,FALSE,"Hoja2"}</definedName>
    <definedName name="JJJ" hidden="1">{#N/A,#N/A,FALSE,"Hoja1";#N/A,#N/A,FALSE,"Hoja2"}</definedName>
    <definedName name="jjjhjddfg" localSheetId="2"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 localSheetId="0">'PRESUPUESTO OFICIAL (Entidad)'!ERR</definedName>
    <definedName name="JOHNNY" localSheetId="1">'PROPUESTA ECONOMICA(Proponente)'!ERR</definedName>
    <definedName name="JOHNNY">[0]!ERR</definedName>
    <definedName name="JRYJ" localSheetId="2" hidden="1">{"via1",#N/A,TRUE,"general";"via2",#N/A,TRUE,"general";"via3",#N/A,TRUE,"general"}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 localSheetId="0">'PRESUPUESTO OFICIAL (Entidad)'!ERR</definedName>
    <definedName name="kl" localSheetId="1">'PROPUESTA ECONOMICA(Proponente)'!ERR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 localSheetId="0">'PRESUPUESTO OFICIAL (Entidad)'!ERR</definedName>
    <definedName name="LOGO" localSheetId="1">'PROPUESTA ECONOMICA(Proponente)'!ERR</definedName>
    <definedName name="LOGO">[0]!ERR</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0" hidden="1">{#N/A,#N/A,FALSE,"Hoja1";#N/A,#N/A,FALSE,"Hoja2"}</definedName>
    <definedName name="MOA" localSheetId="1" hidden="1">{#N/A,#N/A,FALSE,"Hoja1";#N/A,#N/A,FALSE,"Hoja2"}</definedName>
    <definedName name="MOA" hidden="1">{#N/A,#N/A,FALSE,"Hoja1";#N/A,#N/A,FALSE,"Hoja2"}</definedName>
    <definedName name="MOD">#REF!</definedName>
    <definedName name="MODIVejec" localSheetId="0" hidden="1">{#N/A,#N/A,FALSE,"Hoja1";#N/A,#N/A,FALSE,"Hoja2"}</definedName>
    <definedName name="MODIVejec" localSheetId="1" hidden="1">{#N/A,#N/A,FALSE,"Hoja1";#N/A,#N/A,FALSE,"Hoja2"}</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localSheetId="0" hidden="1">{#N/A,#N/A,FALSE,"Hoja1";#N/A,#N/A,FALSE,"Hoja2"}</definedName>
    <definedName name="MOE" localSheetId="1" hidden="1">{#N/A,#N/A,FALSE,"Hoja1";#N/A,#N/A,FALSE,"Hoja2"}</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 localSheetId="2">'INDICAR CÓDIGO DEL ITEM DE PAGO'!ERR</definedName>
    <definedName name="NO" localSheetId="0">'PRESUPUESTO OFICIAL (Entidad)'!ERR</definedName>
    <definedName name="NO" localSheetId="1">'PROPUESTA ECONOMICA(Proponente)'!ERR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 localSheetId="0">MATCH(0.01,End_Bal,-1)+1</definedName>
    <definedName name="Number_of_Payments" localSheetId="1">MATCH(0.01,[0]!End_Bal,-1)+1</definedName>
    <definedName name="Number_of_Payments">MATCH(0.01,End_Bal,-1)+1</definedName>
    <definedName name="nxn" localSheetId="2"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0"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0"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DATE(YEAR(Loan_Start),MONTH(Loan_Start)+Payment_Number,DAY(Loan_Start))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 localSheetId="0">'PRESUPUESTO OFICIAL (Entidad)'!ERR</definedName>
    <definedName name="PEPE" localSheetId="1">'PROPUESTA ECONOMICA(Proponente)'!ERR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ZO">[57]Tablas!$C$1:$C$65536</definedName>
    <definedName name="PPPP" localSheetId="0"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 localSheetId="0">OFFSET(Full_Print,0,0,Last_Row)</definedName>
    <definedName name="Print_Area_Reset" localSheetId="1">OFFSET([0]!Full_Print,0,0,[0]!Last_Row)</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 localSheetId="0">'PRESUPUESTO OFICIAL (Entidad)'!ERR</definedName>
    <definedName name="programainv" localSheetId="1">'PROPUESTA ECONOMICA(Proponente)'!ERR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localSheetId="0"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 localSheetId="0">'PRESUPUESTO OFICIAL (Entidad)'!ERR</definedName>
    <definedName name="QWERTY" localSheetId="1">'PROPUESTA ECONOMICA(Proponente)'!ERR</definedName>
    <definedName name="QWERTY">[0]!ERR</definedName>
    <definedName name="qwewertet" localSheetId="0" hidden="1">{#N/A,#N/A,TRUE,"1842CWN0"}</definedName>
    <definedName name="qwewertet" localSheetId="1" hidden="1">{#N/A,#N/A,TRUE,"1842CWN0"}</definedName>
    <definedName name="qwewertet" hidden="1">{#N/A,#N/A,TRUE,"1842CWN0"}</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 localSheetId="0">'PRESUPUESTO OFICIAL (Entidad)'!ERR</definedName>
    <definedName name="REICIO" localSheetId="1">'PROPUESTA ECONOMICA(Proponente)'!ERR</definedName>
    <definedName name="REICIO">[0]!ERR</definedName>
    <definedName name="Reimbursement">"Reembolso"</definedName>
    <definedName name="reinicio" localSheetId="2">'INDICAR CÓDIGO DEL ITEM DE PAGO'!ERR</definedName>
    <definedName name="reinicio" localSheetId="0">'PRESUPUESTO OFICIAL (Entidad)'!ERR</definedName>
    <definedName name="reinicio" localSheetId="1">'PROPUESTA ECONOMICA(Proponente)'!ERR</definedName>
    <definedName name="reinicio">[0]!ERR</definedName>
    <definedName name="REJHE" localSheetId="2" hidden="1">{"via1",#N/A,TRUE,"general";"via2",#N/A,TRUE,"general";"via3",#N/A,TRUE,"general"}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 localSheetId="0">'PRESUPUESTO OFICIAL (Entidad)'!ERR</definedName>
    <definedName name="rr" localSheetId="1">'PROPUESTA ECONOMICA(Proponente)'!ERR</definedName>
    <definedName name="rr">[0]!ERR</definedName>
    <definedName name="rrr" localSheetId="2" hidden="1">{"via1",#N/A,TRUE,"general";"via2",#N/A,TRUE,"general";"via3",#N/A,TRUE,"general"}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2">'INDICAR CÓDIGO DEL ITEM DE PAGO'!ERR</definedName>
    <definedName name="s" localSheetId="0">'PRESUPUESTO OFICIAL (Entidad)'!ERR</definedName>
    <definedName name="s" localSheetId="1">'PROPUESTA ECONOMICA(Proponente)'!ERR</definedName>
    <definedName name="s">[0]!ERR</definedName>
    <definedName name="saa" localSheetId="2"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 localSheetId="0">'PRESUPUESTO OFICIAL (Entidad)'!ERR</definedName>
    <definedName name="salarios" localSheetId="1">'PROPUESTA ECONOMICA(Proponente)'!ERR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localSheetId="1" hidden="1">{#N/A,#N/A,TRUE,"1842CWN0"}</definedName>
    <definedName name="SDDSAFF" hidden="1">{#N/A,#N/A,TRUE,"1842CWN0"}</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localSheetId="0" hidden="1">{#N/A,#N/A,TRUE,"1842CWN0"}</definedName>
    <definedName name="SDFDG" localSheetId="1" hidden="1">{#N/A,#N/A,TRUE,"1842CWN0"}</definedName>
    <definedName name="SDFDG" hidden="1">{#N/A,#N/A,TRUE,"1842CWN0"}</definedName>
    <definedName name="sdfds" localSheetId="2"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localSheetId="1"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localSheetId="0" hidden="1">{#N/A,#N/A,TRUE,"1842CWN0"}</definedName>
    <definedName name="sdsdfsdff" localSheetId="1" hidden="1">{#N/A,#N/A,TRUE,"1842CWN0"}</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 localSheetId="0">'PRESUPUESTO OFICIAL (Entidad)'!ERR</definedName>
    <definedName name="SERO" localSheetId="1">'PROPUESTA ECONOMICA(Proponente)'!ERR</definedName>
    <definedName name="SERO">[0]!ERR</definedName>
    <definedName name="setrj" localSheetId="2"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 localSheetId="0">'PRESUPUESTO OFICIAL (Entidad)'!ERR</definedName>
    <definedName name="SI" localSheetId="1">'PROPUESTA ECONOMICA(Proponente)'!ERR</definedName>
    <definedName name="SI">[0]!ERR</definedName>
    <definedName name="SINGOLO">'[3]7422CW00'!#REF!</definedName>
    <definedName name="SISISIS" localSheetId="2">'INDICAR CÓDIGO DEL ITEM DE PAGO'!ERR</definedName>
    <definedName name="SISISIS" localSheetId="0">'PRESUPUESTO OFICIAL (Entidad)'!ERR</definedName>
    <definedName name="SISISIS" localSheetId="1">'PROPUESTA ECONOMICA(Proponente)'!ERR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(Entidad)'!$K$33</definedName>
    <definedName name="solver_adj" localSheetId="1" hidden="1">'PROPUESTA ECONOMICA(Proponente)'!$K$33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(Entidad)'!$K$39</definedName>
    <definedName name="solver_lhs1" localSheetId="1" hidden="1">'PROPUESTA ECONOMICA(Proponente)'!$K$39</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(Entidad)'!$K$39</definedName>
    <definedName name="solver_opt" localSheetId="1" hidden="1">'PROPUESTA ECONOMICA(Proponente)'!$K$39</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(Entidad)'!$K$40</definedName>
    <definedName name="solver_rhs1" localSheetId="1" hidden="1">'PROPUESTA ECONOMICA(Proponente)'!$K$40</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 localSheetId="0">'PRESUPUESTO OFICIAL (Entidad)'!ERR</definedName>
    <definedName name="SSSS" localSheetId="1">'PROPUESTA ECONOMICA(Proponente)'!ERR</definedName>
    <definedName name="SSSS">[0]!ERR</definedName>
    <definedName name="sssss7" localSheetId="2" hidden="1">{"via1",#N/A,TRUE,"general";"via2",#N/A,TRUE,"general";"via3",#N/A,TRUE,"general"}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 localSheetId="0">'PRESUPUESTO OFICIAL (Entidad)'!ERR</definedName>
    <definedName name="sw" localSheetId="1">'PROPUESTA ECONOMICA(Proponente)'!ERR</definedName>
    <definedName name="sw">[0]!ERR</definedName>
    <definedName name="swsw" localSheetId="2"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 localSheetId="0">'PRESUPUESTO OFICIAL (Entidad)'!ERR</definedName>
    <definedName name="TER" localSheetId="1">'PROPUESTA ECONOMICA(Proponente)'!ERR</definedName>
    <definedName name="TER">[0]!ERR</definedName>
    <definedName name="TERM" localSheetId="2">'INDICAR CÓDIGO DEL ITEM DE PAGO'!ERR</definedName>
    <definedName name="TERM" localSheetId="0">'PRESUPUESTO OFICIAL (Entidad)'!ERR</definedName>
    <definedName name="TERM" localSheetId="1">'PROPUESTA ECONOMICA(Proponente)'!ERR</definedName>
    <definedName name="TERM">[0]!ERR</definedName>
    <definedName name="TÉRMINOS" localSheetId="2">'INDICAR CÓDIGO DEL ITEM DE PAGO'!ERR</definedName>
    <definedName name="TÉRMINOS" localSheetId="0">'PRESUPUESTO OFICIAL (Entidad)'!ERR</definedName>
    <definedName name="TÉRMINOS" localSheetId="1">'PROPUESTA ECONOMICA(Proponente)'!ERR</definedName>
    <definedName name="TÉRMINOS">[0]!ERR</definedName>
    <definedName name="TERR">[25]PRESUPUESTO!$I$7</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 localSheetId="0">'PRESUPUESTO OFICIAL (Entidad)'!ERR</definedName>
    <definedName name="uno" localSheetId="1">'PROPUESTA ECONOMICA(Proponente)'!ERR</definedName>
    <definedName name="uno">[0]!ERR</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 localSheetId="0">'PRESUPUESTO OFICIAL (Entidad)'!ERR</definedName>
    <definedName name="uriel" localSheetId="1">'PROPUESTA ECONOMICA(Proponente)'!ERR</definedName>
    <definedName name="uriel">[0]!ERR</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 localSheetId="0">IF(Loan_Amount*Interest_Rate*Loan_Years*Loan_Start&gt;0,1,0)</definedName>
    <definedName name="Values_Entered" localSheetId="1">IF([0]!Loan_Amount*[0]!Interest_Rate*[0]!Loan_Years*[0]!Loan_Start&gt;0,1,0)</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localSheetId="0"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localSheetId="1"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localSheetId="1" hidden="1">{#N/A,#N/A,TRUE,"T1"}</definedName>
    <definedName name="wrn.OPERADORES." hidden="1">{#N/A,#N/A,TRUE,"T1"}</definedName>
    <definedName name="wrn.res7" localSheetId="0" hidden="1">{#N/A,#N/A,FALSE,"Hoja1";#N/A,#N/A,FALSE,"Hoja2"}</definedName>
    <definedName name="wrn.res7" localSheetId="1" hidden="1">{#N/A,#N/A,FALSE,"Hoja1";#N/A,#N/A,FALSE,"Hoja2"}</definedName>
    <definedName name="wrn.res7" hidden="1">{#N/A,#N/A,FALSE,"Hoja1";#N/A,#N/A,FALSE,"Hoja2"}</definedName>
    <definedName name="wrn.Resumen." localSheetId="0" hidden="1">{#N/A,#N/A,FALSE,"Hoja1";#N/A,#N/A,FALSE,"Hoja2"}</definedName>
    <definedName name="wrn.Resumen." localSheetId="1"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0" hidden="1">{#N/A,#N/A,TRUE,"1842CWN0"}</definedName>
    <definedName name="XSW" localSheetId="1" hidden="1">{#N/A,#N/A,TRUE,"1842CWN0"}</definedName>
    <definedName name="XSW" hidden="1">{#N/A,#N/A,TRUE,"1842CWN0"}</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AQ" localSheetId="0" hidden="1">{#N/A,#N/A,TRUE,"INGENIERIA";#N/A,#N/A,TRUE,"COMPRAS";#N/A,#N/A,TRUE,"DIRECCION";#N/A,#N/A,TRUE,"RESUMEN"}</definedName>
    <definedName name="ZAQ" localSheetId="1"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 localSheetId="0">'PRESUPUESTO OFICIAL (Entidad)'!ERR</definedName>
    <definedName name="zx" localSheetId="1">'PROPUESTA ECONOMICA(Proponente)'!ERR</definedName>
    <definedName name="zx">[0]!ERR</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9" i="271" l="1"/>
  <c r="G29" i="271"/>
  <c r="K28" i="271"/>
  <c r="G28" i="271"/>
  <c r="K27" i="271"/>
  <c r="G27" i="271"/>
  <c r="K26" i="271"/>
  <c r="G26" i="271"/>
  <c r="K25" i="271"/>
  <c r="G25" i="271"/>
  <c r="K24" i="271"/>
  <c r="G24" i="271"/>
  <c r="K23" i="271"/>
  <c r="G23" i="271"/>
  <c r="K22" i="271"/>
  <c r="G22" i="271"/>
  <c r="K21" i="271"/>
  <c r="G21" i="271"/>
  <c r="K20" i="271"/>
  <c r="G20" i="271"/>
  <c r="K19" i="271"/>
  <c r="G19" i="271"/>
  <c r="K18" i="271"/>
  <c r="G18" i="271"/>
  <c r="K17" i="271"/>
  <c r="G17" i="271"/>
  <c r="K16" i="271"/>
  <c r="G16" i="271"/>
  <c r="K15" i="271"/>
  <c r="G15" i="271"/>
  <c r="K41" i="270"/>
  <c r="J29" i="270"/>
  <c r="K29" i="270" s="1"/>
  <c r="G29" i="270"/>
  <c r="J28" i="270"/>
  <c r="K28" i="270" s="1"/>
  <c r="G28" i="270"/>
  <c r="J27" i="270"/>
  <c r="K27" i="270" s="1"/>
  <c r="G27" i="270"/>
  <c r="J26" i="270"/>
  <c r="K26" i="270" s="1"/>
  <c r="G26" i="270"/>
  <c r="J25" i="270"/>
  <c r="K25" i="270" s="1"/>
  <c r="G25" i="270"/>
  <c r="J24" i="270"/>
  <c r="K24" i="270" s="1"/>
  <c r="G24" i="270"/>
  <c r="J23" i="270"/>
  <c r="K23" i="270" s="1"/>
  <c r="G23" i="270"/>
  <c r="J22" i="270"/>
  <c r="K22" i="270" s="1"/>
  <c r="G22" i="270"/>
  <c r="J21" i="270"/>
  <c r="K21" i="270" s="1"/>
  <c r="G21" i="270"/>
  <c r="J20" i="270"/>
  <c r="K20" i="270" s="1"/>
  <c r="G20" i="270"/>
  <c r="J19" i="270"/>
  <c r="K19" i="270" s="1"/>
  <c r="G19" i="270"/>
  <c r="J18" i="270"/>
  <c r="K18" i="270" s="1"/>
  <c r="G18" i="270"/>
  <c r="J17" i="270"/>
  <c r="K17" i="270" s="1"/>
  <c r="G17" i="270"/>
  <c r="J16" i="270"/>
  <c r="K16" i="270" s="1"/>
  <c r="G16" i="270"/>
  <c r="J15" i="270"/>
  <c r="K15" i="270" s="1"/>
  <c r="K30" i="270" s="1"/>
  <c r="K31" i="270" s="1"/>
  <c r="K34" i="270" s="1"/>
  <c r="G15" i="270"/>
  <c r="K30" i="271" l="1"/>
  <c r="K31" i="271" s="1"/>
  <c r="K34" i="271" s="1"/>
</calcChain>
</file>

<file path=xl/sharedStrings.xml><?xml version="1.0" encoding="utf-8"?>
<sst xmlns="http://schemas.openxmlformats.org/spreadsheetml/2006/main" count="182" uniqueCount="103">
  <si>
    <t>Código</t>
  </si>
  <si>
    <t>Versión</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</si>
  <si>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</si>
  <si>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</si>
  <si>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</si>
  <si>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</si>
  <si>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</si>
  <si>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</si>
  <si>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</si>
  <si>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</si>
  <si>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</si>
  <si>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</si>
  <si>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</si>
  <si>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</si>
  <si>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</si>
  <si>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</si>
  <si>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</si>
  <si>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</si>
  <si>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</si>
  <si>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</si>
  <si>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</si>
  <si>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</si>
  <si>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</si>
  <si>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</si>
  <si>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</si>
  <si>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</si>
  <si>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</si>
  <si>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</si>
  <si>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</si>
  <si>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</si>
  <si>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</si>
  <si>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</si>
  <si>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</si>
  <si>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</si>
  <si>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</si>
  <si>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</si>
  <si>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</si>
  <si>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</si>
  <si>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</si>
  <si>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</si>
  <si>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</si>
  <si>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</si>
  <si>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</si>
  <si>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</si>
  <si>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</si>
  <si>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</si>
  <si>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</si>
  <si>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</si>
  <si>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</si>
  <si>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</si>
  <si>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</si>
  <si>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</si>
  <si>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</si>
  <si>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</si>
  <si>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</si>
  <si>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</si>
  <si>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</si>
  <si>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</si>
  <si>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</si>
  <si>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</si>
  <si>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</si>
  <si>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</si>
  <si>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</si>
  <si>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</si>
  <si>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</si>
  <si>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</si>
  <si>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</si>
  <si>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</si>
  <si>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</si>
  <si>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</si>
  <si>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</si>
  <si>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</si>
  <si>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</si>
  <si>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</si>
  <si>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</si>
  <si>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</si>
  <si>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</si>
  <si>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</si>
  <si>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</si>
  <si>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</si>
  <si>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</si>
  <si>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</si>
  <si>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</si>
  <si>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</si>
  <si>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</si>
  <si>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</si>
  <si>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</si>
  <si>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</si>
  <si>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</si>
  <si>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</si>
  <si>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</si>
  <si>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</si>
  <si>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</si>
  <si>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</si>
  <si>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</si>
  <si>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</si>
  <si>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 xml:space="preserve">PRESUPUESTO OFICIAL </t>
  </si>
  <si>
    <t>SERVICIOS DE PODA Y MANTENIMIENTO DE LAS ZONAS VERDES, JARDINES Y ARBOLES EN EL MUNICIPIO DE MONTERÍA</t>
  </si>
  <si>
    <t>M2</t>
  </si>
  <si>
    <t>UND</t>
  </si>
  <si>
    <t>IMPLEMENTACIÓN DE GESTION DE OBRA (Seguridad en el Trabajo, Plan de manejo Ambiental y Plan de  manejo de trafico) (PGIO)</t>
  </si>
  <si>
    <r>
      <rPr>
        <b/>
        <sz val="11"/>
        <rFont val="Arial"/>
        <family val="2"/>
      </rPr>
      <t xml:space="preserve">NOTA 4: </t>
    </r>
    <r>
      <rPr>
        <sz val="11"/>
        <rFont val="Arial"/>
        <family val="2"/>
      </rPr>
      <t xml:space="preserve"> El valor del PGIO Y PAPSO es modificable, en todo caso durante la ejecucion de l contrato se debera garantizar  las especificaciones de estos planes de acuerdo con lo previsto por la entidad en el cuadro que discrimina las actividades del mismo.</t>
    </r>
  </si>
  <si>
    <t>Elaboró: Carlos Aguas Bedoya.
Contartista SPM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</si>
</sst>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4" formatCode="_-* #,##0.00\ &quot;€&quot;_-;\-* #,##0.00\ &quot;€&quot;_-;_-* &quot;-&quot;??\ &quot;€&quot;_-;_-@_-"/>
    <numFmt numFmtId="43" formatCode="_-* #,##0.00_-;\-* #,##0.00_-;_-* &quot;-&quot;??_-;_-@_-"/>
    <numFmt numFmtId="164" formatCode="_-&quot;$&quot;* #,##0.00_-;\-&quot;$&quot;* #,##0.00_-;_-&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_-&quot;$&quot;\ * #,##0_-;\-&quot;$&quot;\ * #,##0_-;_-&quot;$&quot;\ * &quot;-&quot;_-;_-@_-"/>
    <numFmt numFmtId="204" formatCode="_-&quot;$&quot;\ * #,##0.00_-;\-&quot;$&quot;\ * #,##0.00_-;_-&quot;$&quot;\ * &quot;-&quot;??_-;_-@_-"/>
    <numFmt numFmtId="205" formatCode="_-[$$-240A]\ * #,##0.00_-;\-[$$-240A]\ * #,##0.00_-;_-[$$-240A]\ * &quot;-&quot;??_-;_-@_-"/>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b/>
      <u/>
      <sz val="11"/>
      <name val="Arial"/>
      <family val="2"/>
    </font>
    <font>
      <sz val="11"/>
      <color rgb="FF000000"/>
      <name val="Arial Narrow"/>
      <family val="2"/>
    </font>
    <font>
      <sz val="8"/>
      <color theme="0" tint="-0.34998626667073579"/>
      <name val="Arial Narrow"/>
      <family val="2"/>
    </font>
    <font>
      <sz val="10"/>
      <color theme="0" tint="-0.34998626667073579"/>
      <name val="Arial Narrow"/>
      <family val="2"/>
    </font>
    <font>
      <sz val="11"/>
      <color theme="0" tint="-0.34998626667073579"/>
      <name val="Arial Narrow"/>
      <family val="2"/>
    </font>
    <font>
      <sz val="11"/>
      <color theme="0"/>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65">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2" fontId="5" fillId="0" borderId="0" applyFont="0" applyFill="0" applyBorder="0" applyAlignment="0" applyProtection="0"/>
    <xf numFmtId="2" fontId="7" fillId="0" borderId="4"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7"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3" fontId="6" fillId="0" borderId="0" applyFont="0" applyFill="0" applyBorder="0" applyAlignment="0" applyProtection="0"/>
    <xf numFmtId="168" fontId="6" fillId="0" borderId="0" applyFont="0" applyFill="0" applyBorder="0" applyAlignment="0" applyProtection="0"/>
    <xf numFmtId="168" fontId="27"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8" fontId="6" fillId="0" borderId="0" applyFont="0" applyFill="0" applyBorder="0" applyAlignment="0" applyProtection="0"/>
    <xf numFmtId="167" fontId="9" fillId="0" borderId="0" applyFont="0" applyFill="0" applyBorder="0" applyAlignment="0" applyProtection="0"/>
    <xf numFmtId="169" fontId="6" fillId="0" borderId="0" applyFont="0" applyFill="0" applyBorder="0" applyAlignment="0" applyProtection="0"/>
    <xf numFmtId="176" fontId="6" fillId="0" borderId="0" applyFont="0" applyFill="0" applyBorder="0" applyAlignment="0" applyProtection="0"/>
    <xf numFmtId="44" fontId="6" fillId="0" borderId="0" applyFont="0" applyFill="0" applyBorder="0" applyAlignment="0" applyProtection="0"/>
    <xf numFmtId="176"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2"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7" fontId="7" fillId="0" borderId="49">
      <alignment horizontal="right"/>
    </xf>
    <xf numFmtId="187" fontId="7" fillId="0" borderId="49">
      <alignment horizontal="right"/>
    </xf>
    <xf numFmtId="2" fontId="7" fillId="0" borderId="0"/>
    <xf numFmtId="2" fontId="7" fillId="0" borderId="0"/>
    <xf numFmtId="2" fontId="7" fillId="0" borderId="0"/>
    <xf numFmtId="188" fontId="7" fillId="0" borderId="0"/>
    <xf numFmtId="188" fontId="7" fillId="0" borderId="0"/>
    <xf numFmtId="188" fontId="7" fillId="0" borderId="0"/>
    <xf numFmtId="189" fontId="8" fillId="0" borderId="0"/>
    <xf numFmtId="189" fontId="8" fillId="0" borderId="0"/>
    <xf numFmtId="189" fontId="8" fillId="0" borderId="0"/>
    <xf numFmtId="187" fontId="7" fillId="0" borderId="49">
      <alignment horizontal="right"/>
    </xf>
    <xf numFmtId="190" fontId="5" fillId="0" borderId="0">
      <protection locked="0"/>
    </xf>
    <xf numFmtId="3" fontId="34" fillId="0" borderId="0" applyFont="0" applyFill="0" applyBorder="0" applyAlignment="0" applyProtection="0"/>
    <xf numFmtId="191" fontId="5" fillId="0" borderId="0">
      <protection locked="0"/>
    </xf>
    <xf numFmtId="192" fontId="34"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8" fontId="9"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4" fontId="5" fillId="0" borderId="0" applyFont="0" applyFill="0" applyBorder="0" applyAlignment="0" applyProtection="0"/>
    <xf numFmtId="167"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4" fontId="5" fillId="0" borderId="0" applyFont="0" applyFill="0" applyBorder="0" applyAlignment="0" applyProtection="0"/>
    <xf numFmtId="167" fontId="9" fillId="0" borderId="0" applyFont="0" applyFill="0" applyBorder="0" applyAlignment="0" applyProtection="0"/>
    <xf numFmtId="192" fontId="39"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2"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4">
      <protection locked="0"/>
    </xf>
    <xf numFmtId="0" fontId="45" fillId="0" borderId="0"/>
    <xf numFmtId="0" fontId="46" fillId="0" borderId="0" applyNumberFormat="0" applyFill="0" applyBorder="0" applyAlignment="0" applyProtection="0">
      <alignment vertical="top"/>
      <protection locked="0"/>
    </xf>
    <xf numFmtId="0" fontId="1" fillId="0" borderId="0"/>
    <xf numFmtId="203" fontId="5" fillId="0" borderId="0" applyFont="0" applyFill="0" applyBorder="0" applyAlignment="0" applyProtection="0"/>
    <xf numFmtId="0" fontId="1" fillId="0" borderId="0"/>
    <xf numFmtId="169" fontId="5" fillId="0" borderId="0" applyFont="0" applyFill="0" applyBorder="0" applyAlignment="0" applyProtection="0"/>
    <xf numFmtId="170" fontId="5" fillId="0" borderId="0" applyFont="0" applyFill="0" applyBorder="0" applyAlignment="0" applyProtection="0"/>
    <xf numFmtId="204" fontId="5" fillId="0" borderId="0" applyFont="0" applyFill="0" applyBorder="0" applyAlignment="0" applyProtection="0"/>
    <xf numFmtId="178" fontId="5" fillId="0" borderId="0" applyFont="0" applyFill="0" applyBorder="0" applyAlignment="0" applyProtection="0"/>
    <xf numFmtId="172" fontId="5" fillId="0" borderId="0" applyFont="0" applyFill="0" applyBorder="0" applyAlignment="0" applyProtection="0"/>
  </cellStyleXfs>
  <cellXfs count="415">
    <xf numFmtId="0" fontId="0" fillId="0" borderId="0" xfId="0"/>
    <xf numFmtId="0" fontId="30" fillId="0" borderId="0" xfId="89" applyFont="1"/>
    <xf numFmtId="0" fontId="32" fillId="0" borderId="0" xfId="90" applyFont="1"/>
    <xf numFmtId="0" fontId="31" fillId="0" borderId="0" xfId="90" applyFont="1"/>
    <xf numFmtId="0" fontId="33" fillId="0" borderId="0" xfId="89" applyFont="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1" fontId="33" fillId="0" borderId="37" xfId="90" applyNumberFormat="1" applyFont="1" applyBorder="1"/>
    <xf numFmtId="183" fontId="33" fillId="0" borderId="37" xfId="90" applyNumberFormat="1" applyFont="1" applyBorder="1"/>
    <xf numFmtId="0" fontId="31" fillId="0" borderId="0" xfId="0"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2" fontId="31" fillId="0" borderId="37" xfId="34" applyFont="1" applyFill="1" applyBorder="1"/>
    <xf numFmtId="172" fontId="31" fillId="0" borderId="37" xfId="0" applyNumberFormat="1" applyFont="1" applyBorder="1"/>
    <xf numFmtId="0" fontId="43" fillId="0" borderId="37" xfId="0" applyFont="1" applyBorder="1" applyAlignment="1">
      <alignment horizontal="center" wrapText="1"/>
    </xf>
    <xf numFmtId="172" fontId="31" fillId="0" borderId="37" xfId="34" applyFont="1" applyFill="1" applyBorder="1" applyAlignment="1">
      <alignment horizontal="center" wrapText="1"/>
    </xf>
    <xf numFmtId="165"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2" fontId="49" fillId="0" borderId="64" xfId="34" applyFont="1" applyBorder="1"/>
    <xf numFmtId="172" fontId="49" fillId="0" borderId="61" xfId="0" applyNumberFormat="1" applyFont="1" applyBorder="1"/>
    <xf numFmtId="2" fontId="49" fillId="0" borderId="18" xfId="0" applyNumberFormat="1" applyFont="1" applyBorder="1"/>
    <xf numFmtId="0" fontId="49" fillId="0" borderId="20" xfId="0" applyFont="1" applyBorder="1"/>
    <xf numFmtId="172" fontId="49" fillId="0" borderId="42" xfId="34" applyFont="1" applyBorder="1"/>
    <xf numFmtId="172"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2"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5" applyNumberFormat="1" applyFont="1" applyBorder="1" applyAlignment="1">
      <alignment horizontal="center"/>
    </xf>
    <xf numFmtId="165" fontId="49" fillId="0" borderId="25" xfId="0" applyNumberFormat="1" applyFont="1" applyBorder="1" applyAlignment="1">
      <alignment horizontal="center" wrapText="1"/>
    </xf>
    <xf numFmtId="172" fontId="49" fillId="0" borderId="47" xfId="34" applyFont="1" applyBorder="1" applyAlignment="1">
      <alignment horizontal="center" wrapText="1"/>
    </xf>
    <xf numFmtId="165"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49" fillId="0" borderId="18" xfId="135" applyFont="1" applyBorder="1" applyAlignment="1">
      <alignment horizontal="center" vertical="center"/>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0" fontId="49" fillId="0" borderId="52" xfId="135" applyFont="1" applyBorder="1" applyAlignment="1">
      <alignment horizontal="center" vertical="center"/>
    </xf>
    <xf numFmtId="49" fontId="51" fillId="0" borderId="0" xfId="131" applyNumberFormat="1" applyFont="1" applyAlignment="1">
      <alignment horizontal="right" vertical="center"/>
    </xf>
    <xf numFmtId="185"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0" fontId="51" fillId="0" borderId="31" xfId="129" applyNumberFormat="1" applyFont="1" applyBorder="1" applyAlignment="1">
      <alignment vertical="center"/>
    </xf>
    <xf numFmtId="2" fontId="49" fillId="0" borderId="0" xfId="128"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5" fontId="51" fillId="26" borderId="47"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8" fillId="0" borderId="86" xfId="0" applyFont="1" applyBorder="1" applyAlignment="1">
      <alignment horizontal="left" vertical="center"/>
    </xf>
    <xf numFmtId="0" fontId="7" fillId="0" borderId="86" xfId="0" applyFont="1" applyBorder="1" applyAlignment="1">
      <alignment horizontal="left" vertical="center"/>
    </xf>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3" fontId="33" fillId="0" borderId="87" xfId="90" applyNumberFormat="1" applyFont="1" applyBorder="1"/>
    <xf numFmtId="0" fontId="49" fillId="0" borderId="14" xfId="0" applyFont="1" applyBorder="1" applyAlignment="1">
      <alignment vertical="center" wrapText="1"/>
    </xf>
    <xf numFmtId="0" fontId="49" fillId="0" borderId="24" xfId="0" applyFont="1" applyBorder="1" applyAlignment="1">
      <alignment vertical="center" wrapText="1"/>
    </xf>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1" fillId="0" borderId="39" xfId="0" applyFont="1" applyBorder="1"/>
    <xf numFmtId="0" fontId="7" fillId="0" borderId="85" xfId="0" applyFont="1" applyBorder="1" applyAlignment="1">
      <alignment horizontal="left" vertical="center"/>
    </xf>
    <xf numFmtId="0" fontId="51" fillId="0" borderId="29" xfId="126" applyFont="1" applyBorder="1" applyAlignment="1">
      <alignment horizontal="center" vertical="center" wrapText="1"/>
    </xf>
    <xf numFmtId="0" fontId="7"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3"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2" fontId="49" fillId="0" borderId="19" xfId="34" applyFont="1" applyBorder="1" applyAlignment="1">
      <alignment horizontal="center"/>
    </xf>
    <xf numFmtId="172"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7" fillId="0" borderId="85" xfId="0" applyFont="1" applyBorder="1" applyAlignment="1">
      <alignment horizontal="center" wrapText="1"/>
    </xf>
    <xf numFmtId="0" fontId="44"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33" fillId="0" borderId="0" xfId="257" applyFont="1"/>
    <xf numFmtId="0" fontId="33" fillId="0" borderId="0" xfId="257" applyFont="1" applyAlignment="1">
      <alignment horizontal="center"/>
    </xf>
    <xf numFmtId="175" fontId="33" fillId="0" borderId="0" xfId="258" applyNumberFormat="1" applyFont="1"/>
    <xf numFmtId="0" fontId="30" fillId="0" borderId="0" xfId="257" applyFont="1"/>
    <xf numFmtId="0" fontId="33" fillId="0" borderId="38" xfId="257" applyFont="1" applyBorder="1"/>
    <xf numFmtId="0" fontId="33" fillId="0" borderId="81" xfId="257" applyFont="1" applyBorder="1"/>
    <xf numFmtId="0" fontId="33" fillId="0" borderId="81" xfId="257" applyFont="1" applyBorder="1" applyAlignment="1">
      <alignment horizontal="center"/>
    </xf>
    <xf numFmtId="175" fontId="33" fillId="0" borderId="81" xfId="258" applyNumberFormat="1" applyFont="1" applyBorder="1"/>
    <xf numFmtId="0" fontId="33" fillId="0" borderId="39" xfId="257" applyFont="1" applyBorder="1"/>
    <xf numFmtId="0" fontId="33" fillId="0" borderId="36" xfId="257" applyFont="1" applyBorder="1"/>
    <xf numFmtId="0" fontId="7" fillId="0" borderId="85" xfId="257" applyFont="1" applyBorder="1" applyAlignment="1">
      <alignment horizontal="center" wrapText="1"/>
    </xf>
    <xf numFmtId="0" fontId="44" fillId="0" borderId="85" xfId="257" applyFont="1" applyBorder="1" applyAlignment="1">
      <alignment horizontal="center" wrapText="1"/>
    </xf>
    <xf numFmtId="0" fontId="33" fillId="0" borderId="37" xfId="257" applyFont="1" applyBorder="1"/>
    <xf numFmtId="0" fontId="54" fillId="0" borderId="86" xfId="135" applyFont="1" applyBorder="1" applyAlignment="1">
      <alignment horizontal="left" vertical="center"/>
    </xf>
    <xf numFmtId="0" fontId="7" fillId="0" borderId="86" xfId="135" applyFont="1" applyBorder="1" applyAlignment="1">
      <alignment horizontal="left" vertical="center"/>
    </xf>
    <xf numFmtId="0" fontId="55" fillId="0" borderId="86" xfId="135" applyFont="1" applyBorder="1" applyAlignment="1">
      <alignment horizontal="left" vertical="center"/>
    </xf>
    <xf numFmtId="0" fontId="51" fillId="0" borderId="0" xfId="259" applyFont="1" applyAlignment="1">
      <alignment horizontal="center" vertical="top"/>
    </xf>
    <xf numFmtId="0" fontId="51" fillId="0" borderId="0" xfId="259" applyFont="1" applyAlignment="1">
      <alignment horizontal="center" vertical="top"/>
    </xf>
    <xf numFmtId="0" fontId="51" fillId="0" borderId="14" xfId="259" applyFont="1" applyBorder="1" applyAlignment="1">
      <alignment horizontal="center"/>
    </xf>
    <xf numFmtId="0" fontId="33" fillId="25" borderId="0" xfId="257" applyFont="1" applyFill="1"/>
    <xf numFmtId="0" fontId="33" fillId="25" borderId="88" xfId="257" applyFont="1" applyFill="1" applyBorder="1"/>
    <xf numFmtId="0" fontId="49" fillId="0" borderId="52" xfId="257" applyFont="1" applyBorder="1" applyAlignment="1">
      <alignment horizontal="left" vertical="center" wrapText="1"/>
    </xf>
    <xf numFmtId="0" fontId="49" fillId="0" borderId="25" xfId="257" applyFont="1" applyBorder="1" applyAlignment="1">
      <alignment horizontal="left" vertical="center" wrapText="1"/>
    </xf>
    <xf numFmtId="0" fontId="49" fillId="0" borderId="47" xfId="257" applyFont="1" applyBorder="1" applyAlignment="1">
      <alignment horizontal="left" vertical="center" wrapText="1"/>
    </xf>
    <xf numFmtId="0" fontId="33" fillId="25" borderId="37" xfId="257" applyFont="1" applyFill="1" applyBorder="1"/>
    <xf numFmtId="0" fontId="30" fillId="25" borderId="0" xfId="257" applyFont="1" applyFill="1"/>
    <xf numFmtId="0" fontId="33" fillId="0" borderId="88" xfId="257" applyFont="1" applyBorder="1"/>
    <xf numFmtId="0" fontId="49" fillId="0" borderId="33" xfId="257" applyFont="1" applyBorder="1" applyAlignment="1">
      <alignment horizontal="left" vertical="center" wrapText="1"/>
    </xf>
    <xf numFmtId="0" fontId="49" fillId="0" borderId="18" xfId="257" applyFont="1" applyBorder="1" applyAlignment="1">
      <alignment horizontal="left" vertical="center" wrapText="1"/>
    </xf>
    <xf numFmtId="0" fontId="49" fillId="0" borderId="30" xfId="257" applyFont="1" applyBorder="1" applyAlignment="1">
      <alignment horizontal="left" vertical="center" wrapText="1"/>
    </xf>
    <xf numFmtId="0" fontId="49" fillId="0" borderId="21" xfId="257" applyFont="1" applyBorder="1" applyAlignment="1">
      <alignment horizontal="center" vertical="center" wrapText="1"/>
    </xf>
    <xf numFmtId="0" fontId="49" fillId="0" borderId="22" xfId="257" applyFont="1" applyBorder="1" applyAlignment="1">
      <alignment horizontal="center" vertical="center" wrapText="1"/>
    </xf>
    <xf numFmtId="0" fontId="49" fillId="0" borderId="57" xfId="257" applyFont="1" applyBorder="1" applyAlignment="1">
      <alignment horizontal="center" vertical="center" wrapText="1"/>
    </xf>
    <xf numFmtId="0" fontId="51" fillId="24" borderId="13" xfId="135" applyFont="1" applyFill="1" applyBorder="1" applyAlignment="1">
      <alignment horizontal="left" vertical="center"/>
    </xf>
    <xf numFmtId="0" fontId="51" fillId="24" borderId="14" xfId="135" applyFont="1" applyFill="1" applyBorder="1" applyAlignment="1">
      <alignment horizontal="left" vertical="center"/>
    </xf>
    <xf numFmtId="0" fontId="51" fillId="24" borderId="15" xfId="135" applyFont="1" applyFill="1" applyBorder="1" applyAlignment="1">
      <alignment horizontal="left" vertical="center"/>
    </xf>
    <xf numFmtId="0" fontId="51" fillId="25" borderId="32" xfId="135" applyFont="1" applyFill="1" applyBorder="1" applyAlignment="1">
      <alignment horizontal="center" vertical="center" wrapText="1"/>
    </xf>
    <xf numFmtId="0" fontId="51" fillId="25" borderId="29" xfId="135" applyFont="1" applyFill="1" applyBorder="1" applyAlignment="1">
      <alignment horizontal="center" vertical="center" wrapText="1"/>
    </xf>
    <xf numFmtId="175" fontId="51" fillId="25" borderId="29" xfId="258" applyNumberFormat="1" applyFont="1" applyFill="1" applyBorder="1" applyAlignment="1">
      <alignment horizontal="center" vertical="center" wrapText="1"/>
    </xf>
    <xf numFmtId="4" fontId="51" fillId="25" borderId="35" xfId="135" applyNumberFormat="1" applyFont="1" applyFill="1" applyBorder="1" applyAlignment="1">
      <alignment horizontal="center" vertical="center" wrapText="1"/>
    </xf>
    <xf numFmtId="0" fontId="51" fillId="25" borderId="48" xfId="135" applyFont="1" applyFill="1" applyBorder="1" applyAlignment="1">
      <alignment horizontal="center" vertical="center" wrapText="1"/>
    </xf>
    <xf numFmtId="0" fontId="51" fillId="25" borderId="20" xfId="135" applyFont="1" applyFill="1" applyBorder="1" applyAlignment="1">
      <alignment horizontal="center" vertical="center" wrapText="1"/>
    </xf>
    <xf numFmtId="175" fontId="51" fillId="25" borderId="20" xfId="258" applyNumberFormat="1" applyFont="1" applyFill="1" applyBorder="1" applyAlignment="1">
      <alignment horizontal="center" vertical="center" wrapText="1"/>
    </xf>
    <xf numFmtId="4" fontId="51" fillId="25" borderId="42" xfId="135" applyNumberFormat="1" applyFont="1" applyFill="1" applyBorder="1" applyAlignment="1">
      <alignment horizontal="center" vertical="center" wrapText="1"/>
    </xf>
    <xf numFmtId="0" fontId="51" fillId="24" borderId="41" xfId="135" applyFont="1" applyFill="1" applyBorder="1" applyAlignment="1">
      <alignment vertical="center"/>
    </xf>
    <xf numFmtId="0" fontId="51" fillId="24" borderId="43" xfId="135" applyFont="1" applyFill="1" applyBorder="1" applyAlignment="1">
      <alignment vertical="center"/>
    </xf>
    <xf numFmtId="175" fontId="51" fillId="24" borderId="43" xfId="258" applyNumberFormat="1" applyFont="1" applyFill="1" applyBorder="1" applyAlignment="1">
      <alignment vertical="center"/>
    </xf>
    <xf numFmtId="0" fontId="51" fillId="24" borderId="44" xfId="135" applyFont="1" applyFill="1" applyBorder="1" applyAlignment="1">
      <alignment vertical="center"/>
    </xf>
    <xf numFmtId="0" fontId="49" fillId="0" borderId="18" xfId="126" applyFont="1" applyBorder="1" applyAlignment="1">
      <alignment horizontal="left" vertical="center" wrapText="1"/>
    </xf>
    <xf numFmtId="4" fontId="57" fillId="0" borderId="18" xfId="135" applyNumberFormat="1" applyFont="1" applyBorder="1" applyAlignment="1">
      <alignment horizontal="center" vertical="center"/>
    </xf>
    <xf numFmtId="175" fontId="49" fillId="0" borderId="18" xfId="258" applyNumberFormat="1" applyFont="1" applyBorder="1" applyAlignment="1">
      <alignment horizontal="right" vertical="center" wrapText="1"/>
    </xf>
    <xf numFmtId="166" fontId="49" fillId="0" borderId="18" xfId="260" applyNumberFormat="1" applyFont="1" applyBorder="1" applyAlignment="1">
      <alignment horizontal="right" vertical="center" wrapText="1"/>
    </xf>
    <xf numFmtId="0" fontId="30" fillId="0" borderId="36" xfId="257" applyFont="1" applyBorder="1"/>
    <xf numFmtId="0" fontId="30" fillId="0" borderId="37" xfId="257" applyFont="1" applyBorder="1"/>
    <xf numFmtId="4" fontId="57" fillId="0" borderId="18" xfId="135" applyNumberFormat="1" applyFont="1" applyBorder="1" applyAlignment="1">
      <alignment horizontal="center" vertical="center" wrapText="1"/>
    </xf>
    <xf numFmtId="175" fontId="49" fillId="0" borderId="0" xfId="258" applyNumberFormat="1" applyFont="1"/>
    <xf numFmtId="2" fontId="49" fillId="0" borderId="52" xfId="135" applyNumberFormat="1" applyFont="1" applyBorder="1" applyAlignment="1">
      <alignment horizontal="center" vertical="center"/>
    </xf>
    <xf numFmtId="175" fontId="49" fillId="0" borderId="18" xfId="258" quotePrefix="1" applyNumberFormat="1" applyFont="1" applyBorder="1" applyAlignment="1">
      <alignment horizontal="right" vertical="center" wrapText="1"/>
    </xf>
    <xf numFmtId="0" fontId="49" fillId="0" borderId="18" xfId="135" applyFont="1" applyBorder="1" applyAlignment="1">
      <alignment horizontal="center" vertical="center" wrapText="1"/>
    </xf>
    <xf numFmtId="0" fontId="30" fillId="0" borderId="18" xfId="257" applyFont="1" applyBorder="1"/>
    <xf numFmtId="0" fontId="30" fillId="0" borderId="18" xfId="257" applyFont="1" applyBorder="1" applyAlignment="1">
      <alignment horizontal="center" vertical="center"/>
    </xf>
    <xf numFmtId="0" fontId="49" fillId="0" borderId="13" xfId="135" applyFont="1" applyBorder="1" applyAlignment="1">
      <alignment horizontal="left" vertical="center"/>
    </xf>
    <xf numFmtId="2" fontId="49" fillId="0" borderId="14" xfId="135" applyNumberFormat="1" applyFont="1" applyBorder="1" applyAlignment="1">
      <alignment horizontal="center" vertical="center"/>
    </xf>
    <xf numFmtId="0" fontId="49" fillId="0" borderId="14" xfId="135" applyFont="1" applyBorder="1" applyAlignment="1">
      <alignment horizontal="left" vertical="center" wrapText="1"/>
    </xf>
    <xf numFmtId="0" fontId="49" fillId="0" borderId="14" xfId="135" applyFont="1" applyBorder="1" applyAlignment="1">
      <alignment horizontal="center" vertical="center"/>
    </xf>
    <xf numFmtId="4" fontId="49" fillId="0" borderId="25" xfId="261" applyNumberFormat="1" applyFont="1" applyBorder="1" applyAlignment="1">
      <alignment vertical="center" wrapText="1"/>
    </xf>
    <xf numFmtId="175" fontId="49" fillId="0" borderId="24" xfId="258" applyNumberFormat="1" applyFont="1" applyBorder="1" applyAlignment="1">
      <alignment horizontal="right" vertical="center" wrapText="1"/>
    </xf>
    <xf numFmtId="175" fontId="51" fillId="0" borderId="40" xfId="261" applyNumberFormat="1" applyFont="1" applyBorder="1" applyAlignment="1">
      <alignment horizontal="right" vertical="center"/>
    </xf>
    <xf numFmtId="0" fontId="33" fillId="0" borderId="0" xfId="128" applyFont="1"/>
    <xf numFmtId="0" fontId="33" fillId="0" borderId="36" xfId="128" applyFont="1" applyBorder="1"/>
    <xf numFmtId="0" fontId="51" fillId="24" borderId="41" xfId="135" applyFont="1" applyFill="1" applyBorder="1" applyAlignment="1">
      <alignment horizontal="right" vertical="center"/>
    </xf>
    <xf numFmtId="0" fontId="51" fillId="24" borderId="43" xfId="135" applyFont="1" applyFill="1" applyBorder="1" applyAlignment="1">
      <alignment horizontal="right" vertical="center"/>
    </xf>
    <xf numFmtId="0" fontId="51" fillId="24" borderId="53" xfId="135" applyFont="1" applyFill="1" applyBorder="1" applyAlignment="1">
      <alignment horizontal="right" vertical="center"/>
    </xf>
    <xf numFmtId="186" fontId="51" fillId="24" borderId="44" xfId="135" applyNumberFormat="1" applyFont="1" applyFill="1" applyBorder="1" applyAlignment="1">
      <alignment vertical="center"/>
    </xf>
    <xf numFmtId="0" fontId="33" fillId="0" borderId="37" xfId="128" applyFont="1" applyBorder="1"/>
    <xf numFmtId="0" fontId="32" fillId="0" borderId="0" xfId="128" applyFont="1"/>
    <xf numFmtId="204" fontId="32" fillId="0" borderId="0" xfId="262" applyFont="1"/>
    <xf numFmtId="175" fontId="51" fillId="0" borderId="0" xfId="258" applyNumberFormat="1" applyFont="1" applyAlignment="1">
      <alignment horizontal="right" vertical="center"/>
    </xf>
    <xf numFmtId="43" fontId="32" fillId="0" borderId="0" xfId="128" applyNumberFormat="1" applyFont="1"/>
    <xf numFmtId="0" fontId="49" fillId="0" borderId="34" xfId="128" applyFont="1" applyBorder="1" applyAlignment="1">
      <alignment horizontal="center" vertical="center" wrapText="1"/>
    </xf>
    <xf numFmtId="0" fontId="49" fillId="0" borderId="16" xfId="128" applyFont="1" applyBorder="1" applyAlignment="1">
      <alignment horizontal="center" vertical="center" wrapText="1"/>
    </xf>
    <xf numFmtId="0" fontId="49" fillId="0" borderId="17" xfId="128" applyFont="1" applyBorder="1" applyAlignment="1">
      <alignment horizontal="center" vertical="center" wrapText="1"/>
    </xf>
    <xf numFmtId="180" fontId="49" fillId="0" borderId="35" xfId="129" applyNumberFormat="1" applyFont="1" applyFill="1" applyBorder="1" applyAlignment="1">
      <alignment vertical="center"/>
    </xf>
    <xf numFmtId="186" fontId="32" fillId="0" borderId="0" xfId="128" applyNumberFormat="1" applyFont="1"/>
    <xf numFmtId="175" fontId="49" fillId="0" borderId="28" xfId="258" applyNumberFormat="1" applyFont="1" applyBorder="1" applyAlignment="1">
      <alignment vertical="center"/>
    </xf>
    <xf numFmtId="205" fontId="32" fillId="0" borderId="0" xfId="128" applyNumberFormat="1" applyFont="1"/>
    <xf numFmtId="0" fontId="58" fillId="0" borderId="0" xfId="128" applyFont="1"/>
    <xf numFmtId="0" fontId="51" fillId="0" borderId="34" xfId="228" applyFont="1" applyBorder="1" applyAlignment="1">
      <alignment vertical="center"/>
    </xf>
    <xf numFmtId="0" fontId="49" fillId="0" borderId="16" xfId="228" applyFont="1" applyBorder="1" applyAlignment="1">
      <alignment horizontal="center" vertical="center"/>
    </xf>
    <xf numFmtId="0" fontId="49" fillId="0" borderId="26" xfId="228" applyFont="1" applyBorder="1" applyAlignment="1">
      <alignment horizontal="center" vertical="center"/>
    </xf>
    <xf numFmtId="181" fontId="33" fillId="0" borderId="37" xfId="128" applyNumberFormat="1" applyFont="1" applyBorder="1"/>
    <xf numFmtId="205" fontId="58" fillId="0" borderId="0" xfId="128" applyNumberFormat="1" applyFont="1"/>
    <xf numFmtId="0" fontId="49" fillId="0" borderId="33" xfId="259" applyFont="1" applyBorder="1" applyAlignment="1">
      <alignment vertical="center" wrapText="1"/>
    </xf>
    <xf numFmtId="0" fontId="49" fillId="0" borderId="18" xfId="259" applyFont="1" applyBorder="1" applyAlignment="1">
      <alignment vertical="center" wrapText="1"/>
    </xf>
    <xf numFmtId="3" fontId="51" fillId="0" borderId="25" xfId="259" applyNumberFormat="1" applyFont="1" applyBorder="1" applyAlignment="1">
      <alignment horizontal="center" vertical="center" wrapText="1"/>
    </xf>
    <xf numFmtId="185" fontId="51" fillId="0" borderId="47" xfId="263" applyNumberFormat="1" applyFont="1" applyFill="1" applyBorder="1" applyAlignment="1">
      <alignment horizontal="center" vertical="center"/>
    </xf>
    <xf numFmtId="183" fontId="33" fillId="0" borderId="37" xfId="128" applyNumberFormat="1" applyFont="1" applyBorder="1"/>
    <xf numFmtId="205" fontId="33" fillId="0" borderId="0" xfId="128" applyNumberFormat="1" applyFont="1"/>
    <xf numFmtId="3" fontId="51" fillId="0" borderId="18" xfId="259" applyNumberFormat="1" applyFont="1" applyBorder="1" applyAlignment="1">
      <alignment horizontal="center" vertical="center"/>
    </xf>
    <xf numFmtId="175" fontId="51" fillId="0" borderId="18" xfId="258" applyNumberFormat="1" applyFont="1" applyFill="1" applyBorder="1" applyAlignment="1">
      <alignment horizontal="center" vertical="center"/>
    </xf>
    <xf numFmtId="10" fontId="49" fillId="0" borderId="30" xfId="241" applyNumberFormat="1" applyFont="1" applyFill="1" applyBorder="1" applyAlignment="1">
      <alignment horizontal="center" vertical="center"/>
    </xf>
    <xf numFmtId="0" fontId="51" fillId="0" borderId="18" xfId="259" applyFont="1" applyBorder="1" applyAlignment="1">
      <alignment horizontal="center" vertical="center" wrapText="1"/>
    </xf>
    <xf numFmtId="0" fontId="51" fillId="0" borderId="18" xfId="259" applyFont="1" applyBorder="1" applyAlignment="1">
      <alignment horizontal="center" vertical="center"/>
    </xf>
    <xf numFmtId="0" fontId="49" fillId="0" borderId="21" xfId="135" applyFont="1" applyBorder="1" applyAlignment="1">
      <alignment horizontal="left" vertical="center" wrapText="1"/>
    </xf>
    <xf numFmtId="0" fontId="49" fillId="0" borderId="22" xfId="135" applyFont="1" applyBorder="1" applyAlignment="1">
      <alignment horizontal="left" vertical="center" wrapText="1"/>
    </xf>
    <xf numFmtId="0" fontId="49" fillId="0" borderId="23" xfId="135" applyFont="1" applyBorder="1" applyAlignment="1">
      <alignment horizontal="left" vertical="center" wrapText="1"/>
    </xf>
    <xf numFmtId="3" fontId="51" fillId="0" borderId="18" xfId="259" applyNumberFormat="1" applyFont="1" applyBorder="1" applyAlignment="1">
      <alignment horizontal="center" vertical="center" wrapText="1"/>
    </xf>
    <xf numFmtId="0" fontId="59" fillId="0" borderId="0" xfId="128" applyFont="1"/>
    <xf numFmtId="0" fontId="31" fillId="0" borderId="0" xfId="128" applyFont="1"/>
    <xf numFmtId="0" fontId="49" fillId="0" borderId="11" xfId="135" applyFont="1" applyBorder="1" applyAlignment="1">
      <alignment vertical="center" wrapText="1"/>
    </xf>
    <xf numFmtId="0" fontId="49" fillId="0" borderId="0" xfId="135" applyFont="1" applyAlignment="1">
      <alignment vertical="center" wrapText="1"/>
    </xf>
    <xf numFmtId="0" fontId="49" fillId="0" borderId="19" xfId="135" applyFont="1" applyBorder="1" applyAlignment="1">
      <alignment horizontal="center" vertical="center" wrapText="1"/>
    </xf>
    <xf numFmtId="0" fontId="49" fillId="0" borderId="22" xfId="135" applyFont="1" applyBorder="1" applyAlignment="1">
      <alignment horizontal="center" vertical="center" wrapText="1"/>
    </xf>
    <xf numFmtId="0" fontId="49" fillId="0" borderId="18" xfId="135" applyFont="1" applyBorder="1" applyAlignment="1">
      <alignment vertical="center" wrapText="1"/>
    </xf>
    <xf numFmtId="0" fontId="60" fillId="0" borderId="0" xfId="257" applyFont="1"/>
    <xf numFmtId="0" fontId="49" fillId="0" borderId="13" xfId="135" applyFont="1" applyBorder="1" applyAlignment="1">
      <alignment vertical="center" wrapText="1"/>
    </xf>
    <xf numFmtId="0" fontId="49" fillId="0" borderId="14" xfId="135" applyFont="1" applyBorder="1" applyAlignment="1">
      <alignment vertical="center" wrapText="1"/>
    </xf>
    <xf numFmtId="0" fontId="49" fillId="0" borderId="24" xfId="135" applyFont="1" applyBorder="1" applyAlignment="1">
      <alignment vertical="center" wrapText="1"/>
    </xf>
    <xf numFmtId="0" fontId="49" fillId="25" borderId="20" xfId="259" applyFont="1" applyFill="1" applyBorder="1" applyAlignment="1">
      <alignment horizontal="center" vertical="center" wrapText="1"/>
    </xf>
    <xf numFmtId="0" fontId="49" fillId="25" borderId="42" xfId="259" applyFont="1" applyFill="1" applyBorder="1" applyAlignment="1">
      <alignment horizontal="center" vertical="center" wrapText="1"/>
    </xf>
    <xf numFmtId="0" fontId="33" fillId="0" borderId="82" xfId="128" applyFont="1" applyBorder="1"/>
    <xf numFmtId="0" fontId="33" fillId="0" borderId="83" xfId="257" applyFont="1" applyBorder="1"/>
    <xf numFmtId="0" fontId="33" fillId="0" borderId="83" xfId="257" applyFont="1" applyBorder="1" applyAlignment="1">
      <alignment horizontal="center"/>
    </xf>
    <xf numFmtId="184" fontId="33" fillId="0" borderId="83" xfId="264" applyNumberFormat="1" applyFont="1" applyBorder="1"/>
    <xf numFmtId="175" fontId="33" fillId="0" borderId="83" xfId="258" applyNumberFormat="1" applyFont="1" applyBorder="1"/>
    <xf numFmtId="0" fontId="33" fillId="0" borderId="84" xfId="257" applyFont="1" applyBorder="1"/>
    <xf numFmtId="0" fontId="61" fillId="0" borderId="0" xfId="257" applyFont="1"/>
    <xf numFmtId="0" fontId="30" fillId="0" borderId="0" xfId="257" applyFont="1" applyAlignment="1">
      <alignment horizontal="center"/>
    </xf>
    <xf numFmtId="175" fontId="30" fillId="0" borderId="0" xfId="258" applyNumberFormat="1" applyFont="1"/>
  </cellXfs>
  <cellStyles count="26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 6" xfId="261" xr:uid="{B5147860-EBF5-4C35-8D35-70F897B81DFC}"/>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3 6" xfId="264" xr:uid="{55FF669F-6958-4766-9319-48FD85227EFD}"/>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ares_FORMULARIO 4 - M-OFERENTE PPTA ECONOMICA 2" xfId="263" xr:uid="{F47FF0E0-2198-4610-B2B1-8829FE65E3AB}"/>
    <cellStyle name="MILLONES" xfId="209" xr:uid="{00000000-0005-0000-0000-000088000000}"/>
    <cellStyle name="MILLONES 2" xfId="210" xr:uid="{00000000-0005-0000-0000-000089000000}"/>
    <cellStyle name="MILLONES_PRESUPUESTO FASE III ABR-2015 Rev3" xfId="211" xr:uid="{00000000-0005-0000-0000-00008A000000}"/>
    <cellStyle name="Moneda [0] 2" xfId="258" xr:uid="{FCF627D4-A972-403A-BD9B-612708328D7C}"/>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60" xr:uid="{1A6E1501-5EA9-49BB-ADC5-7A47CA34423B}"/>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3 2" xfId="262" xr:uid="{8BBBE481-5828-46D8-8797-24A519240062}"/>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11 2" xfId="259" xr:uid="{EDBF2E4B-1512-4B6B-8381-25B4786507F4}"/>
    <cellStyle name="Normal 3 2" xfId="90" xr:uid="{00000000-0005-0000-0000-0000C0000000}"/>
    <cellStyle name="Normal 3 2 2" xfId="128" xr:uid="{00000000-0005-0000-0000-0000C1000000}"/>
    <cellStyle name="Normal 3 3" xfId="231" xr:uid="{00000000-0005-0000-0000-0000C2000000}"/>
    <cellStyle name="Normal 3 4" xfId="257" xr:uid="{A5213F0F-7ED8-4149-BCED-97621904225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680357</xdr:colOff>
      <xdr:row>1</xdr:row>
      <xdr:rowOff>108858</xdr:rowOff>
    </xdr:from>
    <xdr:to>
      <xdr:col>10</xdr:col>
      <xdr:colOff>1581777</xdr:colOff>
      <xdr:row>6</xdr:row>
      <xdr:rowOff>37196</xdr:rowOff>
    </xdr:to>
    <xdr:pic>
      <xdr:nvPicPr>
        <xdr:cNvPr id="2" name="Imagen 1" descr="Logotipo&#10;&#10;Descripción generada automáticamente">
          <a:extLst>
            <a:ext uri="{FF2B5EF4-FFF2-40B4-BE49-F238E27FC236}">
              <a16:creationId xmlns:a16="http://schemas.microsoft.com/office/drawing/2014/main" id="{5650B8F9-3845-4FAE-BAE6-670E43D647D7}"/>
            </a:ext>
          </a:extLst>
        </xdr:cNvPr>
        <xdr:cNvPicPr>
          <a:picLocks noChangeAspect="1"/>
        </xdr:cNvPicPr>
      </xdr:nvPicPr>
      <xdr:blipFill>
        <a:blip xmlns:r="http://schemas.openxmlformats.org/officeDocument/2006/relationships" r:embed="rId1"/>
        <a:stretch>
          <a:fillRect/>
        </a:stretch>
      </xdr:blipFill>
      <xdr:spPr>
        <a:xfrm>
          <a:off x="13805807" y="312058"/>
          <a:ext cx="901420" cy="106498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3" Type="http://schemas.openxmlformats.org/officeDocument/2006/relationships/externalLinkPath" Target="https://udemedellin-my.sharepoint.com/personal/mpalacio223_soyudemedellin_edu_co/Documents/Documentos/OFICINA%20ARRAZOLA/1.%20MONTERIA/MONTERIA%202025/LICITACI&#211;N%20P&#218;BLICA/ZONAS%20VERDES%202026/PRESUPUESTO%20GENERAL_APU%20ZONAS%20VERDES%202026%20-%20FINAL.xlsx" TargetMode="External"/><Relationship Id="rId2" Type="http://schemas.microsoft.com/office/2019/04/relationships/externalLinkLongPath" Target="/personal/mpalacio223_soyudemedellin_edu_co/Documents/Documentos/OFICINA%20ARRAZOLA/1.%20MONTERIA/MONTERIA%202025/LICITACI&#211;N%20P&#218;BLICA/ZONAS%20VERDES%202026/PRESUPUESTO%20GENERAL_APU%20ZONAS%20VERDES%202026%20-%20FINAL.xlsx?B53F856F" TargetMode="External"/><Relationship Id="rId1" Type="http://schemas.openxmlformats.org/officeDocument/2006/relationships/externalLinkPath" Target="file:///\\B53F856F\PRESUPUESTO%20GENERAL_APU%20ZONAS%20VERDES%202026%20-%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1"/>
      <sheetName val="Hoja2"/>
      <sheetName val="Hoja3"/>
      <sheetName val="Evaluación"/>
      <sheetName val="Evaluación (2)"/>
      <sheetName val="Evaluación (3)"/>
      <sheetName val="Estado Resumen"/>
      <sheetName val="memorias"/>
      <sheetName val="presupuesto"/>
      <sheetName val="#¡REF"/>
      <sheetName val="AMC"/>
      <sheetName val="Basico"/>
      <sheetName val="Iva"/>
      <sheetName val="Total"/>
      <sheetName val="amc_acta"/>
      <sheetName val="amc_bas"/>
      <sheetName val="amc_iva"/>
      <sheetName val="amc_total"/>
      <sheetName val="amc_anticip"/>
      <sheetName val="a  aaInformación GRUPO"/>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VínculoExternoRecuperado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TORTA"/>
      <sheetName val="Resum_Pav"/>
      <sheetName val="INVENT.ALC-CUNETAS 90BLB"/>
      <sheetName val="PUENTES Y PONTONES"/>
      <sheetName val="SEÑAL VERTICAL90BLB"/>
      <sheetName val="SEÑAL HORIZONTAL90BLB"/>
      <sheetName val="Tabla"/>
      <sheetName val="V%C3%ADnculoExternoRecuperado1"/>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8"/>
      <sheetName val="201.9"/>
      <sheetName val="201.10"/>
      <sheetName val="201.16"/>
      <sheetName val="210.1.1"/>
      <sheetName val="211.1"/>
      <sheetName val="234.1"/>
      <sheetName val="310.1"/>
      <sheetName val="311.1"/>
      <sheetName val="420.1"/>
      <sheetName val="450.2P"/>
      <sheetName val="500.1"/>
      <sheetName val="511.1P"/>
      <sheetName val="511.2P"/>
      <sheetName val="672.1"/>
      <sheetName val="672.2P"/>
      <sheetName val="672.3P"/>
      <sheetName val="672.4P"/>
      <sheetName val="672.5P"/>
      <sheetName val="672.6P"/>
      <sheetName val="672.7P"/>
      <sheetName val="600.2"/>
      <sheetName val="610.1.1"/>
      <sheetName val="610.1.2P"/>
      <sheetName val="610.1.3P"/>
      <sheetName val="621.2"/>
      <sheetName val="621.3"/>
      <sheetName val="621.4"/>
      <sheetName val="630.1"/>
      <sheetName val="630.2"/>
      <sheetName val="630.4"/>
      <sheetName val="630.6"/>
      <sheetName val="640.1"/>
      <sheetName val="640.2"/>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30.7"/>
      <sheetName val="671.2"/>
      <sheetName val="681.1"/>
      <sheetName val="673.3"/>
      <sheetName val="673.4"/>
      <sheetName val="673.5"/>
      <sheetName val="673.6"/>
      <sheetName val="671.3"/>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PORTADA"/>
      <sheetName val="FNC"/>
      <sheetName val="INDICE"/>
      <sheetName val="INDICE ALFABETICO"/>
      <sheetName val="EQUIPOS"/>
      <sheetName val="OTROS"/>
      <sheetName val="200.1"/>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6.1"/>
      <sheetName val="501.1"/>
      <sheetName val="510.1"/>
      <sheetName val="510P1"/>
      <sheetName val="510P2"/>
      <sheetName val="510P3"/>
      <sheetName val="600.3"/>
      <sheetName val="600.4"/>
      <sheetName val="600.4P"/>
      <sheetName val="600.5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Users\JoseGabriel\Downloads\Ví"/>
      <sheetName val="\Users\JoseGabriel\Documents\Mi"/>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PRESUPUESTO LICITACIÓN SRN 001"/>
      <sheetName val="SRN_005"/>
      <sheetName val="Base de Diseño"/>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MENU"/>
      <sheetName val="CONCRETOS"/>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Hoja8"/>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3"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4"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5"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6"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7"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8"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9"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0"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1"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2" refreshError="1"/>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sheetData sheetId="37"/>
      <sheetData sheetId="38" refreshError="1"/>
      <sheetData sheetId="39"/>
      <sheetData sheetId="40"/>
      <sheetData sheetId="41"/>
      <sheetData sheetId="42"/>
      <sheetData sheetId="43"/>
      <sheetData sheetId="44"/>
      <sheetData sheetId="45"/>
      <sheetData sheetId="46"/>
      <sheetData sheetId="47"/>
      <sheetData sheetId="48" refreshError="1"/>
      <sheetData sheetId="49" refreshError="1"/>
      <sheetData sheetId="50"/>
      <sheetData sheetId="51"/>
      <sheetData sheetId="52" refreshError="1"/>
      <sheetData sheetId="53"/>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refreshError="1"/>
      <sheetData sheetId="68" refreshError="1"/>
      <sheetData sheetId="69"/>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ow r="33">
          <cell r="C33">
            <v>0.77967625899280601</v>
          </cell>
        </row>
      </sheetData>
      <sheetData sheetId="116"/>
      <sheetData sheetId="117">
        <row r="1">
          <cell r="A1" t="str">
            <v>1P</v>
          </cell>
        </row>
      </sheetData>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refreshError="1"/>
      <sheetData sheetId="230" refreshError="1"/>
      <sheetData sheetId="231" refreshError="1"/>
      <sheetData sheetId="232" refreshError="1"/>
      <sheetData sheetId="233"/>
      <sheetData sheetId="234"/>
      <sheetData sheetId="235" refreshError="1"/>
      <sheetData sheetId="236" refreshError="1"/>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sheetData sheetId="340"/>
      <sheetData sheetId="341">
        <row r="3">
          <cell r="B3">
            <v>200</v>
          </cell>
        </row>
      </sheetData>
      <sheetData sheetId="342">
        <row r="1">
          <cell r="A1" t="str">
            <v>ITEM</v>
          </cell>
        </row>
      </sheetData>
      <sheetData sheetId="343">
        <row r="1">
          <cell r="A1" t="str">
            <v>EQUIPO</v>
          </cell>
        </row>
      </sheetData>
      <sheetData sheetId="344">
        <row r="1">
          <cell r="A1" t="str">
            <v>ADMINISTRACION</v>
          </cell>
        </row>
      </sheetData>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row r="1">
          <cell r="A1" t="str">
            <v>ITEM</v>
          </cell>
        </row>
      </sheetData>
      <sheetData sheetId="556"/>
      <sheetData sheetId="557"/>
      <sheetData sheetId="558"/>
      <sheetData sheetId="559"/>
      <sheetData sheetId="560"/>
      <sheetData sheetId="561">
        <row r="1">
          <cell r="A1" t="str">
            <v>EQUIPO</v>
          </cell>
        </row>
      </sheetData>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sheetData sheetId="841"/>
      <sheetData sheetId="842">
        <row r="1">
          <cell r="A1" t="str">
            <v>INSTITUTO NACIONAL DE VIAS</v>
          </cell>
        </row>
      </sheetData>
      <sheetData sheetId="843" refreshError="1"/>
      <sheetData sheetId="844" refreshError="1"/>
      <sheetData sheetId="845" refreshError="1"/>
      <sheetData sheetId="846"/>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sheetData sheetId="857" refreshError="1"/>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sheetData sheetId="892"/>
      <sheetData sheetId="893"/>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sheetData sheetId="931"/>
      <sheetData sheetId="932"/>
      <sheetData sheetId="933"/>
      <sheetData sheetId="934"/>
      <sheetData sheetId="935"/>
      <sheetData sheetId="936"/>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sheetData sheetId="1513"/>
      <sheetData sheetId="1514"/>
      <sheetData sheetId="1515"/>
      <sheetData sheetId="1516"/>
      <sheetData sheetId="1517"/>
      <sheetData sheetId="1518"/>
      <sheetData sheetId="1519"/>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sheetData sheetId="1679">
        <row r="168">
          <cell r="D168">
            <v>0.16</v>
          </cell>
        </row>
      </sheetData>
      <sheetData sheetId="1680"/>
      <sheetData sheetId="1681">
        <row r="7">
          <cell r="B7">
            <v>1</v>
          </cell>
        </row>
      </sheetData>
      <sheetData sheetId="1682">
        <row r="33">
          <cell r="G33">
            <v>0.59504299999999999</v>
          </cell>
        </row>
      </sheetData>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sheetData sheetId="1770"/>
      <sheetData sheetId="1771"/>
      <sheetData sheetId="1772"/>
      <sheetData sheetId="1773"/>
      <sheetData sheetId="1774"/>
      <sheetData sheetId="1775"/>
      <sheetData sheetId="1776"/>
      <sheetData sheetId="1777"/>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row r="8">
          <cell r="A8">
            <v>2.1</v>
          </cell>
        </row>
      </sheetData>
      <sheetData sheetId="2458">
        <row r="8">
          <cell r="A8">
            <v>3.1</v>
          </cell>
        </row>
      </sheetData>
      <sheetData sheetId="2459"/>
      <sheetData sheetId="2460"/>
      <sheetData sheetId="2461"/>
      <sheetData sheetId="2462"/>
      <sheetData sheetId="2463"/>
      <sheetData sheetId="2464">
        <row r="3">
          <cell r="A3">
            <v>1</v>
          </cell>
        </row>
      </sheetData>
      <sheetData sheetId="2465"/>
      <sheetData sheetId="2466"/>
      <sheetData sheetId="2467"/>
      <sheetData sheetId="2468"/>
      <sheetData sheetId="2469"/>
      <sheetData sheetId="2470" refreshError="1"/>
      <sheetData sheetId="2471">
        <row r="1">
          <cell r="A1" t="str">
            <v>LISTADO DE INSUMOS GENERAL</v>
          </cell>
        </row>
      </sheetData>
      <sheetData sheetId="2472" refreshError="1"/>
      <sheetData sheetId="2473"/>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refreshError="1"/>
      <sheetData sheetId="2683"/>
      <sheetData sheetId="2684"/>
      <sheetData sheetId="2685" refreshError="1"/>
      <sheetData sheetId="2686" refreshError="1"/>
      <sheetData sheetId="2687" refreshError="1"/>
      <sheetData sheetId="2688" refreshError="1"/>
      <sheetData sheetId="2689"/>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sheetData sheetId="2736"/>
      <sheetData sheetId="2737"/>
      <sheetData sheetId="2738"/>
      <sheetData sheetId="2739"/>
      <sheetData sheetId="2740"/>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sheetData sheetId="276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sheetData sheetId="2814"/>
      <sheetData sheetId="2815"/>
      <sheetData sheetId="2816"/>
      <sheetData sheetId="2817"/>
      <sheetData sheetId="2818"/>
      <sheetData sheetId="2819"/>
      <sheetData sheetId="2820"/>
      <sheetData sheetId="2821" refreshError="1"/>
      <sheetData sheetId="2822" refreshError="1"/>
      <sheetData sheetId="2823"/>
      <sheetData sheetId="2824" refreshError="1"/>
      <sheetData sheetId="2825" refreshError="1"/>
      <sheetData sheetId="2826" refreshError="1"/>
      <sheetData sheetId="2827"/>
      <sheetData sheetId="2828" refreshError="1"/>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sheetData sheetId="2868"/>
      <sheetData sheetId="2869" refreshError="1"/>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row r="2">
          <cell r="A2" t="str">
            <v>ACTA No</v>
          </cell>
        </row>
      </sheetData>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sheetData sheetId="2973"/>
      <sheetData sheetId="2974" refreshError="1"/>
      <sheetData sheetId="2975"/>
      <sheetData sheetId="2976" refreshError="1"/>
      <sheetData sheetId="2977"/>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sheetData sheetId="3017"/>
      <sheetData sheetId="3018"/>
      <sheetData sheetId="3019"/>
      <sheetData sheetId="3020"/>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sheetData sheetId="3037"/>
      <sheetData sheetId="3038"/>
      <sheetData sheetId="3039"/>
      <sheetData sheetId="3040"/>
      <sheetData sheetId="3041"/>
      <sheetData sheetId="3042"/>
      <sheetData sheetId="3043"/>
      <sheetData sheetId="3044"/>
      <sheetData sheetId="3045"/>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refreshError="1"/>
      <sheetData sheetId="3111" refreshError="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refreshError="1"/>
      <sheetData sheetId="3163" refreshError="1"/>
      <sheetData sheetId="3164"/>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sheetData sheetId="3200"/>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sheetData sheetId="3280"/>
      <sheetData sheetId="3281" refreshError="1"/>
      <sheetData sheetId="3282" refreshError="1"/>
      <sheetData sheetId="3283"/>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sheetData sheetId="3323"/>
      <sheetData sheetId="3324"/>
      <sheetData sheetId="3325"/>
      <sheetData sheetId="3326"/>
      <sheetData sheetId="3327"/>
      <sheetData sheetId="3328"/>
      <sheetData sheetId="3329"/>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sheetData sheetId="3464"/>
      <sheetData sheetId="3465"/>
      <sheetData sheetId="3466"/>
      <sheetData sheetId="3467"/>
      <sheetData sheetId="3468"/>
      <sheetData sheetId="3469"/>
      <sheetData sheetId="3470"/>
      <sheetData sheetId="3471">
        <row r="47">
          <cell r="H47">
            <v>17098.051632633331</v>
          </cell>
        </row>
      </sheetData>
      <sheetData sheetId="3472">
        <row r="47">
          <cell r="H47">
            <v>13407.454219619998</v>
          </cell>
        </row>
      </sheetData>
      <sheetData sheetId="3473">
        <row r="47">
          <cell r="H47">
            <v>13178.048204541665</v>
          </cell>
        </row>
      </sheetData>
      <sheetData sheetId="3474">
        <row r="47">
          <cell r="H47">
            <v>19729.199486104168</v>
          </cell>
        </row>
      </sheetData>
      <sheetData sheetId="3475">
        <row r="47">
          <cell r="H47">
            <v>38405.002915416662</v>
          </cell>
        </row>
      </sheetData>
      <sheetData sheetId="3476">
        <row r="47">
          <cell r="H47">
            <v>41159.979021230996</v>
          </cell>
        </row>
      </sheetData>
      <sheetData sheetId="3477">
        <row r="47">
          <cell r="H47">
            <v>16020</v>
          </cell>
        </row>
      </sheetData>
      <sheetData sheetId="3478">
        <row r="47">
          <cell r="H47">
            <v>11675</v>
          </cell>
        </row>
      </sheetData>
      <sheetData sheetId="3479">
        <row r="47">
          <cell r="H47">
            <v>382683.1643235588</v>
          </cell>
        </row>
      </sheetData>
      <sheetData sheetId="3480">
        <row r="47">
          <cell r="H47">
            <v>27108.482479999999</v>
          </cell>
        </row>
      </sheetData>
      <sheetData sheetId="3481">
        <row r="47">
          <cell r="H47">
            <v>18945.0351992</v>
          </cell>
        </row>
      </sheetData>
      <sheetData sheetId="3482">
        <row r="47">
          <cell r="H47">
            <v>88016.225274879995</v>
          </cell>
        </row>
      </sheetData>
      <sheetData sheetId="3483">
        <row r="47">
          <cell r="H47">
            <v>11296.680928966078</v>
          </cell>
        </row>
      </sheetData>
      <sheetData sheetId="3484">
        <row r="47">
          <cell r="H47">
            <v>19660.483631249997</v>
          </cell>
        </row>
      </sheetData>
      <sheetData sheetId="3485">
        <row r="47">
          <cell r="H47">
            <v>19660.483631249997</v>
          </cell>
        </row>
      </sheetData>
      <sheetData sheetId="3486">
        <row r="47">
          <cell r="H47">
            <v>19660.483631249997</v>
          </cell>
        </row>
      </sheetData>
      <sheetData sheetId="3487">
        <row r="47">
          <cell r="H47">
            <v>39947.116768272004</v>
          </cell>
        </row>
      </sheetData>
      <sheetData sheetId="3488">
        <row r="47">
          <cell r="H47">
            <v>37450.421970255004</v>
          </cell>
        </row>
      </sheetData>
      <sheetData sheetId="3489">
        <row r="47">
          <cell r="H47">
            <v>5631.4338221939006</v>
          </cell>
        </row>
      </sheetData>
      <sheetData sheetId="3490">
        <row r="47">
          <cell r="H47">
            <v>29691.867138751997</v>
          </cell>
        </row>
      </sheetData>
      <sheetData sheetId="3491">
        <row r="47">
          <cell r="H47">
            <v>10601.359883464</v>
          </cell>
        </row>
      </sheetData>
      <sheetData sheetId="3492">
        <row r="47">
          <cell r="H47">
            <v>16440.07876665</v>
          </cell>
        </row>
      </sheetData>
      <sheetData sheetId="3493">
        <row r="47">
          <cell r="H47">
            <v>7502.6541280530009</v>
          </cell>
        </row>
      </sheetData>
      <sheetData sheetId="3494">
        <row r="47">
          <cell r="H47">
            <v>63269.394041350002</v>
          </cell>
        </row>
      </sheetData>
      <sheetData sheetId="3495">
        <row r="47">
          <cell r="H47">
            <v>38708.912732384997</v>
          </cell>
        </row>
      </sheetData>
      <sheetData sheetId="3496">
        <row r="47">
          <cell r="H47">
            <v>30140.654422727453</v>
          </cell>
        </row>
      </sheetData>
      <sheetData sheetId="3497">
        <row r="47">
          <cell r="H47">
            <v>39628.094655192057</v>
          </cell>
        </row>
      </sheetData>
      <sheetData sheetId="3498">
        <row r="47">
          <cell r="H47">
            <v>38729.542446049003</v>
          </cell>
        </row>
      </sheetData>
      <sheetData sheetId="3499">
        <row r="47">
          <cell r="H47">
            <v>7116.936965586</v>
          </cell>
        </row>
      </sheetData>
      <sheetData sheetId="3500">
        <row r="47">
          <cell r="H47">
            <v>9391.2743470000005</v>
          </cell>
        </row>
      </sheetData>
      <sheetData sheetId="3501">
        <row r="47">
          <cell r="H47">
            <v>8500.0189065630984</v>
          </cell>
        </row>
      </sheetData>
      <sheetData sheetId="3502">
        <row r="47">
          <cell r="H47">
            <v>32499.094423904498</v>
          </cell>
        </row>
      </sheetData>
      <sheetData sheetId="3503">
        <row r="47">
          <cell r="H47">
            <v>51817.028777055006</v>
          </cell>
        </row>
      </sheetData>
      <sheetData sheetId="3504">
        <row r="47">
          <cell r="H47">
            <v>55430.1575333</v>
          </cell>
        </row>
      </sheetData>
      <sheetData sheetId="3505">
        <row r="47">
          <cell r="H47">
            <v>25786.003498499998</v>
          </cell>
        </row>
      </sheetData>
      <sheetData sheetId="3506">
        <row r="47">
          <cell r="H47">
            <v>21993.806973733335</v>
          </cell>
        </row>
      </sheetData>
      <sheetData sheetId="3507"/>
      <sheetData sheetId="3508"/>
      <sheetData sheetId="3509"/>
      <sheetData sheetId="3510"/>
      <sheetData sheetId="3511"/>
      <sheetData sheetId="3512"/>
      <sheetData sheetId="3513">
        <row r="47">
          <cell r="H47">
            <v>21941.348275</v>
          </cell>
        </row>
      </sheetData>
      <sheetData sheetId="3514">
        <row r="47">
          <cell r="H47">
            <v>576269.26239999989</v>
          </cell>
        </row>
      </sheetData>
      <sheetData sheetId="3515">
        <row r="48">
          <cell r="H48">
            <v>640370.66537874995</v>
          </cell>
        </row>
      </sheetData>
      <sheetData sheetId="3516">
        <row r="49">
          <cell r="H49">
            <v>83961.133243064003</v>
          </cell>
        </row>
      </sheetData>
      <sheetData sheetId="3517">
        <row r="47">
          <cell r="H47">
            <v>14670.136122054002</v>
          </cell>
        </row>
      </sheetData>
      <sheetData sheetId="3518">
        <row r="47">
          <cell r="H47">
            <v>9078.6352040999991</v>
          </cell>
        </row>
      </sheetData>
      <sheetData sheetId="3519">
        <row r="51">
          <cell r="H51">
            <v>117309.4992738</v>
          </cell>
        </row>
      </sheetData>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2"/>
      <sheetName val="//ccefici"/>
      <sheetName val="//d.docs.live.net/a  aaInformac"/>
      <sheetName val="aCCIDENTES%2520DE%25201995%2520"/>
      <sheetName val="\E\a  aaInformación GRUPO 4\A M"/>
      <sheetName val="Hoja2"/>
      <sheetName val="REQUISITOS INF INTERVENTORÍA"/>
      <sheetName val="CANT OBRA"/>
      <sheetName val="\Users\ANDRES FELIPE MUÑOZ\Dow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sheetData sheetId="138" refreshError="1"/>
      <sheetData sheetId="139"/>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refreshError="1"/>
      <sheetData sheetId="36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I\I\MANTENIMIENTO RUTA 1001_MA"/>
      <sheetName val="\Users\Personal\Downloads\MANTE"/>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CIC-NOV"/>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sheetData sheetId="16"/>
      <sheetData sheetId="17"/>
      <sheetData sheetId="18"/>
      <sheetData sheetId="19" refreshError="1"/>
      <sheetData sheetId="20" refreshError="1"/>
      <sheetData sheetId="21" refreshError="1"/>
      <sheetData sheetId="2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ELECTRICO"/>
      <sheetName val="Vuelta"/>
      <sheetName val="FIBRA ÓPTICA"/>
      <sheetName val="Análisis de precios"/>
      <sheetName val="2103mar%20.xls"/>
      <sheetName val="Formulas"/>
      <sheetName val="Hoja1"/>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tod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Requisición1"/>
      <sheetName val="TRANSPORTE"/>
      <sheetName val="PRECIOS"/>
      <sheetName val="PREACTA 6"/>
      <sheetName val="TABLA 2008"/>
      <sheetName val="PRESUPUESTO"/>
      <sheetName val="ESTADO VÍA-CRIT.TECNICO"/>
      <sheetName val="PUNITARIOS%20PARA%20241201%202S"/>
      <sheetName val="Excavación Mat. Común Estacione"/>
      <sheetName val="Demolición Pavimento"/>
      <sheetName val="SUB APU"/>
      <sheetName val="Insum"/>
      <sheetName val="Equipo"/>
      <sheetName val="RELACION MES"/>
      <sheetName val="Listas"/>
      <sheetName val="GCB2000"/>
      <sheetName val="FORMULA"/>
      <sheetName val="A. P. U."/>
      <sheetName val="A.P.U"/>
      <sheetName val="REC-COD,"/>
      <sheetName val=" Liquidacion de Obra por Tramos"/>
      <sheetName val="2,2,6,1 Pilotes 0,30"/>
      <sheetName val="CRA.MODI"/>
      <sheetName val="Presup_Canch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p"/>
      <sheetName val="CLASIFICACION"/>
      <sheetName val="SALARIOS"/>
      <sheetName val="APU NO PREVISTO"/>
      <sheetName val="PPTA (3)"/>
      <sheetName val="PPTA (2)"/>
      <sheetName val="PPTA"/>
      <sheetName val="5. ELECTRICO"/>
      <sheetName val="PUNITARIOS_PARA_241201_2S10"/>
      <sheetName val="PR_110"/>
      <sheetName val="ESTADO_RED_TEC10"/>
      <sheetName val="PREACTA_1010"/>
      <sheetName val="PREACTA_910"/>
      <sheetName val="062"/>
      <sheetName val="LISTA DE PRECIOS"/>
      <sheetName val="Listado"/>
      <sheetName val="Bajadas"/>
      <sheetName val="NARIÑO"/>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refreshError="1"/>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sheetData sheetId="103">
        <row r="48">
          <cell r="E48">
            <v>0</v>
          </cell>
        </row>
      </sheetData>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refreshError="1"/>
      <sheetData sheetId="128"/>
      <sheetData sheetId="129" refreshError="1"/>
      <sheetData sheetId="130"/>
      <sheetData sheetId="131"/>
      <sheetData sheetId="132"/>
      <sheetData sheetId="133"/>
      <sheetData sheetId="134"/>
      <sheetData sheetId="135" refreshError="1"/>
      <sheetData sheetId="13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PRESUPUESTO OFICIAL (Entidad)"/>
      <sheetName val="1.01"/>
      <sheetName val="1.02"/>
      <sheetName val="1.03"/>
      <sheetName val="1.04"/>
      <sheetName val="1.05"/>
      <sheetName val="1.06"/>
      <sheetName val="1.07"/>
      <sheetName val="1.08"/>
      <sheetName val="1.09"/>
      <sheetName val="1.10"/>
      <sheetName val="1.11"/>
      <sheetName val="1.12"/>
      <sheetName val="1.13"/>
      <sheetName val="1.14"/>
      <sheetName val="1.15"/>
      <sheetName val="Hoja1"/>
    </sheetNames>
    <sheetDataSet>
      <sheetData sheetId="0"/>
      <sheetData sheetId="1">
        <row r="4">
          <cell r="A4" t="str">
            <v>1.01. FERTILIZACION DE ZONAS
 VERDES PUBLICAS</v>
          </cell>
        </row>
        <row r="31">
          <cell r="G31">
            <v>680</v>
          </cell>
        </row>
      </sheetData>
      <sheetData sheetId="2">
        <row r="4">
          <cell r="A4" t="str">
            <v>1.02   SUMINISTROS Y SIEMBRA DE ÁRBOLES MADERABLES DE ESPECIES NATIVAS DE 1.5M DE ALTURA, INCLUYE EXCAVACION, ABONO ORGANICO, TRANSPORTE Y MANTENIMIENTO.</v>
          </cell>
        </row>
        <row r="35">
          <cell r="G35">
            <v>123566</v>
          </cell>
        </row>
      </sheetData>
      <sheetData sheetId="3">
        <row r="4">
          <cell r="A4" t="str">
            <v>1.03   SUMINISTROS Y SIEMBRA DE ÁRBOLES FRUTALES DE ESPECIES NATIVAS DE 1.5M DE ALTURA,  INCLUYE EXCAVACION, ABONO ORGANICO, TRANSPORTE Y MANTENIMIENTO.</v>
          </cell>
        </row>
        <row r="35">
          <cell r="G35">
            <v>122236</v>
          </cell>
        </row>
      </sheetData>
      <sheetData sheetId="4">
        <row r="4">
          <cell r="A4" t="str">
            <v>1.04    SUMINISTRO Y SIEMBRA DE PLANTAS  ORNAMENTALES  (INCLUYE FERTILIZANTE, FOLLAJE Y ABONO ORGANICO).</v>
          </cell>
        </row>
        <row r="34">
          <cell r="G34">
            <v>20359</v>
          </cell>
        </row>
      </sheetData>
      <sheetData sheetId="5">
        <row r="4">
          <cell r="A4" t="str">
            <v>1.05   EMPRADIZACIÓN EN GRAMA KIKUYO / KIKUYU / PASTO AFRICANO (PENNISETUM CLANDESTINUM), CAPA VEGETAL DE COBERTURA YA ENRAIZADA.</v>
          </cell>
        </row>
        <row r="34">
          <cell r="G34">
            <v>39825</v>
          </cell>
        </row>
      </sheetData>
      <sheetData sheetId="6">
        <row r="4">
          <cell r="A4" t="str">
            <v>1.06   MANTENIMIENTO GRAMILLA ESCENARIOS DEPORTIVOS.</v>
          </cell>
        </row>
        <row r="34">
          <cell r="G34">
            <v>2616</v>
          </cell>
        </row>
      </sheetData>
      <sheetData sheetId="7">
        <row r="4">
          <cell r="A4" t="str">
            <v>1.07   RIEGO MANUAL DE GRAMA Y ARBUSTOS</v>
          </cell>
        </row>
        <row r="32">
          <cell r="G32">
            <v>2697</v>
          </cell>
        </row>
      </sheetData>
      <sheetData sheetId="8">
        <row r="4">
          <cell r="A4" t="str">
            <v>1.08   REMOCION DE ESPECIES VEGETALES TALA DE ÁRBOLES MENOR O IGUAL A H= 5 M INCLUYE TRANSPORTE DE RESIDUOS (NO INCLUYE EXTRACCIÓN DE RAÍZ)</v>
          </cell>
        </row>
        <row r="34">
          <cell r="G34">
            <v>311148</v>
          </cell>
        </row>
      </sheetData>
      <sheetData sheetId="9">
        <row r="4">
          <cell r="A4" t="str">
            <v>1.09   REMOCION DE ESPECIES VEGETALES TALA DE ÁRBOLES ALTURAS ENTRE H= 5.1M A 10M INCLUYE TRANSPORTE DE RESIDUOS, (NO INCLUYE EXTRACCIÓN DE RAÍZ)</v>
          </cell>
        </row>
        <row r="34">
          <cell r="G34">
            <v>598953</v>
          </cell>
        </row>
      </sheetData>
      <sheetData sheetId="10">
        <row r="4">
          <cell r="A4" t="str">
            <v>1.10   REMOCION DE ESPECIES VEGETALES TALA DE ÁRBOLES ALTURAS ENTRE H= 10.1M A 15M INCLUYE TRANSPORTE DE RESIDUOS, (NO INCLUYE EXTRACCIÓN DE RAÍZ)</v>
          </cell>
        </row>
        <row r="34">
          <cell r="G34">
            <v>1148378</v>
          </cell>
        </row>
      </sheetData>
      <sheetData sheetId="11">
        <row r="4">
          <cell r="A4" t="str">
            <v>1.11   REMOCION DE ESPECIES VEGETALES TALA DE ÁRBOLES ALTURAS ENTRE H= 15.1M A 20M INCLUYE TRANSPORTE DE RESIDUOS, (NO INCLUYE EXTRACCIÓN DE RAÍZ)</v>
          </cell>
        </row>
        <row r="34">
          <cell r="G34">
            <v>2097055</v>
          </cell>
        </row>
      </sheetData>
      <sheetData sheetId="12">
        <row r="4">
          <cell r="A4" t="str">
            <v>1.12   PODA DE ACLAREO DE ÁRBOLES ALTURA ENTRE  5.1m - 10m INCLUYE TRANSPORTE DE RESIDUOS</v>
          </cell>
        </row>
        <row r="34">
          <cell r="G34">
            <v>477693</v>
          </cell>
        </row>
      </sheetData>
      <sheetData sheetId="13">
        <row r="4">
          <cell r="A4" t="str">
            <v>1.13   PODA DE ACLAREO DE ARBOLES ALTURA ENTRE  10.1M - 15M INCLUYE TRANSPORTE DE RESIDUOS</v>
          </cell>
        </row>
        <row r="34">
          <cell r="G34">
            <v>645863</v>
          </cell>
        </row>
      </sheetData>
      <sheetData sheetId="14">
        <row r="4">
          <cell r="A4" t="str">
            <v>1.14   PODA DE ACLAREO DE ARBOLES ALTURA MAYOR  H= 15.1 M O IGUAL 20 M INCLUYE TRANSPORTE DE RESIDUOS</v>
          </cell>
        </row>
        <row r="34">
          <cell r="G34">
            <v>863740</v>
          </cell>
        </row>
      </sheetData>
      <sheetData sheetId="15">
        <row r="4">
          <cell r="A4" t="str">
            <v>1.15  MANTENIMIENTO DE ZONAS VERDES Y DURAS CONSISTENTE EN LA RECOLECCION DE HOJAS SECAS, RAMAS Y BASURA AL INTERIOR DE LAS MISMAS</v>
          </cell>
        </row>
        <row r="29">
          <cell r="G29">
            <v>1399</v>
          </cell>
        </row>
      </sheetData>
      <sheetData sheetId="1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33BC0-BD11-43D0-AE75-8F6D1354BCA1}">
  <dimension ref="A1:Q44"/>
  <sheetViews>
    <sheetView showGridLines="0" view="pageBreakPreview" topLeftCell="A10" zoomScale="68" zoomScaleNormal="100" zoomScaleSheetLayoutView="68" zoomScalePageLayoutView="55" workbookViewId="0">
      <selection activeCell="N26" sqref="N1:N1048576"/>
    </sheetView>
  </sheetViews>
  <sheetFormatPr baseColWidth="10" defaultColWidth="11.36328125" defaultRowHeight="14"/>
  <cols>
    <col min="1" max="2" width="3.36328125" style="289" customWidth="1"/>
    <col min="3" max="3" width="8.08984375" style="289" customWidth="1"/>
    <col min="4" max="4" width="15.36328125" style="289" customWidth="1"/>
    <col min="5" max="5" width="16.08984375" style="413" customWidth="1"/>
    <col min="6" max="6" width="17.36328125" style="289" customWidth="1"/>
    <col min="7" max="7" width="73.36328125" style="289" customWidth="1"/>
    <col min="8" max="8" width="8.6328125" style="289" customWidth="1"/>
    <col min="9" max="9" width="18.6328125" style="289" customWidth="1"/>
    <col min="10" max="10" width="23.6328125" style="414" customWidth="1"/>
    <col min="11" max="11" width="30" style="289" customWidth="1"/>
    <col min="12" max="12" width="3.36328125" style="289" customWidth="1"/>
    <col min="13" max="13" width="2.6328125" style="289" customWidth="1"/>
    <col min="14" max="14" width="20.7265625" style="289" customWidth="1"/>
    <col min="15" max="15" width="13.36328125" style="289" bestFit="1" customWidth="1"/>
    <col min="16" max="16" width="12.26953125" style="289" bestFit="1" customWidth="1"/>
    <col min="17" max="16384" width="11.36328125" style="289"/>
  </cols>
  <sheetData>
    <row r="1" spans="1:13" ht="16" thickBot="1">
      <c r="A1" s="286"/>
      <c r="B1" s="286"/>
      <c r="C1" s="286"/>
      <c r="D1" s="286"/>
      <c r="E1" s="287"/>
      <c r="F1" s="286"/>
      <c r="G1" s="286"/>
      <c r="H1" s="286"/>
      <c r="I1" s="286"/>
      <c r="J1" s="288"/>
      <c r="K1" s="286"/>
      <c r="L1" s="286"/>
      <c r="M1" s="286"/>
    </row>
    <row r="2" spans="1:13" ht="16" thickTop="1">
      <c r="A2" s="286"/>
      <c r="B2" s="290"/>
      <c r="C2" s="291"/>
      <c r="D2" s="291"/>
      <c r="E2" s="292"/>
      <c r="F2" s="291"/>
      <c r="G2" s="291"/>
      <c r="H2" s="291"/>
      <c r="I2" s="291"/>
      <c r="J2" s="293"/>
      <c r="K2" s="291"/>
      <c r="L2" s="294"/>
      <c r="M2" s="286"/>
    </row>
    <row r="3" spans="1:13" ht="27" customHeight="1">
      <c r="A3" s="286"/>
      <c r="B3" s="295"/>
      <c r="C3" s="296" t="s">
        <v>92</v>
      </c>
      <c r="D3" s="297"/>
      <c r="E3" s="297"/>
      <c r="F3" s="297"/>
      <c r="G3" s="286"/>
      <c r="H3" s="286"/>
      <c r="I3" s="286"/>
      <c r="J3" s="288"/>
      <c r="K3" s="286"/>
      <c r="L3" s="298"/>
      <c r="M3" s="286"/>
    </row>
    <row r="4" spans="1:13" ht="15.5">
      <c r="A4" s="286"/>
      <c r="B4" s="295"/>
      <c r="C4" s="299" t="s">
        <v>0</v>
      </c>
      <c r="D4" s="300" t="s">
        <v>95</v>
      </c>
      <c r="E4" s="299" t="s">
        <v>1</v>
      </c>
      <c r="F4" s="301">
        <v>1</v>
      </c>
      <c r="G4" s="286"/>
      <c r="H4" s="286"/>
      <c r="I4" s="286"/>
      <c r="J4" s="288"/>
      <c r="K4" s="286"/>
      <c r="L4" s="298"/>
      <c r="M4" s="286"/>
    </row>
    <row r="5" spans="1:13" ht="15.5">
      <c r="A5" s="286"/>
      <c r="B5" s="295"/>
      <c r="C5" s="302"/>
      <c r="D5" s="302"/>
      <c r="E5" s="302"/>
      <c r="F5" s="302"/>
      <c r="G5" s="302"/>
      <c r="H5" s="302"/>
      <c r="I5" s="302"/>
      <c r="J5" s="302"/>
      <c r="K5" s="302"/>
      <c r="L5" s="298"/>
      <c r="M5" s="286"/>
    </row>
    <row r="6" spans="1:13" ht="15.5">
      <c r="A6" s="286"/>
      <c r="B6" s="295"/>
      <c r="C6" s="303"/>
      <c r="D6" s="303"/>
      <c r="E6" s="303"/>
      <c r="F6" s="303"/>
      <c r="G6" s="303" t="s">
        <v>96</v>
      </c>
      <c r="H6" s="303"/>
      <c r="I6" s="303"/>
      <c r="J6" s="303"/>
      <c r="K6" s="303"/>
      <c r="L6" s="298"/>
      <c r="M6" s="286"/>
    </row>
    <row r="7" spans="1:13" ht="16" thickBot="1">
      <c r="A7" s="286"/>
      <c r="B7" s="295"/>
      <c r="C7" s="304" t="s">
        <v>97</v>
      </c>
      <c r="D7" s="304"/>
      <c r="E7" s="304"/>
      <c r="F7" s="304"/>
      <c r="G7" s="304"/>
      <c r="H7" s="304"/>
      <c r="I7" s="304"/>
      <c r="J7" s="304"/>
      <c r="K7" s="304"/>
      <c r="L7" s="298"/>
      <c r="M7" s="286"/>
    </row>
    <row r="8" spans="1:13" s="311" customFormat="1" ht="15.5">
      <c r="A8" s="305"/>
      <c r="B8" s="306"/>
      <c r="C8" s="307" t="s">
        <v>82</v>
      </c>
      <c r="D8" s="308"/>
      <c r="E8" s="308"/>
      <c r="F8" s="308"/>
      <c r="G8" s="308"/>
      <c r="H8" s="308"/>
      <c r="I8" s="308"/>
      <c r="J8" s="308"/>
      <c r="K8" s="309"/>
      <c r="L8" s="310"/>
      <c r="M8" s="305"/>
    </row>
    <row r="9" spans="1:13" ht="43.5" customHeight="1">
      <c r="A9" s="286"/>
      <c r="B9" s="312"/>
      <c r="C9" s="313"/>
      <c r="D9" s="314"/>
      <c r="E9" s="314"/>
      <c r="F9" s="314"/>
      <c r="G9" s="314"/>
      <c r="H9" s="314"/>
      <c r="I9" s="314"/>
      <c r="J9" s="314"/>
      <c r="K9" s="315"/>
      <c r="L9" s="298"/>
      <c r="M9" s="286"/>
    </row>
    <row r="10" spans="1:13" ht="34.5" customHeight="1">
      <c r="A10" s="286"/>
      <c r="B10" s="312"/>
      <c r="C10" s="316" t="s">
        <v>83</v>
      </c>
      <c r="D10" s="317"/>
      <c r="E10" s="317"/>
      <c r="F10" s="317"/>
      <c r="G10" s="317"/>
      <c r="H10" s="317"/>
      <c r="I10" s="317"/>
      <c r="J10" s="317"/>
      <c r="K10" s="318"/>
      <c r="L10" s="298"/>
      <c r="M10" s="286"/>
    </row>
    <row r="11" spans="1:13" ht="30" customHeight="1" thickBot="1">
      <c r="A11" s="286"/>
      <c r="B11" s="295"/>
      <c r="C11" s="319"/>
      <c r="D11" s="320"/>
      <c r="E11" s="320"/>
      <c r="F11" s="320"/>
      <c r="G11" s="320"/>
      <c r="H11" s="320"/>
      <c r="I11" s="320"/>
      <c r="J11" s="320"/>
      <c r="K11" s="321"/>
      <c r="L11" s="298"/>
      <c r="M11" s="286"/>
    </row>
    <row r="12" spans="1:13" ht="30" customHeight="1">
      <c r="A12" s="286"/>
      <c r="B12" s="295"/>
      <c r="C12" s="322" t="s">
        <v>2</v>
      </c>
      <c r="D12" s="323" t="s">
        <v>3</v>
      </c>
      <c r="E12" s="158" t="s">
        <v>4</v>
      </c>
      <c r="F12" s="158"/>
      <c r="G12" s="322" t="s">
        <v>5</v>
      </c>
      <c r="H12" s="323" t="s">
        <v>6</v>
      </c>
      <c r="I12" s="323" t="s">
        <v>7</v>
      </c>
      <c r="J12" s="324" t="s">
        <v>8</v>
      </c>
      <c r="K12" s="325" t="s">
        <v>9</v>
      </c>
      <c r="L12" s="298"/>
      <c r="M12" s="286"/>
    </row>
    <row r="13" spans="1:13" ht="30" customHeight="1" thickBot="1">
      <c r="A13" s="286"/>
      <c r="B13" s="295"/>
      <c r="C13" s="326"/>
      <c r="D13" s="327"/>
      <c r="E13" s="119" t="s">
        <v>10</v>
      </c>
      <c r="F13" s="119" t="s">
        <v>11</v>
      </c>
      <c r="G13" s="326"/>
      <c r="H13" s="327"/>
      <c r="I13" s="327"/>
      <c r="J13" s="328"/>
      <c r="K13" s="329"/>
      <c r="L13" s="298"/>
      <c r="M13" s="286"/>
    </row>
    <row r="14" spans="1:13" ht="30" customHeight="1" thickBot="1">
      <c r="A14" s="286"/>
      <c r="B14" s="295"/>
      <c r="C14" s="330"/>
      <c r="D14" s="331"/>
      <c r="E14" s="331"/>
      <c r="F14" s="331"/>
      <c r="G14" s="331"/>
      <c r="H14" s="331"/>
      <c r="I14" s="331"/>
      <c r="J14" s="332"/>
      <c r="K14" s="333"/>
      <c r="L14" s="298"/>
      <c r="M14" s="286"/>
    </row>
    <row r="15" spans="1:13" ht="30" customHeight="1">
      <c r="A15" s="286"/>
      <c r="B15" s="295"/>
      <c r="C15" s="123">
        <v>1.01</v>
      </c>
      <c r="D15" s="121"/>
      <c r="E15" s="121"/>
      <c r="F15" s="121"/>
      <c r="G15" s="334" t="str">
        <f>+'[115]1.01'!A4</f>
        <v>1.01. FERTILIZACION DE ZONAS
 VERDES PUBLICAS</v>
      </c>
      <c r="H15" s="121" t="s">
        <v>98</v>
      </c>
      <c r="I15" s="335">
        <v>210000</v>
      </c>
      <c r="J15" s="336">
        <f>+'[115]1.01'!G31</f>
        <v>680</v>
      </c>
      <c r="K15" s="337">
        <f t="shared" ref="K15:K27" si="0">+ROUND(I15*J15,0)</f>
        <v>142800000</v>
      </c>
      <c r="L15" s="298"/>
      <c r="M15" s="286"/>
    </row>
    <row r="16" spans="1:13" ht="49.5" customHeight="1">
      <c r="A16" s="286"/>
      <c r="B16" s="295"/>
      <c r="C16" s="123">
        <v>1.02</v>
      </c>
      <c r="D16" s="121"/>
      <c r="E16" s="121"/>
      <c r="F16" s="121"/>
      <c r="G16" s="334" t="str">
        <f>+'[115]1.02'!A4</f>
        <v>1.02   SUMINISTROS Y SIEMBRA DE ÁRBOLES MADERABLES DE ESPECIES NATIVAS DE 1.5M DE ALTURA, INCLUYE EXCAVACION, ABONO ORGANICO, TRANSPORTE Y MANTENIMIENTO.</v>
      </c>
      <c r="H16" s="121" t="s">
        <v>99</v>
      </c>
      <c r="I16" s="335">
        <v>1500</v>
      </c>
      <c r="J16" s="336">
        <f>+'[115]1.02'!G35</f>
        <v>123566</v>
      </c>
      <c r="K16" s="337">
        <f t="shared" si="0"/>
        <v>185349000</v>
      </c>
      <c r="L16" s="298"/>
      <c r="M16" s="286"/>
    </row>
    <row r="17" spans="1:16" ht="47.25" customHeight="1">
      <c r="A17" s="286"/>
      <c r="B17" s="295"/>
      <c r="C17" s="123">
        <v>1.03</v>
      </c>
      <c r="D17" s="121"/>
      <c r="E17" s="121"/>
      <c r="F17" s="121"/>
      <c r="G17" s="334" t="str">
        <f>+'[115]1.03'!A4</f>
        <v>1.03   SUMINISTROS Y SIEMBRA DE ÁRBOLES FRUTALES DE ESPECIES NATIVAS DE 1.5M DE ALTURA,  INCLUYE EXCAVACION, ABONO ORGANICO, TRANSPORTE Y MANTENIMIENTO.</v>
      </c>
      <c r="H17" s="121" t="s">
        <v>99</v>
      </c>
      <c r="I17" s="335">
        <v>1500</v>
      </c>
      <c r="J17" s="336">
        <f>+'[115]1.03'!G35</f>
        <v>122236</v>
      </c>
      <c r="K17" s="337">
        <f t="shared" si="0"/>
        <v>183354000</v>
      </c>
      <c r="L17" s="298"/>
      <c r="M17" s="286"/>
    </row>
    <row r="18" spans="1:16" s="286" customFormat="1" ht="30" customHeight="1">
      <c r="B18" s="295"/>
      <c r="C18" s="123">
        <v>1.04</v>
      </c>
      <c r="D18" s="120"/>
      <c r="E18" s="120"/>
      <c r="F18" s="120"/>
      <c r="G18" s="122" t="str">
        <f>+'[115]1.04'!A4</f>
        <v>1.04    SUMINISTRO Y SIEMBRA DE PLANTAS  ORNAMENTALES  (INCLUYE FERTILIZANTE, FOLLAJE Y ABONO ORGANICO).</v>
      </c>
      <c r="H18" s="120" t="s">
        <v>99</v>
      </c>
      <c r="I18" s="335">
        <v>58000</v>
      </c>
      <c r="J18" s="336">
        <f>+'[115]1.04'!G34</f>
        <v>20359</v>
      </c>
      <c r="K18" s="337">
        <f t="shared" si="0"/>
        <v>1180822000</v>
      </c>
      <c r="L18" s="298"/>
    </row>
    <row r="19" spans="1:16" ht="52.5" customHeight="1">
      <c r="B19" s="338"/>
      <c r="C19" s="123">
        <v>1.05</v>
      </c>
      <c r="D19" s="121"/>
      <c r="E19" s="121"/>
      <c r="F19" s="121"/>
      <c r="G19" s="334" t="str">
        <f>+'[115]1.05'!A4</f>
        <v>1.05   EMPRADIZACIÓN EN GRAMA KIKUYO / KIKUYU / PASTO AFRICANO (PENNISETUM CLANDESTINUM), CAPA VEGETAL DE COBERTURA YA ENRAIZADA.</v>
      </c>
      <c r="H19" s="121" t="s">
        <v>98</v>
      </c>
      <c r="I19" s="335">
        <v>40000</v>
      </c>
      <c r="J19" s="336">
        <f>+'[115]1.05'!G34</f>
        <v>39825</v>
      </c>
      <c r="K19" s="337">
        <f t="shared" si="0"/>
        <v>1593000000</v>
      </c>
      <c r="L19" s="339"/>
    </row>
    <row r="20" spans="1:16" ht="30" customHeight="1">
      <c r="A20" s="286"/>
      <c r="B20" s="295"/>
      <c r="C20" s="123">
        <v>1.06</v>
      </c>
      <c r="D20" s="120"/>
      <c r="E20" s="120"/>
      <c r="F20" s="120"/>
      <c r="G20" s="122" t="str">
        <f>+'[115]1.06'!A4</f>
        <v>1.06   MANTENIMIENTO GRAMILLA ESCENARIOS DEPORTIVOS.</v>
      </c>
      <c r="H20" s="120" t="s">
        <v>98</v>
      </c>
      <c r="I20" s="340">
        <v>56000</v>
      </c>
      <c r="J20" s="341">
        <f>+'[115]1.06'!G34</f>
        <v>2616</v>
      </c>
      <c r="K20" s="337">
        <f t="shared" si="0"/>
        <v>146496000</v>
      </c>
      <c r="L20" s="298"/>
      <c r="M20" s="286"/>
    </row>
    <row r="21" spans="1:16" ht="30" customHeight="1">
      <c r="A21" s="286"/>
      <c r="B21" s="295"/>
      <c r="C21" s="123">
        <v>1.07</v>
      </c>
      <c r="D21" s="121"/>
      <c r="E21" s="121"/>
      <c r="F21" s="121"/>
      <c r="G21" s="122" t="str">
        <f>+'[115]1.07'!A4</f>
        <v>1.07   RIEGO MANUAL DE GRAMA Y ARBUSTOS</v>
      </c>
      <c r="H21" s="120" t="s">
        <v>98</v>
      </c>
      <c r="I21" s="340">
        <v>46000</v>
      </c>
      <c r="J21" s="336">
        <f>+'[115]1.07'!G32</f>
        <v>2697</v>
      </c>
      <c r="K21" s="337">
        <f t="shared" si="0"/>
        <v>124062000</v>
      </c>
      <c r="L21" s="298"/>
      <c r="M21" s="286"/>
    </row>
    <row r="22" spans="1:16" ht="47.25" customHeight="1">
      <c r="A22" s="286"/>
      <c r="B22" s="295"/>
      <c r="C22" s="123">
        <v>1.08</v>
      </c>
      <c r="D22" s="120"/>
      <c r="E22" s="120"/>
      <c r="F22" s="120"/>
      <c r="G22" s="122" t="str">
        <f>+'[115]1.08'!A4</f>
        <v>1.08   REMOCION DE ESPECIES VEGETALES TALA DE ÁRBOLES MENOR O IGUAL A H= 5 M INCLUYE TRANSPORTE DE RESIDUOS (NO INCLUYE EXTRACCIÓN DE RAÍZ)</v>
      </c>
      <c r="H22" s="120" t="s">
        <v>99</v>
      </c>
      <c r="I22" s="340">
        <v>45</v>
      </c>
      <c r="J22" s="336">
        <f>+'[115]1.08'!G34</f>
        <v>311148</v>
      </c>
      <c r="K22" s="337">
        <f t="shared" si="0"/>
        <v>14001660</v>
      </c>
      <c r="L22" s="298"/>
      <c r="M22" s="286"/>
    </row>
    <row r="23" spans="1:16" s="286" customFormat="1" ht="48" customHeight="1">
      <c r="B23" s="295"/>
      <c r="C23" s="123">
        <v>1.0900000000000001</v>
      </c>
      <c r="D23" s="120"/>
      <c r="E23" s="120"/>
      <c r="F23" s="120"/>
      <c r="G23" s="122" t="str">
        <f>+'[115]1.09'!A4</f>
        <v>1.09   REMOCION DE ESPECIES VEGETALES TALA DE ÁRBOLES ALTURAS ENTRE H= 5.1M A 10M INCLUYE TRANSPORTE DE RESIDUOS, (NO INCLUYE EXTRACCIÓN DE RAÍZ)</v>
      </c>
      <c r="H23" s="120" t="s">
        <v>99</v>
      </c>
      <c r="I23" s="340">
        <v>50</v>
      </c>
      <c r="J23" s="336">
        <f>+'[115]1.09'!G34</f>
        <v>598953</v>
      </c>
      <c r="K23" s="337">
        <f t="shared" si="0"/>
        <v>29947650</v>
      </c>
      <c r="L23" s="298"/>
    </row>
    <row r="24" spans="1:16" ht="53.25" customHeight="1">
      <c r="A24" s="286"/>
      <c r="B24" s="295"/>
      <c r="C24" s="342">
        <v>1.1000000000000001</v>
      </c>
      <c r="D24" s="120"/>
      <c r="E24" s="120"/>
      <c r="F24" s="120"/>
      <c r="G24" s="122" t="str">
        <f>+'[115]1.10'!A4</f>
        <v>1.10   REMOCION DE ESPECIES VEGETALES TALA DE ÁRBOLES ALTURAS ENTRE H= 10.1M A 15M INCLUYE TRANSPORTE DE RESIDUOS, (NO INCLUYE EXTRACCIÓN DE RAÍZ)</v>
      </c>
      <c r="H24" s="120" t="s">
        <v>99</v>
      </c>
      <c r="I24" s="340">
        <v>50</v>
      </c>
      <c r="J24" s="343">
        <f>+'[115]1.10'!G34</f>
        <v>1148378</v>
      </c>
      <c r="K24" s="337">
        <f t="shared" si="0"/>
        <v>57418900</v>
      </c>
      <c r="L24" s="298"/>
      <c r="M24" s="286"/>
    </row>
    <row r="25" spans="1:16" s="286" customFormat="1" ht="50.25" customHeight="1">
      <c r="B25" s="295"/>
      <c r="C25" s="123">
        <v>1.1100000000000001</v>
      </c>
      <c r="D25" s="120"/>
      <c r="E25" s="120"/>
      <c r="F25" s="120"/>
      <c r="G25" s="122" t="str">
        <f>+'[115]1.11'!A4</f>
        <v>1.11   REMOCION DE ESPECIES VEGETALES TALA DE ÁRBOLES ALTURAS ENTRE H= 15.1M A 20M INCLUYE TRANSPORTE DE RESIDUOS, (NO INCLUYE EXTRACCIÓN DE RAÍZ)</v>
      </c>
      <c r="H25" s="120" t="s">
        <v>99</v>
      </c>
      <c r="I25" s="340">
        <v>50</v>
      </c>
      <c r="J25" s="343">
        <f>+'[115]1.11'!G34</f>
        <v>2097055</v>
      </c>
      <c r="K25" s="337">
        <f t="shared" si="0"/>
        <v>104852750</v>
      </c>
      <c r="L25" s="298"/>
    </row>
    <row r="26" spans="1:16" ht="45" customHeight="1">
      <c r="A26" s="286"/>
      <c r="B26" s="295"/>
      <c r="C26" s="123">
        <v>1.1200000000000001</v>
      </c>
      <c r="D26" s="120"/>
      <c r="E26" s="121"/>
      <c r="F26" s="120"/>
      <c r="G26" s="122" t="str">
        <f>+'[115]1.12'!A4</f>
        <v>1.12   PODA DE ACLAREO DE ÁRBOLES ALTURA ENTRE  5.1m - 10m INCLUYE TRANSPORTE DE RESIDUOS</v>
      </c>
      <c r="H26" s="120" t="s">
        <v>99</v>
      </c>
      <c r="I26" s="340">
        <v>50</v>
      </c>
      <c r="J26" s="336">
        <f>+'[115]1.12'!G34</f>
        <v>477693</v>
      </c>
      <c r="K26" s="337">
        <f t="shared" si="0"/>
        <v>23884650</v>
      </c>
      <c r="L26" s="298"/>
      <c r="M26" s="286"/>
    </row>
    <row r="27" spans="1:16" ht="40.5" customHeight="1">
      <c r="A27" s="286"/>
      <c r="B27" s="295"/>
      <c r="C27" s="123">
        <v>1.1300000000000001</v>
      </c>
      <c r="D27" s="120"/>
      <c r="E27" s="120"/>
      <c r="F27" s="120"/>
      <c r="G27" s="122" t="str">
        <f>+'[115]1.13'!A4</f>
        <v>1.13   PODA DE ACLAREO DE ARBOLES ALTURA ENTRE  10.1M - 15M INCLUYE TRANSPORTE DE RESIDUOS</v>
      </c>
      <c r="H27" s="344" t="s">
        <v>99</v>
      </c>
      <c r="I27" s="340">
        <v>50</v>
      </c>
      <c r="J27" s="336">
        <f>+'[115]1.13'!G34</f>
        <v>645863</v>
      </c>
      <c r="K27" s="337">
        <f t="shared" si="0"/>
        <v>32293150</v>
      </c>
      <c r="L27" s="298"/>
      <c r="M27" s="286"/>
    </row>
    <row r="28" spans="1:16" ht="40.5" customHeight="1">
      <c r="A28" s="286"/>
      <c r="B28" s="295"/>
      <c r="C28" s="123">
        <v>1.1400000000000001</v>
      </c>
      <c r="D28" s="120"/>
      <c r="E28" s="120"/>
      <c r="F28" s="120"/>
      <c r="G28" s="122" t="str">
        <f>+'[115]1.14'!A4</f>
        <v>1.14   PODA DE ACLAREO DE ARBOLES ALTURA MAYOR  H= 15.1 M O IGUAL 20 M INCLUYE TRANSPORTE DE RESIDUOS</v>
      </c>
      <c r="H28" s="120" t="s">
        <v>99</v>
      </c>
      <c r="I28" s="340">
        <v>50</v>
      </c>
      <c r="J28" s="336">
        <f>+'[115]1.14'!G34</f>
        <v>863740</v>
      </c>
      <c r="K28" s="337">
        <f>+ROUND(I28*J28,0)</f>
        <v>43187000</v>
      </c>
      <c r="L28" s="298"/>
      <c r="M28" s="286"/>
    </row>
    <row r="29" spans="1:16" ht="40.5" customHeight="1">
      <c r="A29" s="286"/>
      <c r="B29" s="295"/>
      <c r="C29" s="123">
        <v>1.1499999999999999</v>
      </c>
      <c r="D29" s="345"/>
      <c r="E29" s="345"/>
      <c r="F29" s="345"/>
      <c r="G29" s="122" t="str">
        <f>+'[115]1.15'!A4</f>
        <v>1.15  MANTENIMIENTO DE ZONAS VERDES Y DURAS CONSISTENTE EN LA RECOLECCION DE HOJAS SECAS, RAMAS Y BASURA AL INTERIOR DE LAS MISMAS</v>
      </c>
      <c r="H29" s="346" t="s">
        <v>98</v>
      </c>
      <c r="I29" s="340">
        <v>700869.40957827016</v>
      </c>
      <c r="J29" s="336">
        <f>+'[115]1.15'!G29</f>
        <v>1399</v>
      </c>
      <c r="K29" s="337">
        <f>+ROUND(I29*J29,0)</f>
        <v>980516304</v>
      </c>
      <c r="L29" s="298"/>
      <c r="M29" s="286"/>
    </row>
    <row r="30" spans="1:16" ht="30" customHeight="1" thickBot="1">
      <c r="A30" s="286"/>
      <c r="B30" s="295"/>
      <c r="C30" s="347" t="s">
        <v>12</v>
      </c>
      <c r="D30" s="348"/>
      <c r="E30" s="348"/>
      <c r="F30" s="348"/>
      <c r="G30" s="349"/>
      <c r="H30" s="350"/>
      <c r="I30" s="351"/>
      <c r="J30" s="352"/>
      <c r="K30" s="353">
        <f>SUM(K15:K29)</f>
        <v>4841985064</v>
      </c>
      <c r="L30" s="298"/>
      <c r="M30" s="286"/>
    </row>
    <row r="31" spans="1:16" s="361" customFormat="1" ht="30" customHeight="1" thickBot="1">
      <c r="A31" s="354"/>
      <c r="B31" s="355"/>
      <c r="C31" s="356" t="s">
        <v>13</v>
      </c>
      <c r="D31" s="357"/>
      <c r="E31" s="357"/>
      <c r="F31" s="357"/>
      <c r="G31" s="357"/>
      <c r="H31" s="357"/>
      <c r="I31" s="357"/>
      <c r="J31" s="358"/>
      <c r="K31" s="359">
        <f>K30</f>
        <v>4841985064</v>
      </c>
      <c r="L31" s="360"/>
      <c r="M31" s="354"/>
      <c r="O31" s="362"/>
      <c r="P31" s="362"/>
    </row>
    <row r="32" spans="1:16" s="361" customFormat="1" ht="16" thickBot="1">
      <c r="A32" s="354"/>
      <c r="B32" s="355"/>
      <c r="C32" s="124"/>
      <c r="D32" s="124"/>
      <c r="E32" s="124"/>
      <c r="F32" s="124"/>
      <c r="G32" s="124"/>
      <c r="H32" s="124"/>
      <c r="I32" s="124"/>
      <c r="J32" s="363"/>
      <c r="K32" s="125"/>
      <c r="L32" s="360"/>
      <c r="M32" s="354"/>
      <c r="P32" s="364"/>
    </row>
    <row r="33" spans="1:17" s="361" customFormat="1" ht="30" customHeight="1" thickBot="1">
      <c r="A33" s="354"/>
      <c r="B33" s="355"/>
      <c r="C33" s="126"/>
      <c r="D33" s="127"/>
      <c r="E33" s="126"/>
      <c r="F33" s="126"/>
      <c r="G33" s="365" t="s">
        <v>100</v>
      </c>
      <c r="H33" s="366"/>
      <c r="I33" s="366"/>
      <c r="J33" s="367"/>
      <c r="K33" s="368">
        <v>22014936</v>
      </c>
      <c r="L33" s="360"/>
      <c r="M33" s="354"/>
      <c r="N33" s="362"/>
      <c r="O33" s="364"/>
      <c r="P33" s="364"/>
      <c r="Q33" s="369"/>
    </row>
    <row r="34" spans="1:17" s="361" customFormat="1" ht="30" customHeight="1" thickBot="1">
      <c r="A34" s="354"/>
      <c r="B34" s="355"/>
      <c r="C34" s="126"/>
      <c r="D34" s="127"/>
      <c r="E34" s="126"/>
      <c r="F34" s="126"/>
      <c r="G34" s="128" t="s">
        <v>14</v>
      </c>
      <c r="H34" s="129"/>
      <c r="I34" s="130"/>
      <c r="J34" s="370"/>
      <c r="K34" s="359">
        <f>SUM(K31:K33)</f>
        <v>4864000000</v>
      </c>
      <c r="L34" s="360"/>
      <c r="M34" s="354"/>
      <c r="N34" s="362"/>
      <c r="O34" s="371"/>
      <c r="Q34" s="362"/>
    </row>
    <row r="35" spans="1:17" s="361" customFormat="1" ht="16" thickBot="1">
      <c r="A35" s="354"/>
      <c r="B35" s="355"/>
      <c r="C35" s="126"/>
      <c r="D35" s="127"/>
      <c r="E35" s="127"/>
      <c r="F35" s="127"/>
      <c r="G35" s="126"/>
      <c r="H35" s="126"/>
      <c r="I35" s="131"/>
      <c r="J35" s="341"/>
      <c r="K35" s="132"/>
      <c r="L35" s="360"/>
      <c r="M35" s="354"/>
      <c r="N35" s="372"/>
    </row>
    <row r="36" spans="1:17" s="361" customFormat="1" ht="15.5">
      <c r="A36" s="354"/>
      <c r="B36" s="355"/>
      <c r="C36" s="373"/>
      <c r="D36" s="374"/>
      <c r="E36" s="374"/>
      <c r="F36" s="374"/>
      <c r="G36" s="374"/>
      <c r="H36" s="374"/>
      <c r="I36" s="374"/>
      <c r="J36" s="374"/>
      <c r="K36" s="375"/>
      <c r="L36" s="376"/>
      <c r="M36" s="354"/>
      <c r="N36" s="377"/>
    </row>
    <row r="37" spans="1:17" s="361" customFormat="1" ht="37" customHeight="1">
      <c r="A37" s="354"/>
      <c r="B37" s="355"/>
      <c r="C37" s="378" t="s">
        <v>15</v>
      </c>
      <c r="D37" s="379"/>
      <c r="E37" s="379"/>
      <c r="F37" s="379"/>
      <c r="G37" s="379"/>
      <c r="H37" s="380" t="s">
        <v>16</v>
      </c>
      <c r="I37" s="380"/>
      <c r="J37" s="380"/>
      <c r="K37" s="381" t="s">
        <v>17</v>
      </c>
      <c r="L37" s="382"/>
      <c r="M37" s="354"/>
      <c r="N37" s="383"/>
    </row>
    <row r="38" spans="1:17" s="361" customFormat="1" ht="32.25" customHeight="1">
      <c r="A38" s="354"/>
      <c r="B38" s="355"/>
      <c r="C38" s="378" t="s">
        <v>18</v>
      </c>
      <c r="D38" s="379"/>
      <c r="E38" s="379"/>
      <c r="F38" s="379"/>
      <c r="G38" s="379"/>
      <c r="H38" s="384" t="s">
        <v>19</v>
      </c>
      <c r="I38" s="384"/>
      <c r="J38" s="385" t="s">
        <v>20</v>
      </c>
      <c r="K38" s="386">
        <v>0.25</v>
      </c>
      <c r="L38" s="382"/>
      <c r="M38" s="354"/>
      <c r="N38" s="377"/>
    </row>
    <row r="39" spans="1:17" s="361" customFormat="1" ht="30" customHeight="1">
      <c r="A39" s="354"/>
      <c r="B39" s="355"/>
      <c r="C39" s="378" t="s">
        <v>21</v>
      </c>
      <c r="D39" s="379"/>
      <c r="E39" s="379"/>
      <c r="F39" s="379"/>
      <c r="G39" s="379"/>
      <c r="H39" s="387" t="s">
        <v>22</v>
      </c>
      <c r="I39" s="388"/>
      <c r="J39" s="385" t="s">
        <v>23</v>
      </c>
      <c r="K39" s="386">
        <v>0.03</v>
      </c>
      <c r="L39" s="382"/>
      <c r="M39" s="354"/>
      <c r="N39" s="372"/>
    </row>
    <row r="40" spans="1:17" s="394" customFormat="1" ht="41.5" customHeight="1">
      <c r="A40" s="354"/>
      <c r="B40" s="355"/>
      <c r="C40" s="389" t="s">
        <v>101</v>
      </c>
      <c r="D40" s="390"/>
      <c r="E40" s="390"/>
      <c r="F40" s="390"/>
      <c r="G40" s="391"/>
      <c r="H40" s="392" t="s">
        <v>24</v>
      </c>
      <c r="I40" s="384"/>
      <c r="J40" s="385" t="s">
        <v>25</v>
      </c>
      <c r="K40" s="386">
        <v>0.05</v>
      </c>
      <c r="L40" s="360"/>
      <c r="M40" s="354"/>
      <c r="N40" s="393"/>
    </row>
    <row r="41" spans="1:17" ht="43" customHeight="1">
      <c r="A41" s="286"/>
      <c r="B41" s="295"/>
      <c r="C41" s="395"/>
      <c r="D41" s="396"/>
      <c r="E41" s="397" t="s">
        <v>102</v>
      </c>
      <c r="F41" s="398"/>
      <c r="G41" s="399"/>
      <c r="H41" s="384" t="s">
        <v>26</v>
      </c>
      <c r="I41" s="384"/>
      <c r="J41" s="385" t="s">
        <v>27</v>
      </c>
      <c r="K41" s="386">
        <f>SUM(K38:K40)</f>
        <v>0.33</v>
      </c>
      <c r="L41" s="298"/>
      <c r="M41" s="286"/>
      <c r="N41" s="400"/>
    </row>
    <row r="42" spans="1:17" ht="16" thickBot="1">
      <c r="A42" s="286"/>
      <c r="B42" s="295"/>
      <c r="C42" s="401"/>
      <c r="D42" s="402"/>
      <c r="E42" s="402"/>
      <c r="F42" s="402"/>
      <c r="G42" s="403"/>
      <c r="H42" s="404"/>
      <c r="I42" s="404"/>
      <c r="J42" s="404"/>
      <c r="K42" s="405"/>
      <c r="L42" s="298"/>
      <c r="M42" s="286"/>
      <c r="N42" s="400"/>
    </row>
    <row r="43" spans="1:17" ht="16" thickBot="1">
      <c r="A43" s="286"/>
      <c r="B43" s="406"/>
      <c r="C43" s="407"/>
      <c r="D43" s="407"/>
      <c r="E43" s="408"/>
      <c r="F43" s="407"/>
      <c r="G43" s="409"/>
      <c r="H43" s="407"/>
      <c r="I43" s="407"/>
      <c r="J43" s="410"/>
      <c r="K43" s="407"/>
      <c r="L43" s="411"/>
      <c r="M43" s="286"/>
      <c r="N43" s="412"/>
    </row>
    <row r="44" spans="1:17" ht="16" thickTop="1">
      <c r="A44" s="286"/>
      <c r="B44" s="286"/>
      <c r="C44" s="286"/>
      <c r="D44" s="286"/>
      <c r="E44" s="287"/>
      <c r="F44" s="286"/>
      <c r="G44" s="286"/>
      <c r="H44" s="286"/>
      <c r="I44" s="286"/>
      <c r="J44" s="288"/>
      <c r="K44" s="286"/>
      <c r="L44" s="286"/>
      <c r="M44" s="286"/>
      <c r="N44" s="412"/>
    </row>
  </sheetData>
  <mergeCells count="28">
    <mergeCell ref="E41:F41"/>
    <mergeCell ref="H41:I41"/>
    <mergeCell ref="H42:K42"/>
    <mergeCell ref="C38:G38"/>
    <mergeCell ref="H38:I38"/>
    <mergeCell ref="C39:G39"/>
    <mergeCell ref="H39:I39"/>
    <mergeCell ref="C40:G40"/>
    <mergeCell ref="H40:I40"/>
    <mergeCell ref="J12:J13"/>
    <mergeCell ref="K12:K13"/>
    <mergeCell ref="C31:J31"/>
    <mergeCell ref="G33:J33"/>
    <mergeCell ref="D36:K36"/>
    <mergeCell ref="C37:G37"/>
    <mergeCell ref="H37:J37"/>
    <mergeCell ref="C12:C13"/>
    <mergeCell ref="D12:D13"/>
    <mergeCell ref="E12:F12"/>
    <mergeCell ref="G12:G13"/>
    <mergeCell ref="H12:H13"/>
    <mergeCell ref="I12:I13"/>
    <mergeCell ref="C3:F3"/>
    <mergeCell ref="C5:K5"/>
    <mergeCell ref="C7:K7"/>
    <mergeCell ref="C8:K9"/>
    <mergeCell ref="C10:K10"/>
    <mergeCell ref="C11:K11"/>
  </mergeCells>
  <pageMargins left="0.11811023622047245" right="0.11811023622047245" top="0.15748031496062992" bottom="0.15748031496062992" header="0.31496062992125984" footer="0.31496062992125984"/>
  <pageSetup scale="4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0D105-50EA-42EB-9DF3-05562D7CAC56}">
  <dimension ref="A1:Q44"/>
  <sheetViews>
    <sheetView showGridLines="0" tabSelected="1" view="pageBreakPreview" zoomScale="68" zoomScaleNormal="100" zoomScaleSheetLayoutView="68" zoomScalePageLayoutView="55" workbookViewId="0">
      <selection activeCell="K33" sqref="K33"/>
    </sheetView>
  </sheetViews>
  <sheetFormatPr baseColWidth="10" defaultColWidth="11.36328125" defaultRowHeight="14"/>
  <cols>
    <col min="1" max="2" width="3.36328125" style="289" customWidth="1"/>
    <col min="3" max="3" width="8.08984375" style="289" customWidth="1"/>
    <col min="4" max="4" width="15.36328125" style="289" customWidth="1"/>
    <col min="5" max="5" width="16.08984375" style="413" customWidth="1"/>
    <col min="6" max="6" width="17.36328125" style="289" customWidth="1"/>
    <col min="7" max="7" width="73.36328125" style="289" customWidth="1"/>
    <col min="8" max="8" width="8.6328125" style="289" customWidth="1"/>
    <col min="9" max="9" width="18.6328125" style="289" customWidth="1"/>
    <col min="10" max="10" width="23.6328125" style="414" customWidth="1"/>
    <col min="11" max="11" width="30" style="289" customWidth="1"/>
    <col min="12" max="12" width="3.36328125" style="289" customWidth="1"/>
    <col min="13" max="13" width="2.6328125" style="289" customWidth="1"/>
    <col min="14" max="14" width="20.7265625" style="289" customWidth="1"/>
    <col min="15" max="15" width="13.36328125" style="289" bestFit="1" customWidth="1"/>
    <col min="16" max="16" width="12.26953125" style="289" bestFit="1" customWidth="1"/>
    <col min="17" max="16384" width="11.36328125" style="289"/>
  </cols>
  <sheetData>
    <row r="1" spans="1:13" ht="16" thickBot="1">
      <c r="A1" s="286"/>
      <c r="B1" s="286"/>
      <c r="C1" s="286"/>
      <c r="D1" s="286"/>
      <c r="E1" s="287"/>
      <c r="F1" s="286"/>
      <c r="G1" s="286"/>
      <c r="H1" s="286"/>
      <c r="I1" s="286"/>
      <c r="J1" s="288"/>
      <c r="K1" s="286"/>
      <c r="L1" s="286"/>
      <c r="M1" s="286"/>
    </row>
    <row r="2" spans="1:13" ht="16" thickTop="1">
      <c r="A2" s="286"/>
      <c r="B2" s="290"/>
      <c r="C2" s="291"/>
      <c r="D2" s="291"/>
      <c r="E2" s="292"/>
      <c r="F2" s="291"/>
      <c r="G2" s="291"/>
      <c r="H2" s="291"/>
      <c r="I2" s="291"/>
      <c r="J2" s="293"/>
      <c r="K2" s="291"/>
      <c r="L2" s="294"/>
      <c r="M2" s="286"/>
    </row>
    <row r="3" spans="1:13" ht="27" customHeight="1">
      <c r="A3" s="286"/>
      <c r="B3" s="295"/>
      <c r="C3" s="159" t="s">
        <v>94</v>
      </c>
      <c r="D3" s="172"/>
      <c r="E3" s="172"/>
      <c r="F3" s="172"/>
      <c r="G3" s="286"/>
      <c r="H3" s="286"/>
      <c r="I3" s="286"/>
      <c r="J3" s="288"/>
      <c r="K3" s="286"/>
      <c r="L3" s="298"/>
      <c r="M3" s="286"/>
    </row>
    <row r="4" spans="1:13" ht="15.5">
      <c r="A4" s="286"/>
      <c r="B4" s="295"/>
      <c r="C4" s="137" t="s">
        <v>0</v>
      </c>
      <c r="D4" s="138" t="s">
        <v>95</v>
      </c>
      <c r="E4" s="137" t="s">
        <v>1</v>
      </c>
      <c r="F4" s="138">
        <v>1</v>
      </c>
      <c r="G4" s="286"/>
      <c r="H4" s="286"/>
      <c r="I4" s="286"/>
      <c r="J4" s="288"/>
      <c r="K4" s="286"/>
      <c r="L4" s="298"/>
      <c r="M4" s="286"/>
    </row>
    <row r="5" spans="1:13" ht="15.5">
      <c r="A5" s="286"/>
      <c r="B5" s="295"/>
      <c r="C5" s="302"/>
      <c r="D5" s="302"/>
      <c r="E5" s="302"/>
      <c r="F5" s="302"/>
      <c r="G5" s="302"/>
      <c r="H5" s="302"/>
      <c r="I5" s="302"/>
      <c r="J5" s="302"/>
      <c r="K5" s="302"/>
      <c r="L5" s="298"/>
      <c r="M5" s="286"/>
    </row>
    <row r="6" spans="1:13" ht="15.5">
      <c r="A6" s="286"/>
      <c r="B6" s="295"/>
      <c r="C6" s="173" t="s">
        <v>28</v>
      </c>
      <c r="D6" s="173"/>
      <c r="E6" s="173"/>
      <c r="F6" s="173"/>
      <c r="G6" s="173"/>
      <c r="H6" s="173"/>
      <c r="I6" s="173"/>
      <c r="J6" s="173"/>
      <c r="K6" s="173"/>
      <c r="L6" s="298"/>
      <c r="M6" s="286"/>
    </row>
    <row r="7" spans="1:13" ht="16" thickBot="1">
      <c r="A7" s="286"/>
      <c r="B7" s="295"/>
      <c r="C7" s="169" t="s">
        <v>29</v>
      </c>
      <c r="D7" s="169"/>
      <c r="E7" s="169"/>
      <c r="F7" s="169"/>
      <c r="G7" s="169"/>
      <c r="H7" s="169"/>
      <c r="I7" s="169"/>
      <c r="J7" s="169"/>
      <c r="K7" s="169"/>
      <c r="L7" s="298"/>
      <c r="M7" s="286"/>
    </row>
    <row r="8" spans="1:13" s="311" customFormat="1" ht="15.5" customHeight="1">
      <c r="A8" s="305"/>
      <c r="B8" s="306"/>
      <c r="C8" s="174" t="s">
        <v>84</v>
      </c>
      <c r="D8" s="175"/>
      <c r="E8" s="175"/>
      <c r="F8" s="175"/>
      <c r="G8" s="175"/>
      <c r="H8" s="175"/>
      <c r="I8" s="175"/>
      <c r="J8" s="175"/>
      <c r="K8" s="176"/>
      <c r="L8" s="310"/>
      <c r="M8" s="305"/>
    </row>
    <row r="9" spans="1:13" ht="43.5" customHeight="1" thickBot="1">
      <c r="A9" s="286"/>
      <c r="B9" s="312"/>
      <c r="C9" s="177"/>
      <c r="D9" s="178"/>
      <c r="E9" s="178"/>
      <c r="F9" s="178"/>
      <c r="G9" s="178"/>
      <c r="H9" s="178"/>
      <c r="I9" s="178"/>
      <c r="J9" s="178"/>
      <c r="K9" s="179"/>
      <c r="L9" s="298"/>
      <c r="M9" s="286"/>
    </row>
    <row r="10" spans="1:13" ht="34.5" customHeight="1">
      <c r="A10" s="286"/>
      <c r="B10" s="312"/>
      <c r="C10" s="180" t="s">
        <v>85</v>
      </c>
      <c r="D10" s="181"/>
      <c r="E10" s="181"/>
      <c r="F10" s="181"/>
      <c r="G10" s="181"/>
      <c r="H10" s="181"/>
      <c r="I10" s="181"/>
      <c r="J10" s="181"/>
      <c r="K10" s="182"/>
      <c r="L10" s="298"/>
      <c r="M10" s="286"/>
    </row>
    <row r="11" spans="1:13" ht="30" customHeight="1" thickBot="1">
      <c r="A11" s="286"/>
      <c r="B11" s="295"/>
      <c r="C11" s="319"/>
      <c r="D11" s="320"/>
      <c r="E11" s="320"/>
      <c r="F11" s="320"/>
      <c r="G11" s="320"/>
      <c r="H11" s="320"/>
      <c r="I11" s="320"/>
      <c r="J11" s="320"/>
      <c r="K11" s="321"/>
      <c r="L11" s="298"/>
      <c r="M11" s="286"/>
    </row>
    <row r="12" spans="1:13" ht="30" customHeight="1">
      <c r="A12" s="286"/>
      <c r="B12" s="295"/>
      <c r="C12" s="322" t="s">
        <v>2</v>
      </c>
      <c r="D12" s="323" t="s">
        <v>3</v>
      </c>
      <c r="E12" s="158" t="s">
        <v>4</v>
      </c>
      <c r="F12" s="158"/>
      <c r="G12" s="322" t="s">
        <v>5</v>
      </c>
      <c r="H12" s="323" t="s">
        <v>6</v>
      </c>
      <c r="I12" s="323" t="s">
        <v>7</v>
      </c>
      <c r="J12" s="324" t="s">
        <v>8</v>
      </c>
      <c r="K12" s="325" t="s">
        <v>9</v>
      </c>
      <c r="L12" s="298"/>
      <c r="M12" s="286"/>
    </row>
    <row r="13" spans="1:13" ht="30" customHeight="1" thickBot="1">
      <c r="A13" s="286"/>
      <c r="B13" s="295"/>
      <c r="C13" s="326"/>
      <c r="D13" s="327"/>
      <c r="E13" s="119" t="s">
        <v>10</v>
      </c>
      <c r="F13" s="119" t="s">
        <v>11</v>
      </c>
      <c r="G13" s="326"/>
      <c r="H13" s="327"/>
      <c r="I13" s="327"/>
      <c r="J13" s="328"/>
      <c r="K13" s="329"/>
      <c r="L13" s="298"/>
      <c r="M13" s="286"/>
    </row>
    <row r="14" spans="1:13" ht="30" customHeight="1" thickBot="1">
      <c r="A14" s="286"/>
      <c r="B14" s="295"/>
      <c r="C14" s="330"/>
      <c r="D14" s="331"/>
      <c r="E14" s="331"/>
      <c r="F14" s="331"/>
      <c r="G14" s="331"/>
      <c r="H14" s="331"/>
      <c r="I14" s="331"/>
      <c r="J14" s="332"/>
      <c r="K14" s="333"/>
      <c r="L14" s="298"/>
      <c r="M14" s="286"/>
    </row>
    <row r="15" spans="1:13" ht="30" customHeight="1">
      <c r="A15" s="286"/>
      <c r="B15" s="295"/>
      <c r="C15" s="123">
        <v>1.01</v>
      </c>
      <c r="D15" s="121"/>
      <c r="E15" s="121"/>
      <c r="F15" s="121"/>
      <c r="G15" s="334" t="str">
        <f>+'[115]1.01'!A4</f>
        <v>1.01. FERTILIZACION DE ZONAS
 VERDES PUBLICAS</v>
      </c>
      <c r="H15" s="121" t="s">
        <v>98</v>
      </c>
      <c r="I15" s="335">
        <v>210000</v>
      </c>
      <c r="J15" s="336"/>
      <c r="K15" s="337">
        <f t="shared" ref="K15:K27" si="0">+ROUND(I15*J15,0)</f>
        <v>0</v>
      </c>
      <c r="L15" s="298"/>
      <c r="M15" s="286"/>
    </row>
    <row r="16" spans="1:13" ht="49.5" customHeight="1">
      <c r="A16" s="286"/>
      <c r="B16" s="295"/>
      <c r="C16" s="123">
        <v>1.02</v>
      </c>
      <c r="D16" s="121"/>
      <c r="E16" s="121"/>
      <c r="F16" s="121"/>
      <c r="G16" s="334" t="str">
        <f>+'[115]1.02'!A4</f>
        <v>1.02   SUMINISTROS Y SIEMBRA DE ÁRBOLES MADERABLES DE ESPECIES NATIVAS DE 1.5M DE ALTURA, INCLUYE EXCAVACION, ABONO ORGANICO, TRANSPORTE Y MANTENIMIENTO.</v>
      </c>
      <c r="H16" s="121" t="s">
        <v>99</v>
      </c>
      <c r="I16" s="335">
        <v>1500</v>
      </c>
      <c r="J16" s="336"/>
      <c r="K16" s="337">
        <f t="shared" si="0"/>
        <v>0</v>
      </c>
      <c r="L16" s="298"/>
      <c r="M16" s="286"/>
    </row>
    <row r="17" spans="1:16" ht="47.25" customHeight="1">
      <c r="A17" s="286"/>
      <c r="B17" s="295"/>
      <c r="C17" s="123">
        <v>1.03</v>
      </c>
      <c r="D17" s="121"/>
      <c r="E17" s="121"/>
      <c r="F17" s="121"/>
      <c r="G17" s="334" t="str">
        <f>+'[115]1.03'!A4</f>
        <v>1.03   SUMINISTROS Y SIEMBRA DE ÁRBOLES FRUTALES DE ESPECIES NATIVAS DE 1.5M DE ALTURA,  INCLUYE EXCAVACION, ABONO ORGANICO, TRANSPORTE Y MANTENIMIENTO.</v>
      </c>
      <c r="H17" s="121" t="s">
        <v>99</v>
      </c>
      <c r="I17" s="335">
        <v>1500</v>
      </c>
      <c r="J17" s="336"/>
      <c r="K17" s="337">
        <f t="shared" si="0"/>
        <v>0</v>
      </c>
      <c r="L17" s="298"/>
      <c r="M17" s="286"/>
    </row>
    <row r="18" spans="1:16" s="286" customFormat="1" ht="30" customHeight="1">
      <c r="B18" s="295"/>
      <c r="C18" s="123">
        <v>1.04</v>
      </c>
      <c r="D18" s="120"/>
      <c r="E18" s="120"/>
      <c r="F18" s="120"/>
      <c r="G18" s="122" t="str">
        <f>+'[115]1.04'!A4</f>
        <v>1.04    SUMINISTRO Y SIEMBRA DE PLANTAS  ORNAMENTALES  (INCLUYE FERTILIZANTE, FOLLAJE Y ABONO ORGANICO).</v>
      </c>
      <c r="H18" s="120" t="s">
        <v>99</v>
      </c>
      <c r="I18" s="335">
        <v>58000</v>
      </c>
      <c r="J18" s="336"/>
      <c r="K18" s="337">
        <f t="shared" si="0"/>
        <v>0</v>
      </c>
      <c r="L18" s="298"/>
    </row>
    <row r="19" spans="1:16" ht="52.5" customHeight="1">
      <c r="B19" s="338"/>
      <c r="C19" s="123">
        <v>1.05</v>
      </c>
      <c r="D19" s="121"/>
      <c r="E19" s="121"/>
      <c r="F19" s="121"/>
      <c r="G19" s="334" t="str">
        <f>+'[115]1.05'!A4</f>
        <v>1.05   EMPRADIZACIÓN EN GRAMA KIKUYO / KIKUYU / PASTO AFRICANO (PENNISETUM CLANDESTINUM), CAPA VEGETAL DE COBERTURA YA ENRAIZADA.</v>
      </c>
      <c r="H19" s="121" t="s">
        <v>98</v>
      </c>
      <c r="I19" s="335">
        <v>40000</v>
      </c>
      <c r="J19" s="336"/>
      <c r="K19" s="337">
        <f t="shared" si="0"/>
        <v>0</v>
      </c>
      <c r="L19" s="339"/>
    </row>
    <row r="20" spans="1:16" ht="30" customHeight="1">
      <c r="A20" s="286"/>
      <c r="B20" s="295"/>
      <c r="C20" s="123">
        <v>1.06</v>
      </c>
      <c r="D20" s="120"/>
      <c r="E20" s="120"/>
      <c r="F20" s="120"/>
      <c r="G20" s="122" t="str">
        <f>+'[115]1.06'!A4</f>
        <v>1.06   MANTENIMIENTO GRAMILLA ESCENARIOS DEPORTIVOS.</v>
      </c>
      <c r="H20" s="120" t="s">
        <v>98</v>
      </c>
      <c r="I20" s="340">
        <v>56000</v>
      </c>
      <c r="J20" s="341"/>
      <c r="K20" s="337">
        <f t="shared" si="0"/>
        <v>0</v>
      </c>
      <c r="L20" s="298"/>
      <c r="M20" s="286"/>
    </row>
    <row r="21" spans="1:16" ht="30" customHeight="1">
      <c r="A21" s="286"/>
      <c r="B21" s="295"/>
      <c r="C21" s="123">
        <v>1.07</v>
      </c>
      <c r="D21" s="121"/>
      <c r="E21" s="121"/>
      <c r="F21" s="121"/>
      <c r="G21" s="122" t="str">
        <f>+'[115]1.07'!A4</f>
        <v>1.07   RIEGO MANUAL DE GRAMA Y ARBUSTOS</v>
      </c>
      <c r="H21" s="120" t="s">
        <v>98</v>
      </c>
      <c r="I21" s="340">
        <v>46000</v>
      </c>
      <c r="J21" s="336"/>
      <c r="K21" s="337">
        <f t="shared" si="0"/>
        <v>0</v>
      </c>
      <c r="L21" s="298"/>
      <c r="M21" s="286"/>
    </row>
    <row r="22" spans="1:16" ht="47.25" customHeight="1">
      <c r="A22" s="286"/>
      <c r="B22" s="295"/>
      <c r="C22" s="123">
        <v>1.08</v>
      </c>
      <c r="D22" s="120"/>
      <c r="E22" s="120"/>
      <c r="F22" s="120"/>
      <c r="G22" s="122" t="str">
        <f>+'[115]1.08'!A4</f>
        <v>1.08   REMOCION DE ESPECIES VEGETALES TALA DE ÁRBOLES MENOR O IGUAL A H= 5 M INCLUYE TRANSPORTE DE RESIDUOS (NO INCLUYE EXTRACCIÓN DE RAÍZ)</v>
      </c>
      <c r="H22" s="120" t="s">
        <v>99</v>
      </c>
      <c r="I22" s="340">
        <v>45</v>
      </c>
      <c r="J22" s="336"/>
      <c r="K22" s="337">
        <f t="shared" si="0"/>
        <v>0</v>
      </c>
      <c r="L22" s="298"/>
      <c r="M22" s="286"/>
    </row>
    <row r="23" spans="1:16" s="286" customFormat="1" ht="48" customHeight="1">
      <c r="B23" s="295"/>
      <c r="C23" s="123">
        <v>1.0900000000000001</v>
      </c>
      <c r="D23" s="120"/>
      <c r="E23" s="120"/>
      <c r="F23" s="120"/>
      <c r="G23" s="122" t="str">
        <f>+'[115]1.09'!A4</f>
        <v>1.09   REMOCION DE ESPECIES VEGETALES TALA DE ÁRBOLES ALTURAS ENTRE H= 5.1M A 10M INCLUYE TRANSPORTE DE RESIDUOS, (NO INCLUYE EXTRACCIÓN DE RAÍZ)</v>
      </c>
      <c r="H23" s="120" t="s">
        <v>99</v>
      </c>
      <c r="I23" s="340">
        <v>50</v>
      </c>
      <c r="J23" s="336"/>
      <c r="K23" s="337">
        <f t="shared" si="0"/>
        <v>0</v>
      </c>
      <c r="L23" s="298"/>
    </row>
    <row r="24" spans="1:16" ht="53.25" customHeight="1">
      <c r="A24" s="286"/>
      <c r="B24" s="295"/>
      <c r="C24" s="342">
        <v>1.1000000000000001</v>
      </c>
      <c r="D24" s="120"/>
      <c r="E24" s="120"/>
      <c r="F24" s="120"/>
      <c r="G24" s="122" t="str">
        <f>+'[115]1.10'!A4</f>
        <v>1.10   REMOCION DE ESPECIES VEGETALES TALA DE ÁRBOLES ALTURAS ENTRE H= 10.1M A 15M INCLUYE TRANSPORTE DE RESIDUOS, (NO INCLUYE EXTRACCIÓN DE RAÍZ)</v>
      </c>
      <c r="H24" s="120" t="s">
        <v>99</v>
      </c>
      <c r="I24" s="340">
        <v>50</v>
      </c>
      <c r="J24" s="343"/>
      <c r="K24" s="337">
        <f t="shared" si="0"/>
        <v>0</v>
      </c>
      <c r="L24" s="298"/>
      <c r="M24" s="286"/>
    </row>
    <row r="25" spans="1:16" s="286" customFormat="1" ht="50.25" customHeight="1">
      <c r="B25" s="295"/>
      <c r="C25" s="123">
        <v>1.1100000000000001</v>
      </c>
      <c r="D25" s="120"/>
      <c r="E25" s="120"/>
      <c r="F25" s="120"/>
      <c r="G25" s="122" t="str">
        <f>+'[115]1.11'!A4</f>
        <v>1.11   REMOCION DE ESPECIES VEGETALES TALA DE ÁRBOLES ALTURAS ENTRE H= 15.1M A 20M INCLUYE TRANSPORTE DE RESIDUOS, (NO INCLUYE EXTRACCIÓN DE RAÍZ)</v>
      </c>
      <c r="H25" s="120" t="s">
        <v>99</v>
      </c>
      <c r="I25" s="340">
        <v>50</v>
      </c>
      <c r="J25" s="343"/>
      <c r="K25" s="337">
        <f t="shared" si="0"/>
        <v>0</v>
      </c>
      <c r="L25" s="298"/>
    </row>
    <row r="26" spans="1:16" ht="45" customHeight="1">
      <c r="A26" s="286"/>
      <c r="B26" s="295"/>
      <c r="C26" s="123">
        <v>1.1200000000000001</v>
      </c>
      <c r="D26" s="120"/>
      <c r="E26" s="121"/>
      <c r="F26" s="120"/>
      <c r="G26" s="122" t="str">
        <f>+'[115]1.12'!A4</f>
        <v>1.12   PODA DE ACLAREO DE ÁRBOLES ALTURA ENTRE  5.1m - 10m INCLUYE TRANSPORTE DE RESIDUOS</v>
      </c>
      <c r="H26" s="120" t="s">
        <v>99</v>
      </c>
      <c r="I26" s="340">
        <v>50</v>
      </c>
      <c r="J26" s="336"/>
      <c r="K26" s="337">
        <f t="shared" si="0"/>
        <v>0</v>
      </c>
      <c r="L26" s="298"/>
      <c r="M26" s="286"/>
    </row>
    <row r="27" spans="1:16" ht="40.5" customHeight="1">
      <c r="A27" s="286"/>
      <c r="B27" s="295"/>
      <c r="C27" s="123">
        <v>1.1300000000000001</v>
      </c>
      <c r="D27" s="120"/>
      <c r="E27" s="120"/>
      <c r="F27" s="120"/>
      <c r="G27" s="122" t="str">
        <f>+'[115]1.13'!A4</f>
        <v>1.13   PODA DE ACLAREO DE ARBOLES ALTURA ENTRE  10.1M - 15M INCLUYE TRANSPORTE DE RESIDUOS</v>
      </c>
      <c r="H27" s="344" t="s">
        <v>99</v>
      </c>
      <c r="I27" s="340">
        <v>50</v>
      </c>
      <c r="J27" s="336"/>
      <c r="K27" s="337">
        <f t="shared" si="0"/>
        <v>0</v>
      </c>
      <c r="L27" s="298"/>
      <c r="M27" s="286"/>
    </row>
    <row r="28" spans="1:16" ht="40.5" customHeight="1">
      <c r="A28" s="286"/>
      <c r="B28" s="295"/>
      <c r="C28" s="123">
        <v>1.1400000000000001</v>
      </c>
      <c r="D28" s="120"/>
      <c r="E28" s="120"/>
      <c r="F28" s="120"/>
      <c r="G28" s="122" t="str">
        <f>+'[115]1.14'!A4</f>
        <v>1.14   PODA DE ACLAREO DE ARBOLES ALTURA MAYOR  H= 15.1 M O IGUAL 20 M INCLUYE TRANSPORTE DE RESIDUOS</v>
      </c>
      <c r="H28" s="120" t="s">
        <v>99</v>
      </c>
      <c r="I28" s="340">
        <v>50</v>
      </c>
      <c r="J28" s="336"/>
      <c r="K28" s="337">
        <f>+ROUND(I28*J28,0)</f>
        <v>0</v>
      </c>
      <c r="L28" s="298"/>
      <c r="M28" s="286"/>
    </row>
    <row r="29" spans="1:16" ht="40.5" customHeight="1">
      <c r="A29" s="286"/>
      <c r="B29" s="295"/>
      <c r="C29" s="123">
        <v>1.1499999999999999</v>
      </c>
      <c r="D29" s="345"/>
      <c r="E29" s="345"/>
      <c r="F29" s="345"/>
      <c r="G29" s="122" t="str">
        <f>+'[115]1.15'!A4</f>
        <v>1.15  MANTENIMIENTO DE ZONAS VERDES Y DURAS CONSISTENTE EN LA RECOLECCION DE HOJAS SECAS, RAMAS Y BASURA AL INTERIOR DE LAS MISMAS</v>
      </c>
      <c r="H29" s="346" t="s">
        <v>98</v>
      </c>
      <c r="I29" s="340">
        <v>700869.40957827016</v>
      </c>
      <c r="J29" s="336"/>
      <c r="K29" s="337">
        <f>+ROUND(I29*J29,0)</f>
        <v>0</v>
      </c>
      <c r="L29" s="298"/>
      <c r="M29" s="286"/>
    </row>
    <row r="30" spans="1:16" ht="30" customHeight="1" thickBot="1">
      <c r="A30" s="286"/>
      <c r="B30" s="295"/>
      <c r="C30" s="347" t="s">
        <v>12</v>
      </c>
      <c r="D30" s="348"/>
      <c r="E30" s="348"/>
      <c r="F30" s="348"/>
      <c r="G30" s="349"/>
      <c r="H30" s="350"/>
      <c r="I30" s="351"/>
      <c r="J30" s="352"/>
      <c r="K30" s="353">
        <f>SUM(K15:K29)</f>
        <v>0</v>
      </c>
      <c r="L30" s="298"/>
      <c r="M30" s="286"/>
    </row>
    <row r="31" spans="1:16" s="361" customFormat="1" ht="30" customHeight="1" thickBot="1">
      <c r="A31" s="354"/>
      <c r="B31" s="355"/>
      <c r="C31" s="356" t="s">
        <v>13</v>
      </c>
      <c r="D31" s="357"/>
      <c r="E31" s="357"/>
      <c r="F31" s="357"/>
      <c r="G31" s="357"/>
      <c r="H31" s="357"/>
      <c r="I31" s="357"/>
      <c r="J31" s="358"/>
      <c r="K31" s="359">
        <f>K30</f>
        <v>0</v>
      </c>
      <c r="L31" s="360"/>
      <c r="M31" s="354"/>
      <c r="O31" s="362"/>
      <c r="P31" s="362"/>
    </row>
    <row r="32" spans="1:16" s="361" customFormat="1" ht="16" thickBot="1">
      <c r="A32" s="354"/>
      <c r="B32" s="355"/>
      <c r="C32" s="124"/>
      <c r="D32" s="124"/>
      <c r="E32" s="124"/>
      <c r="F32" s="124"/>
      <c r="G32" s="124"/>
      <c r="H32" s="124"/>
      <c r="I32" s="124"/>
      <c r="J32" s="363"/>
      <c r="K32" s="125"/>
      <c r="L32" s="360"/>
      <c r="M32" s="354"/>
      <c r="P32" s="364"/>
    </row>
    <row r="33" spans="1:17" s="361" customFormat="1" ht="30" customHeight="1" thickBot="1">
      <c r="A33" s="354"/>
      <c r="B33" s="355"/>
      <c r="C33" s="126"/>
      <c r="D33" s="127"/>
      <c r="E33" s="126"/>
      <c r="F33" s="126"/>
      <c r="G33" s="365" t="s">
        <v>100</v>
      </c>
      <c r="H33" s="366"/>
      <c r="I33" s="366"/>
      <c r="J33" s="367"/>
      <c r="K33" s="368"/>
      <c r="L33" s="360"/>
      <c r="M33" s="354"/>
      <c r="N33" s="362"/>
      <c r="O33" s="364"/>
      <c r="P33" s="364"/>
      <c r="Q33" s="369"/>
    </row>
    <row r="34" spans="1:17" s="361" customFormat="1" ht="30" customHeight="1" thickBot="1">
      <c r="A34" s="354"/>
      <c r="B34" s="355"/>
      <c r="C34" s="126"/>
      <c r="D34" s="127"/>
      <c r="E34" s="126"/>
      <c r="F34" s="126"/>
      <c r="G34" s="128" t="s">
        <v>14</v>
      </c>
      <c r="H34" s="129"/>
      <c r="I34" s="130"/>
      <c r="J34" s="370"/>
      <c r="K34" s="359">
        <f>SUM(K31:K33)</f>
        <v>0</v>
      </c>
      <c r="L34" s="360"/>
      <c r="M34" s="354"/>
      <c r="N34" s="362"/>
      <c r="O34" s="371"/>
      <c r="Q34" s="362"/>
    </row>
    <row r="35" spans="1:17" s="361" customFormat="1" ht="16" thickBot="1">
      <c r="A35" s="354"/>
      <c r="B35" s="355"/>
      <c r="C35" s="126"/>
      <c r="D35" s="127"/>
      <c r="E35" s="127"/>
      <c r="F35" s="127"/>
      <c r="G35" s="126"/>
      <c r="H35" s="126"/>
      <c r="I35" s="131"/>
      <c r="J35" s="341"/>
      <c r="K35" s="132"/>
      <c r="L35" s="360"/>
      <c r="M35" s="354"/>
      <c r="N35" s="372"/>
    </row>
    <row r="36" spans="1:17" s="361" customFormat="1" ht="16" thickBot="1">
      <c r="A36" s="354"/>
      <c r="B36" s="355"/>
      <c r="C36" s="373"/>
      <c r="D36" s="374"/>
      <c r="E36" s="374"/>
      <c r="F36" s="374"/>
      <c r="G36" s="374"/>
      <c r="H36" s="374"/>
      <c r="I36" s="374"/>
      <c r="J36" s="374"/>
      <c r="K36" s="375"/>
      <c r="L36" s="376"/>
      <c r="M36" s="354"/>
      <c r="N36" s="377"/>
    </row>
    <row r="37" spans="1:17" s="2" customFormat="1" ht="15.5">
      <c r="A37" s="7"/>
      <c r="B37" s="8"/>
      <c r="C37" s="133"/>
      <c r="D37" s="167"/>
      <c r="E37" s="167"/>
      <c r="F37" s="167"/>
      <c r="G37" s="167"/>
      <c r="H37" s="167"/>
      <c r="I37" s="167"/>
      <c r="J37" s="167"/>
      <c r="K37" s="168"/>
      <c r="L37" s="10"/>
      <c r="M37" s="7"/>
    </row>
    <row r="38" spans="1:17" s="2" customFormat="1" ht="46.5" customHeight="1">
      <c r="A38" s="7"/>
      <c r="B38" s="8"/>
      <c r="C38" s="160" t="s">
        <v>15</v>
      </c>
      <c r="D38" s="161"/>
      <c r="E38" s="161"/>
      <c r="F38" s="161"/>
      <c r="G38" s="161"/>
      <c r="H38" s="166" t="s">
        <v>5</v>
      </c>
      <c r="I38" s="166"/>
      <c r="J38" s="166"/>
      <c r="K38" s="134" t="s">
        <v>17</v>
      </c>
      <c r="L38" s="11"/>
      <c r="M38" s="7"/>
    </row>
    <row r="39" spans="1:17" s="2" customFormat="1" ht="32.25" customHeight="1">
      <c r="A39" s="7"/>
      <c r="B39" s="8"/>
      <c r="C39" s="160" t="s">
        <v>30</v>
      </c>
      <c r="D39" s="161"/>
      <c r="E39" s="161"/>
      <c r="F39" s="161"/>
      <c r="G39" s="161"/>
      <c r="H39" s="165" t="s">
        <v>19</v>
      </c>
      <c r="I39" s="165"/>
      <c r="J39" s="135" t="s">
        <v>20</v>
      </c>
      <c r="K39" s="136" t="s">
        <v>31</v>
      </c>
      <c r="L39" s="147"/>
      <c r="M39" s="7"/>
    </row>
    <row r="40" spans="1:17" s="2" customFormat="1" ht="30" customHeight="1">
      <c r="A40" s="7"/>
      <c r="B40" s="8"/>
      <c r="C40" s="160" t="s">
        <v>21</v>
      </c>
      <c r="D40" s="161"/>
      <c r="E40" s="161"/>
      <c r="F40" s="161"/>
      <c r="G40" s="161"/>
      <c r="H40" s="162" t="s">
        <v>22</v>
      </c>
      <c r="I40" s="163"/>
      <c r="J40" s="135" t="s">
        <v>23</v>
      </c>
      <c r="K40" s="136" t="s">
        <v>31</v>
      </c>
      <c r="L40" s="11"/>
      <c r="M40" s="7"/>
    </row>
    <row r="41" spans="1:17" s="3" customFormat="1" ht="58.5" customHeight="1">
      <c r="A41" s="7"/>
      <c r="B41" s="8"/>
      <c r="C41" s="141"/>
      <c r="D41" s="142"/>
      <c r="E41" s="142"/>
      <c r="F41" s="142"/>
      <c r="G41" s="143"/>
      <c r="H41" s="164" t="s">
        <v>24</v>
      </c>
      <c r="I41" s="165"/>
      <c r="J41" s="135" t="s">
        <v>25</v>
      </c>
      <c r="K41" s="136" t="s">
        <v>31</v>
      </c>
      <c r="L41" s="9"/>
      <c r="M41" s="7"/>
    </row>
    <row r="42" spans="1:17" s="1" customFormat="1" ht="57.75" customHeight="1">
      <c r="A42" s="4"/>
      <c r="B42" s="5"/>
      <c r="C42" s="144"/>
      <c r="D42" s="145"/>
      <c r="E42" s="145"/>
      <c r="F42" s="145"/>
      <c r="G42" s="146"/>
      <c r="H42" s="165" t="s">
        <v>26</v>
      </c>
      <c r="I42" s="165"/>
      <c r="J42" s="135" t="s">
        <v>27</v>
      </c>
      <c r="K42" s="136" t="s">
        <v>31</v>
      </c>
      <c r="L42" s="6"/>
      <c r="M42" s="4"/>
    </row>
    <row r="43" spans="1:17" s="1" customFormat="1" ht="16" thickBot="1">
      <c r="A43" s="4"/>
      <c r="B43" s="5"/>
      <c r="C43" s="144"/>
      <c r="D43" s="148"/>
      <c r="E43" s="148"/>
      <c r="F43" s="145"/>
      <c r="G43" s="149"/>
      <c r="H43" s="170"/>
      <c r="I43" s="170"/>
      <c r="J43" s="170"/>
      <c r="K43" s="171"/>
      <c r="L43" s="6"/>
      <c r="M43" s="4"/>
    </row>
    <row r="44" spans="1:17" ht="15.5">
      <c r="A44" s="286"/>
      <c r="B44" s="286"/>
      <c r="C44" s="286"/>
      <c r="D44" s="286"/>
      <c r="E44" s="287"/>
      <c r="F44" s="286"/>
      <c r="G44" s="286"/>
      <c r="H44" s="286"/>
      <c r="I44" s="286"/>
      <c r="J44" s="288"/>
      <c r="K44" s="286"/>
      <c r="L44" s="286"/>
      <c r="M44" s="286"/>
      <c r="N44" s="412"/>
    </row>
  </sheetData>
  <mergeCells count="28">
    <mergeCell ref="H43:K43"/>
    <mergeCell ref="C6:K6"/>
    <mergeCell ref="H41:I41"/>
    <mergeCell ref="D37:K37"/>
    <mergeCell ref="H38:J38"/>
    <mergeCell ref="H42:I42"/>
    <mergeCell ref="C38:G38"/>
    <mergeCell ref="C39:G39"/>
    <mergeCell ref="H39:I39"/>
    <mergeCell ref="C40:G40"/>
    <mergeCell ref="H40:I40"/>
    <mergeCell ref="J12:J13"/>
    <mergeCell ref="K12:K13"/>
    <mergeCell ref="C31:J31"/>
    <mergeCell ref="G33:J33"/>
    <mergeCell ref="D36:K36"/>
    <mergeCell ref="C12:C13"/>
    <mergeCell ref="D12:D13"/>
    <mergeCell ref="E12:F12"/>
    <mergeCell ref="G12:G13"/>
    <mergeCell ref="H12:H13"/>
    <mergeCell ref="I12:I13"/>
    <mergeCell ref="C3:F3"/>
    <mergeCell ref="C5:K5"/>
    <mergeCell ref="C7:K7"/>
    <mergeCell ref="C8:K9"/>
    <mergeCell ref="C10:K10"/>
    <mergeCell ref="C11:K11"/>
  </mergeCells>
  <pageMargins left="0.11811023622047245" right="0.11811023622047245" top="0.15748031496062992" bottom="0.15748031496062992" header="0.31496062992125984" footer="0.31496062992125984"/>
  <pageSetup scale="4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F89" sqref="F89"/>
    </sheetView>
  </sheetViews>
  <sheetFormatPr baseColWidth="10" defaultColWidth="11.453125" defaultRowHeight="13"/>
  <cols>
    <col min="1" max="2" width="3.453125" style="12" customWidth="1"/>
    <col min="3" max="3" width="12.453125" style="12" customWidth="1"/>
    <col min="4" max="4" width="18" style="12" customWidth="1"/>
    <col min="5" max="11" width="11.453125" style="12"/>
    <col min="12" max="12" width="17.453125" style="12" customWidth="1"/>
    <col min="13" max="14" width="11.453125" style="12"/>
    <col min="15" max="15" width="20" style="12" customWidth="1"/>
    <col min="16" max="17" width="3.453125" style="12" customWidth="1"/>
    <col min="18" max="16384" width="11.453125" style="12"/>
  </cols>
  <sheetData>
    <row r="1" spans="2:16" ht="13.5" thickBot="1"/>
    <row r="2" spans="2:16" ht="13.5" thickTop="1">
      <c r="B2" s="13"/>
      <c r="C2" s="14"/>
      <c r="D2" s="14"/>
      <c r="E2" s="14"/>
      <c r="F2" s="14"/>
      <c r="G2" s="14"/>
      <c r="H2" s="14"/>
      <c r="I2" s="14"/>
      <c r="J2" s="14"/>
      <c r="K2" s="14"/>
      <c r="L2" s="14"/>
      <c r="M2" s="14"/>
      <c r="N2" s="14"/>
      <c r="O2" s="14"/>
      <c r="P2" s="156"/>
    </row>
    <row r="3" spans="2:16" ht="36.75" customHeight="1">
      <c r="B3" s="15"/>
      <c r="C3" s="280" t="s">
        <v>93</v>
      </c>
      <c r="D3" s="281"/>
      <c r="E3" s="281"/>
      <c r="F3" s="281"/>
      <c r="P3" s="16"/>
    </row>
    <row r="4" spans="2:16">
      <c r="B4" s="15"/>
      <c r="C4" s="139" t="s">
        <v>0</v>
      </c>
      <c r="D4" s="157" t="s">
        <v>95</v>
      </c>
      <c r="E4" s="139" t="s">
        <v>1</v>
      </c>
      <c r="F4" s="140">
        <v>1</v>
      </c>
      <c r="P4" s="16"/>
    </row>
    <row r="5" spans="2:16">
      <c r="B5" s="15"/>
      <c r="C5" s="117"/>
      <c r="D5" s="118"/>
      <c r="E5" s="117"/>
      <c r="F5" s="118"/>
      <c r="P5" s="16"/>
    </row>
    <row r="6" spans="2:16" ht="48" customHeight="1">
      <c r="B6" s="15"/>
      <c r="C6" s="282" t="s">
        <v>86</v>
      </c>
      <c r="D6" s="282"/>
      <c r="E6" s="282"/>
      <c r="F6" s="282"/>
      <c r="G6" s="282"/>
      <c r="H6" s="282"/>
      <c r="I6" s="282"/>
      <c r="J6" s="282"/>
      <c r="K6" s="282"/>
      <c r="L6" s="282"/>
      <c r="M6" s="282"/>
      <c r="N6" s="282"/>
      <c r="O6" s="282"/>
      <c r="P6" s="17"/>
    </row>
    <row r="7" spans="2:16" ht="14.5" thickBot="1">
      <c r="B7" s="15"/>
      <c r="C7" s="42"/>
      <c r="D7" s="42"/>
      <c r="E7" s="42"/>
      <c r="F7" s="42"/>
      <c r="G7" s="42"/>
      <c r="H7" s="42"/>
      <c r="I7" s="42"/>
      <c r="J7" s="42"/>
      <c r="K7" s="42"/>
      <c r="L7" s="42"/>
      <c r="M7" s="42"/>
      <c r="N7" s="42"/>
      <c r="O7" s="42"/>
      <c r="P7" s="16"/>
    </row>
    <row r="8" spans="2:16" ht="14">
      <c r="B8" s="15"/>
      <c r="C8" s="239"/>
      <c r="D8" s="241"/>
      <c r="E8" s="242"/>
      <c r="F8" s="242"/>
      <c r="G8" s="242"/>
      <c r="H8" s="242"/>
      <c r="I8" s="242"/>
      <c r="J8" s="242"/>
      <c r="K8" s="243"/>
      <c r="L8" s="254"/>
      <c r="M8" s="255"/>
      <c r="N8" s="255"/>
      <c r="O8" s="256"/>
      <c r="P8" s="18"/>
    </row>
    <row r="9" spans="2:16" ht="14">
      <c r="B9" s="15"/>
      <c r="C9" s="240"/>
      <c r="D9" s="244" t="s">
        <v>32</v>
      </c>
      <c r="E9" s="245"/>
      <c r="F9" s="245"/>
      <c r="G9" s="245"/>
      <c r="H9" s="245"/>
      <c r="I9" s="245"/>
      <c r="J9" s="245"/>
      <c r="K9" s="246"/>
      <c r="L9" s="257"/>
      <c r="M9" s="258"/>
      <c r="N9" s="258"/>
      <c r="O9" s="259"/>
      <c r="P9" s="18"/>
    </row>
    <row r="10" spans="2:16" ht="14">
      <c r="B10" s="15"/>
      <c r="C10" s="240"/>
      <c r="D10" s="244"/>
      <c r="E10" s="245"/>
      <c r="F10" s="245"/>
      <c r="G10" s="245"/>
      <c r="H10" s="245"/>
      <c r="I10" s="245"/>
      <c r="J10" s="245"/>
      <c r="K10" s="246"/>
      <c r="L10" s="247" t="s">
        <v>33</v>
      </c>
      <c r="M10" s="260"/>
      <c r="N10" s="261"/>
      <c r="O10" s="262"/>
      <c r="P10" s="18"/>
    </row>
    <row r="11" spans="2:16" ht="14">
      <c r="B11" s="15"/>
      <c r="C11" s="240"/>
      <c r="D11" s="244" t="s">
        <v>34</v>
      </c>
      <c r="E11" s="245"/>
      <c r="F11" s="245"/>
      <c r="G11" s="245"/>
      <c r="H11" s="245"/>
      <c r="I11" s="245"/>
      <c r="J11" s="245"/>
      <c r="K11" s="246"/>
      <c r="L11" s="248"/>
      <c r="M11" s="263"/>
      <c r="N11" s="264"/>
      <c r="O11" s="265"/>
      <c r="P11" s="19"/>
    </row>
    <row r="12" spans="2:16" ht="12.75" customHeight="1">
      <c r="B12" s="15"/>
      <c r="C12" s="240"/>
      <c r="D12" s="283"/>
      <c r="E12" s="284"/>
      <c r="F12" s="284"/>
      <c r="G12" s="284"/>
      <c r="H12" s="284"/>
      <c r="I12" s="284"/>
      <c r="J12" s="284"/>
      <c r="K12" s="285"/>
      <c r="L12" s="247" t="s">
        <v>35</v>
      </c>
      <c r="M12" s="247">
        <v>1</v>
      </c>
      <c r="N12" s="247" t="s">
        <v>36</v>
      </c>
      <c r="O12" s="252">
        <v>1</v>
      </c>
      <c r="P12" s="18"/>
    </row>
    <row r="13" spans="2:16">
      <c r="B13" s="15"/>
      <c r="C13" s="240"/>
      <c r="D13" s="283"/>
      <c r="E13" s="284"/>
      <c r="F13" s="284"/>
      <c r="G13" s="284"/>
      <c r="H13" s="284"/>
      <c r="I13" s="284"/>
      <c r="J13" s="284"/>
      <c r="K13" s="285"/>
      <c r="L13" s="266"/>
      <c r="M13" s="266"/>
      <c r="N13" s="266"/>
      <c r="O13" s="253"/>
      <c r="P13" s="18"/>
    </row>
    <row r="14" spans="2:16" ht="14">
      <c r="B14" s="15"/>
      <c r="C14" s="240"/>
      <c r="D14" s="244" t="s">
        <v>87</v>
      </c>
      <c r="E14" s="245"/>
      <c r="F14" s="245"/>
      <c r="G14" s="245"/>
      <c r="H14" s="245"/>
      <c r="I14" s="245"/>
      <c r="J14" s="245"/>
      <c r="K14" s="246"/>
      <c r="L14" s="266"/>
      <c r="M14" s="266"/>
      <c r="N14" s="266"/>
      <c r="O14" s="253"/>
      <c r="P14" s="18"/>
    </row>
    <row r="15" spans="2:16" ht="14.5" thickBot="1">
      <c r="B15" s="15"/>
      <c r="C15" s="43"/>
      <c r="D15" s="44"/>
      <c r="E15" s="44"/>
      <c r="F15" s="44"/>
      <c r="G15" s="44"/>
      <c r="H15" s="44"/>
      <c r="I15" s="44"/>
      <c r="J15" s="44"/>
      <c r="K15" s="44"/>
      <c r="L15" s="44"/>
      <c r="M15" s="45"/>
      <c r="N15" s="45"/>
      <c r="O15" s="46"/>
      <c r="P15" s="20"/>
    </row>
    <row r="16" spans="2:16" ht="14">
      <c r="B16" s="15"/>
      <c r="C16" s="47"/>
      <c r="D16" s="152"/>
      <c r="E16" s="152"/>
      <c r="F16" s="152"/>
      <c r="G16" s="152"/>
      <c r="H16" s="152"/>
      <c r="I16" s="152"/>
      <c r="J16" s="152"/>
      <c r="K16" s="152"/>
      <c r="L16" s="48" t="s">
        <v>37</v>
      </c>
      <c r="M16" s="49" t="s">
        <v>38</v>
      </c>
      <c r="N16" s="49" t="s">
        <v>39</v>
      </c>
      <c r="O16" s="50" t="s">
        <v>40</v>
      </c>
      <c r="P16" s="19"/>
    </row>
    <row r="17" spans="2:16" ht="14">
      <c r="B17" s="15"/>
      <c r="C17" s="51"/>
      <c r="D17" s="150"/>
      <c r="E17" s="150"/>
      <c r="F17" s="150"/>
      <c r="G17" s="150"/>
      <c r="H17" s="150"/>
      <c r="I17" s="150"/>
      <c r="J17" s="150"/>
      <c r="K17" s="150"/>
      <c r="L17" s="52"/>
      <c r="M17" s="53"/>
      <c r="N17" s="53"/>
      <c r="O17" s="54"/>
      <c r="P17" s="21"/>
    </row>
    <row r="18" spans="2:16" ht="18" customHeight="1">
      <c r="B18" s="15"/>
      <c r="C18" s="187" t="s">
        <v>41</v>
      </c>
      <c r="D18" s="188"/>
      <c r="E18" s="188"/>
      <c r="F18" s="188"/>
      <c r="G18" s="150"/>
      <c r="H18" s="150"/>
      <c r="I18" s="150" t="s">
        <v>42</v>
      </c>
      <c r="J18" s="42"/>
      <c r="K18" s="150"/>
      <c r="L18" s="52"/>
      <c r="M18" s="42"/>
      <c r="N18" s="42"/>
      <c r="O18" s="55"/>
      <c r="P18" s="21"/>
    </row>
    <row r="19" spans="2:16" ht="14">
      <c r="B19" s="15"/>
      <c r="C19" s="56"/>
      <c r="D19" s="57"/>
      <c r="E19" s="57"/>
      <c r="F19" s="57"/>
      <c r="G19" s="57"/>
      <c r="H19" s="57"/>
      <c r="I19" s="57"/>
      <c r="J19" s="57"/>
      <c r="K19" s="57"/>
      <c r="L19" s="57"/>
      <c r="M19" s="57"/>
      <c r="N19" s="57"/>
      <c r="O19" s="58"/>
      <c r="P19" s="22"/>
    </row>
    <row r="20" spans="2:16" ht="14.5" thickBot="1">
      <c r="B20" s="15"/>
      <c r="C20" s="59"/>
      <c r="D20" s="60"/>
      <c r="E20" s="60"/>
      <c r="F20" s="60"/>
      <c r="G20" s="60"/>
      <c r="H20" s="60"/>
      <c r="I20" s="60"/>
      <c r="J20" s="60"/>
      <c r="K20" s="60"/>
      <c r="L20" s="60"/>
      <c r="M20" s="60"/>
      <c r="N20" s="60"/>
      <c r="O20" s="61"/>
      <c r="P20" s="16"/>
    </row>
    <row r="21" spans="2:16" ht="14.5" thickBot="1">
      <c r="B21" s="15"/>
      <c r="C21" s="62"/>
      <c r="D21" s="63"/>
      <c r="E21" s="63"/>
      <c r="F21" s="63"/>
      <c r="G21" s="63"/>
      <c r="H21" s="63"/>
      <c r="I21" s="42"/>
      <c r="J21" s="42"/>
      <c r="K21" s="63"/>
      <c r="L21" s="63"/>
      <c r="M21" s="63"/>
      <c r="N21" s="63"/>
      <c r="O21" s="64"/>
      <c r="P21" s="16"/>
    </row>
    <row r="22" spans="2:16" ht="14">
      <c r="B22" s="15"/>
      <c r="C22" s="269" t="s">
        <v>43</v>
      </c>
      <c r="D22" s="270"/>
      <c r="E22" s="270"/>
      <c r="F22" s="270"/>
      <c r="G22" s="270"/>
      <c r="H22" s="270"/>
      <c r="I22" s="270"/>
      <c r="J22" s="270"/>
      <c r="K22" s="270"/>
      <c r="L22" s="270"/>
      <c r="M22" s="270"/>
      <c r="N22" s="270"/>
      <c r="O22" s="271"/>
      <c r="P22" s="23"/>
    </row>
    <row r="23" spans="2:16" ht="14.5" thickBot="1">
      <c r="B23" s="15"/>
      <c r="C23" s="65"/>
      <c r="D23" s="42"/>
      <c r="E23" s="42"/>
      <c r="F23" s="42"/>
      <c r="G23" s="42"/>
      <c r="H23" s="42"/>
      <c r="I23" s="42"/>
      <c r="J23" s="42"/>
      <c r="K23" s="42"/>
      <c r="L23" s="42"/>
      <c r="M23" s="42"/>
      <c r="N23" s="42"/>
      <c r="O23" s="66"/>
      <c r="P23" s="16"/>
    </row>
    <row r="24" spans="2:16" ht="14">
      <c r="B24" s="15"/>
      <c r="C24" s="67" t="s">
        <v>44</v>
      </c>
      <c r="D24" s="249" t="s">
        <v>5</v>
      </c>
      <c r="E24" s="250"/>
      <c r="F24" s="250"/>
      <c r="G24" s="250"/>
      <c r="H24" s="250"/>
      <c r="I24" s="250"/>
      <c r="J24" s="250"/>
      <c r="K24" s="250"/>
      <c r="L24" s="251"/>
      <c r="M24" s="267" t="s">
        <v>45</v>
      </c>
      <c r="N24" s="268"/>
      <c r="O24" s="67" t="s">
        <v>7</v>
      </c>
      <c r="P24" s="24"/>
    </row>
    <row r="25" spans="2:16" ht="14.5" thickBot="1">
      <c r="B25" s="15"/>
      <c r="C25" s="68"/>
      <c r="D25" s="223"/>
      <c r="E25" s="224"/>
      <c r="F25" s="224"/>
      <c r="G25" s="224"/>
      <c r="H25" s="224"/>
      <c r="I25" s="224"/>
      <c r="J25" s="224"/>
      <c r="K25" s="224"/>
      <c r="L25" s="225"/>
      <c r="M25" s="223"/>
      <c r="N25" s="225"/>
      <c r="O25" s="69"/>
      <c r="P25" s="25"/>
    </row>
    <row r="26" spans="2:16">
      <c r="B26" s="15"/>
      <c r="C26" s="226" t="s">
        <v>46</v>
      </c>
      <c r="D26" s="227"/>
      <c r="E26" s="227"/>
      <c r="F26" s="227"/>
      <c r="G26" s="227"/>
      <c r="H26" s="227"/>
      <c r="I26" s="227"/>
      <c r="J26" s="227"/>
      <c r="K26" s="227"/>
      <c r="L26" s="227"/>
      <c r="M26" s="227"/>
      <c r="N26" s="227"/>
      <c r="O26" s="228"/>
      <c r="P26" s="26"/>
    </row>
    <row r="27" spans="2:16">
      <c r="B27" s="15"/>
      <c r="C27" s="229"/>
      <c r="D27" s="230"/>
      <c r="E27" s="230"/>
      <c r="F27" s="230"/>
      <c r="G27" s="230"/>
      <c r="H27" s="230"/>
      <c r="I27" s="230"/>
      <c r="J27" s="230"/>
      <c r="K27" s="230"/>
      <c r="L27" s="230"/>
      <c r="M27" s="230"/>
      <c r="N27" s="230"/>
      <c r="O27" s="231"/>
      <c r="P27" s="26"/>
    </row>
    <row r="28" spans="2:16" ht="13.5" thickBot="1">
      <c r="B28" s="15"/>
      <c r="C28" s="232"/>
      <c r="D28" s="233"/>
      <c r="E28" s="233"/>
      <c r="F28" s="233"/>
      <c r="G28" s="233"/>
      <c r="H28" s="233"/>
      <c r="I28" s="233"/>
      <c r="J28" s="233"/>
      <c r="K28" s="233"/>
      <c r="L28" s="233"/>
      <c r="M28" s="233"/>
      <c r="N28" s="233"/>
      <c r="O28" s="234"/>
      <c r="P28" s="26"/>
    </row>
    <row r="29" spans="2:16" ht="14">
      <c r="B29" s="15"/>
      <c r="C29" s="211" t="s">
        <v>5</v>
      </c>
      <c r="D29" s="278"/>
      <c r="E29" s="278"/>
      <c r="F29" s="278"/>
      <c r="G29" s="279"/>
      <c r="H29" s="217" t="s">
        <v>47</v>
      </c>
      <c r="I29" s="278"/>
      <c r="J29" s="221" t="s">
        <v>48</v>
      </c>
      <c r="K29" s="222"/>
      <c r="L29" s="70" t="s">
        <v>49</v>
      </c>
      <c r="M29" s="217" t="s">
        <v>50</v>
      </c>
      <c r="N29" s="218"/>
      <c r="O29" s="71" t="s">
        <v>51</v>
      </c>
      <c r="P29" s="27"/>
    </row>
    <row r="30" spans="2:16" ht="14">
      <c r="B30" s="15"/>
      <c r="C30" s="195"/>
      <c r="D30" s="196"/>
      <c r="E30" s="196"/>
      <c r="F30" s="196"/>
      <c r="G30" s="272"/>
      <c r="H30" s="273"/>
      <c r="I30" s="272"/>
      <c r="J30" s="273"/>
      <c r="K30" s="272"/>
      <c r="L30" s="72"/>
      <c r="M30" s="274"/>
      <c r="N30" s="275"/>
      <c r="O30" s="73"/>
      <c r="P30" s="28"/>
    </row>
    <row r="31" spans="2:16" ht="14">
      <c r="B31" s="15"/>
      <c r="C31" s="74"/>
      <c r="D31" s="75"/>
      <c r="E31" s="75"/>
      <c r="F31" s="75"/>
      <c r="G31" s="76"/>
      <c r="H31" s="77"/>
      <c r="I31" s="76"/>
      <c r="J31" s="77"/>
      <c r="K31" s="76"/>
      <c r="L31" s="72"/>
      <c r="M31" s="274"/>
      <c r="N31" s="275"/>
      <c r="O31" s="73"/>
      <c r="P31" s="28"/>
    </row>
    <row r="32" spans="2:16" ht="14.5" thickBot="1">
      <c r="B32" s="15"/>
      <c r="C32" s="207"/>
      <c r="D32" s="208"/>
      <c r="E32" s="208"/>
      <c r="F32" s="208"/>
      <c r="G32" s="235"/>
      <c r="H32" s="236"/>
      <c r="I32" s="235"/>
      <c r="J32" s="236"/>
      <c r="K32" s="235"/>
      <c r="L32" s="78"/>
      <c r="M32" s="237"/>
      <c r="N32" s="238"/>
      <c r="O32" s="73"/>
      <c r="P32" s="28"/>
    </row>
    <row r="33" spans="2:16" ht="14.5" thickBot="1">
      <c r="B33" s="15"/>
      <c r="C33" s="201" t="s">
        <v>52</v>
      </c>
      <c r="D33" s="202"/>
      <c r="E33" s="202"/>
      <c r="F33" s="202"/>
      <c r="G33" s="202"/>
      <c r="H33" s="202"/>
      <c r="I33" s="202"/>
      <c r="J33" s="202"/>
      <c r="K33" s="202"/>
      <c r="L33" s="202"/>
      <c r="M33" s="202"/>
      <c r="N33" s="203"/>
      <c r="O33" s="79"/>
      <c r="P33" s="29"/>
    </row>
    <row r="34" spans="2:16" ht="13.5" customHeight="1">
      <c r="B34" s="15"/>
      <c r="C34" s="226" t="s">
        <v>53</v>
      </c>
      <c r="D34" s="227"/>
      <c r="E34" s="227"/>
      <c r="F34" s="227"/>
      <c r="G34" s="227"/>
      <c r="H34" s="227"/>
      <c r="I34" s="227"/>
      <c r="J34" s="227"/>
      <c r="K34" s="227"/>
      <c r="L34" s="227"/>
      <c r="M34" s="227"/>
      <c r="N34" s="227"/>
      <c r="O34" s="228"/>
      <c r="P34" s="26"/>
    </row>
    <row r="35" spans="2:16">
      <c r="B35" s="15"/>
      <c r="C35" s="229"/>
      <c r="D35" s="230"/>
      <c r="E35" s="230"/>
      <c r="F35" s="230"/>
      <c r="G35" s="230"/>
      <c r="H35" s="230"/>
      <c r="I35" s="230"/>
      <c r="J35" s="230"/>
      <c r="K35" s="230"/>
      <c r="L35" s="230"/>
      <c r="M35" s="230"/>
      <c r="N35" s="230"/>
      <c r="O35" s="231"/>
      <c r="P35" s="26"/>
    </row>
    <row r="36" spans="2:16" ht="13.5" thickBot="1">
      <c r="B36" s="15"/>
      <c r="C36" s="232"/>
      <c r="D36" s="233"/>
      <c r="E36" s="233"/>
      <c r="F36" s="233"/>
      <c r="G36" s="233"/>
      <c r="H36" s="233"/>
      <c r="I36" s="233"/>
      <c r="J36" s="233"/>
      <c r="K36" s="233"/>
      <c r="L36" s="233"/>
      <c r="M36" s="233"/>
      <c r="N36" s="233"/>
      <c r="O36" s="234"/>
      <c r="P36" s="26"/>
    </row>
    <row r="37" spans="2:16" ht="14">
      <c r="B37" s="15"/>
      <c r="C37" s="211" t="s">
        <v>5</v>
      </c>
      <c r="D37" s="212"/>
      <c r="E37" s="212"/>
      <c r="F37" s="212"/>
      <c r="G37" s="212"/>
      <c r="H37" s="212"/>
      <c r="I37" s="212"/>
      <c r="J37" s="218"/>
      <c r="K37" s="151" t="s">
        <v>45</v>
      </c>
      <c r="L37" s="70" t="s">
        <v>7</v>
      </c>
      <c r="M37" s="217" t="s">
        <v>54</v>
      </c>
      <c r="N37" s="218"/>
      <c r="O37" s="71" t="s">
        <v>51</v>
      </c>
      <c r="P37" s="27"/>
    </row>
    <row r="38" spans="2:16" ht="14">
      <c r="B38" s="15"/>
      <c r="C38" s="195"/>
      <c r="D38" s="196"/>
      <c r="E38" s="196"/>
      <c r="F38" s="196"/>
      <c r="G38" s="196"/>
      <c r="H38" s="196"/>
      <c r="I38" s="196"/>
      <c r="J38" s="272"/>
      <c r="K38" s="155"/>
      <c r="L38" s="80"/>
      <c r="M38" s="276"/>
      <c r="N38" s="277"/>
      <c r="O38" s="73"/>
      <c r="P38" s="28"/>
    </row>
    <row r="39" spans="2:16" ht="14.5" thickBot="1">
      <c r="B39" s="15"/>
      <c r="C39" s="207"/>
      <c r="D39" s="208"/>
      <c r="E39" s="208"/>
      <c r="F39" s="208"/>
      <c r="G39" s="208"/>
      <c r="H39" s="208"/>
      <c r="I39" s="208"/>
      <c r="J39" s="235"/>
      <c r="K39" s="75"/>
      <c r="L39" s="81"/>
      <c r="M39" s="209"/>
      <c r="N39" s="210"/>
      <c r="O39" s="82"/>
      <c r="P39" s="28"/>
    </row>
    <row r="40" spans="2:16" ht="14.5" thickBot="1">
      <c r="B40" s="15"/>
      <c r="C40" s="201" t="s">
        <v>52</v>
      </c>
      <c r="D40" s="202"/>
      <c r="E40" s="202"/>
      <c r="F40" s="202"/>
      <c r="G40" s="202"/>
      <c r="H40" s="202"/>
      <c r="I40" s="202"/>
      <c r="J40" s="202"/>
      <c r="K40" s="202"/>
      <c r="L40" s="202"/>
      <c r="M40" s="202"/>
      <c r="N40" s="203"/>
      <c r="O40" s="83">
        <v>0</v>
      </c>
      <c r="P40" s="28"/>
    </row>
    <row r="41" spans="2:16">
      <c r="B41" s="15"/>
      <c r="C41" s="226" t="s">
        <v>55</v>
      </c>
      <c r="D41" s="227"/>
      <c r="E41" s="227"/>
      <c r="F41" s="227"/>
      <c r="G41" s="227"/>
      <c r="H41" s="227"/>
      <c r="I41" s="227"/>
      <c r="J41" s="227"/>
      <c r="K41" s="227"/>
      <c r="L41" s="227"/>
      <c r="M41" s="227"/>
      <c r="N41" s="227"/>
      <c r="O41" s="228"/>
      <c r="P41" s="26"/>
    </row>
    <row r="42" spans="2:16">
      <c r="B42" s="15"/>
      <c r="C42" s="229"/>
      <c r="D42" s="230"/>
      <c r="E42" s="230"/>
      <c r="F42" s="230"/>
      <c r="G42" s="230"/>
      <c r="H42" s="230"/>
      <c r="I42" s="230"/>
      <c r="J42" s="230"/>
      <c r="K42" s="230"/>
      <c r="L42" s="230"/>
      <c r="M42" s="230"/>
      <c r="N42" s="230"/>
      <c r="O42" s="231"/>
      <c r="P42" s="26"/>
    </row>
    <row r="43" spans="2:16" ht="13.5" thickBot="1">
      <c r="B43" s="15"/>
      <c r="C43" s="232"/>
      <c r="D43" s="233"/>
      <c r="E43" s="233"/>
      <c r="F43" s="233"/>
      <c r="G43" s="233"/>
      <c r="H43" s="233"/>
      <c r="I43" s="233"/>
      <c r="J43" s="233"/>
      <c r="K43" s="233"/>
      <c r="L43" s="233"/>
      <c r="M43" s="233"/>
      <c r="N43" s="233"/>
      <c r="O43" s="234"/>
      <c r="P43" s="26"/>
    </row>
    <row r="44" spans="2:16" ht="16">
      <c r="B44" s="15"/>
      <c r="C44" s="211" t="s">
        <v>56</v>
      </c>
      <c r="D44" s="212"/>
      <c r="E44" s="212"/>
      <c r="F44" s="212"/>
      <c r="G44" s="212"/>
      <c r="H44" s="212"/>
      <c r="I44" s="212"/>
      <c r="J44" s="70" t="s">
        <v>57</v>
      </c>
      <c r="K44" s="153" t="s">
        <v>58</v>
      </c>
      <c r="L44" s="84" t="s">
        <v>59</v>
      </c>
      <c r="M44" s="217" t="s">
        <v>60</v>
      </c>
      <c r="N44" s="218"/>
      <c r="O44" s="71" t="s">
        <v>51</v>
      </c>
      <c r="P44" s="27"/>
    </row>
    <row r="45" spans="2:16" ht="14">
      <c r="B45" s="15"/>
      <c r="C45" s="195"/>
      <c r="D45" s="196"/>
      <c r="E45" s="196"/>
      <c r="F45" s="196"/>
      <c r="G45" s="196"/>
      <c r="H45" s="196"/>
      <c r="I45" s="196"/>
      <c r="J45" s="85"/>
      <c r="K45" s="86"/>
      <c r="L45" s="85"/>
      <c r="M45" s="215"/>
      <c r="N45" s="216"/>
      <c r="O45" s="73"/>
      <c r="P45" s="28"/>
    </row>
    <row r="46" spans="2:16" ht="14.5" thickBot="1">
      <c r="B46" s="15"/>
      <c r="C46" s="207"/>
      <c r="D46" s="208"/>
      <c r="E46" s="208"/>
      <c r="F46" s="208"/>
      <c r="G46" s="208"/>
      <c r="H46" s="208"/>
      <c r="I46" s="208"/>
      <c r="J46" s="87"/>
      <c r="K46" s="88"/>
      <c r="L46" s="87"/>
      <c r="M46" s="209"/>
      <c r="N46" s="210"/>
      <c r="O46" s="89"/>
      <c r="P46" s="28"/>
    </row>
    <row r="47" spans="2:16" ht="14.5" thickBot="1">
      <c r="B47" s="15"/>
      <c r="C47" s="201" t="s">
        <v>52</v>
      </c>
      <c r="D47" s="202"/>
      <c r="E47" s="202"/>
      <c r="F47" s="202"/>
      <c r="G47" s="202"/>
      <c r="H47" s="202"/>
      <c r="I47" s="202"/>
      <c r="J47" s="202"/>
      <c r="K47" s="202"/>
      <c r="L47" s="202"/>
      <c r="M47" s="202"/>
      <c r="N47" s="203"/>
      <c r="O47" s="79"/>
      <c r="P47" s="29"/>
    </row>
    <row r="48" spans="2:16">
      <c r="B48" s="15"/>
      <c r="C48" s="226" t="s">
        <v>61</v>
      </c>
      <c r="D48" s="227"/>
      <c r="E48" s="227"/>
      <c r="F48" s="227"/>
      <c r="G48" s="227"/>
      <c r="H48" s="227"/>
      <c r="I48" s="227"/>
      <c r="J48" s="227"/>
      <c r="K48" s="227"/>
      <c r="L48" s="227"/>
      <c r="M48" s="227"/>
      <c r="N48" s="227"/>
      <c r="O48" s="228"/>
      <c r="P48" s="26"/>
    </row>
    <row r="49" spans="2:16">
      <c r="B49" s="15"/>
      <c r="C49" s="229"/>
      <c r="D49" s="230"/>
      <c r="E49" s="230"/>
      <c r="F49" s="230"/>
      <c r="G49" s="230"/>
      <c r="H49" s="230"/>
      <c r="I49" s="230"/>
      <c r="J49" s="230"/>
      <c r="K49" s="230"/>
      <c r="L49" s="230"/>
      <c r="M49" s="230"/>
      <c r="N49" s="230"/>
      <c r="O49" s="231"/>
      <c r="P49" s="26"/>
    </row>
    <row r="50" spans="2:16" ht="13.5" thickBot="1">
      <c r="B50" s="15"/>
      <c r="C50" s="232"/>
      <c r="D50" s="233"/>
      <c r="E50" s="233"/>
      <c r="F50" s="233"/>
      <c r="G50" s="233"/>
      <c r="H50" s="233"/>
      <c r="I50" s="233"/>
      <c r="J50" s="233"/>
      <c r="K50" s="233"/>
      <c r="L50" s="233"/>
      <c r="M50" s="233"/>
      <c r="N50" s="233"/>
      <c r="O50" s="234"/>
      <c r="P50" s="26"/>
    </row>
    <row r="51" spans="2:16" ht="28">
      <c r="B51" s="15"/>
      <c r="C51" s="211" t="s">
        <v>62</v>
      </c>
      <c r="D51" s="212"/>
      <c r="E51" s="212"/>
      <c r="F51" s="212"/>
      <c r="G51" s="212"/>
      <c r="H51" s="212"/>
      <c r="I51" s="212"/>
      <c r="J51" s="70" t="s">
        <v>63</v>
      </c>
      <c r="K51" s="90" t="s">
        <v>64</v>
      </c>
      <c r="L51" s="91" t="s">
        <v>65</v>
      </c>
      <c r="M51" s="213" t="s">
        <v>50</v>
      </c>
      <c r="N51" s="214"/>
      <c r="O51" s="92" t="s">
        <v>51</v>
      </c>
      <c r="P51" s="30"/>
    </row>
    <row r="52" spans="2:16" ht="14">
      <c r="B52" s="15"/>
      <c r="C52" s="93"/>
      <c r="D52" s="94"/>
      <c r="E52" s="94"/>
      <c r="F52" s="94"/>
      <c r="G52" s="94"/>
      <c r="H52" s="94"/>
      <c r="I52" s="94"/>
      <c r="J52" s="95"/>
      <c r="K52" s="96"/>
      <c r="L52" s="97"/>
      <c r="M52" s="219"/>
      <c r="N52" s="220"/>
      <c r="O52" s="98"/>
      <c r="P52" s="31"/>
    </row>
    <row r="53" spans="2:16" ht="14">
      <c r="B53" s="15"/>
      <c r="C53" s="93"/>
      <c r="D53" s="94"/>
      <c r="E53" s="94"/>
      <c r="F53" s="94"/>
      <c r="G53" s="94"/>
      <c r="H53" s="94"/>
      <c r="I53" s="94"/>
      <c r="J53" s="95"/>
      <c r="K53" s="96"/>
      <c r="L53" s="97"/>
      <c r="M53" s="219"/>
      <c r="N53" s="220"/>
      <c r="O53" s="98"/>
      <c r="P53" s="31"/>
    </row>
    <row r="54" spans="2:16" ht="14">
      <c r="B54" s="15"/>
      <c r="C54" s="93"/>
      <c r="D54" s="94"/>
      <c r="E54" s="94"/>
      <c r="F54" s="94"/>
      <c r="G54" s="94"/>
      <c r="H54" s="94"/>
      <c r="I54" s="94"/>
      <c r="J54" s="95"/>
      <c r="K54" s="96"/>
      <c r="L54" s="97"/>
      <c r="M54" s="215"/>
      <c r="N54" s="216"/>
      <c r="O54" s="98"/>
      <c r="P54" s="31"/>
    </row>
    <row r="55" spans="2:16" ht="14.5" thickBot="1">
      <c r="B55" s="15"/>
      <c r="C55" s="207"/>
      <c r="D55" s="208"/>
      <c r="E55" s="208"/>
      <c r="F55" s="208"/>
      <c r="G55" s="208"/>
      <c r="H55" s="208"/>
      <c r="I55" s="208"/>
      <c r="J55" s="87"/>
      <c r="K55" s="88"/>
      <c r="L55" s="87"/>
      <c r="M55" s="209"/>
      <c r="N55" s="210"/>
      <c r="O55" s="89"/>
      <c r="P55" s="28"/>
    </row>
    <row r="56" spans="2:16" ht="14.5" thickBot="1">
      <c r="B56" s="15"/>
      <c r="C56" s="201" t="s">
        <v>52</v>
      </c>
      <c r="D56" s="202"/>
      <c r="E56" s="202"/>
      <c r="F56" s="202"/>
      <c r="G56" s="202"/>
      <c r="H56" s="202"/>
      <c r="I56" s="202"/>
      <c r="J56" s="202"/>
      <c r="K56" s="202"/>
      <c r="L56" s="202"/>
      <c r="M56" s="202"/>
      <c r="N56" s="203"/>
      <c r="O56" s="83"/>
      <c r="P56" s="28"/>
    </row>
    <row r="57" spans="2:16" ht="14.5" thickBot="1">
      <c r="B57" s="15"/>
      <c r="C57" s="65"/>
      <c r="D57" s="42"/>
      <c r="E57" s="42"/>
      <c r="F57" s="42"/>
      <c r="G57" s="42"/>
      <c r="H57" s="42"/>
      <c r="I57" s="42"/>
      <c r="J57" s="42"/>
      <c r="K57" s="42"/>
      <c r="L57" s="42"/>
      <c r="M57" s="42"/>
      <c r="N57" s="42"/>
      <c r="O57" s="66"/>
      <c r="P57" s="16"/>
    </row>
    <row r="58" spans="2:16" ht="14.5" thickBot="1">
      <c r="B58" s="15"/>
      <c r="C58" s="204" t="s">
        <v>66</v>
      </c>
      <c r="D58" s="205"/>
      <c r="E58" s="205"/>
      <c r="F58" s="205"/>
      <c r="G58" s="205"/>
      <c r="H58" s="205"/>
      <c r="I58" s="205"/>
      <c r="J58" s="205"/>
      <c r="K58" s="205"/>
      <c r="L58" s="205"/>
      <c r="M58" s="205"/>
      <c r="N58" s="206"/>
      <c r="O58" s="99"/>
      <c r="P58" s="32"/>
    </row>
    <row r="59" spans="2:16">
      <c r="B59" s="15"/>
      <c r="C59" s="226" t="s">
        <v>67</v>
      </c>
      <c r="D59" s="227"/>
      <c r="E59" s="227"/>
      <c r="F59" s="227"/>
      <c r="G59" s="227"/>
      <c r="H59" s="227"/>
      <c r="I59" s="227"/>
      <c r="J59" s="227"/>
      <c r="K59" s="227"/>
      <c r="L59" s="227"/>
      <c r="M59" s="227"/>
      <c r="N59" s="227"/>
      <c r="O59" s="228"/>
      <c r="P59" s="26"/>
    </row>
    <row r="60" spans="2:16">
      <c r="B60" s="15"/>
      <c r="C60" s="229"/>
      <c r="D60" s="230"/>
      <c r="E60" s="230"/>
      <c r="F60" s="230"/>
      <c r="G60" s="230"/>
      <c r="H60" s="230"/>
      <c r="I60" s="230"/>
      <c r="J60" s="230"/>
      <c r="K60" s="230"/>
      <c r="L60" s="230"/>
      <c r="M60" s="230"/>
      <c r="N60" s="230"/>
      <c r="O60" s="231"/>
      <c r="P60" s="26"/>
    </row>
    <row r="61" spans="2:16" ht="13.5" thickBot="1">
      <c r="B61" s="15"/>
      <c r="C61" s="232"/>
      <c r="D61" s="233"/>
      <c r="E61" s="233"/>
      <c r="F61" s="233"/>
      <c r="G61" s="233"/>
      <c r="H61" s="233"/>
      <c r="I61" s="233"/>
      <c r="J61" s="233"/>
      <c r="K61" s="233"/>
      <c r="L61" s="233"/>
      <c r="M61" s="233"/>
      <c r="N61" s="233"/>
      <c r="O61" s="234"/>
      <c r="P61" s="26"/>
    </row>
    <row r="62" spans="2:16" ht="14">
      <c r="B62" s="15"/>
      <c r="C62" s="211" t="s">
        <v>68</v>
      </c>
      <c r="D62" s="212"/>
      <c r="E62" s="212"/>
      <c r="F62" s="212"/>
      <c r="G62" s="212"/>
      <c r="H62" s="212"/>
      <c r="I62" s="212"/>
      <c r="J62" s="153"/>
      <c r="K62" s="154"/>
      <c r="L62" s="91" t="s">
        <v>69</v>
      </c>
      <c r="M62" s="213" t="s">
        <v>70</v>
      </c>
      <c r="N62" s="214"/>
      <c r="O62" s="92"/>
      <c r="P62" s="30"/>
    </row>
    <row r="63" spans="2:16" ht="14">
      <c r="B63" s="15"/>
      <c r="C63" s="195" t="s">
        <v>71</v>
      </c>
      <c r="D63" s="196"/>
      <c r="E63" s="196"/>
      <c r="F63" s="196"/>
      <c r="G63" s="196"/>
      <c r="H63" s="196"/>
      <c r="I63" s="196"/>
      <c r="J63" s="100"/>
      <c r="K63" s="101"/>
      <c r="L63" s="102"/>
      <c r="M63" s="197"/>
      <c r="N63" s="198"/>
      <c r="O63" s="103"/>
      <c r="P63" s="33"/>
    </row>
    <row r="64" spans="2:16" ht="14">
      <c r="B64" s="15"/>
      <c r="C64" s="74" t="s">
        <v>72</v>
      </c>
      <c r="D64" s="75"/>
      <c r="E64" s="75"/>
      <c r="F64" s="75"/>
      <c r="G64" s="75"/>
      <c r="H64" s="75"/>
      <c r="I64" s="75"/>
      <c r="J64" s="100"/>
      <c r="K64" s="101"/>
      <c r="L64" s="102"/>
      <c r="M64" s="197"/>
      <c r="N64" s="198"/>
      <c r="O64" s="103"/>
      <c r="P64" s="33"/>
    </row>
    <row r="65" spans="2:16" ht="14.5" thickBot="1">
      <c r="B65" s="15"/>
      <c r="C65" s="59" t="s">
        <v>73</v>
      </c>
      <c r="D65" s="60"/>
      <c r="E65" s="60"/>
      <c r="F65" s="60"/>
      <c r="G65" s="60"/>
      <c r="H65" s="60"/>
      <c r="I65" s="60"/>
      <c r="J65" s="104"/>
      <c r="K65" s="105"/>
      <c r="L65" s="102"/>
      <c r="M65" s="199"/>
      <c r="N65" s="200"/>
      <c r="O65" s="103"/>
      <c r="P65" s="33"/>
    </row>
    <row r="66" spans="2:16" ht="14.5" thickBot="1">
      <c r="B66" s="15"/>
      <c r="C66" s="201" t="s">
        <v>52</v>
      </c>
      <c r="D66" s="202"/>
      <c r="E66" s="202"/>
      <c r="F66" s="202"/>
      <c r="G66" s="202"/>
      <c r="H66" s="202"/>
      <c r="I66" s="202"/>
      <c r="J66" s="202"/>
      <c r="K66" s="202"/>
      <c r="L66" s="202"/>
      <c r="M66" s="202"/>
      <c r="N66" s="203"/>
      <c r="O66" s="106"/>
      <c r="P66" s="34"/>
    </row>
    <row r="67" spans="2:16" ht="14.5" thickBot="1">
      <c r="B67" s="15"/>
      <c r="C67" s="65"/>
      <c r="D67" s="42"/>
      <c r="E67" s="42"/>
      <c r="F67" s="42"/>
      <c r="G67" s="42"/>
      <c r="H67" s="42"/>
      <c r="I67" s="42"/>
      <c r="J67" s="42"/>
      <c r="K67" s="42"/>
      <c r="L67" s="42"/>
      <c r="M67" s="42"/>
      <c r="N67" s="42"/>
      <c r="O67" s="66"/>
      <c r="P67" s="16"/>
    </row>
    <row r="68" spans="2:16" ht="14.5" thickBot="1">
      <c r="B68" s="15"/>
      <c r="C68" s="204" t="s">
        <v>74</v>
      </c>
      <c r="D68" s="205"/>
      <c r="E68" s="205"/>
      <c r="F68" s="205"/>
      <c r="G68" s="205"/>
      <c r="H68" s="205"/>
      <c r="I68" s="205"/>
      <c r="J68" s="205"/>
      <c r="K68" s="205"/>
      <c r="L68" s="205"/>
      <c r="M68" s="205"/>
      <c r="N68" s="206"/>
      <c r="O68" s="107"/>
      <c r="P68" s="34"/>
    </row>
    <row r="69" spans="2:16" ht="14">
      <c r="B69" s="15"/>
      <c r="C69" s="65"/>
      <c r="D69" s="42"/>
      <c r="E69" s="42"/>
      <c r="F69" s="42"/>
      <c r="G69" s="42"/>
      <c r="H69" s="42"/>
      <c r="I69" s="42"/>
      <c r="J69" s="42"/>
      <c r="K69" s="42"/>
      <c r="L69" s="42"/>
      <c r="M69" s="42"/>
      <c r="N69" s="42"/>
      <c r="O69" s="66"/>
      <c r="P69" s="16"/>
    </row>
    <row r="70" spans="2:16" ht="14">
      <c r="B70" s="15"/>
      <c r="C70" s="65"/>
      <c r="D70" s="42"/>
      <c r="E70" s="42"/>
      <c r="F70" s="42"/>
      <c r="G70" s="42"/>
      <c r="H70" s="108" t="s">
        <v>75</v>
      </c>
      <c r="I70" s="108"/>
      <c r="J70" s="108"/>
      <c r="K70" s="108"/>
      <c r="L70" s="42"/>
      <c r="M70" s="42"/>
      <c r="N70" s="42"/>
      <c r="O70" s="66"/>
      <c r="P70" s="16"/>
    </row>
    <row r="71" spans="2:16" ht="14">
      <c r="B71" s="15"/>
      <c r="C71" s="65"/>
      <c r="D71" s="42"/>
      <c r="E71" s="42"/>
      <c r="F71" s="42"/>
      <c r="G71" s="42"/>
      <c r="H71" s="108" t="s">
        <v>76</v>
      </c>
      <c r="I71" s="42"/>
      <c r="J71" s="42"/>
      <c r="K71" s="42"/>
      <c r="L71" s="42"/>
      <c r="M71" s="42"/>
      <c r="N71" s="42"/>
      <c r="O71" s="66"/>
      <c r="P71" s="35"/>
    </row>
    <row r="72" spans="2:16" ht="14">
      <c r="B72" s="15"/>
      <c r="C72" s="65"/>
      <c r="D72" s="42"/>
      <c r="E72" s="42"/>
      <c r="F72" s="42"/>
      <c r="G72" s="42"/>
      <c r="H72" s="108" t="s">
        <v>90</v>
      </c>
      <c r="I72" s="42"/>
      <c r="J72" s="42"/>
      <c r="K72" s="42"/>
      <c r="L72" s="42"/>
      <c r="M72" s="42"/>
      <c r="N72" s="42"/>
      <c r="O72" s="66"/>
      <c r="P72" s="35"/>
    </row>
    <row r="73" spans="2:16" ht="14">
      <c r="B73" s="15"/>
      <c r="C73" s="51"/>
      <c r="D73" s="109"/>
      <c r="E73" s="109"/>
      <c r="F73" s="109"/>
      <c r="G73" s="109"/>
      <c r="H73" s="108" t="s">
        <v>80</v>
      </c>
      <c r="I73" s="109"/>
      <c r="J73" s="109"/>
      <c r="K73" s="109"/>
      <c r="L73" s="109"/>
      <c r="M73" s="109"/>
      <c r="N73" s="109"/>
      <c r="O73" s="110"/>
      <c r="P73" s="36"/>
    </row>
    <row r="74" spans="2:16" ht="14">
      <c r="B74" s="15"/>
      <c r="C74" s="65"/>
      <c r="D74" s="42"/>
      <c r="E74" s="42"/>
      <c r="F74" s="42"/>
      <c r="G74" s="42"/>
      <c r="H74" s="42" t="s">
        <v>77</v>
      </c>
      <c r="I74" s="42"/>
      <c r="J74" s="42"/>
      <c r="K74" s="42"/>
      <c r="L74" s="42"/>
      <c r="M74" s="42"/>
      <c r="N74" s="42"/>
      <c r="O74" s="66"/>
      <c r="P74" s="16"/>
    </row>
    <row r="75" spans="2:16" ht="14">
      <c r="B75" s="15"/>
      <c r="C75" s="111" t="s">
        <v>78</v>
      </c>
      <c r="D75" s="112"/>
      <c r="E75" s="112"/>
      <c r="F75" s="112"/>
      <c r="G75" s="112"/>
      <c r="H75" s="112"/>
      <c r="I75" s="112"/>
      <c r="J75" s="112"/>
      <c r="K75" s="112"/>
      <c r="L75" s="112"/>
      <c r="M75" s="112"/>
      <c r="N75" s="112"/>
      <c r="O75" s="113"/>
      <c r="P75" s="16"/>
    </row>
    <row r="76" spans="2:16" ht="14">
      <c r="B76" s="15"/>
      <c r="C76" s="192"/>
      <c r="D76" s="193"/>
      <c r="E76" s="193"/>
      <c r="F76" s="193"/>
      <c r="G76" s="193"/>
      <c r="H76" s="193"/>
      <c r="I76" s="193"/>
      <c r="J76" s="193"/>
      <c r="K76" s="193"/>
      <c r="L76" s="193"/>
      <c r="M76" s="193"/>
      <c r="N76" s="193"/>
      <c r="O76" s="194"/>
      <c r="P76" s="36"/>
    </row>
    <row r="77" spans="2:16" ht="14">
      <c r="B77" s="15"/>
      <c r="C77" s="192"/>
      <c r="D77" s="193"/>
      <c r="E77" s="193"/>
      <c r="F77" s="193"/>
      <c r="G77" s="193"/>
      <c r="H77" s="193"/>
      <c r="I77" s="193"/>
      <c r="J77" s="193"/>
      <c r="K77" s="193"/>
      <c r="L77" s="193"/>
      <c r="M77" s="193"/>
      <c r="N77" s="193"/>
      <c r="O77" s="194"/>
      <c r="P77" s="36"/>
    </row>
    <row r="78" spans="2:16" ht="14">
      <c r="B78" s="15"/>
      <c r="C78" s="51"/>
      <c r="D78" s="109"/>
      <c r="E78" s="109"/>
      <c r="F78" s="109"/>
      <c r="G78" s="109"/>
      <c r="H78" s="109"/>
      <c r="I78" s="109"/>
      <c r="J78" s="109"/>
      <c r="K78" s="109"/>
      <c r="L78" s="109"/>
      <c r="M78" s="109"/>
      <c r="N78" s="109"/>
      <c r="O78" s="110"/>
      <c r="P78" s="36"/>
    </row>
    <row r="79" spans="2:16" ht="14">
      <c r="B79" s="15"/>
      <c r="C79" s="114" t="s">
        <v>79</v>
      </c>
      <c r="D79" s="109"/>
      <c r="E79" s="109"/>
      <c r="F79" s="109"/>
      <c r="G79" s="109"/>
      <c r="H79" s="109"/>
      <c r="I79" s="109"/>
      <c r="J79" s="109"/>
      <c r="K79" s="109"/>
      <c r="L79" s="109"/>
      <c r="M79" s="109"/>
      <c r="N79" s="109"/>
      <c r="O79" s="110"/>
      <c r="P79" s="36"/>
    </row>
    <row r="80" spans="2:16" ht="12.75" customHeight="1">
      <c r="B80" s="15"/>
      <c r="C80" s="189" t="s">
        <v>88</v>
      </c>
      <c r="D80" s="190"/>
      <c r="E80" s="190"/>
      <c r="F80" s="190"/>
      <c r="G80" s="190"/>
      <c r="H80" s="190"/>
      <c r="I80" s="190"/>
      <c r="J80" s="190"/>
      <c r="K80" s="190"/>
      <c r="L80" s="190"/>
      <c r="M80" s="190"/>
      <c r="N80" s="190"/>
      <c r="O80" s="191"/>
      <c r="P80" s="37"/>
    </row>
    <row r="81" spans="2:16" ht="28.5" customHeight="1">
      <c r="B81" s="15"/>
      <c r="C81" s="189"/>
      <c r="D81" s="190"/>
      <c r="E81" s="190"/>
      <c r="F81" s="190"/>
      <c r="G81" s="190"/>
      <c r="H81" s="190"/>
      <c r="I81" s="190"/>
      <c r="J81" s="190"/>
      <c r="K81" s="190"/>
      <c r="L81" s="190"/>
      <c r="M81" s="190"/>
      <c r="N81" s="190"/>
      <c r="O81" s="191"/>
      <c r="P81" s="37"/>
    </row>
    <row r="82" spans="2:16" ht="13.4" customHeight="1">
      <c r="B82" s="15"/>
      <c r="C82" s="189" t="s">
        <v>89</v>
      </c>
      <c r="D82" s="190"/>
      <c r="E82" s="190"/>
      <c r="F82" s="190"/>
      <c r="G82" s="190"/>
      <c r="H82" s="190"/>
      <c r="I82" s="190"/>
      <c r="J82" s="190"/>
      <c r="K82" s="190"/>
      <c r="L82" s="190"/>
      <c r="M82" s="190"/>
      <c r="N82" s="190"/>
      <c r="O82" s="191"/>
      <c r="P82" s="37"/>
    </row>
    <row r="83" spans="2:16" ht="45" customHeight="1">
      <c r="B83" s="15"/>
      <c r="C83" s="189"/>
      <c r="D83" s="190"/>
      <c r="E83" s="190"/>
      <c r="F83" s="190"/>
      <c r="G83" s="190"/>
      <c r="H83" s="190"/>
      <c r="I83" s="190"/>
      <c r="J83" s="190"/>
      <c r="K83" s="190"/>
      <c r="L83" s="190"/>
      <c r="M83" s="190"/>
      <c r="N83" s="190"/>
      <c r="O83" s="191"/>
      <c r="P83" s="37"/>
    </row>
    <row r="84" spans="2:16" ht="14">
      <c r="B84" s="15"/>
      <c r="C84" s="51"/>
      <c r="D84" s="109"/>
      <c r="E84" s="109"/>
      <c r="F84" s="109"/>
      <c r="G84" s="109"/>
      <c r="H84" s="109"/>
      <c r="I84" s="109"/>
      <c r="J84" s="109"/>
      <c r="K84" s="109"/>
      <c r="L84" s="109"/>
      <c r="M84" s="109"/>
      <c r="N84" s="109"/>
      <c r="O84" s="110"/>
      <c r="P84" s="36"/>
    </row>
    <row r="85" spans="2:16" ht="14">
      <c r="B85" s="15"/>
      <c r="C85" s="65"/>
      <c r="D85" s="42"/>
      <c r="E85" s="42"/>
      <c r="F85" s="42"/>
      <c r="G85" s="42"/>
      <c r="H85" s="108" t="s">
        <v>75</v>
      </c>
      <c r="I85" s="42"/>
      <c r="J85" s="42"/>
      <c r="K85" s="42"/>
      <c r="L85" s="42"/>
      <c r="M85" s="42"/>
      <c r="N85" s="42"/>
      <c r="O85" s="66"/>
      <c r="P85" s="16"/>
    </row>
    <row r="86" spans="2:16" ht="14">
      <c r="B86" s="15"/>
      <c r="C86" s="65"/>
      <c r="D86" s="42"/>
      <c r="E86" s="42"/>
      <c r="F86" s="42"/>
      <c r="G86" s="42"/>
      <c r="H86" s="42" t="s">
        <v>76</v>
      </c>
      <c r="I86" s="75"/>
      <c r="J86" s="75"/>
      <c r="K86" s="75"/>
      <c r="L86" s="42"/>
      <c r="M86" s="42"/>
      <c r="N86" s="42"/>
      <c r="O86" s="66"/>
      <c r="P86" s="16"/>
    </row>
    <row r="87" spans="2:16" ht="14">
      <c r="B87" s="15"/>
      <c r="C87" s="65"/>
      <c r="D87" s="42"/>
      <c r="E87" s="42"/>
      <c r="F87" s="42"/>
      <c r="G87" s="42"/>
      <c r="H87" s="42" t="s">
        <v>91</v>
      </c>
      <c r="I87" s="115"/>
      <c r="J87" s="115"/>
      <c r="K87" s="115"/>
      <c r="L87" s="42"/>
      <c r="M87" s="42"/>
      <c r="N87" s="42"/>
      <c r="O87" s="66"/>
      <c r="P87" s="16"/>
    </row>
    <row r="88" spans="2:16" ht="14">
      <c r="B88" s="15"/>
      <c r="C88" s="116"/>
      <c r="D88" s="109"/>
      <c r="E88" s="109"/>
      <c r="F88" s="109"/>
      <c r="G88" s="109"/>
      <c r="H88" s="42" t="s">
        <v>81</v>
      </c>
      <c r="I88" s="42"/>
      <c r="J88" s="42"/>
      <c r="K88" s="42"/>
      <c r="L88" s="109"/>
      <c r="M88" s="109"/>
      <c r="N88" s="109"/>
      <c r="O88" s="110"/>
      <c r="P88" s="36"/>
    </row>
    <row r="89" spans="2:16" ht="18.75" customHeight="1" thickBot="1">
      <c r="B89" s="15"/>
      <c r="C89" s="185"/>
      <c r="D89" s="186"/>
      <c r="E89" s="186"/>
      <c r="F89" s="88"/>
      <c r="G89" s="88"/>
      <c r="H89" s="88"/>
      <c r="I89" s="88"/>
      <c r="J89" s="88"/>
      <c r="K89" s="183"/>
      <c r="L89" s="183"/>
      <c r="M89" s="183"/>
      <c r="N89" s="183"/>
      <c r="O89" s="184"/>
      <c r="P89" s="38"/>
    </row>
    <row r="90" spans="2:16" ht="13.5" thickBot="1">
      <c r="B90" s="39"/>
      <c r="C90" s="40"/>
      <c r="D90" s="40"/>
      <c r="E90" s="40"/>
      <c r="F90" s="40"/>
      <c r="G90" s="40"/>
      <c r="H90" s="40"/>
      <c r="I90" s="40"/>
      <c r="J90" s="40"/>
      <c r="K90" s="40"/>
      <c r="L90" s="40"/>
      <c r="M90" s="40"/>
      <c r="N90" s="40"/>
      <c r="O90" s="40"/>
      <c r="P90" s="41"/>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docMetadata/LabelInfo.xml><?xml version="1.0" encoding="utf-8"?>
<clbl:labelList xmlns:clbl="http://schemas.microsoft.com/office/2020/mipLabelMetadata">
  <clbl:label id="{2bbf933d-857a-4427-b12f-7b31d1f40c1a}" enabled="0" method="" siteId="{2bbf933d-857a-4427-b12f-7b31d1f40c1a}"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cp:lastModifiedBy>Maria Jose Palacio Argel</cp:lastModifiedBy>
  <cp:revision/>
  <cp:lastPrinted>2021-07-22T21:21:55Z</cp:lastPrinted>
  <dcterms:created xsi:type="dcterms:W3CDTF">2006-06-27T16:47:25Z</dcterms:created>
  <dcterms:modified xsi:type="dcterms:W3CDTF">2025-12-12T21:12:09Z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