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showInkAnnotation="0" autoCompressPictures="0"/>
  <mc:AlternateContent xmlns:mc="http://schemas.openxmlformats.org/markup-compatibility/2006">
    <mc:Choice Requires="x15">
      <x15ac:absPath xmlns:x15ac="http://schemas.microsoft.com/office/spreadsheetml/2010/11/ac" url="C:\Users\hmpenaranda\Desktop\HUGO PC22\SENA LABOR\Procesos 2020\subasta\05 Contrucción, refri, electricidad, Mec y EPP\"/>
    </mc:Choice>
  </mc:AlternateContent>
  <xr:revisionPtr revIDLastSave="0" documentId="13_ncr:1_{2D60FC47-824A-488A-8D78-EEC93A5EE420}" xr6:coauthVersionLast="45" xr6:coauthVersionMax="45" xr10:uidLastSave="{00000000-0000-0000-0000-000000000000}"/>
  <bookViews>
    <workbookView xWindow="-120" yWindow="-120" windowWidth="20730" windowHeight="11160" tabRatio="500" xr2:uid="{00000000-000D-0000-FFFF-FFFF00000000}"/>
  </bookViews>
  <sheets>
    <sheet name="LOTE NO. 1 CONSTRUCCIÓN Y EPP" sheetId="1"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G137" i="1" l="1"/>
  <c r="G139" i="1"/>
  <c r="F141"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9" i="1"/>
  <c r="G130" i="1"/>
  <c r="G131" i="1"/>
  <c r="G132" i="1"/>
  <c r="G133" i="1"/>
  <c r="G134" i="1"/>
  <c r="G135" i="1"/>
  <c r="G136" i="1"/>
  <c r="G138" i="1"/>
  <c r="G124" i="1"/>
  <c r="A130" i="1"/>
  <c r="A131" i="1"/>
  <c r="A132" i="1"/>
  <c r="A133" i="1"/>
  <c r="A134" i="1"/>
  <c r="A135" i="1"/>
  <c r="A136" i="1"/>
  <c r="A137" i="1"/>
  <c r="A138" i="1"/>
</calcChain>
</file>

<file path=xl/sharedStrings.xml><?xml version="1.0" encoding="utf-8"?>
<sst xmlns="http://schemas.openxmlformats.org/spreadsheetml/2006/main" count="278" uniqueCount="157">
  <si>
    <t>ITEM</t>
  </si>
  <si>
    <t>UNIDAD</t>
  </si>
  <si>
    <t>VARILLA 5/8" W G60 6M CORRUGADA</t>
  </si>
  <si>
    <t>VARILLA 1/2" W G60 6M CORRUGADA.</t>
  </si>
  <si>
    <t>VARILLA 3/8" W G60 6M CORRUGADA.</t>
  </si>
  <si>
    <t>ALAMBRE RECOCIDO NEGRO CON CALIBRE DE 18 BWG Y UNA RESISTENCIA PROMEDIO DE 40 KGF/MM2 COMERCIALIZADO EN KILOGRAMOS.</t>
  </si>
  <si>
    <t>KILOGRAMO</t>
  </si>
  <si>
    <t>CEMENTO GRIS TIPO PORTLAND PRESENTACIÓN DE 50 KILOGRAMOS</t>
  </si>
  <si>
    <t xml:space="preserve">BOLSA </t>
  </si>
  <si>
    <t>ARENA LAVADA DE RIO.</t>
  </si>
  <si>
    <t>M3</t>
  </si>
  <si>
    <t>ROCA O PIEDRA, ARENA Y ARCILLA CLASIFICADA COMO GRAVILLA Y UNIDAD DE COMERCIALIACIÓN METROS CUBICOS.</t>
  </si>
  <si>
    <t>LADRILLO NO ESTRUCTURAL EN ARCILLA, ESTRIADO CON PERFORACIONES HORIZONTAL DIMENSIONES 30X10X20 CM COMERCIALIZADO EN UNIDAD</t>
  </si>
  <si>
    <t>LADRILLO BOCADILLO EN ARCILLA, MACIZO CON DIMENSIONES DE 25 X 15 CM. COMERCIALIZADO POR UNIDAD.</t>
  </si>
  <si>
    <t xml:space="preserve">PERFIL EN ACERO DE 10 CM POR  12 CM POR 6 METROS </t>
  </si>
  <si>
    <t>TEJA TERMOACUSTICA TEJA METÁLICA TRAPEZOIDAL FABRICADA EN FOIL DE ALUMINIO Y LÁMINA DE ACERO, AÍSLANTE ASFALTICO, DE LONGITUD 3.66 MTS. ANCHO 0.82 MTS ESPESOR 0.27 MM Y VENTA POR UNIDAD.</t>
  </si>
  <si>
    <t>CABALLETE EN LÁMINA ACERO GALVANIZADA, AISLAMIENTO ASFALTICO Y FOIL DE ALUMINIO, UNIVERSAL PINTADO.</t>
  </si>
  <si>
    <t>TORNILLO AUTOPERFORANTE PARA INSTALAR LAMINA TERMOACUSTICA</t>
  </si>
  <si>
    <t>TUBO SANITARIO DE 2" TIPO PESADO X 6 METROS</t>
  </si>
  <si>
    <t>TUBO SANITARIO DE 3" TIPO PESADO X 6 METROS</t>
  </si>
  <si>
    <t>TUBO SANITARIO DE 4" TIPO PESADO X 6 METROS</t>
  </si>
  <si>
    <t>TUBERIA HIDRAULICA DE PRESION 1/2" TIPO PESADO X 6 METROS</t>
  </si>
  <si>
    <t>TUBERIA HIDRAULICA DE PRESION 3/4" TIPO PESADO X 6 METROS</t>
  </si>
  <si>
    <t>CODO DE 90° DE 1/2" PVC</t>
  </si>
  <si>
    <t>CODO DE 90° DE 3/4" PVC</t>
  </si>
  <si>
    <t>TEE HIDRAULICA DE 1/2" PVC</t>
  </si>
  <si>
    <t>TEE HIDRAULICA DE 3/4" PVC</t>
  </si>
  <si>
    <t>ADAPTADOR MACHO 1/2" PVC</t>
  </si>
  <si>
    <t>ADAPTADOR MACHO 3/4" PVC</t>
  </si>
  <si>
    <t>ADAPTADOR HEMBRA 1/2" PVC</t>
  </si>
  <si>
    <t>ADAPTADOR HEMBRA 3/4" PVC</t>
  </si>
  <si>
    <t>UNION SIMPLE DE 1/2" PVC</t>
  </si>
  <si>
    <t>UNION SIMPLE DE 3/4" PVC</t>
  </si>
  <si>
    <t>UNION UNIVERSAL DE 1/2" PVC</t>
  </si>
  <si>
    <t>UNIÓN UNIVERSAL DE ¾”</t>
  </si>
  <si>
    <t>LLAVE DE PASO DE 1/2" DE MEDIO GIRO</t>
  </si>
  <si>
    <t>UNION DE REPARACION DE 1/2"</t>
  </si>
  <si>
    <t>CODO GALVANIZADO DE 1/2"</t>
  </si>
  <si>
    <t>CODO DE 45° DE 1/2"</t>
  </si>
  <si>
    <t>LLAVE DE PASO DE 1/2" DE GIRO COMPLETO</t>
  </si>
  <si>
    <t>CODO SANITARIO DE 45° DE 2" CXC</t>
  </si>
  <si>
    <t>CODO SANITARIO DE 45° DE 3" CXC</t>
  </si>
  <si>
    <t>CODO SANITARIO DE 45° DE 4" CXC</t>
  </si>
  <si>
    <t>CODO SANITARIO DE 90° DE 2" CXC</t>
  </si>
  <si>
    <t>CODO SANITARIO DE 90° DE 3" CXC</t>
  </si>
  <si>
    <t>CODO SANITARIO DE 90° DE 4" CXC</t>
  </si>
  <si>
    <t>CODO SANITARIO DE 90° DE 2" CXP</t>
  </si>
  <si>
    <t>CODO SANITARIO DE 90° DE 3" CXP</t>
  </si>
  <si>
    <t>CODO SANITARIO DE 90° DE 4" CXP</t>
  </si>
  <si>
    <t>UNION SANITARIA 2”</t>
  </si>
  <si>
    <t>UNION SANITARIA  3"</t>
  </si>
  <si>
    <t>UNION SANITARIA 4"</t>
  </si>
  <si>
    <t>YEE SANITARIA 2"</t>
  </si>
  <si>
    <t>YEE SANITARIA 4"</t>
  </si>
  <si>
    <t>TEE SENCILLA SANITARIA DE 2"</t>
  </si>
  <si>
    <t>TEE SENCILLA SANITARIA DE 3"</t>
  </si>
  <si>
    <t>TEE SENCILLA SANITARIA DE 4"</t>
  </si>
  <si>
    <t>CODO REVENTILADO SANITARIO 4"</t>
  </si>
  <si>
    <t>TAPONES SIN ROSCA DE 1/2"</t>
  </si>
  <si>
    <t>TAPONES CON ROSCA DE 1/2"</t>
  </si>
  <si>
    <t>TAPON DE PRUEBA 4"</t>
  </si>
  <si>
    <t>SIFONES DE PISO DE 2"</t>
  </si>
  <si>
    <t>PISO CERAMICO DE 45 X 45 (TRÁFICO PESADO)</t>
  </si>
  <si>
    <t>M2</t>
  </si>
  <si>
    <t>ENCHAPE CERAMICO DE .20 X .20 (COLOR)</t>
  </si>
  <si>
    <t>INODORO COLOR</t>
  </si>
  <si>
    <t>LAVAMANOS COLOR</t>
  </si>
  <si>
    <t>PERFIL CANAL BASE 9 CALIBRE 24 X 2.44</t>
  </si>
  <si>
    <t>PERFIL PARAL BASE 9 CALIBRE 24 X 2.44</t>
  </si>
  <si>
    <t>PERFIL OMEGA CALIBRE 24 X 2.44</t>
  </si>
  <si>
    <t>MASILLA DE ACABADO HF CUÑETE DE 5 GALONES.</t>
  </si>
  <si>
    <t>CUÑETE</t>
  </si>
  <si>
    <t>CINTA MALLA FIBRA DE VIDRIO ROLLO DE 150 METROS.</t>
  </si>
  <si>
    <t>ROLLO</t>
  </si>
  <si>
    <t>PINTURA VINILO BLANCO TIPO 1 CUÑETE DE 5 GALONES.</t>
  </si>
  <si>
    <t>LAMINA YESO CARTON 1.22 X 2.44 X ½”</t>
  </si>
  <si>
    <t>TORNILLOS AUTO AVELLAN DE ALETAS DE 1”.</t>
  </si>
  <si>
    <t>MASILLA PARA YESO CARTON SUPERMASTICO CUÑETE DE 5 GALONES.</t>
  </si>
  <si>
    <t>TORNILLO AUTO AVELLAN DE ALETAS X 1 ½”.</t>
  </si>
  <si>
    <t>TORNILLO PARA ESTRUCTURA EXTRAPLANO PUNTA FINA N° 6  X  ½”.</t>
  </si>
  <si>
    <t xml:space="preserve">GRANYPLAST CUÑETE DE 5 GALONES </t>
  </si>
  <si>
    <t>PULIPLAST CUÑETE DE 5 GALONES</t>
  </si>
  <si>
    <t>ADITIVO PEGANTE PARA PISO BOLSA X 25 KILOGRAMOS.</t>
  </si>
  <si>
    <t xml:space="preserve">CLAVOS DE ALAMBRE DE 2 ½” </t>
  </si>
  <si>
    <t>LIBRA</t>
  </si>
  <si>
    <t xml:space="preserve">CLAVOS DE ALAMBRE DE 3” </t>
  </si>
  <si>
    <t xml:space="preserve">CLAVOS DE ACERO DE  3” </t>
  </si>
  <si>
    <t xml:space="preserve">TABLA ALGARROBILLO  1” X 30 CMS. X 3.00 METROS </t>
  </si>
  <si>
    <t>LISTÓN ALGARROBILLO  2” X 2” X 3.00 METROS.</t>
  </si>
  <si>
    <t>LISTÓN ALGARROBILLO  2” X 3” X 3.00 METROS.</t>
  </si>
  <si>
    <t>PEGANTE LIQUIDO PVC HIDRAULICO. ¼ DE GALON</t>
  </si>
  <si>
    <t>GALON</t>
  </si>
  <si>
    <t>LIMPIADOR LIQUIDO PVC HIDRAULICO. ¼ DE GALON</t>
  </si>
  <si>
    <t xml:space="preserve">BOVEDILLA DE CEMENTO 0.50 X 0.20 X 0.20 METROS </t>
  </si>
  <si>
    <t>DISCO ABRASIVO CORTE METAL 9 X 0.065 PULGADAS</t>
  </si>
  <si>
    <t>DISCO PROFESSIONAL 9 PULGADAS HORMIGON DURO DIAMANTADO</t>
  </si>
  <si>
    <t>SET 7 BROCAS MADERA X-PRO 3 4 5 6 7 8 10</t>
  </si>
  <si>
    <t>SET 7 BROCAS PARA MURO X-PRO 3 4 5 6 7 8 10</t>
  </si>
  <si>
    <t>SET 7 BROCAS PARA METAL X-PRO 3 4 5 6 7 8 10</t>
  </si>
  <si>
    <t>SET SIERRA COPA 11 PIEZAS CON MANDRIL</t>
  </si>
  <si>
    <t>BROCA CINCEL SDS-MAX 40 CM LARGO PUNTA AGUDA AUTOAFILABLE</t>
  </si>
  <si>
    <t>BROCA CINCEL SDS-MAX 40 CM LARGO PALA 2,5 CM ANCHO</t>
  </si>
  <si>
    <t xml:space="preserve">BLOQUELON DE ARCILLA TERMO ACUSTICO DIMENSIONES 80X23X08 CM </t>
  </si>
  <si>
    <t>PERFIL VIGUETAS</t>
  </si>
  <si>
    <t>PERFIL ANGULO</t>
  </si>
  <si>
    <t>CLAVOS DE ACERO  1”</t>
  </si>
  <si>
    <t>CLAVOS DE ACERO  2”</t>
  </si>
  <si>
    <t>CAJA DE TORNILLO CABEZA DE LENTEJA PARA TECHO EN PVC 6X1</t>
  </si>
  <si>
    <t>ACCESORIOS DE BAÑO 6 PIEZAS DE CROMO</t>
  </si>
  <si>
    <t>HOJAS DE CEGUETA</t>
  </si>
  <si>
    <t>TUBO CONDUIT 1/2"</t>
  </si>
  <si>
    <t>TUBO CONDUIT 3/4"</t>
  </si>
  <si>
    <t>CURVA CONDUIT 1/2"</t>
  </si>
  <si>
    <t>CURVA CONDUIT 3/4"</t>
  </si>
  <si>
    <t>CONECTOR CONDUIT 1/2"</t>
  </si>
  <si>
    <t>CONECTOR CONDUIT 3/4"</t>
  </si>
  <si>
    <t>CAJA RECTANGULAR 2" X 4" PLASTICA</t>
  </si>
  <si>
    <t>CAJA OCTAGONAL PLASTICA</t>
  </si>
  <si>
    <t>CAJA MULTIBREAK DE 12 CIRCUITOS</t>
  </si>
  <si>
    <t>CAJA MULTIBREAK DE 4 CIRCUITOS</t>
  </si>
  <si>
    <t>TACO MONOPOLAR ENCHUFABLE 15 AMPERIOS</t>
  </si>
  <si>
    <t>ALAMBRE FORRADO N° 12</t>
  </si>
  <si>
    <t>ALAMBRE FORRADO N° 14</t>
  </si>
  <si>
    <t>LITRO</t>
  </si>
  <si>
    <t>ACIDO CLORHIDRICO</t>
  </si>
  <si>
    <t>LOTE No. 01 - MATERIALES DE CONSTRUCCION Y EPP</t>
  </si>
  <si>
    <t>CANT.</t>
  </si>
  <si>
    <t>UNIDAD DE MEDIDA</t>
  </si>
  <si>
    <t>CODIGO UNSPSC</t>
  </si>
  <si>
    <t>A. MATERIALES DE FORMACION PARA CONSTRUCCION</t>
  </si>
  <si>
    <t>DESCRIPCION DEL BIEN O SERVICIO</t>
  </si>
  <si>
    <t>Guante de carnaza, en cuero, tipo ingeniero, resistente a la abrasión y al corte, reforzado en palma de alta suavidad, de horma deben ser amplios pero acomodables al contorno natural de la mano. Manga  corta  El fabricante debe cumplir además con lo estipulado en las normas ICONTEC 2190 sobre dimensiones y NTC 5684 sobre requisitos.</t>
  </si>
  <si>
    <t>PAR</t>
  </si>
  <si>
    <t>Lentes de seguridad en policarbonato transparentes. Lente doble des-centrada base 10. Óptima cobertura y protección lateral. Campo de visión superior. Patillas suaves en sus extremos, que alivien y otorguen mayor comodidad en los puntos de contacto alrededor de las orejas. Puente nasal suave, ajustable, no rígido. Protección contra radiaciones UV en un 99.9% y cumplimiento de los estándares de las normas ANSI Z-87.1 NTC 1825, NTC 1826 y NTC 1771</t>
  </si>
  <si>
    <t>Casco  de  seguridad,  protección contra  impacto, penetración, salpicaduras y  riesgos eléctricos. Cierre con racher, tafilete de 4 apoyos, sistema universal para ensamble de accesorios. Suspensión de ajuste perfecto, confortable y resistente. Tipo 1 Clase E. Color a convenir. Cumplimiento de los estándares de las normas ANSI Z89.1 y NTC 1523.</t>
  </si>
  <si>
    <t>Respirador libre de mantenimiento, contra material particulado, libre de neblinas aceitosas, color blanco, diseño termoformado que evita el colapso en condiciones   de alta temperatura y humedad, tipo N-95, 95% de eficiencia y con sello de aprobación de NIOSH Instituto Nacional de Salud y Seguridad Ocupacional de los estados Unidos, bajo especificaciones N95 de la norma 42 CFR 84 (Procedimientos de certificación de respiradores del Título 30 del Código de Regulaciones Federales (CFR)) cumplimiento de los estándares de las normas NTC 1584, NTC 3852 1996 y NTC 1733.</t>
  </si>
  <si>
    <t>Camisa para hombre, tela dril 100% algodón laboral, color kaki (Por disposición interna de la entidad), con logo de SENA, cuello sport, manga larga, 2 bolsillos (1 un bolsillo izquierdo sin tapa), sanforizado (no encoje), colorante tina resistente a cloro y mayor fijación de tono o color. Confeccionado en triple costura sobre hombros y mangas, cierres laterales en puntada de seguridad para trabajo pesado, (6) botones en pechera y (2) en puños. Uso: industria en general. Tipo obrero</t>
  </si>
  <si>
    <t>Pantalón para hombre, tela Jeans, clásico, 5 bolsillos - índigo de 14 onzas, 7 pasadores, bota recta, bolsillos traseros de parche cerrado en puntada de cadeneta de triple costura, tallas entre la 28 y 42, uso industria en general, tipo obrero.</t>
  </si>
  <si>
    <t>Lentes de seguridad en policarbonato Oscuras. Lente doble des-centrada base 10. Óptima cobertura y protección lateral. Campo de visión superior. Patillas suaves en sus extremos, que alivien y otorguen mayor comodidad en los puntos de contacto alrededor de las orejas. Puente nasal suave, ajustable, no rígido. Protección contra radiaciones UV en un 99.9% y cumplimiento de los estándares de las normas ANSI Z-87.1 NTC 1825, NTC 1826 y NTC 1771</t>
  </si>
  <si>
    <t>Guante de vaqueta, en cuero, tipo ingeniero, resistente a la abrasión y al corte, reforzado en palma de alta suavidad, de horma deben ser amplios pero acomodables al contorno natural de la mano. El fabricante debe cumplir además con lo estipulado en las normas ICONTEC 2190 sobre dimensiones y NTC 5684 sobre requisitos.</t>
  </si>
  <si>
    <t>Guante de carnaza, en cuero, tipo ingeniero, resistente a la abrasión y al corte, reforzado en palma de alta suavidad, de horma deben ser amplios pero acomodables al contorno natural de la mano. Manga  media.   El fabricante debe cumplir además con lo estipulado en las normas ICONTEC 2190 sobre dimensiones y NTC 5684 sobre requisitos.</t>
  </si>
  <si>
    <r>
      <t xml:space="preserve">Careta visor  en acrílico Protege los ojos y la cara de polvo, virutas, chispas, calor, salpicaduras químicas y otras sustancias que puedan afectar el rostro del trabajador.
Adecuada para trabajos de rectificado, rebabado, pulido y brillado de objetos metálicos en esmeril, trasvasado de sustancias químicas, esculpir, tallar y cepillar madera, al igual que trabajos para guadañar. Se puede utilizar con anteojos formulados o de seguridad.
</t>
    </r>
    <r>
      <rPr>
        <b/>
        <sz val="10"/>
        <color theme="1"/>
        <rFont val="Calibri"/>
      </rPr>
      <t>Certificados de Calidad:</t>
    </r>
    <r>
      <rPr>
        <sz val="10"/>
        <color theme="1"/>
        <rFont val="Calibri"/>
      </rPr>
      <t xml:space="preserve">
Ansi Z87.1</t>
    </r>
  </si>
  <si>
    <t>VL UNITARIO INCLUIDO IVA</t>
  </si>
  <si>
    <t xml:space="preserve">VL TOTAL INCLUIDO IVA </t>
  </si>
  <si>
    <t>TOTAL MATERIALES DE FORMACION PARA CONSTRUCCION</t>
  </si>
  <si>
    <t>TOTAL ELEMENTO DE PROTECCION PERSONAL - EPP</t>
  </si>
  <si>
    <t xml:space="preserve">CENTRO DE OPERACIÓN Y MANTENIMIENTO MINERO SENA REGIONAL CESAR        </t>
  </si>
  <si>
    <t>MATERIALES DE FORMACION CONSTRUCCION, EPP, ELECTRICIDAD, REFRIGERACION, Y MANTENIMIENTO MECANICO 2020</t>
  </si>
  <si>
    <t>B. ELEMENTOS DE PROTECCION PERSONAL - EPP</t>
  </si>
  <si>
    <t>Objeto “Suministro de materiales de formación de las áreas de Construcción, Refrigeración, Electricidad, Mecánica y Elementos de Protección Personal, para el Centro de Operación y Mantenimiento Minero del SENA Regional Cesar, vigencia 2020.”</t>
  </si>
  <si>
    <t>SERVICIO NACIONAL DE APRENDIZAJE - SENA</t>
  </si>
  <si>
    <t>SELECCION ABREVIADA POR SUBASTA INVERSA SASI-CSR-COMM-005-2020</t>
  </si>
  <si>
    <t>* El valor total resultante del presente cuadro debe coincidir con el valor total que se ingrese por lote en la oferta económica de la plataforma SECOP 2, de lo contrario la propuesta será rechazada.</t>
  </si>
  <si>
    <t xml:space="preserve">VALOR TOTAL LOTE NO. 1 - CONTRUCCIÓN Y EPP </t>
  </si>
  <si>
    <t>FIRMA:</t>
  </si>
  <si>
    <t>NOMBRE REP. LEGAL:</t>
  </si>
  <si>
    <t>NOMBRE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</si>
</sst>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17">
    <font>
      <sz val="12"/>
      <color theme="1"/>
      <name val="Calibri"/>
      <family val="2"/>
      <charset val="136"/>
      <scheme val="minor"/>
    </font>
    <font>
      <sz val="12"/>
      <color theme="1"/>
      <name val="Calibri"/>
      <family val="2"/>
      <charset val="129"/>
      <scheme val="minor"/>
    </font>
    <font>
      <u/>
      <sz val="12"/>
      <color theme="10"/>
      <name val="Calibri"/>
      <family val="2"/>
      <scheme val="minor"/>
    </font>
    <font>
      <u/>
      <sz val="12"/>
      <color theme="11"/>
      <name val="Calibri"/>
      <family val="2"/>
      <scheme val="minor"/>
    </font>
    <font>
      <sz val="10"/>
      <color theme="1"/>
      <name val="Calibri"/>
    </font>
    <font>
      <b/>
      <sz val="10"/>
      <color theme="1"/>
      <name val="Calibri"/>
    </font>
    <font>
      <b/>
      <sz val="10"/>
      <color rgb="FF000000"/>
      <name val="Calibri"/>
    </font>
    <font>
      <sz val="10"/>
      <color rgb="FF000000"/>
      <name val="Calibri"/>
    </font>
    <font>
      <i/>
      <sz val="10"/>
      <color rgb="FF000000"/>
      <name val="Calibri"/>
    </font>
    <font>
      <sz val="8"/>
      <name val="Calibri"/>
      <family val="2"/>
      <charset val="136"/>
      <scheme val="minor"/>
    </font>
    <font>
      <b/>
      <sz val="13"/>
      <color theme="1"/>
      <name val="Arial"/>
      <family val="2"/>
    </font>
    <font>
      <b/>
      <sz val="12"/>
      <color theme="1"/>
      <name val="Arial"/>
      <family val="2"/>
    </font>
    <font>
      <b/>
      <sz val="12"/>
      <color rgb="FF000000"/>
      <name val="Calibri"/>
      <family val="2"/>
    </font>
    <font>
      <b/>
      <sz val="12"/>
      <color theme="1"/>
      <name val="Calibri"/>
      <family val="2"/>
    </font>
    <font>
      <sz val="10"/>
      <color theme="1"/>
      <name val="Calibri"/>
      <family val="2"/>
    </font>
    <font>
      <b/>
      <sz val="14"/>
      <color theme="1"/>
      <name val="Calibri"/>
      <family val="2"/>
    </font>
    <font>
      <b/>
      <sz val="11"/>
      <name val="Arial"/>
      <family val="2"/>
    </font>
  </fonts>
  <fills count="3">
    <fill>
      <patternFill patternType="none"/>
    </fill>
    <fill>
      <patternFill patternType="gray125"/>
    </fill>
    <fill>
      <patternFill patternType="solid">
        <fgColor theme="0" tint="-4.9989318521683403E-2"/>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bottom style="thin">
        <color auto="1"/>
      </bottom>
      <diagonal/>
    </border>
    <border>
      <left style="thin">
        <color rgb="FF000000"/>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s>
  <cellStyleXfs count="41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41" fontId="1" fillId="0" borderId="0" applyFon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56">
    <xf numFmtId="0" fontId="0" fillId="0" borderId="0" xfId="0"/>
    <xf numFmtId="0" fontId="4" fillId="0" borderId="0" xfId="0" applyFont="1"/>
    <xf numFmtId="0" fontId="6" fillId="2" borderId="1" xfId="0" applyFont="1" applyFill="1" applyBorder="1" applyAlignment="1">
      <alignment horizontal="center" vertical="center" wrapText="1"/>
    </xf>
    <xf numFmtId="0" fontId="4" fillId="0" borderId="0" xfId="0" applyFont="1" applyAlignment="1">
      <alignment wrapText="1"/>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7" fillId="0" borderId="2" xfId="0" applyFont="1" applyBorder="1" applyAlignment="1">
      <alignment horizontal="center" vertical="center" wrapText="1"/>
    </xf>
    <xf numFmtId="0" fontId="4" fillId="0" borderId="1" xfId="0" applyFont="1" applyBorder="1" applyAlignment="1">
      <alignment vertical="center" wrapText="1"/>
    </xf>
    <xf numFmtId="0" fontId="5" fillId="2" borderId="1" xfId="0" applyFont="1" applyFill="1" applyBorder="1" applyAlignment="1">
      <alignment horizontal="center" vertical="center" wrapText="1"/>
    </xf>
    <xf numFmtId="0" fontId="7" fillId="0" borderId="3" xfId="0" applyFont="1" applyBorder="1" applyAlignment="1">
      <alignment horizontal="center" vertical="center"/>
    </xf>
    <xf numFmtId="0" fontId="7" fillId="0" borderId="3" xfId="0" applyFont="1" applyBorder="1" applyAlignment="1">
      <alignment horizontal="center" vertical="center" wrapText="1"/>
    </xf>
    <xf numFmtId="0" fontId="7" fillId="0" borderId="3" xfId="0" applyFont="1" applyFill="1" applyBorder="1" applyAlignment="1">
      <alignment horizontal="center" vertical="center" wrapText="1"/>
    </xf>
    <xf numFmtId="0" fontId="4" fillId="0" borderId="0" xfId="0" applyFont="1" applyAlignment="1">
      <alignment vertical="center"/>
    </xf>
    <xf numFmtId="41" fontId="4" fillId="0" borderId="7" xfId="0" applyNumberFormat="1" applyFont="1" applyBorder="1" applyAlignment="1">
      <alignment vertical="center"/>
    </xf>
    <xf numFmtId="41" fontId="4" fillId="0" borderId="1" xfId="5" applyFont="1" applyBorder="1" applyAlignment="1">
      <alignment vertical="center"/>
    </xf>
    <xf numFmtId="41" fontId="4" fillId="0" borderId="1" xfId="0" applyNumberFormat="1" applyFont="1" applyBorder="1" applyAlignment="1">
      <alignment vertical="center"/>
    </xf>
    <xf numFmtId="41" fontId="4" fillId="0" borderId="6" xfId="5" applyFont="1" applyBorder="1" applyAlignment="1">
      <alignment horizontal="right" vertical="center" wrapText="1"/>
    </xf>
    <xf numFmtId="0" fontId="7" fillId="0" borderId="3" xfId="0" applyFont="1" applyFill="1" applyBorder="1" applyAlignment="1">
      <alignment horizontal="center" vertical="center"/>
    </xf>
    <xf numFmtId="0" fontId="7" fillId="2" borderId="3" xfId="0" applyFont="1" applyFill="1" applyBorder="1" applyAlignment="1">
      <alignment horizontal="center" vertical="center"/>
    </xf>
    <xf numFmtId="41" fontId="4" fillId="2" borderId="4" xfId="5" applyFont="1" applyFill="1" applyBorder="1" applyAlignment="1">
      <alignment horizontal="right" vertical="center" wrapText="1"/>
    </xf>
    <xf numFmtId="41" fontId="4" fillId="2" borderId="4" xfId="5" applyFont="1" applyFill="1" applyBorder="1" applyAlignment="1">
      <alignment vertical="center"/>
    </xf>
    <xf numFmtId="41" fontId="4" fillId="0" borderId="0" xfId="5" applyFont="1"/>
    <xf numFmtId="0" fontId="8" fillId="0"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4" fillId="0" borderId="0" xfId="0" applyFont="1" applyFill="1"/>
    <xf numFmtId="41" fontId="5" fillId="0" borderId="0" xfId="0" applyNumberFormat="1" applyFont="1" applyFill="1" applyAlignment="1">
      <alignment vertical="center"/>
    </xf>
    <xf numFmtId="41" fontId="5" fillId="2" borderId="1" xfId="5" applyFont="1" applyFill="1" applyBorder="1" applyAlignment="1">
      <alignment horizontal="center" vertical="center" wrapText="1"/>
    </xf>
    <xf numFmtId="41" fontId="4" fillId="0" borderId="0" xfId="5" applyFont="1" applyFill="1"/>
    <xf numFmtId="0" fontId="4" fillId="0" borderId="8" xfId="0" applyFont="1" applyBorder="1"/>
    <xf numFmtId="0" fontId="4" fillId="0" borderId="9" xfId="0" applyFont="1" applyBorder="1"/>
    <xf numFmtId="41" fontId="4" fillId="0" borderId="9" xfId="5" applyFont="1" applyBorder="1"/>
    <xf numFmtId="0" fontId="4" fillId="0" borderId="9" xfId="0" applyFont="1" applyBorder="1" applyAlignment="1">
      <alignment vertical="center"/>
    </xf>
    <xf numFmtId="0" fontId="5" fillId="2" borderId="1" xfId="0" applyFont="1" applyFill="1" applyBorder="1" applyAlignment="1">
      <alignment horizontal="center" vertical="center" wrapText="1"/>
    </xf>
    <xf numFmtId="41" fontId="11" fillId="2" borderId="1" xfId="0" applyNumberFormat="1" applyFont="1" applyFill="1" applyBorder="1" applyAlignment="1">
      <alignment vertical="center"/>
    </xf>
    <xf numFmtId="41" fontId="13" fillId="2" borderId="1" xfId="0" applyNumberFormat="1" applyFont="1" applyFill="1" applyBorder="1" applyAlignment="1">
      <alignment vertical="center"/>
    </xf>
    <xf numFmtId="0" fontId="13" fillId="2" borderId="1" xfId="0" applyFont="1" applyFill="1" applyBorder="1" applyAlignment="1">
      <alignment horizontal="center"/>
    </xf>
    <xf numFmtId="0" fontId="15" fillId="2" borderId="3" xfId="0" applyFont="1" applyFill="1" applyBorder="1" applyAlignment="1">
      <alignment horizontal="center"/>
    </xf>
    <xf numFmtId="0" fontId="15" fillId="2" borderId="4" xfId="0" applyFont="1" applyFill="1" applyBorder="1" applyAlignment="1">
      <alignment horizontal="center"/>
    </xf>
    <xf numFmtId="0" fontId="15" fillId="2" borderId="5" xfId="0" applyFont="1" applyFill="1" applyBorder="1" applyAlignment="1">
      <alignment horizontal="center"/>
    </xf>
    <xf numFmtId="0" fontId="15" fillId="0" borderId="1" xfId="0" applyFont="1" applyBorder="1" applyAlignment="1">
      <alignment horizontal="center" wrapText="1"/>
    </xf>
    <xf numFmtId="41" fontId="15" fillId="0" borderId="1" xfId="5" applyFont="1" applyBorder="1" applyAlignment="1">
      <alignment horizontal="center" wrapText="1"/>
    </xf>
    <xf numFmtId="0" fontId="16" fillId="0" borderId="0" xfId="0" applyFont="1" applyAlignment="1">
      <alignment horizontal="left"/>
    </xf>
    <xf numFmtId="0" fontId="1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2" fillId="2" borderId="4" xfId="0" applyFont="1" applyFill="1" applyBorder="1" applyAlignment="1">
      <alignment horizontal="center" vertical="center" wrapText="1"/>
    </xf>
    <xf numFmtId="0" fontId="4" fillId="0" borderId="1" xfId="0" applyFont="1" applyBorder="1" applyAlignment="1">
      <alignment horizont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1" xfId="0" applyFont="1" applyBorder="1" applyAlignment="1">
      <alignment horizontal="center"/>
    </xf>
  </cellXfs>
  <cellStyles count="414">
    <cellStyle name="Hipervínculo" xfId="1" builtinId="8" hidden="1"/>
    <cellStyle name="Hipervínculo" xfId="3"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xfId="152" builtinId="8" hidden="1"/>
    <cellStyle name="Hipervínculo" xfId="154" builtinId="8" hidden="1"/>
    <cellStyle name="Hipervínculo" xfId="156" builtinId="8" hidden="1"/>
    <cellStyle name="Hipervínculo" xfId="158" builtinId="8" hidden="1"/>
    <cellStyle name="Hipervínculo" xfId="160" builtinId="8" hidden="1"/>
    <cellStyle name="Hipervínculo" xfId="162" builtinId="8" hidden="1"/>
    <cellStyle name="Hipervínculo" xfId="164" builtinId="8" hidden="1"/>
    <cellStyle name="Hipervínculo" xfId="166" builtinId="8" hidden="1"/>
    <cellStyle name="Hipervínculo" xfId="168" builtinId="8" hidden="1"/>
    <cellStyle name="Hipervínculo" xfId="170" builtinId="8" hidden="1"/>
    <cellStyle name="Hipervínculo" xfId="172" builtinId="8" hidden="1"/>
    <cellStyle name="Hipervínculo" xfId="174" builtinId="8" hidden="1"/>
    <cellStyle name="Hipervínculo" xfId="176" builtinId="8" hidden="1"/>
    <cellStyle name="Hipervínculo" xfId="178" builtinId="8" hidden="1"/>
    <cellStyle name="Hipervínculo" xfId="180" builtinId="8" hidden="1"/>
    <cellStyle name="Hipervínculo" xfId="182" builtinId="8" hidden="1"/>
    <cellStyle name="Hipervínculo" xfId="184" builtinId="8" hidden="1"/>
    <cellStyle name="Hipervínculo" xfId="186" builtinId="8" hidden="1"/>
    <cellStyle name="Hipervínculo" xfId="188" builtinId="8" hidden="1"/>
    <cellStyle name="Hipervínculo" xfId="190" builtinId="8" hidden="1"/>
    <cellStyle name="Hipervínculo" xfId="192" builtinId="8" hidden="1"/>
    <cellStyle name="Hipervínculo" xfId="194" builtinId="8" hidden="1"/>
    <cellStyle name="Hipervínculo" xfId="196" builtinId="8" hidden="1"/>
    <cellStyle name="Hipervínculo" xfId="198" builtinId="8" hidden="1"/>
    <cellStyle name="Hipervínculo" xfId="200" builtinId="8" hidden="1"/>
    <cellStyle name="Hipervínculo" xfId="202" builtinId="8" hidden="1"/>
    <cellStyle name="Hipervínculo" xfId="204" builtinId="8" hidden="1"/>
    <cellStyle name="Hipervínculo" xfId="206" builtinId="8" hidden="1"/>
    <cellStyle name="Hipervínculo" xfId="208" builtinId="8" hidden="1"/>
    <cellStyle name="Hipervínculo" xfId="210" builtinId="8" hidden="1"/>
    <cellStyle name="Hipervínculo" xfId="212" builtinId="8" hidden="1"/>
    <cellStyle name="Hipervínculo" xfId="214" builtinId="8" hidden="1"/>
    <cellStyle name="Hipervínculo" xfId="216" builtinId="8" hidden="1"/>
    <cellStyle name="Hipervínculo" xfId="218" builtinId="8" hidden="1"/>
    <cellStyle name="Hipervínculo" xfId="220" builtinId="8" hidden="1"/>
    <cellStyle name="Hipervínculo" xfId="222" builtinId="8" hidden="1"/>
    <cellStyle name="Hipervínculo" xfId="224" builtinId="8" hidden="1"/>
    <cellStyle name="Hipervínculo" xfId="226" builtinId="8" hidden="1"/>
    <cellStyle name="Hipervínculo" xfId="228" builtinId="8" hidden="1"/>
    <cellStyle name="Hipervínculo" xfId="230" builtinId="8" hidden="1"/>
    <cellStyle name="Hipervínculo" xfId="232" builtinId="8" hidden="1"/>
    <cellStyle name="Hipervínculo" xfId="234" builtinId="8" hidden="1"/>
    <cellStyle name="Hipervínculo" xfId="236" builtinId="8" hidden="1"/>
    <cellStyle name="Hipervínculo" xfId="238" builtinId="8" hidden="1"/>
    <cellStyle name="Hipervínculo" xfId="240" builtinId="8" hidden="1"/>
    <cellStyle name="Hipervínculo" xfId="242" builtinId="8" hidden="1"/>
    <cellStyle name="Hipervínculo" xfId="244" builtinId="8" hidden="1"/>
    <cellStyle name="Hipervínculo" xfId="246" builtinId="8" hidden="1"/>
    <cellStyle name="Hipervínculo" xfId="248" builtinId="8" hidden="1"/>
    <cellStyle name="Hipervínculo" xfId="250" builtinId="8" hidden="1"/>
    <cellStyle name="Hipervínculo" xfId="252" builtinId="8" hidden="1"/>
    <cellStyle name="Hipervínculo" xfId="254" builtinId="8" hidden="1"/>
    <cellStyle name="Hipervínculo" xfId="256" builtinId="8" hidden="1"/>
    <cellStyle name="Hipervínculo" xfId="258" builtinId="8" hidden="1"/>
    <cellStyle name="Hipervínculo" xfId="260" builtinId="8" hidden="1"/>
    <cellStyle name="Hipervínculo" xfId="262" builtinId="8" hidden="1"/>
    <cellStyle name="Hipervínculo" xfId="264" builtinId="8" hidden="1"/>
    <cellStyle name="Hipervínculo" xfId="266" builtinId="8" hidden="1"/>
    <cellStyle name="Hipervínculo" xfId="268" builtinId="8" hidden="1"/>
    <cellStyle name="Hipervínculo" xfId="270" builtinId="8" hidden="1"/>
    <cellStyle name="Hipervínculo" xfId="272" builtinId="8" hidden="1"/>
    <cellStyle name="Hipervínculo" xfId="274" builtinId="8" hidden="1"/>
    <cellStyle name="Hipervínculo" xfId="276" builtinId="8" hidden="1"/>
    <cellStyle name="Hipervínculo" xfId="278" builtinId="8" hidden="1"/>
    <cellStyle name="Hipervínculo" xfId="280" builtinId="8" hidden="1"/>
    <cellStyle name="Hipervínculo" xfId="282" builtinId="8" hidden="1"/>
    <cellStyle name="Hipervínculo" xfId="284" builtinId="8" hidden="1"/>
    <cellStyle name="Hipervínculo" xfId="286" builtinId="8" hidden="1"/>
    <cellStyle name="Hipervínculo" xfId="288" builtinId="8" hidden="1"/>
    <cellStyle name="Hipervínculo" xfId="290" builtinId="8" hidden="1"/>
    <cellStyle name="Hipervínculo" xfId="292" builtinId="8" hidden="1"/>
    <cellStyle name="Hipervínculo" xfId="294" builtinId="8" hidden="1"/>
    <cellStyle name="Hipervínculo" xfId="296" builtinId="8" hidden="1"/>
    <cellStyle name="Hipervínculo" xfId="298" builtinId="8" hidden="1"/>
    <cellStyle name="Hipervínculo" xfId="300" builtinId="8" hidden="1"/>
    <cellStyle name="Hipervínculo" xfId="302" builtinId="8" hidden="1"/>
    <cellStyle name="Hipervínculo" xfId="304" builtinId="8" hidden="1"/>
    <cellStyle name="Hipervínculo" xfId="306" builtinId="8" hidden="1"/>
    <cellStyle name="Hipervínculo" xfId="308" builtinId="8" hidden="1"/>
    <cellStyle name="Hipervínculo" xfId="310" builtinId="8" hidden="1"/>
    <cellStyle name="Hipervínculo" xfId="312" builtinId="8" hidden="1"/>
    <cellStyle name="Hipervínculo" xfId="314" builtinId="8" hidden="1"/>
    <cellStyle name="Hipervínculo" xfId="316" builtinId="8" hidden="1"/>
    <cellStyle name="Hipervínculo" xfId="318" builtinId="8" hidden="1"/>
    <cellStyle name="Hipervínculo" xfId="320" builtinId="8" hidden="1"/>
    <cellStyle name="Hipervínculo" xfId="322" builtinId="8" hidden="1"/>
    <cellStyle name="Hipervínculo" xfId="324" builtinId="8" hidden="1"/>
    <cellStyle name="Hipervínculo" xfId="326" builtinId="8" hidden="1"/>
    <cellStyle name="Hipervínculo" xfId="328" builtinId="8" hidden="1"/>
    <cellStyle name="Hipervínculo" xfId="330" builtinId="8" hidden="1"/>
    <cellStyle name="Hipervínculo" xfId="332" builtinId="8" hidden="1"/>
    <cellStyle name="Hipervínculo" xfId="334" builtinId="8" hidden="1"/>
    <cellStyle name="Hipervínculo" xfId="336" builtinId="8" hidden="1"/>
    <cellStyle name="Hipervínculo" xfId="338" builtinId="8" hidden="1"/>
    <cellStyle name="Hipervínculo" xfId="340" builtinId="8" hidden="1"/>
    <cellStyle name="Hipervínculo" xfId="342" builtinId="8" hidden="1"/>
    <cellStyle name="Hipervínculo" xfId="344" builtinId="8" hidden="1"/>
    <cellStyle name="Hipervínculo" xfId="346" builtinId="8" hidden="1"/>
    <cellStyle name="Hipervínculo" xfId="348" builtinId="8" hidden="1"/>
    <cellStyle name="Hipervínculo" xfId="350" builtinId="8" hidden="1"/>
    <cellStyle name="Hipervínculo" xfId="352" builtinId="8" hidden="1"/>
    <cellStyle name="Hipervínculo" xfId="354" builtinId="8" hidden="1"/>
    <cellStyle name="Hipervínculo" xfId="356" builtinId="8" hidden="1"/>
    <cellStyle name="Hipervínculo" xfId="358" builtinId="8" hidden="1"/>
    <cellStyle name="Hipervínculo" xfId="360" builtinId="8" hidden="1"/>
    <cellStyle name="Hipervínculo" xfId="362" builtinId="8" hidden="1"/>
    <cellStyle name="Hipervínculo" xfId="364" builtinId="8" hidden="1"/>
    <cellStyle name="Hipervínculo" xfId="366" builtinId="8" hidden="1"/>
    <cellStyle name="Hipervínculo" xfId="368" builtinId="8" hidden="1"/>
    <cellStyle name="Hipervínculo" xfId="370" builtinId="8" hidden="1"/>
    <cellStyle name="Hipervínculo" xfId="372" builtinId="8" hidden="1"/>
    <cellStyle name="Hipervínculo" xfId="374" builtinId="8" hidden="1"/>
    <cellStyle name="Hipervínculo" xfId="376" builtinId="8" hidden="1"/>
    <cellStyle name="Hipervínculo" xfId="378" builtinId="8" hidden="1"/>
    <cellStyle name="Hipervínculo" xfId="380" builtinId="8" hidden="1"/>
    <cellStyle name="Hipervínculo" xfId="382" builtinId="8" hidden="1"/>
    <cellStyle name="Hipervínculo" xfId="384" builtinId="8" hidden="1"/>
    <cellStyle name="Hipervínculo" xfId="386" builtinId="8" hidden="1"/>
    <cellStyle name="Hipervínculo" xfId="388" builtinId="8" hidden="1"/>
    <cellStyle name="Hipervínculo" xfId="390" builtinId="8" hidden="1"/>
    <cellStyle name="Hipervínculo" xfId="392" builtinId="8" hidden="1"/>
    <cellStyle name="Hipervínculo" xfId="394" builtinId="8" hidden="1"/>
    <cellStyle name="Hipervínculo" xfId="396" builtinId="8" hidden="1"/>
    <cellStyle name="Hipervínculo" xfId="398" builtinId="8" hidden="1"/>
    <cellStyle name="Hipervínculo" xfId="400" builtinId="8" hidden="1"/>
    <cellStyle name="Hipervínculo" xfId="402" builtinId="8" hidden="1"/>
    <cellStyle name="Hipervínculo" xfId="404" builtinId="8" hidden="1"/>
    <cellStyle name="Hipervínculo" xfId="406" builtinId="8" hidden="1"/>
    <cellStyle name="Hipervínculo" xfId="408" builtinId="8" hidden="1"/>
    <cellStyle name="Hipervínculo" xfId="410" builtinId="8" hidden="1"/>
    <cellStyle name="Hipervínculo" xfId="412" builtinId="8" hidden="1"/>
    <cellStyle name="Hipervínculo visitado" xfId="2" builtinId="9" hidden="1"/>
    <cellStyle name="Hipervínculo visitado" xfId="4"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Hipervínculo visitado" xfId="153" builtinId="9" hidden="1"/>
    <cellStyle name="Hipervínculo visitado" xfId="155" builtinId="9" hidden="1"/>
    <cellStyle name="Hipervínculo visitado" xfId="157" builtinId="9" hidden="1"/>
    <cellStyle name="Hipervínculo visitado" xfId="159" builtinId="9" hidden="1"/>
    <cellStyle name="Hipervínculo visitado" xfId="161" builtinId="9" hidden="1"/>
    <cellStyle name="Hipervínculo visitado" xfId="163" builtinId="9" hidden="1"/>
    <cellStyle name="Hipervínculo visitado" xfId="165" builtinId="9" hidden="1"/>
    <cellStyle name="Hipervínculo visitado" xfId="167" builtinId="9" hidden="1"/>
    <cellStyle name="Hipervínculo visitado" xfId="169" builtinId="9" hidden="1"/>
    <cellStyle name="Hipervínculo visitado" xfId="171" builtinId="9" hidden="1"/>
    <cellStyle name="Hipervínculo visitado" xfId="173" builtinId="9" hidden="1"/>
    <cellStyle name="Hipervínculo visitado" xfId="175" builtinId="9" hidden="1"/>
    <cellStyle name="Hipervínculo visitado" xfId="177" builtinId="9" hidden="1"/>
    <cellStyle name="Hipervínculo visitado" xfId="179" builtinId="9" hidden="1"/>
    <cellStyle name="Hipervínculo visitado" xfId="181" builtinId="9" hidden="1"/>
    <cellStyle name="Hipervínculo visitado" xfId="183" builtinId="9" hidden="1"/>
    <cellStyle name="Hipervínculo visitado" xfId="185" builtinId="9" hidden="1"/>
    <cellStyle name="Hipervínculo visitado" xfId="187" builtinId="9" hidden="1"/>
    <cellStyle name="Hipervínculo visitado" xfId="189" builtinId="9" hidden="1"/>
    <cellStyle name="Hipervínculo visitado" xfId="191" builtinId="9" hidden="1"/>
    <cellStyle name="Hipervínculo visitado" xfId="193" builtinId="9" hidden="1"/>
    <cellStyle name="Hipervínculo visitado" xfId="195" builtinId="9" hidden="1"/>
    <cellStyle name="Hipervínculo visitado" xfId="197" builtinId="9" hidden="1"/>
    <cellStyle name="Hipervínculo visitado" xfId="199" builtinId="9" hidden="1"/>
    <cellStyle name="Hipervínculo visitado" xfId="201" builtinId="9" hidden="1"/>
    <cellStyle name="Hipervínculo visitado" xfId="203" builtinId="9" hidden="1"/>
    <cellStyle name="Hipervínculo visitado" xfId="205" builtinId="9" hidden="1"/>
    <cellStyle name="Hipervínculo visitado" xfId="207" builtinId="9" hidden="1"/>
    <cellStyle name="Hipervínculo visitado" xfId="209" builtinId="9" hidden="1"/>
    <cellStyle name="Hipervínculo visitado" xfId="211" builtinId="9" hidden="1"/>
    <cellStyle name="Hipervínculo visitado" xfId="213" builtinId="9" hidden="1"/>
    <cellStyle name="Hipervínculo visitado" xfId="215" builtinId="9" hidden="1"/>
    <cellStyle name="Hipervínculo visitado" xfId="217" builtinId="9" hidden="1"/>
    <cellStyle name="Hipervínculo visitado" xfId="219" builtinId="9" hidden="1"/>
    <cellStyle name="Hipervínculo visitado" xfId="221" builtinId="9" hidden="1"/>
    <cellStyle name="Hipervínculo visitado" xfId="223" builtinId="9" hidden="1"/>
    <cellStyle name="Hipervínculo visitado" xfId="225" builtinId="9" hidden="1"/>
    <cellStyle name="Hipervínculo visitado" xfId="227" builtinId="9" hidden="1"/>
    <cellStyle name="Hipervínculo visitado" xfId="229" builtinId="9" hidden="1"/>
    <cellStyle name="Hipervínculo visitado" xfId="231" builtinId="9" hidden="1"/>
    <cellStyle name="Hipervínculo visitado" xfId="233" builtinId="9" hidden="1"/>
    <cellStyle name="Hipervínculo visitado" xfId="235" builtinId="9" hidden="1"/>
    <cellStyle name="Hipervínculo visitado" xfId="237" builtinId="9" hidden="1"/>
    <cellStyle name="Hipervínculo visitado" xfId="239" builtinId="9" hidden="1"/>
    <cellStyle name="Hipervínculo visitado" xfId="241" builtinId="9" hidden="1"/>
    <cellStyle name="Hipervínculo visitado" xfId="243" builtinId="9" hidden="1"/>
    <cellStyle name="Hipervínculo visitado" xfId="245" builtinId="9" hidden="1"/>
    <cellStyle name="Hipervínculo visitado" xfId="247" builtinId="9" hidden="1"/>
    <cellStyle name="Hipervínculo visitado" xfId="249" builtinId="9" hidden="1"/>
    <cellStyle name="Hipervínculo visitado" xfId="251" builtinId="9" hidden="1"/>
    <cellStyle name="Hipervínculo visitado" xfId="253" builtinId="9" hidden="1"/>
    <cellStyle name="Hipervínculo visitado" xfId="255" builtinId="9" hidden="1"/>
    <cellStyle name="Hipervínculo visitado" xfId="257" builtinId="9" hidden="1"/>
    <cellStyle name="Hipervínculo visitado" xfId="259" builtinId="9" hidden="1"/>
    <cellStyle name="Hipervínculo visitado" xfId="261" builtinId="9" hidden="1"/>
    <cellStyle name="Hipervínculo visitado" xfId="263" builtinId="9" hidden="1"/>
    <cellStyle name="Hipervínculo visitado" xfId="265" builtinId="9" hidden="1"/>
    <cellStyle name="Hipervínculo visitado" xfId="267" builtinId="9" hidden="1"/>
    <cellStyle name="Hipervínculo visitado" xfId="269" builtinId="9" hidden="1"/>
    <cellStyle name="Hipervínculo visitado" xfId="271" builtinId="9" hidden="1"/>
    <cellStyle name="Hipervínculo visitado" xfId="273" builtinId="9" hidden="1"/>
    <cellStyle name="Hipervínculo visitado" xfId="275" builtinId="9" hidden="1"/>
    <cellStyle name="Hipervínculo visitado" xfId="277" builtinId="9" hidden="1"/>
    <cellStyle name="Hipervínculo visitado" xfId="279" builtinId="9" hidden="1"/>
    <cellStyle name="Hipervínculo visitado" xfId="281" builtinId="9" hidden="1"/>
    <cellStyle name="Hipervínculo visitado" xfId="283" builtinId="9" hidden="1"/>
    <cellStyle name="Hipervínculo visitado" xfId="285" builtinId="9" hidden="1"/>
    <cellStyle name="Hipervínculo visitado" xfId="287" builtinId="9" hidden="1"/>
    <cellStyle name="Hipervínculo visitado" xfId="289" builtinId="9" hidden="1"/>
    <cellStyle name="Hipervínculo visitado" xfId="291" builtinId="9" hidden="1"/>
    <cellStyle name="Hipervínculo visitado" xfId="293" builtinId="9" hidden="1"/>
    <cellStyle name="Hipervínculo visitado" xfId="295" builtinId="9" hidden="1"/>
    <cellStyle name="Hipervínculo visitado" xfId="297" builtinId="9" hidden="1"/>
    <cellStyle name="Hipervínculo visitado" xfId="299" builtinId="9" hidden="1"/>
    <cellStyle name="Hipervínculo visitado" xfId="301" builtinId="9" hidden="1"/>
    <cellStyle name="Hipervínculo visitado" xfId="303" builtinId="9" hidden="1"/>
    <cellStyle name="Hipervínculo visitado" xfId="305" builtinId="9" hidden="1"/>
    <cellStyle name="Hipervínculo visitado" xfId="307" builtinId="9" hidden="1"/>
    <cellStyle name="Hipervínculo visitado" xfId="309" builtinId="9" hidden="1"/>
    <cellStyle name="Hipervínculo visitado" xfId="311" builtinId="9" hidden="1"/>
    <cellStyle name="Hipervínculo visitado" xfId="313" builtinId="9" hidden="1"/>
    <cellStyle name="Hipervínculo visitado" xfId="315" builtinId="9" hidden="1"/>
    <cellStyle name="Hipervínculo visitado" xfId="317" builtinId="9" hidden="1"/>
    <cellStyle name="Hipervínculo visitado" xfId="319" builtinId="9" hidden="1"/>
    <cellStyle name="Hipervínculo visitado" xfId="321" builtinId="9" hidden="1"/>
    <cellStyle name="Hipervínculo visitado" xfId="323" builtinId="9" hidden="1"/>
    <cellStyle name="Hipervínculo visitado" xfId="325" builtinId="9" hidden="1"/>
    <cellStyle name="Hipervínculo visitado" xfId="327" builtinId="9" hidden="1"/>
    <cellStyle name="Hipervínculo visitado" xfId="329" builtinId="9" hidden="1"/>
    <cellStyle name="Hipervínculo visitado" xfId="331" builtinId="9" hidden="1"/>
    <cellStyle name="Hipervínculo visitado" xfId="333" builtinId="9" hidden="1"/>
    <cellStyle name="Hipervínculo visitado" xfId="335" builtinId="9" hidden="1"/>
    <cellStyle name="Hipervínculo visitado" xfId="337" builtinId="9" hidden="1"/>
    <cellStyle name="Hipervínculo visitado" xfId="339" builtinId="9" hidden="1"/>
    <cellStyle name="Hipervínculo visitado" xfId="341" builtinId="9" hidden="1"/>
    <cellStyle name="Hipervínculo visitado" xfId="343" builtinId="9" hidden="1"/>
    <cellStyle name="Hipervínculo visitado" xfId="345" builtinId="9" hidden="1"/>
    <cellStyle name="Hipervínculo visitado" xfId="347" builtinId="9" hidden="1"/>
    <cellStyle name="Hipervínculo visitado" xfId="349" builtinId="9" hidden="1"/>
    <cellStyle name="Hipervínculo visitado" xfId="351" builtinId="9" hidden="1"/>
    <cellStyle name="Hipervínculo visitado" xfId="353" builtinId="9" hidden="1"/>
    <cellStyle name="Hipervínculo visitado" xfId="355" builtinId="9" hidden="1"/>
    <cellStyle name="Hipervínculo visitado" xfId="357" builtinId="9" hidden="1"/>
    <cellStyle name="Hipervínculo visitado" xfId="359" builtinId="9" hidden="1"/>
    <cellStyle name="Hipervínculo visitado" xfId="361" builtinId="9" hidden="1"/>
    <cellStyle name="Hipervínculo visitado" xfId="363" builtinId="9" hidden="1"/>
    <cellStyle name="Hipervínculo visitado" xfId="365" builtinId="9" hidden="1"/>
    <cellStyle name="Hipervínculo visitado" xfId="367" builtinId="9" hidden="1"/>
    <cellStyle name="Hipervínculo visitado" xfId="369" builtinId="9" hidden="1"/>
    <cellStyle name="Hipervínculo visitado" xfId="371" builtinId="9" hidden="1"/>
    <cellStyle name="Hipervínculo visitado" xfId="373" builtinId="9" hidden="1"/>
    <cellStyle name="Hipervínculo visitado" xfId="375" builtinId="9" hidden="1"/>
    <cellStyle name="Hipervínculo visitado" xfId="377" builtinId="9" hidden="1"/>
    <cellStyle name="Hipervínculo visitado" xfId="379" builtinId="9" hidden="1"/>
    <cellStyle name="Hipervínculo visitado" xfId="381" builtinId="9" hidden="1"/>
    <cellStyle name="Hipervínculo visitado" xfId="383" builtinId="9" hidden="1"/>
    <cellStyle name="Hipervínculo visitado" xfId="385" builtinId="9" hidden="1"/>
    <cellStyle name="Hipervínculo visitado" xfId="387" builtinId="9" hidden="1"/>
    <cellStyle name="Hipervínculo visitado" xfId="389" builtinId="9" hidden="1"/>
    <cellStyle name="Hipervínculo visitado" xfId="391" builtinId="9" hidden="1"/>
    <cellStyle name="Hipervínculo visitado" xfId="393" builtinId="9" hidden="1"/>
    <cellStyle name="Hipervínculo visitado" xfId="395" builtinId="9" hidden="1"/>
    <cellStyle name="Hipervínculo visitado" xfId="397" builtinId="9" hidden="1"/>
    <cellStyle name="Hipervínculo visitado" xfId="399" builtinId="9" hidden="1"/>
    <cellStyle name="Hipervínculo visitado" xfId="401" builtinId="9" hidden="1"/>
    <cellStyle name="Hipervínculo visitado" xfId="403" builtinId="9" hidden="1"/>
    <cellStyle name="Hipervínculo visitado" xfId="405" builtinId="9" hidden="1"/>
    <cellStyle name="Hipervínculo visitado" xfId="407" builtinId="9" hidden="1"/>
    <cellStyle name="Hipervínculo visitado" xfId="409" builtinId="9" hidden="1"/>
    <cellStyle name="Hipervínculo visitado" xfId="411" builtinId="9" hidden="1"/>
    <cellStyle name="Hipervínculo visitado" xfId="413" builtinId="9" hidden="1"/>
    <cellStyle name="Millares [0]" xfId="5" builtinId="6"/>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2136987</xdr:colOff>
      <xdr:row>140</xdr:row>
      <xdr:rowOff>0</xdr:rowOff>
    </xdr:from>
    <xdr:to>
      <xdr:col>3</xdr:col>
      <xdr:colOff>8781</xdr:colOff>
      <xdr:row>140</xdr:row>
      <xdr:rowOff>182950</xdr:rowOff>
    </xdr:to>
    <xdr:pic>
      <xdr:nvPicPr>
        <xdr:cNvPr id="5" name="Imagen 4" descr="FIRMA NELSON.png">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19787" y="102265480"/>
          <a:ext cx="643678" cy="22148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48"/>
  <sheetViews>
    <sheetView tabSelected="1" zoomScale="87" zoomScaleNormal="87" zoomScalePageLayoutView="125" workbookViewId="0">
      <selection activeCell="A3" sqref="A3:XFD3"/>
    </sheetView>
  </sheetViews>
  <sheetFormatPr baseColWidth="10" defaultColWidth="10.625" defaultRowHeight="12.75"/>
  <cols>
    <col min="1" max="1" width="5.625" style="1" bestFit="1" customWidth="1"/>
    <col min="2" max="2" width="47.625" style="1" customWidth="1"/>
    <col min="3" max="3" width="11.125" style="1" customWidth="1"/>
    <col min="4" max="4" width="10.625" style="1"/>
    <col min="5" max="5" width="7.375" style="1" customWidth="1"/>
    <col min="6" max="6" width="13.5" style="28" customWidth="1"/>
    <col min="7" max="7" width="15.125" style="19" bestFit="1" customWidth="1"/>
    <col min="8" max="16384" width="10.625" style="1"/>
  </cols>
  <sheetData>
    <row r="1" spans="1:7" ht="16.5">
      <c r="A1" s="53" t="s">
        <v>150</v>
      </c>
      <c r="B1" s="54"/>
      <c r="C1" s="54"/>
      <c r="D1" s="54"/>
      <c r="E1" s="54"/>
      <c r="F1" s="54"/>
      <c r="G1" s="54"/>
    </row>
    <row r="2" spans="1:7" ht="16.5">
      <c r="A2" s="53" t="s">
        <v>146</v>
      </c>
      <c r="B2" s="54"/>
      <c r="C2" s="54"/>
      <c r="D2" s="54"/>
      <c r="E2" s="54"/>
      <c r="F2" s="54"/>
      <c r="G2" s="54"/>
    </row>
    <row r="3" spans="1:7" ht="32.25" customHeight="1">
      <c r="A3" s="53" t="s">
        <v>147</v>
      </c>
      <c r="B3" s="54"/>
      <c r="C3" s="54"/>
      <c r="D3" s="54"/>
      <c r="E3" s="54"/>
      <c r="F3" s="54"/>
      <c r="G3" s="54"/>
    </row>
    <row r="4" spans="1:7" ht="16.5">
      <c r="A4" s="55" t="s">
        <v>151</v>
      </c>
      <c r="B4" s="55"/>
      <c r="C4" s="55"/>
      <c r="D4" s="55"/>
      <c r="E4" s="55"/>
      <c r="F4" s="55"/>
      <c r="G4" s="55"/>
    </row>
    <row r="5" spans="1:7" ht="28.5" customHeight="1">
      <c r="A5" s="52" t="s">
        <v>149</v>
      </c>
      <c r="B5" s="52"/>
      <c r="C5" s="52"/>
      <c r="D5" s="52"/>
      <c r="E5" s="52"/>
      <c r="F5" s="52"/>
      <c r="G5" s="52"/>
    </row>
    <row r="6" spans="1:7">
      <c r="A6" s="35"/>
      <c r="B6" s="36"/>
      <c r="C6" s="36"/>
      <c r="D6" s="36"/>
      <c r="E6" s="36"/>
      <c r="F6" s="37"/>
      <c r="G6" s="38"/>
    </row>
    <row r="7" spans="1:7" ht="15.75">
      <c r="A7" s="42" t="s">
        <v>125</v>
      </c>
      <c r="B7" s="42"/>
      <c r="C7" s="42"/>
      <c r="D7" s="42"/>
      <c r="E7" s="42"/>
      <c r="F7" s="42"/>
      <c r="G7" s="42"/>
    </row>
    <row r="8" spans="1:7" ht="25.5" customHeight="1">
      <c r="A8" s="43" t="s">
        <v>129</v>
      </c>
      <c r="B8" s="44"/>
      <c r="C8" s="44"/>
      <c r="D8" s="44"/>
      <c r="E8" s="44"/>
      <c r="F8" s="44"/>
      <c r="G8" s="45"/>
    </row>
    <row r="9" spans="1:7" s="3" customFormat="1" ht="25.5">
      <c r="A9" s="2" t="s">
        <v>0</v>
      </c>
      <c r="B9" s="2" t="s">
        <v>130</v>
      </c>
      <c r="C9" s="2" t="s">
        <v>128</v>
      </c>
      <c r="D9" s="2" t="s">
        <v>127</v>
      </c>
      <c r="E9" s="2" t="s">
        <v>126</v>
      </c>
      <c r="F9" s="33" t="s">
        <v>142</v>
      </c>
      <c r="G9" s="15" t="s">
        <v>143</v>
      </c>
    </row>
    <row r="10" spans="1:7">
      <c r="A10" s="4">
        <v>1</v>
      </c>
      <c r="B10" s="5" t="s">
        <v>2</v>
      </c>
      <c r="C10" s="4">
        <v>30102404</v>
      </c>
      <c r="D10" s="4" t="s">
        <v>1</v>
      </c>
      <c r="E10" s="16">
        <v>30</v>
      </c>
      <c r="F10" s="23">
        <v>0</v>
      </c>
      <c r="G10" s="20">
        <f>E10*F10</f>
        <v>0</v>
      </c>
    </row>
    <row r="11" spans="1:7">
      <c r="A11" s="4">
        <v>2</v>
      </c>
      <c r="B11" s="5" t="s">
        <v>3</v>
      </c>
      <c r="C11" s="4">
        <v>30102404</v>
      </c>
      <c r="D11" s="4" t="s">
        <v>1</v>
      </c>
      <c r="E11" s="16">
        <v>100</v>
      </c>
      <c r="F11" s="23">
        <v>0</v>
      </c>
      <c r="G11" s="20">
        <f t="shared" ref="G11:G74" si="0">E11*F11</f>
        <v>0</v>
      </c>
    </row>
    <row r="12" spans="1:7">
      <c r="A12" s="4">
        <v>3</v>
      </c>
      <c r="B12" s="5" t="s">
        <v>4</v>
      </c>
      <c r="C12" s="4">
        <v>30102404</v>
      </c>
      <c r="D12" s="4" t="s">
        <v>1</v>
      </c>
      <c r="E12" s="16">
        <v>100</v>
      </c>
      <c r="F12" s="23">
        <v>0</v>
      </c>
      <c r="G12" s="20">
        <f t="shared" si="0"/>
        <v>0</v>
      </c>
    </row>
    <row r="13" spans="1:7" ht="38.25">
      <c r="A13" s="4">
        <v>4</v>
      </c>
      <c r="B13" s="5" t="s">
        <v>5</v>
      </c>
      <c r="C13" s="4">
        <v>31152209</v>
      </c>
      <c r="D13" s="4" t="s">
        <v>6</v>
      </c>
      <c r="E13" s="16">
        <v>80</v>
      </c>
      <c r="F13" s="23">
        <v>0</v>
      </c>
      <c r="G13" s="20">
        <f t="shared" si="0"/>
        <v>0</v>
      </c>
    </row>
    <row r="14" spans="1:7">
      <c r="A14" s="4">
        <v>5</v>
      </c>
      <c r="B14" s="5" t="s">
        <v>7</v>
      </c>
      <c r="C14" s="4">
        <v>30111601</v>
      </c>
      <c r="D14" s="4" t="s">
        <v>8</v>
      </c>
      <c r="E14" s="16">
        <v>400</v>
      </c>
      <c r="F14" s="23">
        <v>0</v>
      </c>
      <c r="G14" s="20">
        <f t="shared" si="0"/>
        <v>0</v>
      </c>
    </row>
    <row r="15" spans="1:7">
      <c r="A15" s="4">
        <v>6</v>
      </c>
      <c r="B15" s="5" t="s">
        <v>9</v>
      </c>
      <c r="C15" s="4">
        <v>30111801</v>
      </c>
      <c r="D15" s="4" t="s">
        <v>10</v>
      </c>
      <c r="E15" s="16">
        <v>36</v>
      </c>
      <c r="F15" s="23">
        <v>0</v>
      </c>
      <c r="G15" s="20">
        <f t="shared" si="0"/>
        <v>0</v>
      </c>
    </row>
    <row r="16" spans="1:7" ht="25.5">
      <c r="A16" s="4">
        <v>7</v>
      </c>
      <c r="B16" s="5" t="s">
        <v>11</v>
      </c>
      <c r="C16" s="4">
        <v>30111801</v>
      </c>
      <c r="D16" s="4" t="s">
        <v>10</v>
      </c>
      <c r="E16" s="16">
        <v>30</v>
      </c>
      <c r="F16" s="23">
        <v>0</v>
      </c>
      <c r="G16" s="20">
        <f t="shared" si="0"/>
        <v>0</v>
      </c>
    </row>
    <row r="17" spans="1:7" ht="38.25">
      <c r="A17" s="4">
        <v>8</v>
      </c>
      <c r="B17" s="5" t="s">
        <v>12</v>
      </c>
      <c r="C17" s="4">
        <v>30131504</v>
      </c>
      <c r="D17" s="4" t="s">
        <v>1</v>
      </c>
      <c r="E17" s="16">
        <v>1500</v>
      </c>
      <c r="F17" s="23">
        <v>0</v>
      </c>
      <c r="G17" s="20">
        <f t="shared" si="0"/>
        <v>0</v>
      </c>
    </row>
    <row r="18" spans="1:7" ht="25.5">
      <c r="A18" s="4">
        <v>9</v>
      </c>
      <c r="B18" s="5" t="s">
        <v>13</v>
      </c>
      <c r="C18" s="4">
        <v>30131609</v>
      </c>
      <c r="D18" s="4" t="s">
        <v>1</v>
      </c>
      <c r="E18" s="16">
        <v>1200</v>
      </c>
      <c r="F18" s="23">
        <v>0</v>
      </c>
      <c r="G18" s="20">
        <f t="shared" si="0"/>
        <v>0</v>
      </c>
    </row>
    <row r="19" spans="1:7">
      <c r="A19" s="4">
        <v>10</v>
      </c>
      <c r="B19" s="5" t="s">
        <v>14</v>
      </c>
      <c r="C19" s="4">
        <v>30102304</v>
      </c>
      <c r="D19" s="4" t="s">
        <v>1</v>
      </c>
      <c r="E19" s="16">
        <v>4</v>
      </c>
      <c r="F19" s="23">
        <v>0</v>
      </c>
      <c r="G19" s="20">
        <f t="shared" si="0"/>
        <v>0</v>
      </c>
    </row>
    <row r="20" spans="1:7" ht="51">
      <c r="A20" s="4">
        <v>11</v>
      </c>
      <c r="B20" s="6" t="s">
        <v>15</v>
      </c>
      <c r="C20" s="4">
        <v>30151514</v>
      </c>
      <c r="D20" s="4" t="s">
        <v>1</v>
      </c>
      <c r="E20" s="16">
        <v>28</v>
      </c>
      <c r="F20" s="23">
        <v>0</v>
      </c>
      <c r="G20" s="20">
        <f t="shared" si="0"/>
        <v>0</v>
      </c>
    </row>
    <row r="21" spans="1:7" ht="25.5">
      <c r="A21" s="4">
        <v>12</v>
      </c>
      <c r="B21" s="6" t="s">
        <v>16</v>
      </c>
      <c r="C21" s="4">
        <v>30151514</v>
      </c>
      <c r="D21" s="4" t="s">
        <v>1</v>
      </c>
      <c r="E21" s="16">
        <v>15</v>
      </c>
      <c r="F21" s="23">
        <v>0</v>
      </c>
      <c r="G21" s="20">
        <f t="shared" si="0"/>
        <v>0</v>
      </c>
    </row>
    <row r="22" spans="1:7" ht="25.5">
      <c r="A22" s="4">
        <v>13</v>
      </c>
      <c r="B22" s="6" t="s">
        <v>17</v>
      </c>
      <c r="C22" s="4">
        <v>31161506</v>
      </c>
      <c r="D22" s="4" t="s">
        <v>1</v>
      </c>
      <c r="E22" s="16">
        <v>400</v>
      </c>
      <c r="F22" s="23">
        <v>0</v>
      </c>
      <c r="G22" s="20">
        <f t="shared" si="0"/>
        <v>0</v>
      </c>
    </row>
    <row r="23" spans="1:7">
      <c r="A23" s="4">
        <v>14</v>
      </c>
      <c r="B23" s="6" t="s">
        <v>18</v>
      </c>
      <c r="C23" s="4">
        <v>40183002</v>
      </c>
      <c r="D23" s="4" t="s">
        <v>1</v>
      </c>
      <c r="E23" s="16">
        <v>4</v>
      </c>
      <c r="F23" s="23">
        <v>0</v>
      </c>
      <c r="G23" s="20">
        <f t="shared" si="0"/>
        <v>0</v>
      </c>
    </row>
    <row r="24" spans="1:7">
      <c r="A24" s="4">
        <v>15</v>
      </c>
      <c r="B24" s="6" t="s">
        <v>19</v>
      </c>
      <c r="C24" s="4">
        <v>40183002</v>
      </c>
      <c r="D24" s="4" t="s">
        <v>1</v>
      </c>
      <c r="E24" s="16">
        <v>4</v>
      </c>
      <c r="F24" s="23">
        <v>0</v>
      </c>
      <c r="G24" s="20">
        <f t="shared" si="0"/>
        <v>0</v>
      </c>
    </row>
    <row r="25" spans="1:7">
      <c r="A25" s="4">
        <v>16</v>
      </c>
      <c r="B25" s="6" t="s">
        <v>20</v>
      </c>
      <c r="C25" s="4">
        <v>40183002</v>
      </c>
      <c r="D25" s="4" t="s">
        <v>1</v>
      </c>
      <c r="E25" s="16">
        <v>2</v>
      </c>
      <c r="F25" s="23">
        <v>0</v>
      </c>
      <c r="G25" s="20">
        <f t="shared" si="0"/>
        <v>0</v>
      </c>
    </row>
    <row r="26" spans="1:7">
      <c r="A26" s="4">
        <v>17</v>
      </c>
      <c r="B26" s="6" t="s">
        <v>21</v>
      </c>
      <c r="C26" s="4">
        <v>40183010</v>
      </c>
      <c r="D26" s="4" t="s">
        <v>1</v>
      </c>
      <c r="E26" s="16">
        <v>8</v>
      </c>
      <c r="F26" s="23">
        <v>0</v>
      </c>
      <c r="G26" s="20">
        <f t="shared" si="0"/>
        <v>0</v>
      </c>
    </row>
    <row r="27" spans="1:7">
      <c r="A27" s="4">
        <v>18</v>
      </c>
      <c r="B27" s="6" t="s">
        <v>22</v>
      </c>
      <c r="C27" s="4">
        <v>40183010</v>
      </c>
      <c r="D27" s="4" t="s">
        <v>1</v>
      </c>
      <c r="E27" s="16">
        <v>3</v>
      </c>
      <c r="F27" s="23">
        <v>0</v>
      </c>
      <c r="G27" s="20">
        <f t="shared" si="0"/>
        <v>0</v>
      </c>
    </row>
    <row r="28" spans="1:7">
      <c r="A28" s="4">
        <v>19</v>
      </c>
      <c r="B28" s="6" t="s">
        <v>23</v>
      </c>
      <c r="C28" s="4">
        <v>40183101</v>
      </c>
      <c r="D28" s="4" t="s">
        <v>1</v>
      </c>
      <c r="E28" s="16">
        <v>20</v>
      </c>
      <c r="F28" s="23">
        <v>0</v>
      </c>
      <c r="G28" s="20">
        <f t="shared" si="0"/>
        <v>0</v>
      </c>
    </row>
    <row r="29" spans="1:7">
      <c r="A29" s="4">
        <v>20</v>
      </c>
      <c r="B29" s="6" t="s">
        <v>24</v>
      </c>
      <c r="C29" s="4">
        <v>40183101</v>
      </c>
      <c r="D29" s="4" t="s">
        <v>1</v>
      </c>
      <c r="E29" s="16">
        <v>10</v>
      </c>
      <c r="F29" s="23">
        <v>0</v>
      </c>
      <c r="G29" s="20">
        <f t="shared" si="0"/>
        <v>0</v>
      </c>
    </row>
    <row r="30" spans="1:7">
      <c r="A30" s="4">
        <v>21</v>
      </c>
      <c r="B30" s="6" t="s">
        <v>25</v>
      </c>
      <c r="C30" s="4">
        <v>40183102</v>
      </c>
      <c r="D30" s="4" t="s">
        <v>1</v>
      </c>
      <c r="E30" s="16">
        <v>20</v>
      </c>
      <c r="F30" s="23">
        <v>0</v>
      </c>
      <c r="G30" s="20">
        <f t="shared" si="0"/>
        <v>0</v>
      </c>
    </row>
    <row r="31" spans="1:7">
      <c r="A31" s="4">
        <v>22</v>
      </c>
      <c r="B31" s="6" t="s">
        <v>26</v>
      </c>
      <c r="C31" s="4">
        <v>40183102</v>
      </c>
      <c r="D31" s="4" t="s">
        <v>1</v>
      </c>
      <c r="E31" s="16">
        <v>6</v>
      </c>
      <c r="F31" s="23">
        <v>0</v>
      </c>
      <c r="G31" s="20">
        <f t="shared" si="0"/>
        <v>0</v>
      </c>
    </row>
    <row r="32" spans="1:7">
      <c r="A32" s="4">
        <v>23</v>
      </c>
      <c r="B32" s="6" t="s">
        <v>27</v>
      </c>
      <c r="C32" s="4">
        <v>40183109</v>
      </c>
      <c r="D32" s="4" t="s">
        <v>1</v>
      </c>
      <c r="E32" s="16">
        <v>15</v>
      </c>
      <c r="F32" s="23">
        <v>0</v>
      </c>
      <c r="G32" s="20">
        <f t="shared" si="0"/>
        <v>0</v>
      </c>
    </row>
    <row r="33" spans="1:7">
      <c r="A33" s="4">
        <v>24</v>
      </c>
      <c r="B33" s="6" t="s">
        <v>28</v>
      </c>
      <c r="C33" s="4">
        <v>40183109</v>
      </c>
      <c r="D33" s="4" t="s">
        <v>1</v>
      </c>
      <c r="E33" s="16">
        <v>4</v>
      </c>
      <c r="F33" s="23">
        <v>0</v>
      </c>
      <c r="G33" s="20">
        <f t="shared" si="0"/>
        <v>0</v>
      </c>
    </row>
    <row r="34" spans="1:7">
      <c r="A34" s="4">
        <v>25</v>
      </c>
      <c r="B34" s="6" t="s">
        <v>29</v>
      </c>
      <c r="C34" s="4">
        <v>40183109</v>
      </c>
      <c r="D34" s="4" t="s">
        <v>1</v>
      </c>
      <c r="E34" s="16">
        <v>15</v>
      </c>
      <c r="F34" s="23">
        <v>0</v>
      </c>
      <c r="G34" s="20">
        <f t="shared" si="0"/>
        <v>0</v>
      </c>
    </row>
    <row r="35" spans="1:7">
      <c r="A35" s="4">
        <v>26</v>
      </c>
      <c r="B35" s="6" t="s">
        <v>30</v>
      </c>
      <c r="C35" s="4">
        <v>40183109</v>
      </c>
      <c r="D35" s="4" t="s">
        <v>1</v>
      </c>
      <c r="E35" s="16">
        <v>4</v>
      </c>
      <c r="F35" s="23">
        <v>0</v>
      </c>
      <c r="G35" s="20">
        <f t="shared" si="0"/>
        <v>0</v>
      </c>
    </row>
    <row r="36" spans="1:7">
      <c r="A36" s="4">
        <v>27</v>
      </c>
      <c r="B36" s="6" t="s">
        <v>31</v>
      </c>
      <c r="C36" s="4">
        <v>40183003</v>
      </c>
      <c r="D36" s="4" t="s">
        <v>1</v>
      </c>
      <c r="E36" s="16">
        <v>30</v>
      </c>
      <c r="F36" s="23">
        <v>0</v>
      </c>
      <c r="G36" s="20">
        <f t="shared" si="0"/>
        <v>0</v>
      </c>
    </row>
    <row r="37" spans="1:7">
      <c r="A37" s="4">
        <v>28</v>
      </c>
      <c r="B37" s="6" t="s">
        <v>32</v>
      </c>
      <c r="C37" s="4">
        <v>40183003</v>
      </c>
      <c r="D37" s="4" t="s">
        <v>1</v>
      </c>
      <c r="E37" s="16">
        <v>4</v>
      </c>
      <c r="F37" s="23">
        <v>0</v>
      </c>
      <c r="G37" s="20">
        <f t="shared" si="0"/>
        <v>0</v>
      </c>
    </row>
    <row r="38" spans="1:7">
      <c r="A38" s="4">
        <v>29</v>
      </c>
      <c r="B38" s="6" t="s">
        <v>33</v>
      </c>
      <c r="C38" s="4">
        <v>40183003</v>
      </c>
      <c r="D38" s="4" t="s">
        <v>1</v>
      </c>
      <c r="E38" s="16">
        <v>20</v>
      </c>
      <c r="F38" s="23">
        <v>0</v>
      </c>
      <c r="G38" s="20">
        <f t="shared" si="0"/>
        <v>0</v>
      </c>
    </row>
    <row r="39" spans="1:7">
      <c r="A39" s="4">
        <v>30</v>
      </c>
      <c r="B39" s="6" t="s">
        <v>34</v>
      </c>
      <c r="C39" s="4">
        <v>40183003</v>
      </c>
      <c r="D39" s="4" t="s">
        <v>1</v>
      </c>
      <c r="E39" s="16">
        <v>5</v>
      </c>
      <c r="F39" s="23">
        <v>0</v>
      </c>
      <c r="G39" s="20">
        <f t="shared" si="0"/>
        <v>0</v>
      </c>
    </row>
    <row r="40" spans="1:7">
      <c r="A40" s="4">
        <v>31</v>
      </c>
      <c r="B40" s="6" t="s">
        <v>35</v>
      </c>
      <c r="C40" s="4">
        <v>30181701</v>
      </c>
      <c r="D40" s="4" t="s">
        <v>1</v>
      </c>
      <c r="E40" s="16">
        <v>4</v>
      </c>
      <c r="F40" s="23">
        <v>0</v>
      </c>
      <c r="G40" s="20">
        <f t="shared" si="0"/>
        <v>0</v>
      </c>
    </row>
    <row r="41" spans="1:7">
      <c r="A41" s="4">
        <v>32</v>
      </c>
      <c r="B41" s="6" t="s">
        <v>36</v>
      </c>
      <c r="C41" s="4">
        <v>40183103</v>
      </c>
      <c r="D41" s="4" t="s">
        <v>1</v>
      </c>
      <c r="E41" s="16">
        <v>4</v>
      </c>
      <c r="F41" s="23">
        <v>0</v>
      </c>
      <c r="G41" s="20">
        <f t="shared" si="0"/>
        <v>0</v>
      </c>
    </row>
    <row r="42" spans="1:7">
      <c r="A42" s="4">
        <v>33</v>
      </c>
      <c r="B42" s="6" t="s">
        <v>37</v>
      </c>
      <c r="C42" s="4">
        <v>40182101</v>
      </c>
      <c r="D42" s="4" t="s">
        <v>1</v>
      </c>
      <c r="E42" s="16">
        <v>10</v>
      </c>
      <c r="F42" s="23">
        <v>0</v>
      </c>
      <c r="G42" s="20">
        <f t="shared" si="0"/>
        <v>0</v>
      </c>
    </row>
    <row r="43" spans="1:7">
      <c r="A43" s="4">
        <v>34</v>
      </c>
      <c r="B43" s="6" t="s">
        <v>38</v>
      </c>
      <c r="C43" s="4">
        <v>40183101</v>
      </c>
      <c r="D43" s="4" t="s">
        <v>1</v>
      </c>
      <c r="E43" s="16">
        <v>15</v>
      </c>
      <c r="F43" s="23">
        <v>0</v>
      </c>
      <c r="G43" s="20">
        <f t="shared" si="0"/>
        <v>0</v>
      </c>
    </row>
    <row r="44" spans="1:7">
      <c r="A44" s="4">
        <v>35</v>
      </c>
      <c r="B44" s="6" t="s">
        <v>39</v>
      </c>
      <c r="C44" s="4">
        <v>40183101</v>
      </c>
      <c r="D44" s="4" t="s">
        <v>1</v>
      </c>
      <c r="E44" s="16">
        <v>6</v>
      </c>
      <c r="F44" s="23">
        <v>0</v>
      </c>
      <c r="G44" s="20">
        <f t="shared" si="0"/>
        <v>0</v>
      </c>
    </row>
    <row r="45" spans="1:7">
      <c r="A45" s="4">
        <v>36</v>
      </c>
      <c r="B45" s="6" t="s">
        <v>40</v>
      </c>
      <c r="C45" s="4">
        <v>40183101</v>
      </c>
      <c r="D45" s="4" t="s">
        <v>1</v>
      </c>
      <c r="E45" s="16">
        <v>10</v>
      </c>
      <c r="F45" s="23">
        <v>0</v>
      </c>
      <c r="G45" s="20">
        <f t="shared" si="0"/>
        <v>0</v>
      </c>
    </row>
    <row r="46" spans="1:7">
      <c r="A46" s="4">
        <v>37</v>
      </c>
      <c r="B46" s="6" t="s">
        <v>41</v>
      </c>
      <c r="C46" s="4">
        <v>40183101</v>
      </c>
      <c r="D46" s="4" t="s">
        <v>1</v>
      </c>
      <c r="E46" s="16">
        <v>4</v>
      </c>
      <c r="F46" s="23">
        <v>0</v>
      </c>
      <c r="G46" s="20">
        <f t="shared" si="0"/>
        <v>0</v>
      </c>
    </row>
    <row r="47" spans="1:7">
      <c r="A47" s="4">
        <v>38</v>
      </c>
      <c r="B47" s="6" t="s">
        <v>42</v>
      </c>
      <c r="C47" s="4">
        <v>40183101</v>
      </c>
      <c r="D47" s="4" t="s">
        <v>1</v>
      </c>
      <c r="E47" s="16">
        <v>4</v>
      </c>
      <c r="F47" s="23">
        <v>0</v>
      </c>
      <c r="G47" s="20">
        <f t="shared" si="0"/>
        <v>0</v>
      </c>
    </row>
    <row r="48" spans="1:7">
      <c r="A48" s="4">
        <v>39</v>
      </c>
      <c r="B48" s="6" t="s">
        <v>43</v>
      </c>
      <c r="C48" s="4">
        <v>40183101</v>
      </c>
      <c r="D48" s="4" t="s">
        <v>1</v>
      </c>
      <c r="E48" s="16">
        <v>10</v>
      </c>
      <c r="F48" s="23">
        <v>0</v>
      </c>
      <c r="G48" s="20">
        <f t="shared" si="0"/>
        <v>0</v>
      </c>
    </row>
    <row r="49" spans="1:7">
      <c r="A49" s="4">
        <v>40</v>
      </c>
      <c r="B49" s="6" t="s">
        <v>44</v>
      </c>
      <c r="C49" s="4">
        <v>40183101</v>
      </c>
      <c r="D49" s="4" t="s">
        <v>1</v>
      </c>
      <c r="E49" s="16">
        <v>4</v>
      </c>
      <c r="F49" s="23">
        <v>0</v>
      </c>
      <c r="G49" s="20">
        <f t="shared" si="0"/>
        <v>0</v>
      </c>
    </row>
    <row r="50" spans="1:7">
      <c r="A50" s="4">
        <v>41</v>
      </c>
      <c r="B50" s="6" t="s">
        <v>45</v>
      </c>
      <c r="C50" s="4">
        <v>40183101</v>
      </c>
      <c r="D50" s="4" t="s">
        <v>1</v>
      </c>
      <c r="E50" s="16">
        <v>6</v>
      </c>
      <c r="F50" s="23">
        <v>0</v>
      </c>
      <c r="G50" s="20">
        <f t="shared" si="0"/>
        <v>0</v>
      </c>
    </row>
    <row r="51" spans="1:7">
      <c r="A51" s="4">
        <v>42</v>
      </c>
      <c r="B51" s="6" t="s">
        <v>46</v>
      </c>
      <c r="C51" s="4">
        <v>40183101</v>
      </c>
      <c r="D51" s="4" t="s">
        <v>1</v>
      </c>
      <c r="E51" s="16">
        <v>10</v>
      </c>
      <c r="F51" s="23">
        <v>0</v>
      </c>
      <c r="G51" s="20">
        <f t="shared" si="0"/>
        <v>0</v>
      </c>
    </row>
    <row r="52" spans="1:7">
      <c r="A52" s="4">
        <v>43</v>
      </c>
      <c r="B52" s="6" t="s">
        <v>47</v>
      </c>
      <c r="C52" s="4">
        <v>40183101</v>
      </c>
      <c r="D52" s="4" t="s">
        <v>1</v>
      </c>
      <c r="E52" s="16">
        <v>4</v>
      </c>
      <c r="F52" s="23">
        <v>0</v>
      </c>
      <c r="G52" s="20">
        <f t="shared" si="0"/>
        <v>0</v>
      </c>
    </row>
    <row r="53" spans="1:7">
      <c r="A53" s="4">
        <v>44</v>
      </c>
      <c r="B53" s="6" t="s">
        <v>48</v>
      </c>
      <c r="C53" s="4">
        <v>40183101</v>
      </c>
      <c r="D53" s="4" t="s">
        <v>1</v>
      </c>
      <c r="E53" s="16">
        <v>6</v>
      </c>
      <c r="F53" s="23">
        <v>0</v>
      </c>
      <c r="G53" s="20">
        <f t="shared" si="0"/>
        <v>0</v>
      </c>
    </row>
    <row r="54" spans="1:7">
      <c r="A54" s="4">
        <v>45</v>
      </c>
      <c r="B54" s="6" t="s">
        <v>49</v>
      </c>
      <c r="C54" s="4">
        <v>40174908</v>
      </c>
      <c r="D54" s="4" t="s">
        <v>1</v>
      </c>
      <c r="E54" s="16">
        <v>8</v>
      </c>
      <c r="F54" s="23">
        <v>0</v>
      </c>
      <c r="G54" s="20">
        <f t="shared" si="0"/>
        <v>0</v>
      </c>
    </row>
    <row r="55" spans="1:7">
      <c r="A55" s="4">
        <v>46</v>
      </c>
      <c r="B55" s="6" t="s">
        <v>50</v>
      </c>
      <c r="C55" s="4">
        <v>40174908</v>
      </c>
      <c r="D55" s="4" t="s">
        <v>1</v>
      </c>
      <c r="E55" s="16">
        <v>4</v>
      </c>
      <c r="F55" s="23">
        <v>0</v>
      </c>
      <c r="G55" s="20">
        <f t="shared" si="0"/>
        <v>0</v>
      </c>
    </row>
    <row r="56" spans="1:7">
      <c r="A56" s="4">
        <v>47</v>
      </c>
      <c r="B56" s="6" t="s">
        <v>51</v>
      </c>
      <c r="C56" s="4">
        <v>40174908</v>
      </c>
      <c r="D56" s="4" t="s">
        <v>1</v>
      </c>
      <c r="E56" s="16">
        <v>4</v>
      </c>
      <c r="F56" s="23">
        <v>0</v>
      </c>
      <c r="G56" s="20">
        <f t="shared" si="0"/>
        <v>0</v>
      </c>
    </row>
    <row r="57" spans="1:7">
      <c r="A57" s="4">
        <v>48</v>
      </c>
      <c r="B57" s="6" t="s">
        <v>52</v>
      </c>
      <c r="C57" s="4">
        <v>40174908</v>
      </c>
      <c r="D57" s="4" t="s">
        <v>1</v>
      </c>
      <c r="E57" s="16">
        <v>6</v>
      </c>
      <c r="F57" s="23">
        <v>0</v>
      </c>
      <c r="G57" s="20">
        <f t="shared" si="0"/>
        <v>0</v>
      </c>
    </row>
    <row r="58" spans="1:7">
      <c r="A58" s="4">
        <v>49</v>
      </c>
      <c r="B58" s="6" t="s">
        <v>53</v>
      </c>
      <c r="C58" s="4">
        <v>40174908</v>
      </c>
      <c r="D58" s="4" t="s">
        <v>1</v>
      </c>
      <c r="E58" s="16">
        <v>4</v>
      </c>
      <c r="F58" s="23">
        <v>0</v>
      </c>
      <c r="G58" s="20">
        <f t="shared" si="0"/>
        <v>0</v>
      </c>
    </row>
    <row r="59" spans="1:7">
      <c r="A59" s="4">
        <v>50</v>
      </c>
      <c r="B59" s="6" t="s">
        <v>54</v>
      </c>
      <c r="C59" s="4">
        <v>40174608</v>
      </c>
      <c r="D59" s="4" t="s">
        <v>1</v>
      </c>
      <c r="E59" s="16">
        <v>10</v>
      </c>
      <c r="F59" s="23">
        <v>0</v>
      </c>
      <c r="G59" s="20">
        <f t="shared" si="0"/>
        <v>0</v>
      </c>
    </row>
    <row r="60" spans="1:7">
      <c r="A60" s="4">
        <v>51</v>
      </c>
      <c r="B60" s="6" t="s">
        <v>55</v>
      </c>
      <c r="C60" s="4">
        <v>40174608</v>
      </c>
      <c r="D60" s="4" t="s">
        <v>1</v>
      </c>
      <c r="E60" s="16">
        <v>6</v>
      </c>
      <c r="F60" s="23">
        <v>0</v>
      </c>
      <c r="G60" s="20">
        <f t="shared" si="0"/>
        <v>0</v>
      </c>
    </row>
    <row r="61" spans="1:7">
      <c r="A61" s="4">
        <v>52</v>
      </c>
      <c r="B61" s="6" t="s">
        <v>56</v>
      </c>
      <c r="C61" s="4">
        <v>40174608</v>
      </c>
      <c r="D61" s="4" t="s">
        <v>1</v>
      </c>
      <c r="E61" s="16">
        <v>4</v>
      </c>
      <c r="F61" s="23">
        <v>0</v>
      </c>
      <c r="G61" s="20">
        <f t="shared" si="0"/>
        <v>0</v>
      </c>
    </row>
    <row r="62" spans="1:7">
      <c r="A62" s="4">
        <v>53</v>
      </c>
      <c r="B62" s="6" t="s">
        <v>57</v>
      </c>
      <c r="C62" s="4">
        <v>40183101</v>
      </c>
      <c r="D62" s="4" t="s">
        <v>1</v>
      </c>
      <c r="E62" s="16">
        <v>8</v>
      </c>
      <c r="F62" s="23">
        <v>0</v>
      </c>
      <c r="G62" s="20">
        <f t="shared" si="0"/>
        <v>0</v>
      </c>
    </row>
    <row r="63" spans="1:7">
      <c r="A63" s="4">
        <v>54</v>
      </c>
      <c r="B63" s="6" t="s">
        <v>58</v>
      </c>
      <c r="C63" s="4">
        <v>40183104</v>
      </c>
      <c r="D63" s="4" t="s">
        <v>1</v>
      </c>
      <c r="E63" s="16">
        <v>21</v>
      </c>
      <c r="F63" s="23">
        <v>0</v>
      </c>
      <c r="G63" s="20">
        <f t="shared" si="0"/>
        <v>0</v>
      </c>
    </row>
    <row r="64" spans="1:7">
      <c r="A64" s="4">
        <v>55</v>
      </c>
      <c r="B64" s="6" t="s">
        <v>59</v>
      </c>
      <c r="C64" s="4">
        <v>40183104</v>
      </c>
      <c r="D64" s="4" t="s">
        <v>1</v>
      </c>
      <c r="E64" s="16">
        <v>20</v>
      </c>
      <c r="F64" s="23">
        <v>0</v>
      </c>
      <c r="G64" s="20">
        <f t="shared" si="0"/>
        <v>0</v>
      </c>
    </row>
    <row r="65" spans="1:7">
      <c r="A65" s="4">
        <v>56</v>
      </c>
      <c r="B65" s="6" t="s">
        <v>60</v>
      </c>
      <c r="C65" s="4">
        <v>40183104</v>
      </c>
      <c r="D65" s="4" t="s">
        <v>1</v>
      </c>
      <c r="E65" s="16">
        <v>15</v>
      </c>
      <c r="F65" s="23">
        <v>0</v>
      </c>
      <c r="G65" s="20">
        <f t="shared" si="0"/>
        <v>0</v>
      </c>
    </row>
    <row r="66" spans="1:7">
      <c r="A66" s="4">
        <v>57</v>
      </c>
      <c r="B66" s="6" t="s">
        <v>61</v>
      </c>
      <c r="C66" s="4">
        <v>40183101</v>
      </c>
      <c r="D66" s="4" t="s">
        <v>1</v>
      </c>
      <c r="E66" s="16">
        <v>20</v>
      </c>
      <c r="F66" s="23">
        <v>0</v>
      </c>
      <c r="G66" s="20">
        <f t="shared" si="0"/>
        <v>0</v>
      </c>
    </row>
    <row r="67" spans="1:7">
      <c r="A67" s="4">
        <v>58</v>
      </c>
      <c r="B67" s="6" t="s">
        <v>62</v>
      </c>
      <c r="C67" s="4">
        <v>30131704</v>
      </c>
      <c r="D67" s="4" t="s">
        <v>63</v>
      </c>
      <c r="E67" s="16">
        <v>85</v>
      </c>
      <c r="F67" s="23">
        <v>0</v>
      </c>
      <c r="G67" s="20">
        <f t="shared" si="0"/>
        <v>0</v>
      </c>
    </row>
    <row r="68" spans="1:7">
      <c r="A68" s="4">
        <v>59</v>
      </c>
      <c r="B68" s="6" t="s">
        <v>64</v>
      </c>
      <c r="C68" s="4">
        <v>30131704</v>
      </c>
      <c r="D68" s="4" t="s">
        <v>63</v>
      </c>
      <c r="E68" s="16">
        <v>16</v>
      </c>
      <c r="F68" s="23">
        <v>0</v>
      </c>
      <c r="G68" s="20">
        <f t="shared" si="0"/>
        <v>0</v>
      </c>
    </row>
    <row r="69" spans="1:7">
      <c r="A69" s="4">
        <v>60</v>
      </c>
      <c r="B69" s="6" t="s">
        <v>65</v>
      </c>
      <c r="C69" s="4">
        <v>30181505</v>
      </c>
      <c r="D69" s="4" t="s">
        <v>1</v>
      </c>
      <c r="E69" s="16">
        <v>2</v>
      </c>
      <c r="F69" s="23">
        <v>0</v>
      </c>
      <c r="G69" s="20">
        <f t="shared" si="0"/>
        <v>0</v>
      </c>
    </row>
    <row r="70" spans="1:7">
      <c r="A70" s="4">
        <v>61</v>
      </c>
      <c r="B70" s="6" t="s">
        <v>66</v>
      </c>
      <c r="C70" s="4">
        <v>30181504</v>
      </c>
      <c r="D70" s="4" t="s">
        <v>1</v>
      </c>
      <c r="E70" s="16">
        <v>2</v>
      </c>
      <c r="F70" s="23">
        <v>0</v>
      </c>
      <c r="G70" s="20">
        <f t="shared" si="0"/>
        <v>0</v>
      </c>
    </row>
    <row r="71" spans="1:7">
      <c r="A71" s="4">
        <v>62</v>
      </c>
      <c r="B71" s="5" t="s">
        <v>67</v>
      </c>
      <c r="C71" s="4">
        <v>30102305</v>
      </c>
      <c r="D71" s="4" t="s">
        <v>1</v>
      </c>
      <c r="E71" s="16">
        <v>20</v>
      </c>
      <c r="F71" s="23">
        <v>0</v>
      </c>
      <c r="G71" s="20">
        <f t="shared" si="0"/>
        <v>0</v>
      </c>
    </row>
    <row r="72" spans="1:7">
      <c r="A72" s="4">
        <v>63</v>
      </c>
      <c r="B72" s="5" t="s">
        <v>68</v>
      </c>
      <c r="C72" s="4">
        <v>30102305</v>
      </c>
      <c r="D72" s="4" t="s">
        <v>1</v>
      </c>
      <c r="E72" s="16">
        <v>20</v>
      </c>
      <c r="F72" s="23">
        <v>0</v>
      </c>
      <c r="G72" s="20">
        <f t="shared" si="0"/>
        <v>0</v>
      </c>
    </row>
    <row r="73" spans="1:7">
      <c r="A73" s="4">
        <v>64</v>
      </c>
      <c r="B73" s="5" t="s">
        <v>69</v>
      </c>
      <c r="C73" s="4">
        <v>30102305</v>
      </c>
      <c r="D73" s="4" t="s">
        <v>1</v>
      </c>
      <c r="E73" s="16">
        <v>50</v>
      </c>
      <c r="F73" s="23">
        <v>0</v>
      </c>
      <c r="G73" s="20">
        <f t="shared" si="0"/>
        <v>0</v>
      </c>
    </row>
    <row r="74" spans="1:7">
      <c r="A74" s="4">
        <v>65</v>
      </c>
      <c r="B74" s="5" t="s">
        <v>70</v>
      </c>
      <c r="C74" s="4">
        <v>30161510</v>
      </c>
      <c r="D74" s="4" t="s">
        <v>71</v>
      </c>
      <c r="E74" s="16">
        <v>6</v>
      </c>
      <c r="F74" s="23">
        <v>0</v>
      </c>
      <c r="G74" s="20">
        <f t="shared" si="0"/>
        <v>0</v>
      </c>
    </row>
    <row r="75" spans="1:7">
      <c r="A75" s="4">
        <v>66</v>
      </c>
      <c r="B75" s="5" t="s">
        <v>72</v>
      </c>
      <c r="C75" s="4">
        <v>31201507</v>
      </c>
      <c r="D75" s="4" t="s">
        <v>73</v>
      </c>
      <c r="E75" s="16">
        <v>4</v>
      </c>
      <c r="F75" s="23">
        <v>0</v>
      </c>
      <c r="G75" s="20">
        <f t="shared" ref="G75:G123" si="1">E75*F75</f>
        <v>0</v>
      </c>
    </row>
    <row r="76" spans="1:7">
      <c r="A76" s="4">
        <v>67</v>
      </c>
      <c r="B76" s="5" t="s">
        <v>74</v>
      </c>
      <c r="C76" s="4">
        <v>31211502</v>
      </c>
      <c r="D76" s="4" t="s">
        <v>71</v>
      </c>
      <c r="E76" s="16">
        <v>4</v>
      </c>
      <c r="F76" s="23">
        <v>0</v>
      </c>
      <c r="G76" s="20">
        <f t="shared" si="1"/>
        <v>0</v>
      </c>
    </row>
    <row r="77" spans="1:7">
      <c r="A77" s="4">
        <v>68</v>
      </c>
      <c r="B77" s="5" t="s">
        <v>75</v>
      </c>
      <c r="C77" s="4">
        <v>30161600</v>
      </c>
      <c r="D77" s="4" t="s">
        <v>1</v>
      </c>
      <c r="E77" s="16">
        <v>40</v>
      </c>
      <c r="F77" s="23">
        <v>0</v>
      </c>
      <c r="G77" s="20">
        <f t="shared" si="1"/>
        <v>0</v>
      </c>
    </row>
    <row r="78" spans="1:7">
      <c r="A78" s="4">
        <v>69</v>
      </c>
      <c r="B78" s="5" t="s">
        <v>76</v>
      </c>
      <c r="C78" s="4">
        <v>31161509</v>
      </c>
      <c r="D78" s="4" t="s">
        <v>1</v>
      </c>
      <c r="E78" s="16">
        <v>1000</v>
      </c>
      <c r="F78" s="23">
        <v>0</v>
      </c>
      <c r="G78" s="20">
        <f t="shared" si="1"/>
        <v>0</v>
      </c>
    </row>
    <row r="79" spans="1:7">
      <c r="A79" s="4">
        <v>70</v>
      </c>
      <c r="B79" s="5" t="s">
        <v>77</v>
      </c>
      <c r="C79" s="4">
        <v>30161510</v>
      </c>
      <c r="D79" s="4" t="s">
        <v>71</v>
      </c>
      <c r="E79" s="16">
        <v>6</v>
      </c>
      <c r="F79" s="23">
        <v>0</v>
      </c>
      <c r="G79" s="20">
        <f t="shared" si="1"/>
        <v>0</v>
      </c>
    </row>
    <row r="80" spans="1:7">
      <c r="A80" s="4">
        <v>71</v>
      </c>
      <c r="B80" s="5" t="s">
        <v>78</v>
      </c>
      <c r="C80" s="4">
        <v>31161509</v>
      </c>
      <c r="D80" s="4" t="s">
        <v>1</v>
      </c>
      <c r="E80" s="16">
        <v>1000</v>
      </c>
      <c r="F80" s="23">
        <v>0</v>
      </c>
      <c r="G80" s="20">
        <f t="shared" si="1"/>
        <v>0</v>
      </c>
    </row>
    <row r="81" spans="1:7">
      <c r="A81" s="4">
        <v>72</v>
      </c>
      <c r="B81" s="5" t="s">
        <v>79</v>
      </c>
      <c r="C81" s="4">
        <v>31161509</v>
      </c>
      <c r="D81" s="4" t="s">
        <v>1</v>
      </c>
      <c r="E81" s="16">
        <v>1000</v>
      </c>
      <c r="F81" s="23">
        <v>0</v>
      </c>
      <c r="G81" s="20">
        <f t="shared" si="1"/>
        <v>0</v>
      </c>
    </row>
    <row r="82" spans="1:7">
      <c r="A82" s="4">
        <v>73</v>
      </c>
      <c r="B82" s="5" t="s">
        <v>80</v>
      </c>
      <c r="C82" s="4">
        <v>31211502</v>
      </c>
      <c r="D82" s="4" t="s">
        <v>71</v>
      </c>
      <c r="E82" s="16">
        <v>1</v>
      </c>
      <c r="F82" s="23">
        <v>0</v>
      </c>
      <c r="G82" s="20">
        <f t="shared" si="1"/>
        <v>0</v>
      </c>
    </row>
    <row r="83" spans="1:7">
      <c r="A83" s="4">
        <v>74</v>
      </c>
      <c r="B83" s="5" t="s">
        <v>81</v>
      </c>
      <c r="C83" s="4">
        <v>31211502</v>
      </c>
      <c r="D83" s="4" t="s">
        <v>71</v>
      </c>
      <c r="E83" s="16">
        <v>6</v>
      </c>
      <c r="F83" s="23">
        <v>0</v>
      </c>
      <c r="G83" s="20">
        <f t="shared" si="1"/>
        <v>0</v>
      </c>
    </row>
    <row r="84" spans="1:7">
      <c r="A84" s="4">
        <v>75</v>
      </c>
      <c r="B84" s="5" t="s">
        <v>82</v>
      </c>
      <c r="C84" s="4">
        <v>47131827</v>
      </c>
      <c r="D84" s="4" t="s">
        <v>8</v>
      </c>
      <c r="E84" s="16">
        <v>30</v>
      </c>
      <c r="F84" s="23">
        <v>0</v>
      </c>
      <c r="G84" s="20">
        <f t="shared" si="1"/>
        <v>0</v>
      </c>
    </row>
    <row r="85" spans="1:7">
      <c r="A85" s="4">
        <v>76</v>
      </c>
      <c r="B85" s="5" t="s">
        <v>83</v>
      </c>
      <c r="C85" s="4">
        <v>31162006</v>
      </c>
      <c r="D85" s="4" t="s">
        <v>84</v>
      </c>
      <c r="E85" s="16">
        <v>6</v>
      </c>
      <c r="F85" s="23">
        <v>0</v>
      </c>
      <c r="G85" s="20">
        <f t="shared" si="1"/>
        <v>0</v>
      </c>
    </row>
    <row r="86" spans="1:7">
      <c r="A86" s="4">
        <v>77</v>
      </c>
      <c r="B86" s="5" t="s">
        <v>85</v>
      </c>
      <c r="C86" s="4">
        <v>31162007</v>
      </c>
      <c r="D86" s="4" t="s">
        <v>84</v>
      </c>
      <c r="E86" s="16">
        <v>6</v>
      </c>
      <c r="F86" s="23">
        <v>0</v>
      </c>
      <c r="G86" s="20">
        <f t="shared" si="1"/>
        <v>0</v>
      </c>
    </row>
    <row r="87" spans="1:7">
      <c r="A87" s="4">
        <v>78</v>
      </c>
      <c r="B87" s="5" t="s">
        <v>86</v>
      </c>
      <c r="C87" s="4">
        <v>31162008</v>
      </c>
      <c r="D87" s="4" t="s">
        <v>84</v>
      </c>
      <c r="E87" s="16">
        <v>6</v>
      </c>
      <c r="F87" s="23">
        <v>0</v>
      </c>
      <c r="G87" s="20">
        <f t="shared" si="1"/>
        <v>0</v>
      </c>
    </row>
    <row r="88" spans="1:7">
      <c r="A88" s="4">
        <v>79</v>
      </c>
      <c r="B88" s="6" t="s">
        <v>87</v>
      </c>
      <c r="C88" s="4">
        <v>11121610</v>
      </c>
      <c r="D88" s="4" t="s">
        <v>1</v>
      </c>
      <c r="E88" s="16">
        <v>10</v>
      </c>
      <c r="F88" s="23">
        <v>0</v>
      </c>
      <c r="G88" s="20">
        <f t="shared" si="1"/>
        <v>0</v>
      </c>
    </row>
    <row r="89" spans="1:7">
      <c r="A89" s="4">
        <v>80</v>
      </c>
      <c r="B89" s="5" t="s">
        <v>88</v>
      </c>
      <c r="C89" s="4">
        <v>11121610</v>
      </c>
      <c r="D89" s="4" t="s">
        <v>1</v>
      </c>
      <c r="E89" s="16">
        <v>10</v>
      </c>
      <c r="F89" s="23">
        <v>0</v>
      </c>
      <c r="G89" s="20">
        <f t="shared" si="1"/>
        <v>0</v>
      </c>
    </row>
    <row r="90" spans="1:7">
      <c r="A90" s="4">
        <v>81</v>
      </c>
      <c r="B90" s="6" t="s">
        <v>89</v>
      </c>
      <c r="C90" s="4">
        <v>11121610</v>
      </c>
      <c r="D90" s="4" t="s">
        <v>1</v>
      </c>
      <c r="E90" s="16">
        <v>10</v>
      </c>
      <c r="F90" s="23">
        <v>0</v>
      </c>
      <c r="G90" s="20">
        <f t="shared" si="1"/>
        <v>0</v>
      </c>
    </row>
    <row r="91" spans="1:7">
      <c r="A91" s="4">
        <v>82</v>
      </c>
      <c r="B91" s="5" t="s">
        <v>90</v>
      </c>
      <c r="C91" s="4">
        <v>47131827</v>
      </c>
      <c r="D91" s="4" t="s">
        <v>91</v>
      </c>
      <c r="E91" s="16">
        <v>4</v>
      </c>
      <c r="F91" s="23">
        <v>0</v>
      </c>
      <c r="G91" s="20">
        <f t="shared" si="1"/>
        <v>0</v>
      </c>
    </row>
    <row r="92" spans="1:7">
      <c r="A92" s="4">
        <v>83</v>
      </c>
      <c r="B92" s="5" t="s">
        <v>92</v>
      </c>
      <c r="C92" s="4">
        <v>47131828</v>
      </c>
      <c r="D92" s="4" t="s">
        <v>91</v>
      </c>
      <c r="E92" s="16">
        <v>4</v>
      </c>
      <c r="F92" s="23">
        <v>0</v>
      </c>
      <c r="G92" s="20">
        <f t="shared" si="1"/>
        <v>0</v>
      </c>
    </row>
    <row r="93" spans="1:7">
      <c r="A93" s="4">
        <v>84</v>
      </c>
      <c r="B93" s="5" t="s">
        <v>93</v>
      </c>
      <c r="C93" s="4">
        <v>30131507</v>
      </c>
      <c r="D93" s="4" t="s">
        <v>1</v>
      </c>
      <c r="E93" s="16">
        <v>400</v>
      </c>
      <c r="F93" s="23">
        <v>0</v>
      </c>
      <c r="G93" s="20">
        <f t="shared" si="1"/>
        <v>0</v>
      </c>
    </row>
    <row r="94" spans="1:7">
      <c r="A94" s="4">
        <v>85</v>
      </c>
      <c r="B94" s="5" t="s">
        <v>94</v>
      </c>
      <c r="C94" s="4">
        <v>27112838</v>
      </c>
      <c r="D94" s="4" t="s">
        <v>1</v>
      </c>
      <c r="E94" s="16">
        <v>8</v>
      </c>
      <c r="F94" s="23">
        <v>0</v>
      </c>
      <c r="G94" s="20">
        <f t="shared" si="1"/>
        <v>0</v>
      </c>
    </row>
    <row r="95" spans="1:7">
      <c r="A95" s="4">
        <v>86</v>
      </c>
      <c r="B95" s="5" t="s">
        <v>95</v>
      </c>
      <c r="C95" s="4">
        <v>27112838</v>
      </c>
      <c r="D95" s="4" t="s">
        <v>1</v>
      </c>
      <c r="E95" s="16">
        <v>4</v>
      </c>
      <c r="F95" s="23">
        <v>0</v>
      </c>
      <c r="G95" s="20">
        <f t="shared" si="1"/>
        <v>0</v>
      </c>
    </row>
    <row r="96" spans="1:7">
      <c r="A96" s="4">
        <v>87</v>
      </c>
      <c r="B96" s="5" t="s">
        <v>96</v>
      </c>
      <c r="C96" s="4">
        <v>27112845</v>
      </c>
      <c r="D96" s="4" t="s">
        <v>1</v>
      </c>
      <c r="E96" s="16">
        <v>6</v>
      </c>
      <c r="F96" s="23">
        <v>0</v>
      </c>
      <c r="G96" s="20">
        <f t="shared" si="1"/>
        <v>0</v>
      </c>
    </row>
    <row r="97" spans="1:7">
      <c r="A97" s="4">
        <v>88</v>
      </c>
      <c r="B97" s="5" t="s">
        <v>97</v>
      </c>
      <c r="C97" s="4">
        <v>27112845</v>
      </c>
      <c r="D97" s="4" t="s">
        <v>1</v>
      </c>
      <c r="E97" s="16">
        <v>6</v>
      </c>
      <c r="F97" s="23">
        <v>0</v>
      </c>
      <c r="G97" s="20">
        <f t="shared" si="1"/>
        <v>0</v>
      </c>
    </row>
    <row r="98" spans="1:7">
      <c r="A98" s="4">
        <v>89</v>
      </c>
      <c r="B98" s="5" t="s">
        <v>98</v>
      </c>
      <c r="C98" s="4">
        <v>27112845</v>
      </c>
      <c r="D98" s="4" t="s">
        <v>1</v>
      </c>
      <c r="E98" s="16">
        <v>6</v>
      </c>
      <c r="F98" s="23">
        <v>0</v>
      </c>
      <c r="G98" s="20">
        <f t="shared" si="1"/>
        <v>0</v>
      </c>
    </row>
    <row r="99" spans="1:7">
      <c r="A99" s="4">
        <v>90</v>
      </c>
      <c r="B99" s="5" t="s">
        <v>99</v>
      </c>
      <c r="C99" s="4">
        <v>27112845</v>
      </c>
      <c r="D99" s="4" t="s">
        <v>1</v>
      </c>
      <c r="E99" s="16">
        <v>6</v>
      </c>
      <c r="F99" s="23">
        <v>0</v>
      </c>
      <c r="G99" s="20">
        <f t="shared" si="1"/>
        <v>0</v>
      </c>
    </row>
    <row r="100" spans="1:7">
      <c r="A100" s="4">
        <v>91</v>
      </c>
      <c r="B100" s="5" t="s">
        <v>100</v>
      </c>
      <c r="C100" s="4">
        <v>27112839</v>
      </c>
      <c r="D100" s="4" t="s">
        <v>1</v>
      </c>
      <c r="E100" s="16">
        <v>4</v>
      </c>
      <c r="F100" s="23">
        <v>0</v>
      </c>
      <c r="G100" s="20">
        <f t="shared" si="1"/>
        <v>0</v>
      </c>
    </row>
    <row r="101" spans="1:7">
      <c r="A101" s="4">
        <v>92</v>
      </c>
      <c r="B101" s="5" t="s">
        <v>101</v>
      </c>
      <c r="C101" s="4">
        <v>27112839</v>
      </c>
      <c r="D101" s="4" t="s">
        <v>1</v>
      </c>
      <c r="E101" s="16">
        <v>4</v>
      </c>
      <c r="F101" s="23">
        <v>0</v>
      </c>
      <c r="G101" s="20">
        <f t="shared" si="1"/>
        <v>0</v>
      </c>
    </row>
    <row r="102" spans="1:7" ht="25.5">
      <c r="A102" s="4">
        <v>93</v>
      </c>
      <c r="B102" s="5" t="s">
        <v>102</v>
      </c>
      <c r="C102" s="4">
        <v>30131504</v>
      </c>
      <c r="D102" s="4" t="s">
        <v>1</v>
      </c>
      <c r="E102" s="16">
        <v>150</v>
      </c>
      <c r="F102" s="23">
        <v>0</v>
      </c>
      <c r="G102" s="20">
        <f t="shared" si="1"/>
        <v>0</v>
      </c>
    </row>
    <row r="103" spans="1:7">
      <c r="A103" s="4">
        <v>94</v>
      </c>
      <c r="B103" s="5" t="s">
        <v>103</v>
      </c>
      <c r="C103" s="4">
        <v>30102305</v>
      </c>
      <c r="D103" s="4" t="s">
        <v>1</v>
      </c>
      <c r="E103" s="16">
        <v>60</v>
      </c>
      <c r="F103" s="23">
        <v>0</v>
      </c>
      <c r="G103" s="20">
        <f t="shared" si="1"/>
        <v>0</v>
      </c>
    </row>
    <row r="104" spans="1:7">
      <c r="A104" s="4">
        <v>95</v>
      </c>
      <c r="B104" s="5" t="s">
        <v>104</v>
      </c>
      <c r="C104" s="4">
        <v>30102305</v>
      </c>
      <c r="D104" s="4" t="s">
        <v>1</v>
      </c>
      <c r="E104" s="16">
        <v>60</v>
      </c>
      <c r="F104" s="23">
        <v>0</v>
      </c>
      <c r="G104" s="20">
        <f t="shared" si="1"/>
        <v>0</v>
      </c>
    </row>
    <row r="105" spans="1:7">
      <c r="A105" s="4">
        <v>96</v>
      </c>
      <c r="B105" s="5" t="s">
        <v>105</v>
      </c>
      <c r="C105" s="4">
        <v>31162008</v>
      </c>
      <c r="D105" s="4" t="s">
        <v>84</v>
      </c>
      <c r="E105" s="16">
        <v>8</v>
      </c>
      <c r="F105" s="23">
        <v>0</v>
      </c>
      <c r="G105" s="20">
        <f t="shared" si="1"/>
        <v>0</v>
      </c>
    </row>
    <row r="106" spans="1:7">
      <c r="A106" s="4">
        <v>97</v>
      </c>
      <c r="B106" s="5" t="s">
        <v>106</v>
      </c>
      <c r="C106" s="4">
        <v>31162008</v>
      </c>
      <c r="D106" s="4" t="s">
        <v>84</v>
      </c>
      <c r="E106" s="16">
        <v>8</v>
      </c>
      <c r="F106" s="23">
        <v>0</v>
      </c>
      <c r="G106" s="20">
        <f t="shared" si="1"/>
        <v>0</v>
      </c>
    </row>
    <row r="107" spans="1:7">
      <c r="A107" s="4">
        <v>98</v>
      </c>
      <c r="B107" s="5" t="s">
        <v>107</v>
      </c>
      <c r="C107" s="4">
        <v>31161509</v>
      </c>
      <c r="D107" s="4" t="s">
        <v>1</v>
      </c>
      <c r="E107" s="16">
        <v>800</v>
      </c>
      <c r="F107" s="23">
        <v>0</v>
      </c>
      <c r="G107" s="20">
        <f t="shared" si="1"/>
        <v>0</v>
      </c>
    </row>
    <row r="108" spans="1:7">
      <c r="A108" s="4">
        <v>99</v>
      </c>
      <c r="B108" s="5" t="s">
        <v>108</v>
      </c>
      <c r="C108" s="4">
        <v>30181505</v>
      </c>
      <c r="D108" s="4" t="s">
        <v>1</v>
      </c>
      <c r="E108" s="16">
        <v>2</v>
      </c>
      <c r="F108" s="23">
        <v>0</v>
      </c>
      <c r="G108" s="20">
        <f t="shared" si="1"/>
        <v>0</v>
      </c>
    </row>
    <row r="109" spans="1:7">
      <c r="A109" s="4">
        <v>100</v>
      </c>
      <c r="B109" s="5" t="s">
        <v>109</v>
      </c>
      <c r="C109" s="4">
        <v>27112802</v>
      </c>
      <c r="D109" s="4" t="s">
        <v>1</v>
      </c>
      <c r="E109" s="16">
        <v>50</v>
      </c>
      <c r="F109" s="23">
        <v>0</v>
      </c>
      <c r="G109" s="20">
        <f t="shared" si="1"/>
        <v>0</v>
      </c>
    </row>
    <row r="110" spans="1:7">
      <c r="A110" s="4">
        <v>101</v>
      </c>
      <c r="B110" s="5" t="s">
        <v>110</v>
      </c>
      <c r="C110" s="7">
        <v>13102030</v>
      </c>
      <c r="D110" s="4" t="s">
        <v>1</v>
      </c>
      <c r="E110" s="17">
        <v>20</v>
      </c>
      <c r="F110" s="23">
        <v>0</v>
      </c>
      <c r="G110" s="20">
        <f t="shared" si="1"/>
        <v>0</v>
      </c>
    </row>
    <row r="111" spans="1:7">
      <c r="A111" s="4">
        <v>102</v>
      </c>
      <c r="B111" s="5" t="s">
        <v>111</v>
      </c>
      <c r="C111" s="7">
        <v>13102030</v>
      </c>
      <c r="D111" s="4" t="s">
        <v>1</v>
      </c>
      <c r="E111" s="17">
        <v>15</v>
      </c>
      <c r="F111" s="23">
        <v>0</v>
      </c>
      <c r="G111" s="20">
        <f t="shared" si="1"/>
        <v>0</v>
      </c>
    </row>
    <row r="112" spans="1:7">
      <c r="A112" s="4">
        <v>103</v>
      </c>
      <c r="B112" s="5" t="s">
        <v>112</v>
      </c>
      <c r="C112" s="7">
        <v>13102030</v>
      </c>
      <c r="D112" s="4" t="s">
        <v>1</v>
      </c>
      <c r="E112" s="17">
        <v>30</v>
      </c>
      <c r="F112" s="23">
        <v>0</v>
      </c>
      <c r="G112" s="20">
        <f t="shared" si="1"/>
        <v>0</v>
      </c>
    </row>
    <row r="113" spans="1:7">
      <c r="A113" s="4">
        <v>104</v>
      </c>
      <c r="B113" s="5" t="s">
        <v>113</v>
      </c>
      <c r="C113" s="7">
        <v>13102030</v>
      </c>
      <c r="D113" s="4" t="s">
        <v>1</v>
      </c>
      <c r="E113" s="17">
        <v>20</v>
      </c>
      <c r="F113" s="23">
        <v>0</v>
      </c>
      <c r="G113" s="20">
        <f t="shared" si="1"/>
        <v>0</v>
      </c>
    </row>
    <row r="114" spans="1:7">
      <c r="A114" s="4">
        <v>105</v>
      </c>
      <c r="B114" s="5" t="s">
        <v>114</v>
      </c>
      <c r="C114" s="7">
        <v>13102030</v>
      </c>
      <c r="D114" s="4" t="s">
        <v>1</v>
      </c>
      <c r="E114" s="17">
        <v>51</v>
      </c>
      <c r="F114" s="23">
        <v>0</v>
      </c>
      <c r="G114" s="20">
        <f t="shared" si="1"/>
        <v>0</v>
      </c>
    </row>
    <row r="115" spans="1:7">
      <c r="A115" s="4">
        <v>106</v>
      </c>
      <c r="B115" s="5" t="s">
        <v>115</v>
      </c>
      <c r="C115" s="7">
        <v>13102030</v>
      </c>
      <c r="D115" s="4" t="s">
        <v>1</v>
      </c>
      <c r="E115" s="17">
        <v>30</v>
      </c>
      <c r="F115" s="23">
        <v>0</v>
      </c>
      <c r="G115" s="20">
        <f t="shared" si="1"/>
        <v>0</v>
      </c>
    </row>
    <row r="116" spans="1:7">
      <c r="A116" s="4">
        <v>107</v>
      </c>
      <c r="B116" s="5" t="s">
        <v>116</v>
      </c>
      <c r="C116" s="7">
        <v>13102030</v>
      </c>
      <c r="D116" s="4" t="s">
        <v>1</v>
      </c>
      <c r="E116" s="17">
        <v>30</v>
      </c>
      <c r="F116" s="23">
        <v>0</v>
      </c>
      <c r="G116" s="20">
        <f t="shared" si="1"/>
        <v>0</v>
      </c>
    </row>
    <row r="117" spans="1:7">
      <c r="A117" s="4">
        <v>108</v>
      </c>
      <c r="B117" s="5" t="s">
        <v>117</v>
      </c>
      <c r="C117" s="7">
        <v>13102030</v>
      </c>
      <c r="D117" s="4" t="s">
        <v>1</v>
      </c>
      <c r="E117" s="17">
        <v>30</v>
      </c>
      <c r="F117" s="23">
        <v>0</v>
      </c>
      <c r="G117" s="20">
        <f t="shared" si="1"/>
        <v>0</v>
      </c>
    </row>
    <row r="118" spans="1:7">
      <c r="A118" s="4">
        <v>109</v>
      </c>
      <c r="B118" s="5" t="s">
        <v>118</v>
      </c>
      <c r="C118" s="7">
        <v>19121640</v>
      </c>
      <c r="D118" s="4" t="s">
        <v>1</v>
      </c>
      <c r="E118" s="17">
        <v>1</v>
      </c>
      <c r="F118" s="23">
        <v>0</v>
      </c>
      <c r="G118" s="20">
        <f t="shared" si="1"/>
        <v>0</v>
      </c>
    </row>
    <row r="119" spans="1:7">
      <c r="A119" s="4">
        <v>110</v>
      </c>
      <c r="B119" s="5" t="s">
        <v>119</v>
      </c>
      <c r="C119" s="7">
        <v>19121640</v>
      </c>
      <c r="D119" s="4" t="s">
        <v>1</v>
      </c>
      <c r="E119" s="17">
        <v>1</v>
      </c>
      <c r="F119" s="23">
        <v>0</v>
      </c>
      <c r="G119" s="20">
        <f t="shared" si="1"/>
        <v>0</v>
      </c>
    </row>
    <row r="120" spans="1:7">
      <c r="A120" s="4">
        <v>111</v>
      </c>
      <c r="B120" s="5" t="s">
        <v>120</v>
      </c>
      <c r="C120" s="7">
        <v>19121640</v>
      </c>
      <c r="D120" s="4" t="s">
        <v>1</v>
      </c>
      <c r="E120" s="17">
        <v>12</v>
      </c>
      <c r="F120" s="23">
        <v>0</v>
      </c>
      <c r="G120" s="20">
        <f t="shared" si="1"/>
        <v>0</v>
      </c>
    </row>
    <row r="121" spans="1:7">
      <c r="A121" s="4">
        <v>112</v>
      </c>
      <c r="B121" s="5" t="s">
        <v>121</v>
      </c>
      <c r="C121" s="7">
        <v>19121640</v>
      </c>
      <c r="D121" s="7" t="s">
        <v>73</v>
      </c>
      <c r="E121" s="17">
        <v>6</v>
      </c>
      <c r="F121" s="23">
        <v>0</v>
      </c>
      <c r="G121" s="20">
        <f t="shared" si="1"/>
        <v>0</v>
      </c>
    </row>
    <row r="122" spans="1:7">
      <c r="A122" s="4">
        <v>113</v>
      </c>
      <c r="B122" s="5" t="s">
        <v>122</v>
      </c>
      <c r="C122" s="7">
        <v>19121640</v>
      </c>
      <c r="D122" s="7" t="s">
        <v>73</v>
      </c>
      <c r="E122" s="17">
        <v>4</v>
      </c>
      <c r="F122" s="23">
        <v>0</v>
      </c>
      <c r="G122" s="20">
        <f t="shared" si="1"/>
        <v>0</v>
      </c>
    </row>
    <row r="123" spans="1:7">
      <c r="A123" s="8">
        <v>114</v>
      </c>
      <c r="B123" s="9" t="s">
        <v>124</v>
      </c>
      <c r="C123" s="10">
        <v>12352301</v>
      </c>
      <c r="D123" s="8" t="s">
        <v>123</v>
      </c>
      <c r="E123" s="18">
        <v>4</v>
      </c>
      <c r="F123" s="23">
        <v>0</v>
      </c>
      <c r="G123" s="20">
        <f t="shared" si="1"/>
        <v>0</v>
      </c>
    </row>
    <row r="124" spans="1:7" ht="15.75">
      <c r="A124" s="25"/>
      <c r="B124" s="51" t="s">
        <v>144</v>
      </c>
      <c r="C124" s="51"/>
      <c r="D124" s="51"/>
      <c r="E124" s="51"/>
      <c r="F124" s="26"/>
      <c r="G124" s="40">
        <f>SUM(G10:G123)</f>
        <v>0</v>
      </c>
    </row>
    <row r="126" spans="1:7" ht="15.75">
      <c r="A126" s="42" t="s">
        <v>125</v>
      </c>
      <c r="B126" s="42"/>
      <c r="C126" s="42"/>
      <c r="D126" s="42"/>
      <c r="E126" s="42"/>
      <c r="F126" s="42"/>
      <c r="G126" s="42"/>
    </row>
    <row r="127" spans="1:7" ht="24.75" customHeight="1">
      <c r="A127" s="43" t="s">
        <v>148</v>
      </c>
      <c r="B127" s="44"/>
      <c r="C127" s="44"/>
      <c r="D127" s="44"/>
      <c r="E127" s="44"/>
      <c r="F127" s="44"/>
      <c r="G127" s="45"/>
    </row>
    <row r="128" spans="1:7" ht="25.5">
      <c r="A128" s="2" t="s">
        <v>0</v>
      </c>
      <c r="B128" s="2" t="s">
        <v>130</v>
      </c>
      <c r="C128" s="2" t="s">
        <v>128</v>
      </c>
      <c r="D128" s="2" t="s">
        <v>127</v>
      </c>
      <c r="E128" s="2" t="s">
        <v>126</v>
      </c>
      <c r="F128" s="33" t="s">
        <v>142</v>
      </c>
      <c r="G128" s="39" t="s">
        <v>143</v>
      </c>
    </row>
    <row r="129" spans="1:7" ht="76.5">
      <c r="A129" s="11">
        <v>115</v>
      </c>
      <c r="B129" s="12" t="s">
        <v>131</v>
      </c>
      <c r="C129" s="11">
        <v>46181536</v>
      </c>
      <c r="D129" s="11" t="s">
        <v>132</v>
      </c>
      <c r="E129" s="11">
        <v>99</v>
      </c>
      <c r="F129" s="21">
        <v>0</v>
      </c>
      <c r="G129" s="22">
        <f>E129*F129</f>
        <v>0</v>
      </c>
    </row>
    <row r="130" spans="1:7" ht="102">
      <c r="A130" s="11">
        <f>A129+1</f>
        <v>116</v>
      </c>
      <c r="B130" s="12" t="s">
        <v>133</v>
      </c>
      <c r="C130" s="11">
        <v>46181811</v>
      </c>
      <c r="D130" s="11" t="s">
        <v>1</v>
      </c>
      <c r="E130" s="11">
        <v>70</v>
      </c>
      <c r="F130" s="21">
        <v>0</v>
      </c>
      <c r="G130" s="22">
        <f t="shared" ref="G130:G138" si="2">E130*F130</f>
        <v>0</v>
      </c>
    </row>
    <row r="131" spans="1:7" ht="76.5">
      <c r="A131" s="11">
        <f t="shared" ref="A131:A138" si="3">A130+1</f>
        <v>117</v>
      </c>
      <c r="B131" s="12" t="s">
        <v>134</v>
      </c>
      <c r="C131" s="11">
        <v>46181704</v>
      </c>
      <c r="D131" s="11" t="s">
        <v>1</v>
      </c>
      <c r="E131" s="11">
        <v>250</v>
      </c>
      <c r="F131" s="21">
        <v>0</v>
      </c>
      <c r="G131" s="22">
        <f t="shared" si="2"/>
        <v>0</v>
      </c>
    </row>
    <row r="132" spans="1:7" ht="114.75">
      <c r="A132" s="11">
        <f t="shared" si="3"/>
        <v>118</v>
      </c>
      <c r="B132" s="12" t="s">
        <v>135</v>
      </c>
      <c r="C132" s="11">
        <v>46182002</v>
      </c>
      <c r="D132" s="11" t="s">
        <v>1</v>
      </c>
      <c r="E132" s="11">
        <v>80</v>
      </c>
      <c r="F132" s="21">
        <v>0</v>
      </c>
      <c r="G132" s="22">
        <f t="shared" si="2"/>
        <v>0</v>
      </c>
    </row>
    <row r="133" spans="1:7" ht="102">
      <c r="A133" s="11">
        <f t="shared" si="3"/>
        <v>119</v>
      </c>
      <c r="B133" s="12" t="s">
        <v>136</v>
      </c>
      <c r="C133" s="11">
        <v>46181526</v>
      </c>
      <c r="D133" s="11" t="s">
        <v>1</v>
      </c>
      <c r="E133" s="11">
        <v>40</v>
      </c>
      <c r="F133" s="21">
        <v>0</v>
      </c>
      <c r="G133" s="22">
        <f t="shared" si="2"/>
        <v>0</v>
      </c>
    </row>
    <row r="134" spans="1:7" ht="51">
      <c r="A134" s="11">
        <f t="shared" si="3"/>
        <v>120</v>
      </c>
      <c r="B134" s="12" t="s">
        <v>137</v>
      </c>
      <c r="C134" s="11">
        <v>46181527</v>
      </c>
      <c r="D134" s="11" t="s">
        <v>1</v>
      </c>
      <c r="E134" s="11">
        <v>120</v>
      </c>
      <c r="F134" s="21">
        <v>0</v>
      </c>
      <c r="G134" s="22">
        <f t="shared" si="2"/>
        <v>0</v>
      </c>
    </row>
    <row r="135" spans="1:7" ht="102">
      <c r="A135" s="11">
        <f t="shared" si="3"/>
        <v>121</v>
      </c>
      <c r="B135" s="12" t="s">
        <v>138</v>
      </c>
      <c r="C135" s="11">
        <v>46181811</v>
      </c>
      <c r="D135" s="11" t="s">
        <v>1</v>
      </c>
      <c r="E135" s="11">
        <v>110</v>
      </c>
      <c r="F135" s="21">
        <v>0</v>
      </c>
      <c r="G135" s="22">
        <f t="shared" si="2"/>
        <v>0</v>
      </c>
    </row>
    <row r="136" spans="1:7" ht="76.5">
      <c r="A136" s="11">
        <f t="shared" si="3"/>
        <v>122</v>
      </c>
      <c r="B136" s="12" t="s">
        <v>139</v>
      </c>
      <c r="C136" s="11">
        <v>46181536</v>
      </c>
      <c r="D136" s="11" t="s">
        <v>132</v>
      </c>
      <c r="E136" s="11">
        <v>100</v>
      </c>
      <c r="F136" s="21">
        <v>0</v>
      </c>
      <c r="G136" s="22">
        <f t="shared" si="2"/>
        <v>0</v>
      </c>
    </row>
    <row r="137" spans="1:7" ht="140.25">
      <c r="A137" s="11">
        <f t="shared" si="3"/>
        <v>123</v>
      </c>
      <c r="B137" s="14" t="s">
        <v>141</v>
      </c>
      <c r="C137" s="13">
        <v>46181703</v>
      </c>
      <c r="D137" s="13" t="s">
        <v>1</v>
      </c>
      <c r="E137" s="13">
        <v>8</v>
      </c>
      <c r="F137" s="21">
        <v>0</v>
      </c>
      <c r="G137" s="22">
        <f t="shared" si="2"/>
        <v>0</v>
      </c>
    </row>
    <row r="138" spans="1:7" ht="76.5">
      <c r="A138" s="11">
        <f t="shared" si="3"/>
        <v>124</v>
      </c>
      <c r="B138" s="12" t="s">
        <v>140</v>
      </c>
      <c r="C138" s="11">
        <v>46181536</v>
      </c>
      <c r="D138" s="11" t="s">
        <v>132</v>
      </c>
      <c r="E138" s="11">
        <v>100</v>
      </c>
      <c r="F138" s="21">
        <v>0</v>
      </c>
      <c r="G138" s="22">
        <f t="shared" si="2"/>
        <v>0</v>
      </c>
    </row>
    <row r="139" spans="1:7" s="19" customFormat="1" ht="15.75">
      <c r="A139" s="25"/>
      <c r="B139" s="51" t="s">
        <v>145</v>
      </c>
      <c r="C139" s="51"/>
      <c r="D139" s="51"/>
      <c r="E139" s="51"/>
      <c r="F139" s="27"/>
      <c r="G139" s="41">
        <f>SUM(G129:G138)</f>
        <v>0</v>
      </c>
    </row>
    <row r="140" spans="1:7" s="31" customFormat="1">
      <c r="A140" s="24"/>
      <c r="B140" s="29"/>
      <c r="C140" s="30"/>
      <c r="D140" s="30"/>
      <c r="E140" s="30"/>
      <c r="F140" s="34"/>
      <c r="G140" s="32"/>
    </row>
    <row r="141" spans="1:7" ht="18.75">
      <c r="A141" s="46" t="s">
        <v>153</v>
      </c>
      <c r="B141" s="46"/>
      <c r="C141" s="46"/>
      <c r="D141" s="46"/>
      <c r="E141" s="46"/>
      <c r="F141" s="47">
        <f>G124+G139</f>
        <v>0</v>
      </c>
      <c r="G141" s="47"/>
    </row>
    <row r="143" spans="1:7" ht="30.75" customHeight="1">
      <c r="A143" s="49" t="s">
        <v>152</v>
      </c>
      <c r="B143" s="50"/>
      <c r="C143" s="50"/>
      <c r="D143" s="50"/>
      <c r="E143" s="50"/>
      <c r="F143" s="50"/>
      <c r="G143" s="50"/>
    </row>
    <row r="146" spans="2:7" ht="39" customHeight="1">
      <c r="B146" s="48" t="s">
        <v>154</v>
      </c>
      <c r="C146" s="48"/>
      <c r="D146" s="48"/>
      <c r="E146" s="48"/>
      <c r="F146" s="48"/>
      <c r="G146" s="48"/>
    </row>
    <row r="147" spans="2:7" ht="30.75" customHeight="1">
      <c r="B147" s="48" t="s">
        <v>155</v>
      </c>
      <c r="C147" s="48"/>
      <c r="D147" s="48"/>
      <c r="E147" s="48"/>
      <c r="F147" s="48"/>
      <c r="G147" s="48"/>
    </row>
    <row r="148" spans="2:7" ht="33.75" customHeight="1">
      <c r="B148" s="48" t="s">
        <v>156</v>
      </c>
      <c r="C148" s="48"/>
      <c r="D148" s="48"/>
      <c r="E148" s="48"/>
      <c r="F148" s="48"/>
      <c r="G148" s="48"/>
    </row>
  </sheetData>
  <mergeCells count="17">
    <mergeCell ref="A5:G5"/>
    <mergeCell ref="A1:G1"/>
    <mergeCell ref="A2:G2"/>
    <mergeCell ref="A3:G3"/>
    <mergeCell ref="A4:G4"/>
    <mergeCell ref="B146:G146"/>
    <mergeCell ref="B147:G147"/>
    <mergeCell ref="B148:G148"/>
    <mergeCell ref="A143:G143"/>
    <mergeCell ref="B139:E139"/>
    <mergeCell ref="A7:G7"/>
    <mergeCell ref="A126:G126"/>
    <mergeCell ref="A8:G8"/>
    <mergeCell ref="A127:G127"/>
    <mergeCell ref="A141:E141"/>
    <mergeCell ref="F141:G141"/>
    <mergeCell ref="B124:E124"/>
  </mergeCells>
  <phoneticPr fontId="9" type="noConversion"/>
  <pageMargins left="0.25" right="0.25" top="0.75000000000000011" bottom="0.75000000000000011" header="0.30000000000000004" footer="0.30000000000000004"/>
  <pageSetup scale="10" orientation="portrait" horizontalDpi="4294967292" verticalDpi="4294967292"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NO. 1 CONSTRUCCIÓN Y EPP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Quantica Consultora</dc:creator>
  <cp:lastModifiedBy>Hugo Miguel Penaranda Cotes</cp:lastModifiedBy>
  <cp:lastPrinted>2020-11-18T04:30:50Z</cp:lastPrinted>
  <dcterms:created xsi:type="dcterms:W3CDTF">2020-10-09T13:47:15Z</dcterms:created>
  <dcterms:modified xsi:type="dcterms:W3CDTF">2020-11-24T18:06:38Z</dcterms:modified>
</cp:coreProperties>
</file>