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goenagab_sena_edu_co/Documents/ESCRITORIO/CONTRATACION CCYS 2026/INSTRUCTORES VIRTUAL TITULADA/7. OPERCOMRETAIL/"/>
    </mc:Choice>
  </mc:AlternateContent>
  <xr:revisionPtr revIDLastSave="22" documentId="13_ncr:1_{7AB70CE4-99B7-4F85-B50B-1D27B04308C6}" xr6:coauthVersionLast="47" xr6:coauthVersionMax="47" xr10:uidLastSave="{AA614956-DBF2-4AC8-9ADC-32E50F3C5780}"/>
  <bookViews>
    <workbookView xWindow="-120" yWindow="-120" windowWidth="20730" windowHeight="1104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" l="1"/>
  <c r="G3" i="2"/>
  <c r="K3" i="2"/>
  <c r="G4" i="2"/>
  <c r="G15" i="2" s="1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K15" i="2"/>
  <c r="C4" i="2"/>
  <c r="C5" i="2"/>
  <c r="C6" i="2"/>
  <c r="C7" i="2"/>
  <c r="C8" i="2"/>
  <c r="C9" i="2"/>
  <c r="C10" i="2"/>
  <c r="C11" i="2"/>
  <c r="C12" i="2"/>
  <c r="C13" i="2"/>
  <c r="B15" i="2"/>
  <c r="C3" i="2"/>
  <c r="C15" i="2" l="1"/>
  <c r="D4" i="2" l="1"/>
  <c r="D5" i="2"/>
  <c r="D10" i="2"/>
  <c r="D3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<sst xmlns="http://schemas.openxmlformats.org/spreadsheetml/2006/main" count="52" uniqueCount="22">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</sst>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4" fontId="6" fillId="2" borderId="7" xfId="0" applyNumberFormat="1" applyFont="1" applyFill="1" applyBorder="1"/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workbookViewId="0">
      <selection sqref="A1:D15"/>
    </sheetView>
  </sheetViews>
  <sheetFormatPr baseColWidth="10" defaultColWidth="11.42578125" defaultRowHeight="15" x14ac:dyDescent="0.25"/>
  <cols>
    <col min="1" max="1" width="13.140625" bestFit="1" customWidth="1"/>
    <col min="2" max="2" width="17" customWidth="1"/>
    <col min="3" max="3" width="21" customWidth="1"/>
    <col min="4" max="4" width="16.42578125" bestFit="1" customWidth="1"/>
    <col min="5" max="6" width="16" customWidth="1"/>
    <col min="7" max="7" width="21.28515625" customWidth="1"/>
    <col min="8" max="8" width="13.28515625" bestFit="1" customWidth="1"/>
    <col min="10" max="10" width="12.5703125" bestFit="1" customWidth="1"/>
    <col min="11" max="11" width="15.140625" bestFit="1" customWidth="1"/>
    <col min="12" max="12" width="16.7109375" bestFit="1" customWidth="1"/>
  </cols>
  <sheetData>
    <row r="1" spans="1:12" ht="18.75" x14ac:dyDescent="0.25">
      <c r="A1" s="39" t="s">
        <v>0</v>
      </c>
      <c r="B1" s="40"/>
      <c r="C1" s="40"/>
      <c r="D1" s="41"/>
      <c r="E1" s="42" t="s">
        <v>1</v>
      </c>
      <c r="F1" s="43"/>
      <c r="G1" s="43"/>
      <c r="H1" s="44"/>
      <c r="I1" s="45" t="s">
        <v>2</v>
      </c>
      <c r="J1" s="46"/>
      <c r="K1" s="47"/>
      <c r="L1" s="31" t="s">
        <v>3</v>
      </c>
    </row>
    <row r="2" spans="1:12" ht="18.75" x14ac:dyDescent="0.3">
      <c r="A2" s="14" t="s">
        <v>4</v>
      </c>
      <c r="B2" s="6" t="s">
        <v>5</v>
      </c>
      <c r="C2" s="5" t="s">
        <v>6</v>
      </c>
      <c r="D2" s="33">
        <v>4737497</v>
      </c>
      <c r="E2" s="20" t="s">
        <v>4</v>
      </c>
      <c r="F2" s="8" t="s">
        <v>5</v>
      </c>
      <c r="G2" s="7" t="s">
        <v>6</v>
      </c>
      <c r="H2" s="34">
        <v>0</v>
      </c>
      <c r="I2" s="25" t="s">
        <v>4</v>
      </c>
      <c r="J2" s="9" t="s">
        <v>7</v>
      </c>
      <c r="K2" s="10" t="s">
        <v>8</v>
      </c>
      <c r="L2" s="35"/>
    </row>
    <row r="3" spans="1:12" x14ac:dyDescent="0.25">
      <c r="A3" s="15" t="s">
        <v>9</v>
      </c>
      <c r="B3" s="11">
        <v>0</v>
      </c>
      <c r="C3" s="1">
        <f>ROUND(+$D$2/30*B3,0)</f>
        <v>0</v>
      </c>
      <c r="D3" s="16">
        <f>C3/$C$15</f>
        <v>0</v>
      </c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25">
      <c r="A4" s="15" t="s">
        <v>10</v>
      </c>
      <c r="B4" s="11">
        <v>29</v>
      </c>
      <c r="C4" s="1">
        <f t="shared" ref="C4:C13" si="0">ROUND(+$D$2/30*B4,0)</f>
        <v>4579580</v>
      </c>
      <c r="D4" s="16">
        <f t="shared" ref="D4:D14" si="1">C4/$C$15</f>
        <v>0.1021126662423474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25">
      <c r="A5" s="15" t="s">
        <v>11</v>
      </c>
      <c r="B5" s="11">
        <v>30</v>
      </c>
      <c r="C5" s="1">
        <f t="shared" si="0"/>
        <v>4737497</v>
      </c>
      <c r="D5" s="16">
        <f t="shared" si="1"/>
        <v>0.10563380265987755</v>
      </c>
      <c r="E5" s="15" t="s">
        <v>11</v>
      </c>
      <c r="F5" s="12"/>
      <c r="G5" s="1">
        <f t="shared" ref="G5:G13" si="3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25">
      <c r="A6" s="15" t="s">
        <v>12</v>
      </c>
      <c r="B6" s="11">
        <v>30</v>
      </c>
      <c r="C6" s="1">
        <f t="shared" si="0"/>
        <v>4737497</v>
      </c>
      <c r="D6" s="16">
        <f t="shared" si="1"/>
        <v>0.10563380265987755</v>
      </c>
      <c r="E6" s="15" t="s">
        <v>12</v>
      </c>
      <c r="F6" s="12"/>
      <c r="G6" s="1">
        <f t="shared" si="3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25">
      <c r="A7" s="15" t="s">
        <v>13</v>
      </c>
      <c r="B7" s="11">
        <v>30</v>
      </c>
      <c r="C7" s="1">
        <f t="shared" si="0"/>
        <v>4737497</v>
      </c>
      <c r="D7" s="16">
        <f t="shared" si="1"/>
        <v>0.10563380265987755</v>
      </c>
      <c r="E7" s="15" t="s">
        <v>13</v>
      </c>
      <c r="F7" s="12"/>
      <c r="G7" s="1">
        <f t="shared" si="3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25">
      <c r="A8" s="15" t="s">
        <v>14</v>
      </c>
      <c r="B8" s="11">
        <v>30</v>
      </c>
      <c r="C8" s="1">
        <f t="shared" si="0"/>
        <v>4737497</v>
      </c>
      <c r="D8" s="16">
        <f t="shared" si="1"/>
        <v>0.10563380265987755</v>
      </c>
      <c r="E8" s="15" t="s">
        <v>14</v>
      </c>
      <c r="F8" s="12"/>
      <c r="G8" s="1">
        <f t="shared" si="3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25">
      <c r="A9" s="15" t="s">
        <v>15</v>
      </c>
      <c r="B9" s="11">
        <v>30</v>
      </c>
      <c r="C9" s="1">
        <f t="shared" si="0"/>
        <v>4737497</v>
      </c>
      <c r="D9" s="16">
        <f t="shared" si="1"/>
        <v>0.10563380265987755</v>
      </c>
      <c r="E9" s="15" t="s">
        <v>15</v>
      </c>
      <c r="F9" s="12"/>
      <c r="G9" s="1">
        <f t="shared" si="3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25">
      <c r="A10" s="15" t="s">
        <v>16</v>
      </c>
      <c r="B10" s="11">
        <v>30</v>
      </c>
      <c r="C10" s="1">
        <f t="shared" si="0"/>
        <v>4737497</v>
      </c>
      <c r="D10" s="16">
        <f t="shared" si="1"/>
        <v>0.10563380265987755</v>
      </c>
      <c r="E10" s="15" t="s">
        <v>16</v>
      </c>
      <c r="F10" s="12"/>
      <c r="G10" s="1">
        <f t="shared" si="3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25">
      <c r="A11" s="15" t="s">
        <v>17</v>
      </c>
      <c r="B11" s="11">
        <v>30</v>
      </c>
      <c r="C11" s="1">
        <f t="shared" si="0"/>
        <v>4737497</v>
      </c>
      <c r="D11" s="16">
        <f t="shared" si="1"/>
        <v>0.10563380265987755</v>
      </c>
      <c r="E11" s="15" t="s">
        <v>17</v>
      </c>
      <c r="F11" s="12"/>
      <c r="G11" s="1">
        <f t="shared" si="3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25">
      <c r="A12" s="15" t="s">
        <v>18</v>
      </c>
      <c r="B12" s="11">
        <v>30</v>
      </c>
      <c r="C12" s="1">
        <f t="shared" si="0"/>
        <v>4737497</v>
      </c>
      <c r="D12" s="16">
        <f t="shared" si="1"/>
        <v>0.10563380265987755</v>
      </c>
      <c r="E12" s="15" t="s">
        <v>18</v>
      </c>
      <c r="F12" s="12"/>
      <c r="G12" s="1">
        <f t="shared" si="3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25">
      <c r="A13" s="15" t="s">
        <v>19</v>
      </c>
      <c r="B13" s="11">
        <v>15</v>
      </c>
      <c r="C13" s="1">
        <f t="shared" si="0"/>
        <v>2368749</v>
      </c>
      <c r="D13" s="16">
        <f t="shared" si="1"/>
        <v>5.2816912478632135E-2</v>
      </c>
      <c r="E13" s="15" t="s">
        <v>19</v>
      </c>
      <c r="F13" s="12"/>
      <c r="G13" s="1">
        <f t="shared" si="3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25">
      <c r="A14" s="15" t="s">
        <v>20</v>
      </c>
      <c r="B14" s="11">
        <v>0</v>
      </c>
      <c r="C14" s="1">
        <f>ROUND(+$D$2/30*B14,0)</f>
        <v>0</v>
      </c>
      <c r="D14" s="16">
        <f t="shared" si="1"/>
        <v>0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.75" thickBot="1" x14ac:dyDescent="0.3">
      <c r="A15" s="32" t="s">
        <v>21</v>
      </c>
      <c r="B15" s="17">
        <f>SUM(B3:B14)</f>
        <v>284</v>
      </c>
      <c r="C15" s="18">
        <f>ROUND(SUM(C3:C14),0)</f>
        <v>44848305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8" spans="2:8" x14ac:dyDescent="0.25">
      <c r="C18" s="2"/>
    </row>
    <row r="19" spans="2:8" x14ac:dyDescent="0.25">
      <c r="B19" s="37"/>
      <c r="C19" s="4"/>
    </row>
    <row r="20" spans="2:8" x14ac:dyDescent="0.25">
      <c r="B20" s="36"/>
      <c r="C20" s="3"/>
    </row>
    <row r="21" spans="2:8" x14ac:dyDescent="0.25">
      <c r="B21" s="37"/>
    </row>
    <row r="22" spans="2:8" x14ac:dyDescent="0.25">
      <c r="B22" s="36"/>
    </row>
    <row r="24" spans="2:8" x14ac:dyDescent="0.25">
      <c r="B24" s="36"/>
    </row>
    <row r="25" spans="2:8" x14ac:dyDescent="0.25">
      <c r="B25" s="36"/>
      <c r="C25" s="36"/>
    </row>
    <row r="26" spans="2:8" x14ac:dyDescent="0.25">
      <c r="B26" s="37"/>
      <c r="C26" s="38"/>
    </row>
    <row r="28" spans="2:8" x14ac:dyDescent="0.25">
      <c r="H28" s="2"/>
    </row>
    <row r="32" spans="2:8" x14ac:dyDescent="0.25">
      <c r="C32" s="36"/>
    </row>
    <row r="33" spans="3:4" x14ac:dyDescent="0.25">
      <c r="C33" s="36"/>
    </row>
    <row r="34" spans="3:4" x14ac:dyDescent="0.25">
      <c r="C34" s="36"/>
      <c r="D34" s="37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John Harold Goenaga Barrios</cp:lastModifiedBy>
  <cp:revision/>
  <dcterms:created xsi:type="dcterms:W3CDTF">2018-01-12T23:35:58Z</dcterms:created>
  <dcterms:modified xsi:type="dcterms:W3CDTF">2026-01-15T22:58:52Z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