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04"/>
  <workbookPr defaultThemeVersion="124226"/>
  <mc:AlternateContent xmlns:mc="http://schemas.openxmlformats.org/markup-compatibility/2006">
    <mc:Choice Requires="x15">
      <x15ac:absPath xmlns:x15ac="http://schemas.microsoft.com/office/spreadsheetml/2010/11/ac" url="https://supersociedades365-my.sharepoint.com/personal/allinas_supersociedades_gov_co/Documents/Contratistas 2026/Riesgos/"/>
    </mc:Choice>
  </mc:AlternateContent>
  <xr:revisionPtr revIDLastSave="55" documentId="8_{D8B399A0-4334-A94F-9089-98FBDFA2C3C6}" xr6:coauthVersionLast="47" xr6:coauthVersionMax="47" xr10:uidLastSave="{C7F283E8-78E1-C24E-907F-4D862D2BCD66}"/>
  <bookViews>
    <workbookView xWindow="29320" yWindow="-1720" windowWidth="38400" windowHeight="20980" xr2:uid="{00000000-000D-0000-FFFF-FFFF00000000}"/>
  </bookViews>
  <sheets>
    <sheet name="RIESGOS" sheetId="1" r:id="rId1"/>
    <sheet name="Control de Cambios" sheetId="7" r:id="rId2"/>
    <sheet name="Hoja2" sheetId="2"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12" i="1" l="1"/>
  <c r="AG12" i="1" s="1"/>
  <c r="AF12" i="1" s="1"/>
  <c r="AE12" i="1" s="1"/>
  <c r="AH13" i="1"/>
  <c r="AG13" i="1" s="1"/>
  <c r="AF13" i="1" s="1"/>
  <c r="AE13" i="1" s="1"/>
  <c r="AH14" i="1"/>
  <c r="AG14" i="1" s="1"/>
  <c r="AF14" i="1" s="1"/>
  <c r="AE14" i="1" s="1"/>
  <c r="AH15" i="1"/>
  <c r="AG15" i="1" s="1"/>
  <c r="AF15" i="1" s="1"/>
  <c r="AE15" i="1" s="1"/>
  <c r="AH16" i="1"/>
  <c r="AG16" i="1" s="1"/>
  <c r="AF16" i="1" s="1"/>
  <c r="AE16" i="1" s="1"/>
  <c r="AH11" i="1"/>
  <c r="AG11" i="1" s="1"/>
  <c r="AF11" i="1" s="1"/>
  <c r="AE11" i="1" s="1"/>
  <c r="AC12" i="1"/>
  <c r="AB12" i="1" s="1"/>
  <c r="AA12" i="1" s="1"/>
  <c r="Z12" i="1" s="1"/>
  <c r="AC13" i="1"/>
  <c r="AB13" i="1" s="1"/>
  <c r="AA13" i="1" s="1"/>
  <c r="Z13" i="1" s="1"/>
  <c r="AC14" i="1"/>
  <c r="AB14" i="1" s="1"/>
  <c r="AA14" i="1" s="1"/>
  <c r="Z14" i="1" s="1"/>
  <c r="AC15" i="1"/>
  <c r="AB15" i="1" s="1"/>
  <c r="AA15" i="1" s="1"/>
  <c r="Z15" i="1" s="1"/>
  <c r="AC16" i="1"/>
  <c r="AB16" i="1" s="1"/>
  <c r="AA16" i="1" s="1"/>
  <c r="Z16" i="1" s="1"/>
  <c r="AC17" i="1"/>
  <c r="AB17" i="1" s="1"/>
  <c r="AA17" i="1" s="1"/>
  <c r="Z17" i="1" s="1"/>
  <c r="K17" i="1" s="1"/>
  <c r="AC18" i="1"/>
  <c r="AB18" i="1" s="1"/>
  <c r="AA18" i="1" s="1"/>
  <c r="Z18" i="1" s="1"/>
  <c r="K18" i="1" s="1"/>
  <c r="AC19" i="1"/>
  <c r="AB19" i="1" s="1"/>
  <c r="AA19" i="1" s="1"/>
  <c r="Z19" i="1" s="1"/>
  <c r="K19" i="1" s="1"/>
  <c r="AC20" i="1"/>
  <c r="AB20" i="1" s="1"/>
  <c r="AA20" i="1" s="1"/>
  <c r="Z20" i="1" s="1"/>
  <c r="K20" i="1" s="1"/>
  <c r="AC21" i="1"/>
  <c r="AB21" i="1" s="1"/>
  <c r="AA21" i="1" s="1"/>
  <c r="Z21" i="1" s="1"/>
  <c r="K21" i="1" s="1"/>
  <c r="AC22" i="1"/>
  <c r="AB22" i="1" s="1"/>
  <c r="AA22" i="1" s="1"/>
  <c r="Z22" i="1" s="1"/>
  <c r="K22" i="1" s="1"/>
  <c r="AC23" i="1"/>
  <c r="AB23" i="1" s="1"/>
  <c r="AA23" i="1" s="1"/>
  <c r="Z23" i="1" s="1"/>
  <c r="K23" i="1" s="1"/>
  <c r="AC24" i="1"/>
  <c r="AB24" i="1" s="1"/>
  <c r="AA24" i="1" s="1"/>
  <c r="Z24" i="1" s="1"/>
  <c r="K24" i="1" s="1"/>
  <c r="AC25" i="1"/>
  <c r="AB25" i="1" s="1"/>
  <c r="AA25" i="1" s="1"/>
  <c r="Z25" i="1" s="1"/>
  <c r="K25" i="1" s="1"/>
  <c r="AC26" i="1"/>
  <c r="AB26" i="1" s="1"/>
  <c r="AA26" i="1" s="1"/>
  <c r="Z26" i="1" s="1"/>
  <c r="K26" i="1" s="1"/>
  <c r="AC27" i="1"/>
  <c r="AB27" i="1" s="1"/>
  <c r="AA27" i="1" s="1"/>
  <c r="Z27" i="1" s="1"/>
  <c r="K27" i="1" s="1"/>
  <c r="AC28" i="1"/>
  <c r="AB28" i="1" s="1"/>
  <c r="AA28" i="1" s="1"/>
  <c r="Z28" i="1" s="1"/>
  <c r="K28" i="1" s="1"/>
  <c r="AC29" i="1"/>
  <c r="AB29" i="1" s="1"/>
  <c r="AA29" i="1" s="1"/>
  <c r="Z29" i="1" s="1"/>
  <c r="K29" i="1" s="1"/>
  <c r="AC30" i="1"/>
  <c r="AB30" i="1" s="1"/>
  <c r="AA30" i="1" s="1"/>
  <c r="Z30" i="1" s="1"/>
  <c r="K30" i="1" s="1"/>
  <c r="AC31" i="1"/>
  <c r="AB31" i="1" s="1"/>
  <c r="AA31" i="1" s="1"/>
  <c r="Z31" i="1" s="1"/>
  <c r="K31" i="1" s="1"/>
  <c r="AC32" i="1"/>
  <c r="AB32" i="1" s="1"/>
  <c r="AA32" i="1" s="1"/>
  <c r="Z32" i="1" s="1"/>
  <c r="K32" i="1" s="1"/>
  <c r="AC33" i="1"/>
  <c r="AB33" i="1" s="1"/>
  <c r="AA33" i="1" s="1"/>
  <c r="Z33" i="1" s="1"/>
  <c r="K33" i="1" s="1"/>
  <c r="AC34" i="1"/>
  <c r="AB34" i="1" s="1"/>
  <c r="AA34" i="1" s="1"/>
  <c r="Z34" i="1" s="1"/>
  <c r="K34" i="1" s="1"/>
  <c r="AC11" i="1"/>
  <c r="AB11" i="1" s="1"/>
  <c r="AA11" i="1" s="1"/>
  <c r="Z1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Hoslander Adlai Saenz Barrera</author>
    <author>IvanErnestoS</author>
  </authors>
  <commentList>
    <comment ref="C10" authorId="0" shapeId="0" xr:uid="{00000000-0006-0000-0000-000001000000}">
      <text>
        <r>
          <rPr>
            <b/>
            <sz val="9"/>
            <color indexed="81"/>
            <rFont val="Tahoma"/>
            <family val="2"/>
          </rPr>
          <t>SE DEBE SELECCIONAR; 
RIESGOS ESPECIFICOS: ES UN RIESGO PROPIO DEL PROCESO DE CONTRATACION OBJETO DE ANALISIS</t>
        </r>
      </text>
    </comment>
    <comment ref="D10" authorId="0" shapeId="0" xr:uid="{00000000-0006-0000-0000-000002000000}">
      <text>
        <r>
          <rPr>
            <b/>
            <sz val="9"/>
            <color indexed="81"/>
            <rFont val="Tahoma"/>
            <family val="2"/>
          </rPr>
          <t xml:space="preserve">SELECCIONE UNO DE LOS SIGUIENTES RIESGOS DE ACUERDO A LA FUENTE QUE GENERA EL RIESGO:
INTERNO: </t>
        </r>
        <r>
          <rPr>
            <sz val="9"/>
            <color indexed="81"/>
            <rFont val="Tahoma"/>
            <family val="2"/>
          </rPr>
          <t>ES UN RIESGO ASOCIADO A LA OPERACIÓN, CAPACIDAD, O SITUACION PARTICULAR DE LA ENTIDAD</t>
        </r>
        <r>
          <rPr>
            <b/>
            <sz val="9"/>
            <color indexed="81"/>
            <rFont val="Tahoma"/>
            <family val="2"/>
          </rPr>
          <t xml:space="preserve">
EXTERNO: </t>
        </r>
        <r>
          <rPr>
            <sz val="9"/>
            <color indexed="81"/>
            <rFont val="Tahoma"/>
            <family val="2"/>
          </rPr>
          <t xml:space="preserve">ES UN RIESGO DEL SECTOR OBJETO DEL PROCESO DE CONTRATACIÓN, O ASOCIADO A ASUNTOS NO REFERIDOS A LA ENTIDAD ESTATAL (DESASTRES ECONOMICOS, EXISTENCIA DE MONOPOLIOS, CIRCUSTANCIAS ELECTORALES)
</t>
        </r>
      </text>
    </comment>
    <comment ref="E10" authorId="0" shapeId="0" xr:uid="{00000000-0006-0000-0000-000003000000}">
      <text>
        <r>
          <rPr>
            <b/>
            <sz val="9"/>
            <color indexed="81"/>
            <rFont val="Tahoma"/>
            <family val="2"/>
          </rPr>
          <t xml:space="preserve">SELECCIONE LA ETAPA DEL PROCESO DE CONTRATACION EN LA CUAL SE IDENTIFICA EL RIESGO:
PLANEACIÓN: ESTUDIOS PREVIOS, PROYECTO PLIEGO DE CONDICIONES O SUS EQUIVALENTES.
SELECCION: ESTA COMPRENDIDA ENTRE EL ACTO DE APERTURA DEL PROCESO DE CONTRATACIÓN Y ADJUNDICACIÓN O LA DECLARACION DE DESIERTO DEL PROCESO DE CONTRATACION. EN LA ETAPA DE SELECCION LA ENTIDAD ESTATAL SELECCIONA AL CONTRATISTA
 CONTRATACION: UNA VEZ ADJUDICADO EL CONTRATO OBJETO DEL PROCESO DE CONTRATACIÓN, CUMPLIMIENTO CRONOGRAMA PREVISTO PARA LA CELEBRACION DEL CONTRATO, EL REGISTRO PRESUPUESTAL, LA PUBLICACION EL SECOP, REQUISITOS PARA PERFECIONAMIENTO, EJECUCIÓN Y PAGO DEL CONTRATO.
EJECUCIÓN: DESDE LA EJECUCION DEL CONTRATO Y TERMINA CON EL VENCIMIENTO DEL PLAZO DEL CONTRATO 
CIERRE Y LIQUIDACION: DESDE LA TERMINACION DEL PLAZO DEL CONTRATO HASTA LA LIQUIDACION DEL CONTRATO, SE PUEDE EXTENDER CUANDO HAY LUGAR A GARANTIAS DE CALIDAD, ESTABILIDAD Y MANTENIMIENTO, O A CONDICIONES DE DISPOSICION FINAL O RECUPERACION AMBIENTAL DE LAS OBRAS O BIENES.  </t>
        </r>
      </text>
    </comment>
    <comment ref="F10" authorId="0" shapeId="0" xr:uid="{00000000-0006-0000-0000-000004000000}">
      <text>
        <r>
          <rPr>
            <b/>
            <sz val="9"/>
            <color indexed="81"/>
            <rFont val="Tahoma"/>
            <family val="2"/>
          </rPr>
          <t>SELECCIONE EL TIPO DE RIESGO ASOCIADO AL RIESGO IDENTIFICADO</t>
        </r>
        <r>
          <rPr>
            <sz val="9"/>
            <color indexed="81"/>
            <rFont val="Tahoma"/>
            <family val="2"/>
          </rPr>
          <t xml:space="preserve">
1.</t>
        </r>
        <r>
          <rPr>
            <b/>
            <sz val="9"/>
            <color indexed="81"/>
            <rFont val="Tahoma"/>
            <family val="2"/>
          </rPr>
          <t xml:space="preserve"> Riesgos Económicos:</t>
        </r>
        <r>
          <rPr>
            <sz val="9"/>
            <color indexed="81"/>
            <rFont val="Tahoma"/>
            <family val="2"/>
          </rPr>
          <t xml:space="preserve"> son los derivados del comportamiento del mercado, tales como la fluctuación de los precios de los insumos, desabastecimiento y  especulación de los mismos, entre otros.
2. </t>
        </r>
        <r>
          <rPr>
            <b/>
            <sz val="9"/>
            <color indexed="81"/>
            <rFont val="Tahoma"/>
            <family val="2"/>
          </rPr>
          <t>Riesgos Sociales o Políticos:</t>
        </r>
        <r>
          <rPr>
            <sz val="9"/>
            <color indexed="81"/>
            <rFont val="Tahoma"/>
            <family val="2"/>
          </rPr>
          <t xml:space="preserve"> son los derivados de los cambios de las políticas gubernamentales y de cambios en las condiciones sociales que tengan impacto en la ejecución del contrato.
3. </t>
        </r>
        <r>
          <rPr>
            <b/>
            <sz val="9"/>
            <color indexed="81"/>
            <rFont val="Tahoma"/>
            <family val="2"/>
          </rPr>
          <t>Riesgos Operacionales:</t>
        </r>
        <r>
          <rPr>
            <sz val="9"/>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4. </t>
        </r>
        <r>
          <rPr>
            <b/>
            <sz val="9"/>
            <color indexed="81"/>
            <rFont val="Tahoma"/>
            <family val="2"/>
          </rPr>
          <t>Riesgos Financieros:</t>
        </r>
        <r>
          <rPr>
            <sz val="9"/>
            <color indexed="81"/>
            <rFont val="Tahom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5. </t>
        </r>
        <r>
          <rPr>
            <b/>
            <sz val="9"/>
            <color indexed="81"/>
            <rFont val="Tahoma"/>
            <family val="2"/>
          </rPr>
          <t>Riesgos Regulatorios:</t>
        </r>
        <r>
          <rPr>
            <sz val="9"/>
            <color indexed="81"/>
            <rFont val="Tahoma"/>
            <family val="2"/>
          </rPr>
          <t xml:space="preserve"> derivados de cambios regulatorios o reglamentarios que afecten la ecuación económica del contrato.
6. </t>
        </r>
        <r>
          <rPr>
            <b/>
            <sz val="9"/>
            <color indexed="81"/>
            <rFont val="Tahoma"/>
            <family val="2"/>
          </rPr>
          <t>Riesgos de la Naturaleza:</t>
        </r>
        <r>
          <rPr>
            <sz val="9"/>
            <color indexed="81"/>
            <rFont val="Tahoma"/>
            <family val="2"/>
          </rPr>
          <t xml:space="preserve"> son los eventos naturales previsibles en los cuales no hay intervención humana que puedan tener impacto en la ejecución del contrato, por ejemplo los temblores, inundaciones, lluvias, sequías, entre otros.
7. </t>
        </r>
        <r>
          <rPr>
            <b/>
            <sz val="9"/>
            <color indexed="81"/>
            <rFont val="Tahoma"/>
            <family val="2"/>
          </rPr>
          <t>Riesgos Ambientales:</t>
        </r>
        <r>
          <rPr>
            <sz val="9"/>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8. </t>
        </r>
        <r>
          <rPr>
            <b/>
            <sz val="9"/>
            <color indexed="81"/>
            <rFont val="Tahoma"/>
            <family val="2"/>
          </rPr>
          <t>Riesgos Tecnológicos</t>
        </r>
        <r>
          <rPr>
            <sz val="9"/>
            <color indexed="81"/>
            <rFont val="Tahoma"/>
            <family val="2"/>
          </rPr>
          <t>: son los derivados de fallas en los sistemas de comunicación de voz y de datos, suspensión de servicios públicos, nuevos desarrollos tecnológicos o estándares que deben ser tenidos en cuenta para la ejecución del contrato, obsolescencia tecnológica.</t>
        </r>
      </text>
    </comment>
    <comment ref="G10" authorId="0" shapeId="0" xr:uid="{00000000-0006-0000-0000-000005000000}">
      <text>
        <r>
          <rPr>
            <sz val="9"/>
            <color indexed="81"/>
            <rFont val="Tahoma"/>
            <family val="2"/>
          </rPr>
          <t xml:space="preserve">PARA REDACTAR EL RIESGO ADECUADAMENTE TENGA EN CUENTA LO SIGUIENTE:
CONSECUENCIA, IMPACTO, EFECTO + EVENTO + CAUSA MEDIATA
EJEMPLO:
INCREMENTO EN COSTO OPERACIONAL, POR LA CONTRATACION DE PERSONAL ADICIONAL PARA LA RECONSTRUCCION DE EXPEDIENTES DEBIDO AL HURTO DE DOCUMENTOS POR PARTE DE TERCEROS  </t>
        </r>
      </text>
    </comment>
    <comment ref="I10" authorId="1" shapeId="0" xr:uid="{00000000-0006-0000-0000-000006000000}">
      <text>
        <r>
          <rPr>
            <b/>
            <sz val="8"/>
            <color indexed="81"/>
            <rFont val="Tahoma"/>
            <family val="2"/>
          </rPr>
          <t>Determine la posibilidad de ocurrencia según la tabla de probabilidad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J10" authorId="1" shapeId="0" xr:uid="{00000000-0006-0000-0000-000007000000}">
      <text>
        <r>
          <rPr>
            <b/>
            <sz val="8"/>
            <color indexed="81"/>
            <rFont val="Tahoma"/>
            <family val="2"/>
          </rPr>
          <t>Determine el nivel de impacto según la tabla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M10" authorId="0" shapeId="0" xr:uid="{00000000-0006-0000-0000-000008000000}">
      <text>
        <r>
          <rPr>
            <sz val="9"/>
            <color indexed="81"/>
            <rFont val="Tahoma"/>
            <family val="2"/>
          </rPr>
          <t>SELECCIONE A QUIEN LE CORRESPONDE ADMINISTRAR Y GESTIONAR EL RIESGO</t>
        </r>
      </text>
    </comment>
    <comment ref="N10" authorId="0" shapeId="0" xr:uid="{00000000-0006-0000-0000-000009000000}">
      <text>
        <r>
          <rPr>
            <b/>
            <sz val="9"/>
            <color indexed="81"/>
            <rFont val="Tahoma"/>
            <family val="2"/>
          </rPr>
          <t xml:space="preserve">SELECCIONE LA FORMA QUE USARA PARA DAR TRATAMIENTO AL RIESGO 
Evitar el Riesgo: </t>
        </r>
        <r>
          <rPr>
            <sz val="9"/>
            <color indexed="81"/>
            <rFont val="Tahoma"/>
            <family val="2"/>
          </rPr>
          <t>Para lo cual debe decidir no proceder con la actividad que causa el Riesgo o buscar alternativas para obtener el beneficio del Proceso de Contratación</t>
        </r>
        <r>
          <rPr>
            <b/>
            <sz val="9"/>
            <color indexed="81"/>
            <rFont val="Tahoma"/>
            <family val="2"/>
          </rPr>
          <t xml:space="preserve">
Transferir el Riesgo:</t>
        </r>
        <r>
          <rPr>
            <sz val="9"/>
            <color indexed="81"/>
            <rFont val="Tahoma"/>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r>
          <rPr>
            <b/>
            <sz val="9"/>
            <color indexed="81"/>
            <rFont val="Tahoma"/>
            <family val="2"/>
          </rPr>
          <t>Aceptar el Riesgo:</t>
        </r>
        <r>
          <rPr>
            <sz val="9"/>
            <color indexed="81"/>
            <rFont val="Tahoma"/>
            <family val="2"/>
          </rPr>
          <t xml:space="preserve"> Cuando no puede ser evitado ni ser transferido o el costo de evitarlo o transferirlo es muy alto. En este caso se recomiendan medidas para reducir el Riesgo o  mitigar su impacto, así como el monitoreo.
</t>
        </r>
        <r>
          <rPr>
            <b/>
            <sz val="9"/>
            <color indexed="81"/>
            <rFont val="Tahoma"/>
            <family val="2"/>
          </rPr>
          <t>Reducir la probabilidad de la ocurrencia del evento:</t>
        </r>
        <r>
          <rPr>
            <sz val="9"/>
            <color indexed="81"/>
            <rFont val="Tahoma"/>
            <family val="2"/>
          </rPr>
          <t xml:space="preserve">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r>
          <rPr>
            <b/>
            <sz val="9"/>
            <color indexed="81"/>
            <rFont val="Tahoma"/>
            <family val="2"/>
          </rPr>
          <t xml:space="preserve">Reducir las consecuencias o el impacto del Riesgo: </t>
        </r>
        <r>
          <rPr>
            <sz val="9"/>
            <color indexed="81"/>
            <rFont val="Tahoma"/>
            <family val="2"/>
          </rPr>
          <t>A través de planes de contingencia, en los términos y condiciones del contrato, inspecciones y revisiones para revisar el cumplimiento del contrato y programas de apremio para lograr el cumplimiento del contrato</t>
        </r>
      </text>
    </comment>
    <comment ref="O10" authorId="0" shapeId="0" xr:uid="{00000000-0006-0000-0000-00000A000000}">
      <text>
        <r>
          <rPr>
            <b/>
            <sz val="9"/>
            <color indexed="81"/>
            <rFont val="Tahoma"/>
            <family val="2"/>
          </rPr>
          <t>IDENTIFIQUE Y RELACIONE LOS CONTROLES A IMPLIMENTAR PARA MITIGAR EL RIESGO</t>
        </r>
        <r>
          <rPr>
            <sz val="9"/>
            <color indexed="81"/>
            <rFont val="Tahoma"/>
            <family val="2"/>
          </rPr>
          <t xml:space="preserve">
</t>
        </r>
      </text>
    </comment>
    <comment ref="P10" authorId="1" shapeId="0" xr:uid="{00000000-0006-0000-0000-00000B000000}">
      <text>
        <r>
          <rPr>
            <b/>
            <sz val="8"/>
            <color indexed="81"/>
            <rFont val="Tahoma"/>
            <family val="2"/>
          </rPr>
          <t>Determine la posibilidad de ocurrencia según la tabla de probabilidad que se encuentra al final</t>
        </r>
        <r>
          <rPr>
            <sz val="8"/>
            <color indexed="81"/>
            <rFont val="Tahoma"/>
            <family val="2"/>
          </rPr>
          <t xml:space="preserve">
</t>
        </r>
      </text>
    </comment>
    <comment ref="Q10" authorId="1" shapeId="0" xr:uid="{00000000-0006-0000-0000-00000C000000}">
      <text>
        <r>
          <rPr>
            <b/>
            <sz val="8"/>
            <color indexed="81"/>
            <rFont val="Tahoma"/>
            <family val="2"/>
          </rPr>
          <t>Determine el nivel de impacto según la tabla que se encuentra al final</t>
        </r>
        <r>
          <rPr>
            <sz val="8"/>
            <color indexed="81"/>
            <rFont val="Tahoma"/>
            <family val="2"/>
          </rPr>
          <t xml:space="preserve">
</t>
        </r>
      </text>
    </comment>
    <comment ref="U10" authorId="0" shapeId="0" xr:uid="{00000000-0006-0000-0000-00000D000000}">
      <text>
        <r>
          <rPr>
            <b/>
            <sz val="9"/>
            <color indexed="81"/>
            <rFont val="Tahoma"/>
            <family val="2"/>
          </rPr>
          <t>CARGO DEL RESPONSABLE DE IMPLEMENTAR Y EJECUTAR EL CONTROL</t>
        </r>
        <r>
          <rPr>
            <sz val="9"/>
            <color indexed="81"/>
            <rFont val="Tahoma"/>
            <family val="2"/>
          </rPr>
          <t xml:space="preserve">
</t>
        </r>
      </text>
    </comment>
    <comment ref="V10" authorId="0" shapeId="0" xr:uid="{00000000-0006-0000-0000-00000E000000}">
      <text>
        <r>
          <rPr>
            <sz val="9"/>
            <color indexed="81"/>
            <rFont val="Tahoma"/>
            <family val="2"/>
          </rPr>
          <t xml:space="preserve">FECHA EN LA QUE INICIA LA EJECUCIÓN DEL CONTROL
</t>
        </r>
      </text>
    </comment>
    <comment ref="W10" authorId="0" shapeId="0" xr:uid="{00000000-0006-0000-0000-00000F000000}">
      <text>
        <r>
          <rPr>
            <b/>
            <sz val="9"/>
            <color indexed="81"/>
            <rFont val="Tahoma"/>
            <family val="2"/>
          </rPr>
          <t>FECHA EN QUE TERMINA LA EJECUCIÓN DEL CONTROL</t>
        </r>
      </text>
    </comment>
    <comment ref="X10" authorId="0" shapeId="0" xr:uid="{00000000-0006-0000-0000-000010000000}">
      <text>
        <r>
          <rPr>
            <b/>
            <sz val="9"/>
            <color indexed="81"/>
            <rFont val="Tahoma"/>
            <family val="2"/>
          </rPr>
          <t xml:space="preserve">SEÑALAR LA FORMA DE SEGUIMIENTO:
1. ENCUESTAS
2. MUESTREOS ALEATORIOS DE CALIDAD
3. REUNIONES DE SEGUIMIENTO
4. INFORME 
</t>
        </r>
      </text>
    </comment>
  </commentList>
</comments>
</file>

<file path=xl/sharedStrings.xml><?xml version="1.0" encoding="utf-8"?>
<sst xmlns="http://schemas.openxmlformats.org/spreadsheetml/2006/main" count="193" uniqueCount="126">
  <si>
    <t>PROCESO GESTIÓN CONTRACTUAL</t>
  </si>
  <si>
    <t>Código</t>
  </si>
  <si>
    <t>GCT-FM-015</t>
  </si>
  <si>
    <t>Versión</t>
  </si>
  <si>
    <t>005</t>
  </si>
  <si>
    <t>FORMATO: VALORACION Y EVALUACIÓN DE RIESGO DE LOS PROCESOS DE CONTRATACIÓN</t>
  </si>
  <si>
    <t>Fecha</t>
  </si>
  <si>
    <t>Clasificación de la información</t>
  </si>
  <si>
    <t>Pública</t>
  </si>
  <si>
    <t>Valor  del contrato</t>
  </si>
  <si>
    <t>FECHA DE VALORACIÓN</t>
  </si>
  <si>
    <t>OBJETO DEL CONTRATO</t>
  </si>
  <si>
    <t>Prestar servicios profesionales económicos dirigidos al Fortalecimiento del modelo operacional para la atención de trámites y servicios asociados a la Insolvencia Empresarial a nivel nacional.</t>
  </si>
  <si>
    <t>EVALUACIÓN DEL RIESGO SIN CONTROLES</t>
  </si>
  <si>
    <t>IMPACTO DESPUES DEL TRATAMIENTO</t>
  </si>
  <si>
    <t xml:space="preserve">MONITOREO Y REVISIÓN </t>
  </si>
  <si>
    <t>N</t>
  </si>
  <si>
    <t xml:space="preserve">CLASE </t>
  </si>
  <si>
    <t>FUENTE</t>
  </si>
  <si>
    <t>ETAPA</t>
  </si>
  <si>
    <t>TIPO</t>
  </si>
  <si>
    <t>DESCRIPCION DEL RIESGO</t>
  </si>
  <si>
    <t>CONSECUENCIA DE LA OCURRENCIA DEL EVENTO</t>
  </si>
  <si>
    <t>PROBABILIDAD</t>
  </si>
  <si>
    <t>IMPACTO</t>
  </si>
  <si>
    <t>VALORACION</t>
  </si>
  <si>
    <t>CATEGORIA</t>
  </si>
  <si>
    <t xml:space="preserve">ASIGNADO A </t>
  </si>
  <si>
    <t>TRATAMIENTO</t>
  </si>
  <si>
    <t>CONTROLES A SER IMPLEMENTADOS / PLAN DE TRATAMIENTO</t>
  </si>
  <si>
    <t>PROBABILIDAD2</t>
  </si>
  <si>
    <t>IMPACTO3</t>
  </si>
  <si>
    <t>VALORACION4</t>
  </si>
  <si>
    <t>CATEGORIA5</t>
  </si>
  <si>
    <t>AFECTA LA EJECUCION DEL CONTRATO</t>
  </si>
  <si>
    <t>RESPONSABLE DEL TRATAMIENTO</t>
  </si>
  <si>
    <t>FECHA ESTIMADA QUE SE INICIA EL TRATAMIENTO</t>
  </si>
  <si>
    <t xml:space="preserve">FECHA ESTIMA EN QUE SE COMPLETA EL TRATAMIENTO </t>
  </si>
  <si>
    <t>COMO SE REALIZA EL MONITOREO</t>
  </si>
  <si>
    <t>PERIODICIDAD</t>
  </si>
  <si>
    <t>Especifico</t>
  </si>
  <si>
    <t>Interno</t>
  </si>
  <si>
    <t>Planeación</t>
  </si>
  <si>
    <t>Operacionales</t>
  </si>
  <si>
    <t>No cumplimiento de requisitos de experiencia por parte del contratista</t>
  </si>
  <si>
    <t>Falta de idoneidad y experiencia para la satisfación de la necesidad planteada por la Entidad</t>
  </si>
  <si>
    <t>BAJO</t>
  </si>
  <si>
    <t>Improbable</t>
  </si>
  <si>
    <t>CONTRATANTE</t>
  </si>
  <si>
    <t>Evitar el Riesgo</t>
  </si>
  <si>
    <t xml:space="preserve">Verificar previamente a la suscripcion del contrato el cumplimiento de los requisitos de idoneidad y experiencia </t>
  </si>
  <si>
    <t>SI</t>
  </si>
  <si>
    <t>Area Solicitante de la contratación</t>
  </si>
  <si>
    <t xml:space="preserve">Desde la elaboración del estudio previo </t>
  </si>
  <si>
    <t>Hasta la validación de documentos del conratista.</t>
  </si>
  <si>
    <t>El area solicitante de la contratación efectúa  una verificación de requisitos de experiencia e idoneidad anterior a la suscripción del contrato</t>
  </si>
  <si>
    <t>Una vez, durante el desarrollo de las etapas previas a la contratación</t>
  </si>
  <si>
    <t>Selección</t>
  </si>
  <si>
    <t>Incumplimiento en el pago de honorarios al contratista</t>
  </si>
  <si>
    <t>Incumplimiento contractual</t>
  </si>
  <si>
    <t>MODERADO</t>
  </si>
  <si>
    <t>Tramitar las facturas o cuentas de cobro de manera oportuna, verificando previamente que las mismas cumplan con los requisitos establecidos por parte de la Entidad, según las obligaciones del contratista y la forma de pago fijada en el contrato.</t>
  </si>
  <si>
    <t>Supervisor del contrato</t>
  </si>
  <si>
    <t xml:space="preserve">Desde la firma del Acta de Inicio </t>
  </si>
  <si>
    <t>Hasta la vigencia del contrato</t>
  </si>
  <si>
    <t>Verificando que los documentos exigidos como anexos y soportes los cuales deben ser presentados con la cuenta de cobro o factura estén completos y en cumplimiento de lo establecido en el contrato.</t>
  </si>
  <si>
    <t xml:space="preserve">Mensualmente </t>
  </si>
  <si>
    <t>Ejecución</t>
  </si>
  <si>
    <t>Regulatorio</t>
  </si>
  <si>
    <t>Incumplimiento de las obligaciones del contratista</t>
  </si>
  <si>
    <t>CONTRATISTA</t>
  </si>
  <si>
    <t xml:space="preserve">Reducir el Impacto </t>
  </si>
  <si>
    <t>Realizar el seguimiento al cumplimiento de las obligaciones del contratrista, asi mismo verificar las actividades desempañadas por este en el marco del cumplimiento de las obligaciones contractuales, de igual manera se debera corroborar el cumplimiento referente a la entrega de los informes, productos y  entregables, de acuerdo a lo solicitado por el supervisor del contrato</t>
  </si>
  <si>
    <t>Haciendo seguimiento al cumplimiento de las actividades y entrega de los productos,  entregables o a los informes</t>
  </si>
  <si>
    <t xml:space="preserve">Mensual </t>
  </si>
  <si>
    <t>No dar cumplimiento a los planes de trabajo y las responsabilidades que hacen parte esencial de las actividades especificas del objeto del contrato</t>
  </si>
  <si>
    <t>Indebida satisfacción de la necesidad de la Entidad e incumplimiento contractual.</t>
  </si>
  <si>
    <t>Raro</t>
  </si>
  <si>
    <t>Informes de cumplimiento de acuerdo a la forma de pago establecida</t>
  </si>
  <si>
    <t>NO</t>
  </si>
  <si>
    <t>Inicio de ejecución</t>
  </si>
  <si>
    <t>Informe de Supervisión</t>
  </si>
  <si>
    <t>Mensual</t>
  </si>
  <si>
    <t>Que el contratista revele información confidencial de la Entidad y eso le cause perjuicios a la misma o a un tercero</t>
  </si>
  <si>
    <t>Perjuicios que sobrevengan para la Entidad o terceros como consecuencia de la revelación de la información. Tratamiento de los datos con finalidades distintas a las autorizadas.</t>
  </si>
  <si>
    <t>Cláusulas de confidencialidad. - Constante seguimiento por parte de la supervisión.</t>
  </si>
  <si>
    <t>Monitoreo del manejo de la información</t>
  </si>
  <si>
    <t>Permanente</t>
  </si>
  <si>
    <t>Que el plazo de ejecución sea insuficiente y no se pueda incluir la necesidad en un cargo de planta</t>
  </si>
  <si>
    <t>Indebida satisfacción de la necesidad de la Entidad.</t>
  </si>
  <si>
    <t>Reducir la Probabilidad de Ocurrencia del Evento</t>
  </si>
  <si>
    <t>Seguimiento del supervisor</t>
  </si>
  <si>
    <t xml:space="preserve">Entidad </t>
  </si>
  <si>
    <t>Informe de Supervisión e informe de gestión del contratista</t>
  </si>
  <si>
    <t>AREA</t>
  </si>
  <si>
    <t>Valoración</t>
  </si>
  <si>
    <t>Calificación Cualitativa</t>
  </si>
  <si>
    <t>Calificación Monetaria</t>
  </si>
  <si>
    <t>Descriptor</t>
  </si>
  <si>
    <t>Obstruye la ejecución del contrato de  manera intrascendente</t>
  </si>
  <si>
    <t>los sobrecostos no representan más del uno por ciento (1%) del valor del contrato</t>
  </si>
  <si>
    <t>Raro (Puede ocurrir excepcionalmente)</t>
  </si>
  <si>
    <t>Dificulta la ejecución del contrato de manera baja. Aplicacando medidas minimas se puede lograr el objeto contractual</t>
  </si>
  <si>
    <t>los sobrecostos no representan más del cinco por ciento (5%) del valor del contrato</t>
  </si>
  <si>
    <t>Improbable (puede ocurrir ocasionalmente)</t>
  </si>
  <si>
    <t>Afecta la Ejecución del contrato sin alterar el beneficio para las partes</t>
  </si>
  <si>
    <t>genera un impacto sobre el valor del contrato entre el cinco (5%) y el quince por ciento (15%)</t>
  </si>
  <si>
    <t>Posible (puede ocurrir en cualquier momento futuro)</t>
  </si>
  <si>
    <t>Obstruye la ejecución del contrato sustancialmente pero aun asi permite la consecución del objeto contractual</t>
  </si>
  <si>
    <t>genera un impacto sobre el valor del contrato entre el cinco (15%) y el treinta por ciento (30%)</t>
  </si>
  <si>
    <t>Probable (Probablemente va a ocurrir)</t>
  </si>
  <si>
    <t>perturba la ejecución del contrato de manera grave imposibilitando la consecución del objeto contractual</t>
  </si>
  <si>
    <t>Impacto sobre el valor del contrato en más del treinta por ciento (30%)</t>
  </si>
  <si>
    <t>Casi cierto (ocurre en la mayoria de circustancias)</t>
  </si>
  <si>
    <t>CONTROL DE CAMBIOS</t>
  </si>
  <si>
    <t xml:space="preserve">Descripción del Cambio </t>
  </si>
  <si>
    <t>Se incluye hoja para el control de cambios del formato. Se actualiza al código GTC-FM-015 conforme a la guía para elaboración de los documentos del SGI.</t>
  </si>
  <si>
    <t>Proceso: Gestión Integral: Código GIN–FM–032, Versión: 001, Vigencia: 26/02/2025
Verifique que este documento corresponda a la versión vigente antes de su uso</t>
  </si>
  <si>
    <t>Económico</t>
  </si>
  <si>
    <t>Sociales o Políticos</t>
  </si>
  <si>
    <t>Financieros</t>
  </si>
  <si>
    <t>Regulatorios</t>
  </si>
  <si>
    <t>De la naturaleza</t>
  </si>
  <si>
    <t>Ambientales</t>
  </si>
  <si>
    <t>Tecnológicos</t>
  </si>
  <si>
    <t xml:space="preserve">Segurdad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</si>
</sst>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_ &quot;$&quot;\ * #,##0_ ;_ &quot;$&quot;\ * \-#,##0_ ;_ &quot;$&quot;\ * &quot;-&quot;??_ ;_ @_ "/>
  </numFmts>
  <fonts count="23">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8"/>
      <color indexed="81"/>
      <name val="Tahoma"/>
      <family val="2"/>
    </font>
    <font>
      <b/>
      <sz val="8"/>
      <color indexed="81"/>
      <name val="Tahoma"/>
      <family val="2"/>
    </font>
    <font>
      <b/>
      <sz val="9"/>
      <color indexed="81"/>
      <name val="Tahoma"/>
      <family val="2"/>
    </font>
    <font>
      <sz val="9"/>
      <color indexed="81"/>
      <name val="Tahoma"/>
      <family val="2"/>
    </font>
    <font>
      <b/>
      <sz val="9"/>
      <name val="Calibri"/>
      <family val="2"/>
      <scheme val="minor"/>
    </font>
    <font>
      <sz val="9"/>
      <name val="Calibri"/>
      <family val="2"/>
      <scheme val="minor"/>
    </font>
    <font>
      <b/>
      <sz val="9"/>
      <color theme="0"/>
      <name val="Calibri"/>
      <family val="2"/>
      <scheme val="minor"/>
    </font>
    <font>
      <b/>
      <sz val="9"/>
      <name val="Verdana"/>
      <family val="2"/>
    </font>
    <font>
      <b/>
      <sz val="14"/>
      <name val="Verdana"/>
      <family val="2"/>
    </font>
    <font>
      <sz val="9"/>
      <name val="Verdana"/>
      <family val="2"/>
    </font>
    <font>
      <b/>
      <sz val="11"/>
      <color theme="0"/>
      <name val="Verdana"/>
      <family val="2"/>
    </font>
    <font>
      <b/>
      <sz val="12"/>
      <color theme="0"/>
      <name val="Verdana"/>
      <family val="2"/>
    </font>
    <font>
      <sz val="11"/>
      <name val="Verdana"/>
      <family val="2"/>
    </font>
    <font>
      <b/>
      <sz val="11"/>
      <name val="Verdana"/>
      <family val="2"/>
    </font>
    <font>
      <sz val="10"/>
      <name val="Verdana"/>
      <family val="2"/>
    </font>
    <font>
      <b/>
      <sz val="12"/>
      <color rgb="FFFFFFFF"/>
      <name val="Verdana"/>
      <family val="2"/>
    </font>
    <font>
      <b/>
      <sz val="11"/>
      <color theme="1"/>
      <name val="Verdana"/>
      <family val="2"/>
    </font>
    <font>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962D46"/>
        <bgColor indexed="64"/>
      </patternFill>
    </fill>
    <fill>
      <patternFill patternType="solid">
        <fgColor rgb="FF96284B"/>
        <bgColor rgb="FF96284B"/>
      </patternFill>
    </fill>
  </fills>
  <borders count="1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3">
    <xf numFmtId="0" fontId="0" fillId="0" borderId="0"/>
    <xf numFmtId="164" fontId="3" fillId="0" borderId="0" applyFont="0" applyFill="0" applyBorder="0" applyAlignment="0" applyProtection="0"/>
    <xf numFmtId="0" fontId="2" fillId="0" borderId="0"/>
  </cellStyleXfs>
  <cellXfs count="76">
    <xf numFmtId="0" fontId="0" fillId="0" borderId="0" xfId="0"/>
    <xf numFmtId="0" fontId="9" fillId="0" borderId="1" xfId="0" applyFont="1" applyBorder="1" applyAlignment="1">
      <alignment horizontal="center" vertical="center" wrapText="1"/>
    </xf>
    <xf numFmtId="0" fontId="10" fillId="0" borderId="1" xfId="0" applyFont="1" applyBorder="1" applyAlignment="1" applyProtection="1">
      <alignment horizontal="center" vertical="center" wrapText="1"/>
      <protection locked="0"/>
    </xf>
    <xf numFmtId="0" fontId="10" fillId="0" borderId="2" xfId="0" applyFont="1" applyBorder="1" applyAlignment="1">
      <alignment horizontal="justify" vertical="center" wrapText="1"/>
    </xf>
    <xf numFmtId="0" fontId="10" fillId="0" borderId="0" xfId="0" applyFont="1"/>
    <xf numFmtId="0" fontId="10" fillId="2" borderId="0" xfId="0" applyFont="1" applyFill="1"/>
    <xf numFmtId="0" fontId="10" fillId="2" borderId="0" xfId="0" applyFont="1" applyFill="1" applyAlignment="1">
      <alignment wrapText="1"/>
    </xf>
    <xf numFmtId="0" fontId="9" fillId="0" borderId="4" xfId="0" applyFont="1" applyBorder="1" applyAlignment="1">
      <alignment horizontal="center" vertical="center" wrapText="1"/>
    </xf>
    <xf numFmtId="0" fontId="10" fillId="0" borderId="2" xfId="0" applyFont="1" applyBorder="1" applyAlignment="1" applyProtection="1">
      <alignment horizontal="justify" vertical="top" wrapText="1"/>
      <protection locked="0"/>
    </xf>
    <xf numFmtId="0" fontId="10" fillId="0" borderId="1" xfId="0" applyFont="1" applyBorder="1" applyAlignment="1" applyProtection="1">
      <alignment horizontal="justify" vertical="top" wrapText="1"/>
      <protection locked="0"/>
    </xf>
    <xf numFmtId="0" fontId="10" fillId="0" borderId="2" xfId="0" applyFont="1" applyBorder="1" applyAlignment="1">
      <alignment horizontal="justify" vertical="top" wrapText="1"/>
    </xf>
    <xf numFmtId="0" fontId="9" fillId="0" borderId="0" xfId="0" applyFont="1" applyAlignment="1">
      <alignment horizontal="center" vertical="center" wrapText="1"/>
    </xf>
    <xf numFmtId="0" fontId="10" fillId="0" borderId="0" xfId="0" applyFont="1" applyAlignment="1">
      <alignment vertical="top" wrapText="1"/>
    </xf>
    <xf numFmtId="0" fontId="10" fillId="0" borderId="0" xfId="0" applyFont="1" applyAlignment="1">
      <alignment horizontal="justify" vertical="top" wrapText="1"/>
    </xf>
    <xf numFmtId="0" fontId="10" fillId="0" borderId="0" xfId="0" applyFont="1" applyAlignment="1">
      <alignment horizontal="center" vertical="center" wrapText="1"/>
    </xf>
    <xf numFmtId="0" fontId="10" fillId="0" borderId="0" xfId="0" applyFont="1" applyAlignment="1">
      <alignment wrapText="1"/>
    </xf>
    <xf numFmtId="0" fontId="10" fillId="2" borderId="0" xfId="0" applyFont="1" applyFill="1" applyAlignment="1" applyProtection="1">
      <alignment horizontal="justify" vertical="top" wrapText="1"/>
      <protection locked="0"/>
    </xf>
    <xf numFmtId="0" fontId="11" fillId="2" borderId="0" xfId="0" applyFont="1" applyFill="1" applyAlignment="1">
      <alignment horizontal="center"/>
    </xf>
    <xf numFmtId="0" fontId="11" fillId="2" borderId="0" xfId="0" applyFont="1" applyFill="1"/>
    <xf numFmtId="0" fontId="11" fillId="2" borderId="0" xfId="0" applyFont="1" applyFill="1" applyAlignment="1">
      <alignment vertical="top" wrapText="1"/>
    </xf>
    <xf numFmtId="0" fontId="11" fillId="2" borderId="0" xfId="0" applyFont="1" applyFill="1" applyAlignment="1">
      <alignment horizontal="center" vertical="top" wrapText="1"/>
    </xf>
    <xf numFmtId="0" fontId="10" fillId="2" borderId="0" xfId="0" applyFont="1" applyFill="1" applyAlignment="1">
      <alignment horizontal="center" vertical="top" wrapText="1"/>
    </xf>
    <xf numFmtId="0" fontId="14" fillId="2" borderId="0" xfId="0" applyFont="1" applyFill="1" applyAlignment="1">
      <alignment horizontal="center"/>
    </xf>
    <xf numFmtId="0" fontId="14" fillId="2" borderId="0" xfId="0" applyFont="1" applyFill="1" applyAlignment="1">
      <alignment wrapText="1"/>
    </xf>
    <xf numFmtId="164" fontId="12" fillId="2" borderId="0" xfId="1" applyFont="1" applyFill="1" applyBorder="1" applyAlignment="1" applyProtection="1">
      <alignment horizontal="center"/>
      <protection locked="0"/>
    </xf>
    <xf numFmtId="14" fontId="14" fillId="2" borderId="0" xfId="0" applyNumberFormat="1" applyFont="1" applyFill="1" applyAlignment="1" applyProtection="1">
      <alignment horizontal="center"/>
      <protection locked="0"/>
    </xf>
    <xf numFmtId="0" fontId="12" fillId="2" borderId="0" xfId="0" applyFont="1" applyFill="1" applyAlignment="1" applyProtection="1">
      <alignment horizontal="left" wrapText="1"/>
      <protection locked="0"/>
    </xf>
    <xf numFmtId="0" fontId="14" fillId="2" borderId="0" xfId="0" applyFont="1" applyFill="1"/>
    <xf numFmtId="0" fontId="12" fillId="0" borderId="3" xfId="0" applyFont="1" applyBorder="1" applyAlignment="1">
      <alignment horizontal="center" vertical="center" wrapText="1"/>
    </xf>
    <xf numFmtId="0" fontId="10" fillId="0" borderId="9" xfId="0" applyFont="1" applyBorder="1"/>
    <xf numFmtId="0" fontId="10" fillId="0" borderId="4" xfId="0" applyFont="1" applyBorder="1" applyAlignment="1" applyProtection="1">
      <alignment horizontal="justify" vertical="top" wrapText="1"/>
      <protection locked="0"/>
    </xf>
    <xf numFmtId="0" fontId="10" fillId="0" borderId="4" xfId="0" applyFont="1" applyBorder="1" applyAlignment="1" applyProtection="1">
      <alignment horizontal="center" vertical="center" wrapText="1"/>
      <protection locked="0"/>
    </xf>
    <xf numFmtId="0" fontId="18" fillId="2" borderId="3" xfId="0" applyFont="1" applyFill="1" applyBorder="1" applyAlignment="1">
      <alignment horizontal="center" vertical="center" wrapText="1"/>
    </xf>
    <xf numFmtId="0" fontId="16" fillId="3" borderId="3" xfId="0" applyFont="1" applyFill="1" applyBorder="1" applyAlignment="1">
      <alignment horizontal="center" vertical="center"/>
    </xf>
    <xf numFmtId="0" fontId="17" fillId="0" borderId="3" xfId="0" applyFont="1" applyBorder="1" applyAlignment="1">
      <alignment horizontal="justify" vertical="center" wrapText="1"/>
    </xf>
    <xf numFmtId="0" fontId="18" fillId="0" borderId="3" xfId="0" applyFont="1" applyBorder="1" applyAlignment="1">
      <alignment horizontal="center" vertical="center" wrapText="1"/>
    </xf>
    <xf numFmtId="0" fontId="2" fillId="0" borderId="0" xfId="2"/>
    <xf numFmtId="0" fontId="20" fillId="4" borderId="3" xfId="2" applyFont="1" applyFill="1" applyBorder="1" applyAlignment="1">
      <alignment horizontal="center" vertical="center" wrapText="1"/>
    </xf>
    <xf numFmtId="49" fontId="1" fillId="0" borderId="6" xfId="2" applyNumberFormat="1" applyFont="1" applyBorder="1" applyAlignment="1">
      <alignment horizontal="center" vertical="center"/>
    </xf>
    <xf numFmtId="14" fontId="1" fillId="0" borderId="3" xfId="2" applyNumberFormat="1" applyFont="1" applyBorder="1" applyAlignment="1">
      <alignment horizontal="center" vertical="center"/>
    </xf>
    <xf numFmtId="0" fontId="1" fillId="0" borderId="7" xfId="2" applyFont="1" applyBorder="1" applyAlignment="1">
      <alignment horizontal="justify" vertical="top" wrapText="1"/>
    </xf>
    <xf numFmtId="0" fontId="17" fillId="0" borderId="3" xfId="0" applyFont="1" applyBorder="1" applyAlignment="1" applyProtection="1">
      <alignment horizontal="center" vertical="center" wrapText="1"/>
      <protection locked="0"/>
    </xf>
    <xf numFmtId="0" fontId="17" fillId="0" borderId="3" xfId="0" applyFont="1" applyBorder="1" applyAlignment="1">
      <alignment horizontal="center" vertical="center" wrapText="1"/>
    </xf>
    <xf numFmtId="14" fontId="17" fillId="0" borderId="3" xfId="0" applyNumberFormat="1" applyFont="1" applyBorder="1" applyAlignment="1">
      <alignment horizontal="center" vertical="center" wrapText="1"/>
    </xf>
    <xf numFmtId="0" fontId="22" fillId="0" borderId="0" xfId="0" applyFont="1"/>
    <xf numFmtId="0" fontId="15" fillId="3" borderId="14"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5" fillId="3" borderId="13" xfId="0" applyFont="1" applyFill="1" applyBorder="1" applyAlignment="1">
      <alignment horizontal="center" vertical="center" wrapText="1"/>
    </xf>
    <xf numFmtId="0" fontId="19" fillId="2" borderId="3" xfId="0" applyFont="1" applyFill="1" applyBorder="1" applyAlignment="1">
      <alignment horizontal="left" vertical="center" wrapText="1"/>
    </xf>
    <xf numFmtId="0" fontId="12" fillId="0" borderId="3" xfId="0" applyFont="1" applyBorder="1" applyAlignment="1">
      <alignment horizontal="center"/>
    </xf>
    <xf numFmtId="0" fontId="13" fillId="0" borderId="3" xfId="0" applyFont="1" applyBorder="1" applyAlignment="1">
      <alignment horizontal="center" vertical="center"/>
    </xf>
    <xf numFmtId="0" fontId="14" fillId="0" borderId="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6" fillId="3" borderId="3"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15" fillId="3" borderId="0" xfId="0" applyFont="1" applyFill="1" applyAlignment="1">
      <alignment horizontal="center" vertical="center" wrapText="1"/>
    </xf>
    <xf numFmtId="0" fontId="14" fillId="0" borderId="3" xfId="0" applyFont="1" applyBorder="1" applyAlignment="1">
      <alignment horizontal="center" vertical="center" wrapText="1"/>
    </xf>
    <xf numFmtId="0" fontId="14" fillId="0" borderId="3" xfId="0" quotePrefix="1" applyFont="1" applyBorder="1" applyAlignment="1">
      <alignment horizontal="center" vertical="center" wrapText="1"/>
    </xf>
    <xf numFmtId="14" fontId="14" fillId="0" borderId="3" xfId="0" quotePrefix="1" applyNumberFormat="1" applyFont="1" applyBorder="1" applyAlignment="1">
      <alignment horizontal="center" vertical="center" wrapText="1"/>
    </xf>
    <xf numFmtId="0" fontId="15" fillId="3" borderId="9" xfId="0" applyFont="1" applyFill="1" applyBorder="1" applyAlignment="1">
      <alignment horizontal="center" vertical="center"/>
    </xf>
    <xf numFmtId="0" fontId="15" fillId="3" borderId="8" xfId="0" applyFont="1" applyFill="1" applyBorder="1" applyAlignment="1">
      <alignment horizontal="center" vertical="center"/>
    </xf>
    <xf numFmtId="0" fontId="16" fillId="3" borderId="3" xfId="0" applyFont="1" applyFill="1" applyBorder="1" applyAlignment="1">
      <alignment horizontal="center" vertical="center"/>
    </xf>
    <xf numFmtId="0" fontId="15" fillId="3" borderId="3" xfId="0" applyFont="1" applyFill="1" applyBorder="1" applyAlignment="1">
      <alignment horizontal="center" vertical="center"/>
    </xf>
    <xf numFmtId="0" fontId="15" fillId="3" borderId="3" xfId="0" applyFont="1" applyFill="1" applyBorder="1" applyAlignment="1">
      <alignment horizontal="center" vertical="center" wrapText="1"/>
    </xf>
    <xf numFmtId="165" fontId="12" fillId="2" borderId="3" xfId="1" applyNumberFormat="1" applyFont="1" applyFill="1" applyBorder="1" applyAlignment="1" applyProtection="1">
      <alignment horizontal="left"/>
      <protection locked="0"/>
    </xf>
    <xf numFmtId="14" fontId="14" fillId="2" borderId="3" xfId="0" applyNumberFormat="1" applyFont="1" applyFill="1" applyBorder="1" applyAlignment="1" applyProtection="1">
      <alignment horizontal="center"/>
      <protection locked="0"/>
    </xf>
    <xf numFmtId="0" fontId="15" fillId="3" borderId="10" xfId="0" applyFont="1" applyFill="1" applyBorder="1" applyAlignment="1">
      <alignment horizontal="center" vertical="center"/>
    </xf>
    <xf numFmtId="0" fontId="15" fillId="3" borderId="9" xfId="0" applyFont="1" applyFill="1" applyBorder="1" applyAlignment="1">
      <alignment horizontal="center" vertical="center" wrapText="1"/>
    </xf>
    <xf numFmtId="0" fontId="15" fillId="3" borderId="8"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5" fillId="3" borderId="12"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21" fillId="0" borderId="0" xfId="2" applyFont="1" applyAlignment="1">
      <alignment horizontal="center" vertical="center"/>
    </xf>
    <xf numFmtId="0" fontId="2" fillId="0" borderId="0" xfId="2" applyAlignment="1">
      <alignment horizontal="center" vertical="center" wrapText="1"/>
    </xf>
    <xf numFmtId="0" fontId="2" fillId="0" borderId="0" xfId="2" applyAlignment="1">
      <alignment horizontal="center" vertical="center"/>
    </xf>
  </cellXfs>
  <cellStyles count="3">
    <cellStyle name="Moneda" xfId="1" builtinId="4"/>
    <cellStyle name="Normal" xfId="0" builtinId="0"/>
    <cellStyle name="Normal 2" xfId="2" xr:uid="{3CDE514B-1B62-4CBD-A7D3-EF68C91BEEAA}"/>
  </cellStyles>
  <dxfs count="48">
    <dxf>
      <font>
        <b val="0"/>
        <i val="0"/>
        <strike val="0"/>
        <condense val="0"/>
        <extend val="0"/>
        <outline val="0"/>
        <shadow val="0"/>
        <u val="none"/>
        <vertAlign val="baseline"/>
        <sz val="11"/>
        <color auto="1"/>
        <name val="Verdana"/>
        <family val="2"/>
        <scheme val="none"/>
      </font>
      <numFmt numFmtId="166" formatCode="d/mm/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Verdana"/>
        <family val="2"/>
        <scheme val="none"/>
      </font>
      <numFmt numFmtId="166" formatCode="d/mm/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Verdana"/>
        <family val="2"/>
        <scheme val="none"/>
      </font>
      <numFmt numFmtId="166" formatCode="d/mm/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Verdana"/>
        <family val="2"/>
        <scheme val="none"/>
      </font>
      <alignment horizontal="justify"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Verdana"/>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Verdana"/>
        <family val="2"/>
        <scheme val="none"/>
      </font>
      <alignment horizontal="justify"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Verdana"/>
        <family val="2"/>
        <scheme val="none"/>
      </font>
      <alignment horizontal="justify"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Verdana"/>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Verdana"/>
        <family val="2"/>
        <scheme val="none"/>
      </font>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Verdana"/>
        <family val="2"/>
        <scheme val="none"/>
      </font>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Verdana"/>
        <family val="2"/>
        <scheme val="none"/>
      </font>
      <alignment horizontal="justify"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Verdana"/>
        <family val="2"/>
        <scheme val="none"/>
      </font>
      <alignment horizontal="justify"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Verdana"/>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Verdana"/>
        <family val="2"/>
        <scheme val="none"/>
      </font>
      <alignment horizontal="justify"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Verdana"/>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Verdana"/>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Verdana"/>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Verdana"/>
        <family val="2"/>
        <scheme val="none"/>
      </font>
      <alignment horizontal="justify"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11"/>
        <color auto="1"/>
        <name val="Verdana"/>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Verdana"/>
        <family val="2"/>
        <scheme val="none"/>
      </font>
      <alignment horizontal="justify" vertical="top" textRotation="0" wrapText="1" indent="0" justifyLastLine="0" shrinkToFit="0" readingOrder="0"/>
    </dxf>
    <dxf>
      <font>
        <b/>
        <i val="0"/>
        <strike val="0"/>
        <condense val="0"/>
        <extend val="0"/>
        <outline val="0"/>
        <shadow val="0"/>
        <u val="none"/>
        <vertAlign val="baseline"/>
        <sz val="11"/>
        <color theme="0"/>
        <name val="Verdana"/>
        <family val="2"/>
        <scheme val="none"/>
      </font>
      <fill>
        <patternFill patternType="solid">
          <fgColor indexed="64"/>
          <bgColor rgb="FF962D46"/>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ont>
        <condense val="0"/>
        <extend val="0"/>
        <color indexed="9"/>
      </font>
      <fill>
        <patternFill>
          <bgColor indexed="16"/>
        </patternFill>
      </fill>
    </dxf>
    <dxf>
      <fill>
        <patternFill>
          <bgColor indexed="10"/>
        </patternFill>
      </fill>
    </dxf>
    <dxf>
      <fill>
        <patternFill>
          <bgColor indexed="52"/>
        </patternFill>
      </fill>
    </dxf>
  </dxfs>
  <tableStyles count="0" defaultTableStyle="TableStyleMedium2" defaultPivotStyle="PivotStyleLight16"/>
  <colors>
    <mruColors>
      <color rgb="FF962D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216347</xdr:colOff>
      <xdr:row>0</xdr:row>
      <xdr:rowOff>34017</xdr:rowOff>
    </xdr:from>
    <xdr:to>
      <xdr:col>3</xdr:col>
      <xdr:colOff>343801</xdr:colOff>
      <xdr:row>3</xdr:row>
      <xdr:rowOff>247453</xdr:rowOff>
    </xdr:to>
    <xdr:pic>
      <xdr:nvPicPr>
        <xdr:cNvPr id="2" name="Imagen 1">
          <a:extLst>
            <a:ext uri="{FF2B5EF4-FFF2-40B4-BE49-F238E27FC236}">
              <a16:creationId xmlns:a16="http://schemas.microsoft.com/office/drawing/2014/main" id="{4A9A7BDA-3F32-B435-3450-7D43602673E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0567" t="6025" r="8367" b="19231"/>
        <a:stretch/>
      </xdr:blipFill>
      <xdr:spPr bwMode="auto">
        <a:xfrm>
          <a:off x="669918" y="34017"/>
          <a:ext cx="1873704" cy="1063882"/>
        </a:xfrm>
        <a:prstGeom prst="rect">
          <a:avLst/>
        </a:prstGeom>
        <a:noFill/>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90A62ED-8011-4103-A518-D150E6F3CCB5}" name="Tabla1" displayName="Tabla1" ref="B10:Y16" totalsRowShown="0" headerRowDxfId="28" dataDxfId="27" headerRowBorderDxfId="25" tableBorderDxfId="26" totalsRowBorderDxfId="24">
  <autoFilter ref="B10:Y16" xr:uid="{F90A62ED-8011-4103-A518-D150E6F3CCB5}"/>
  <tableColumns count="24">
    <tableColumn id="1" xr3:uid="{C145072C-9D0D-444A-A458-B4043107A2FF}" name="N" dataDxfId="23"/>
    <tableColumn id="2" xr3:uid="{4E5F4237-EEC5-4DB3-A049-BD1ED178662C}" name="CLASE " dataDxfId="22"/>
    <tableColumn id="3" xr3:uid="{6E20C35C-5A55-460B-9BF5-A97E4E7A87DF}" name="FUENTE" dataDxfId="21"/>
    <tableColumn id="4" xr3:uid="{A394C2EE-43C3-4A2A-B9F5-AAF45748AA8C}" name="ETAPA" dataDxfId="20"/>
    <tableColumn id="5" xr3:uid="{52A3A60B-CC24-490F-9A3F-CEF1CECA1F8D}" name="TIPO" dataDxfId="19"/>
    <tableColumn id="6" xr3:uid="{9FAB7266-879B-4632-9920-F49FC714B4BB}" name="DESCRIPCION DEL RIESGO" dataDxfId="18"/>
    <tableColumn id="7" xr3:uid="{B159A4E0-A5CB-4E3D-A97A-1F6E93FA52B2}" name="CONSECUENCIA DE LA OCURRENCIA DEL EVENTO" dataDxfId="17"/>
    <tableColumn id="8" xr3:uid="{7FAD50DE-7CFE-4EB3-9035-C5BCEAF69916}" name="PROBABILIDAD" dataDxfId="16"/>
    <tableColumn id="9" xr3:uid="{5231A151-6335-4382-AC81-5DB397CCB891}" name="IMPACTO" dataDxfId="15"/>
    <tableColumn id="10" xr3:uid="{748412F7-F14A-46E7-AD0D-0001CBE4C99D}" name="VALORACION" dataDxfId="14">
      <calculatedColumnFormula>IF(AND((I11=1),J11=1),"BAJO",IF(AND((I11=1),J11=2),"BAJO",IF(AND((I11=1),J11=3),"BAJO",IF(AND((I11=1),J11=4),"MODERADO",IF(AND((I11=1),J11=5),"ALTO",IF(AND((I11=2),J11=1),"BAJO",IF(AND((I11=2),J11=2),"BAJO",Z11)))))))</calculatedColumnFormula>
    </tableColumn>
    <tableColumn id="11" xr3:uid="{FCD0BD95-1567-4807-B76A-BD2F218A4522}" name="CATEGORIA" dataDxfId="13"/>
    <tableColumn id="12" xr3:uid="{AF65D877-626E-4ABC-86FD-2872893DA7EA}" name="ASIGNADO A " dataDxfId="12"/>
    <tableColumn id="13" xr3:uid="{3335A4A0-1AA1-4318-925B-8D94F39B0A63}" name="TRATAMIENTO" dataDxfId="11"/>
    <tableColumn id="14" xr3:uid="{9FE6A151-98D7-462D-B598-530A1845AFD7}" name="CONTROLES A SER IMPLEMENTADOS / PLAN DE TRATAMIENTO" dataDxfId="10"/>
    <tableColumn id="15" xr3:uid="{211B506C-9C16-46BF-8C26-161A641520C1}" name="PROBABILIDAD2" dataDxfId="9"/>
    <tableColumn id="16" xr3:uid="{7878E65F-01B0-4DE2-8426-44A57038E3B5}" name="IMPACTO3" dataDxfId="8"/>
    <tableColumn id="17" xr3:uid="{ACD9421C-9DCC-4C0B-8CD5-29758D6F815A}" name="VALORACION4" dataDxfId="7">
      <calculatedColumnFormula>IF(AND((P11=1),Q11=1),"BAJO",IF(AND((P11=1),Q11=2),"BAJO",IF(AND((P11=1),Q11=3),"BAJO",IF(AND((P11=1),Q11=4),"MODERADO",IF(AND((P11=1),Q11=5),"ALTO",IF(AND((P11=2),Q11=1),"BAJO",IF(AND((P11=2),Q11=2),"BAJO",AE11)))))))</calculatedColumnFormula>
    </tableColumn>
    <tableColumn id="18" xr3:uid="{DAC4F722-9232-4396-9120-03CEE3F88F6A}" name="CATEGORIA5" dataDxfId="6"/>
    <tableColumn id="19" xr3:uid="{153E5374-2AAD-4BC8-A2CA-95394E5D2793}" name="AFECTA LA EJECUCION DEL CONTRATO" dataDxfId="5"/>
    <tableColumn id="20" xr3:uid="{5E8FB107-BA93-4AE7-B2D9-4928AE493CC1}" name="RESPONSABLE DEL TRATAMIENTO" dataDxfId="4"/>
    <tableColumn id="21" xr3:uid="{0EBD1DAC-F9AC-48BD-A1D5-D119876A5B62}" name="FECHA ESTIMADA QUE SE INICIA EL TRATAMIENTO" dataDxfId="3"/>
    <tableColumn id="22" xr3:uid="{D978AC94-FD39-4EE0-8C7E-88D19A3C4982}" name="FECHA ESTIMA EN QUE SE COMPLETA EL TRATAMIENTO " dataDxfId="2"/>
    <tableColumn id="23" xr3:uid="{FB3C535F-FAAD-44EA-BEDE-39F3EA0F2E2C}" name="COMO SE REALIZA EL MONITOREO" dataDxfId="1"/>
    <tableColumn id="24" xr3:uid="{B6198E86-70DF-416A-9725-46108B23A328}" name="PERIODICIDAD"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51"/>
  <sheetViews>
    <sheetView tabSelected="1" topLeftCell="B1" zoomScale="113" zoomScaleNormal="85" workbookViewId="0">
      <selection activeCell="H14" sqref="H14"/>
    </sheetView>
  </sheetViews>
  <sheetFormatPr defaultColWidth="11.42578125" defaultRowHeight="12"/>
  <cols>
    <col min="1" max="1" width="1.42578125" style="4" hidden="1" customWidth="1"/>
    <col min="2" max="2" width="6.85546875" style="4" customWidth="1"/>
    <col min="3" max="3" width="26.140625" style="4" customWidth="1"/>
    <col min="4" max="4" width="13.42578125" style="4" bestFit="1" customWidth="1"/>
    <col min="5" max="5" width="11.42578125" style="4" customWidth="1"/>
    <col min="6" max="6" width="17.28515625" style="4" customWidth="1"/>
    <col min="7" max="7" width="31.42578125" style="4" customWidth="1"/>
    <col min="8" max="8" width="55.42578125" style="4" customWidth="1"/>
    <col min="9" max="9" width="19.42578125" style="4" customWidth="1"/>
    <col min="10" max="10" width="18.28515625" style="4" customWidth="1"/>
    <col min="11" max="13" width="17.7109375" style="4" customWidth="1"/>
    <col min="14" max="14" width="19.7109375" style="4" customWidth="1"/>
    <col min="15" max="15" width="72.140625" style="4" customWidth="1"/>
    <col min="16" max="16" width="20.85546875" style="4" customWidth="1"/>
    <col min="17" max="17" width="14.42578125" style="4" customWidth="1"/>
    <col min="18" max="18" width="18.42578125" style="4" customWidth="1"/>
    <col min="19" max="19" width="17.140625" style="4" customWidth="1"/>
    <col min="20" max="20" width="47.42578125" style="4" bestFit="1" customWidth="1"/>
    <col min="21" max="21" width="39.42578125" style="4" customWidth="1"/>
    <col min="22" max="22" width="25.28515625" style="4" customWidth="1"/>
    <col min="23" max="23" width="27" style="4" customWidth="1"/>
    <col min="24" max="24" width="48.7109375" style="4" customWidth="1"/>
    <col min="25" max="25" width="33.85546875" style="15" customWidth="1"/>
    <col min="26" max="34" width="11.42578125" style="4" hidden="1" customWidth="1"/>
    <col min="35" max="16384" width="11.42578125" style="4"/>
  </cols>
  <sheetData>
    <row r="1" spans="1:34" ht="22.5" customHeight="1">
      <c r="A1" s="29"/>
      <c r="B1" s="49"/>
      <c r="C1" s="49"/>
      <c r="D1" s="49"/>
      <c r="E1" s="50" t="s">
        <v>0</v>
      </c>
      <c r="F1" s="50"/>
      <c r="G1" s="50"/>
      <c r="H1" s="50"/>
      <c r="I1" s="50"/>
      <c r="J1" s="50"/>
      <c r="K1" s="50"/>
      <c r="L1" s="50"/>
      <c r="M1" s="50"/>
      <c r="N1" s="50"/>
      <c r="O1" s="50"/>
      <c r="P1" s="50"/>
      <c r="Q1" s="50"/>
      <c r="R1" s="50"/>
      <c r="S1" s="50"/>
      <c r="T1" s="50"/>
      <c r="U1" s="50"/>
      <c r="V1" s="50"/>
      <c r="W1" s="28" t="s">
        <v>1</v>
      </c>
      <c r="X1" s="57" t="s">
        <v>2</v>
      </c>
      <c r="Y1" s="57"/>
    </row>
    <row r="2" spans="1:34" ht="22.5" customHeight="1">
      <c r="A2" s="29"/>
      <c r="B2" s="49"/>
      <c r="C2" s="49"/>
      <c r="D2" s="49"/>
      <c r="E2" s="50"/>
      <c r="F2" s="50"/>
      <c r="G2" s="50"/>
      <c r="H2" s="50"/>
      <c r="I2" s="50"/>
      <c r="J2" s="50"/>
      <c r="K2" s="50"/>
      <c r="L2" s="50"/>
      <c r="M2" s="50"/>
      <c r="N2" s="50"/>
      <c r="O2" s="50"/>
      <c r="P2" s="50"/>
      <c r="Q2" s="50"/>
      <c r="R2" s="50"/>
      <c r="S2" s="50"/>
      <c r="T2" s="50"/>
      <c r="U2" s="50"/>
      <c r="V2" s="50"/>
      <c r="W2" s="28" t="s">
        <v>3</v>
      </c>
      <c r="X2" s="58" t="s">
        <v>4</v>
      </c>
      <c r="Y2" s="57"/>
    </row>
    <row r="3" spans="1:34" ht="22.5" customHeight="1">
      <c r="A3" s="29"/>
      <c r="B3" s="49"/>
      <c r="C3" s="49"/>
      <c r="D3" s="49"/>
      <c r="E3" s="50" t="s">
        <v>5</v>
      </c>
      <c r="F3" s="50"/>
      <c r="G3" s="50"/>
      <c r="H3" s="50"/>
      <c r="I3" s="50"/>
      <c r="J3" s="50"/>
      <c r="K3" s="50"/>
      <c r="L3" s="50"/>
      <c r="M3" s="50"/>
      <c r="N3" s="50"/>
      <c r="O3" s="50"/>
      <c r="P3" s="50"/>
      <c r="Q3" s="50"/>
      <c r="R3" s="50"/>
      <c r="S3" s="50"/>
      <c r="T3" s="50"/>
      <c r="U3" s="50"/>
      <c r="V3" s="50"/>
      <c r="W3" s="28" t="s">
        <v>6</v>
      </c>
      <c r="X3" s="59">
        <v>45856</v>
      </c>
      <c r="Y3" s="59"/>
    </row>
    <row r="4" spans="1:34" ht="22.5" customHeight="1">
      <c r="A4" s="29"/>
      <c r="B4" s="49"/>
      <c r="C4" s="49"/>
      <c r="D4" s="49"/>
      <c r="E4" s="50"/>
      <c r="F4" s="50"/>
      <c r="G4" s="50"/>
      <c r="H4" s="50"/>
      <c r="I4" s="50"/>
      <c r="J4" s="50"/>
      <c r="K4" s="50"/>
      <c r="L4" s="50"/>
      <c r="M4" s="50"/>
      <c r="N4" s="50"/>
      <c r="O4" s="50"/>
      <c r="P4" s="50"/>
      <c r="Q4" s="50"/>
      <c r="R4" s="50"/>
      <c r="S4" s="50"/>
      <c r="T4" s="50"/>
      <c r="U4" s="50"/>
      <c r="V4" s="50"/>
      <c r="W4" s="28" t="s">
        <v>7</v>
      </c>
      <c r="X4" s="57" t="s">
        <v>8</v>
      </c>
      <c r="Y4" s="57"/>
    </row>
    <row r="5" spans="1:34">
      <c r="A5" s="5"/>
      <c r="B5" s="22"/>
      <c r="C5" s="22"/>
      <c r="D5" s="22"/>
      <c r="E5" s="22"/>
      <c r="F5" s="22"/>
      <c r="G5" s="22"/>
      <c r="H5" s="22"/>
      <c r="I5" s="22"/>
      <c r="J5" s="22"/>
      <c r="K5" s="22"/>
      <c r="L5" s="22"/>
      <c r="M5" s="22"/>
      <c r="N5" s="22"/>
      <c r="O5" s="22"/>
      <c r="P5" s="22"/>
      <c r="Q5" s="22"/>
      <c r="R5" s="22"/>
      <c r="S5" s="22"/>
      <c r="T5" s="22"/>
      <c r="U5" s="22"/>
      <c r="V5" s="22"/>
      <c r="W5" s="22"/>
      <c r="X5" s="22"/>
      <c r="Y5" s="23"/>
    </row>
    <row r="6" spans="1:34" ht="42.75" customHeight="1">
      <c r="B6" s="63" t="s">
        <v>9</v>
      </c>
      <c r="C6" s="63"/>
      <c r="D6" s="65">
        <v>55179432</v>
      </c>
      <c r="E6" s="65"/>
      <c r="F6" s="24"/>
      <c r="G6" s="24"/>
      <c r="H6" s="24"/>
      <c r="I6" s="22"/>
      <c r="J6" s="22"/>
      <c r="K6" s="22"/>
      <c r="L6" s="22"/>
      <c r="M6" s="22"/>
      <c r="N6" s="22"/>
      <c r="O6" s="22"/>
      <c r="P6" s="22"/>
      <c r="Q6" s="22"/>
      <c r="R6" s="22"/>
      <c r="S6" s="22"/>
      <c r="T6" s="22"/>
      <c r="U6" s="22"/>
      <c r="V6" s="22"/>
      <c r="W6" s="22"/>
      <c r="X6" s="22"/>
      <c r="Y6" s="23"/>
    </row>
    <row r="7" spans="1:34" ht="45.75" customHeight="1">
      <c r="B7" s="64" t="s">
        <v>10</v>
      </c>
      <c r="C7" s="64"/>
      <c r="D7" s="66">
        <v>46000</v>
      </c>
      <c r="E7" s="66"/>
      <c r="F7" s="25"/>
      <c r="G7" s="25"/>
      <c r="H7" s="25"/>
      <c r="I7" s="60" t="s">
        <v>11</v>
      </c>
      <c r="J7" s="61"/>
      <c r="K7" s="51" t="s">
        <v>12</v>
      </c>
      <c r="L7" s="52"/>
      <c r="M7" s="52"/>
      <c r="N7" s="52"/>
      <c r="O7" s="52"/>
      <c r="P7" s="52"/>
      <c r="Q7" s="52"/>
      <c r="R7" s="52"/>
      <c r="S7" s="52"/>
      <c r="T7" s="52"/>
      <c r="U7" s="52"/>
      <c r="V7" s="52"/>
      <c r="W7" s="52"/>
      <c r="X7" s="52"/>
      <c r="Y7" s="53"/>
    </row>
    <row r="8" spans="1:34" ht="16.5" customHeight="1">
      <c r="A8" s="5"/>
      <c r="B8" s="25"/>
      <c r="C8" s="25"/>
      <c r="D8" s="25"/>
      <c r="E8" s="25"/>
      <c r="F8" s="25"/>
      <c r="G8" s="25"/>
      <c r="H8" s="25"/>
      <c r="I8" s="26"/>
      <c r="J8" s="26"/>
      <c r="K8" s="26"/>
      <c r="L8" s="26"/>
      <c r="M8" s="26"/>
      <c r="N8" s="26"/>
      <c r="O8" s="26"/>
      <c r="P8" s="26"/>
      <c r="Q8" s="26"/>
      <c r="R8" s="26"/>
      <c r="S8" s="26"/>
      <c r="T8" s="26"/>
      <c r="U8" s="26"/>
      <c r="V8" s="26"/>
      <c r="W8" s="26"/>
      <c r="X8" s="26"/>
      <c r="Y8" s="26"/>
    </row>
    <row r="9" spans="1:34" ht="44.25" customHeight="1">
      <c r="B9" s="27"/>
      <c r="C9" s="27"/>
      <c r="D9" s="27"/>
      <c r="E9" s="27"/>
      <c r="F9" s="27"/>
      <c r="G9" s="27"/>
      <c r="H9" s="27"/>
      <c r="I9" s="55" t="s">
        <v>13</v>
      </c>
      <c r="J9" s="56"/>
      <c r="K9" s="56"/>
      <c r="L9" s="56"/>
      <c r="M9" s="22"/>
      <c r="N9" s="22"/>
      <c r="O9" s="22"/>
      <c r="P9" s="54" t="s">
        <v>14</v>
      </c>
      <c r="Q9" s="54"/>
      <c r="R9" s="54"/>
      <c r="S9" s="54"/>
      <c r="T9" s="22"/>
      <c r="U9" s="22"/>
      <c r="V9" s="22"/>
      <c r="W9" s="22"/>
      <c r="X9" s="54" t="s">
        <v>15</v>
      </c>
      <c r="Y9" s="54"/>
    </row>
    <row r="10" spans="1:34" ht="55.5" customHeight="1">
      <c r="A10" s="44"/>
      <c r="B10" s="45" t="s">
        <v>16</v>
      </c>
      <c r="C10" s="46" t="s">
        <v>17</v>
      </c>
      <c r="D10" s="46" t="s">
        <v>18</v>
      </c>
      <c r="E10" s="46" t="s">
        <v>19</v>
      </c>
      <c r="F10" s="46" t="s">
        <v>20</v>
      </c>
      <c r="G10" s="46" t="s">
        <v>21</v>
      </c>
      <c r="H10" s="46" t="s">
        <v>22</v>
      </c>
      <c r="I10" s="46" t="s">
        <v>23</v>
      </c>
      <c r="J10" s="46" t="s">
        <v>24</v>
      </c>
      <c r="K10" s="46" t="s">
        <v>25</v>
      </c>
      <c r="L10" s="46" t="s">
        <v>26</v>
      </c>
      <c r="M10" s="46" t="s">
        <v>27</v>
      </c>
      <c r="N10" s="46" t="s">
        <v>28</v>
      </c>
      <c r="O10" s="46" t="s">
        <v>29</v>
      </c>
      <c r="P10" s="46" t="s">
        <v>30</v>
      </c>
      <c r="Q10" s="46" t="s">
        <v>31</v>
      </c>
      <c r="R10" s="46" t="s">
        <v>32</v>
      </c>
      <c r="S10" s="46" t="s">
        <v>33</v>
      </c>
      <c r="T10" s="46" t="s">
        <v>34</v>
      </c>
      <c r="U10" s="46" t="s">
        <v>35</v>
      </c>
      <c r="V10" s="46" t="s">
        <v>36</v>
      </c>
      <c r="W10" s="46" t="s">
        <v>37</v>
      </c>
      <c r="X10" s="46" t="s">
        <v>38</v>
      </c>
      <c r="Y10" s="47" t="s">
        <v>39</v>
      </c>
    </row>
    <row r="11" spans="1:34" ht="47.1" customHeight="1">
      <c r="A11" s="44"/>
      <c r="B11" s="35">
        <v>1</v>
      </c>
      <c r="C11" s="41" t="s">
        <v>40</v>
      </c>
      <c r="D11" s="41" t="s">
        <v>41</v>
      </c>
      <c r="E11" s="41" t="s">
        <v>42</v>
      </c>
      <c r="F11" s="41" t="s">
        <v>43</v>
      </c>
      <c r="G11" s="41" t="s">
        <v>44</v>
      </c>
      <c r="H11" s="41" t="s">
        <v>45</v>
      </c>
      <c r="I11" s="41">
        <v>2</v>
      </c>
      <c r="J11" s="41">
        <v>2</v>
      </c>
      <c r="K11" s="42" t="s">
        <v>46</v>
      </c>
      <c r="L11" s="42" t="s">
        <v>47</v>
      </c>
      <c r="M11" s="41" t="s">
        <v>48</v>
      </c>
      <c r="N11" s="42" t="s">
        <v>49</v>
      </c>
      <c r="O11" s="41" t="s">
        <v>50</v>
      </c>
      <c r="P11" s="41">
        <v>1</v>
      </c>
      <c r="Q11" s="41">
        <v>1</v>
      </c>
      <c r="R11" s="42" t="s">
        <v>46</v>
      </c>
      <c r="S11" s="42" t="s">
        <v>47</v>
      </c>
      <c r="T11" s="42" t="s">
        <v>51</v>
      </c>
      <c r="U11" s="41" t="s">
        <v>52</v>
      </c>
      <c r="V11" s="43" t="s">
        <v>53</v>
      </c>
      <c r="W11" s="43" t="s">
        <v>54</v>
      </c>
      <c r="X11" s="43" t="s">
        <v>55</v>
      </c>
      <c r="Y11" s="43" t="s">
        <v>56</v>
      </c>
      <c r="Z11" s="4" t="b">
        <f t="shared" ref="Z11:Z16" si="0">IF(AND((I11=2),J11=3),"MODERADO",IF(AND((I11=2),J11=4),"ALTO",IF(AND((I11=2),J11=5),"ALTO",IF(AND((I11=3),J11=1),"BAJO",IF(AND((I11=3),J11=2),"MODERADO",IF(AND((I11=3),J11=3),"ALTO",IF(AND((I11=3),J11=4),"ALTO",AA11)))))))</f>
        <v>0</v>
      </c>
      <c r="AA11" s="4" t="b">
        <f t="shared" ref="AA11:AA16" si="1">IF(AND((I11=3),J11=5),"EXTREMO",AB11)</f>
        <v>0</v>
      </c>
      <c r="AB11" s="4" t="b">
        <f t="shared" ref="AB11:AB16" si="2">IF(AND((I11=4),J11=1),"MODERADO",IF(AND((I11=4),J11=2),"ALTO",IF(AND((I11=4)*J11=3),"ALTO",IF(AND((I11=4),J11=4),"EXTREMO",IF(AND((I11=4),J11=5),"EXTREMO",IF(AND((I11=5),J11=1),"ALTO",AC11))))))</f>
        <v>0</v>
      </c>
      <c r="AC11" s="4" t="b">
        <f t="shared" ref="AC11:AC16" si="3">IF(AND((I11=5),J11=2),"ALTO",IF(AND((I11=5),J11=3),"EXTREMO",IF(AND((I11=5),J11=4),"EXTREMO",IF(AND((I11=5),J11=5),"EXTREMO"))))</f>
        <v>0</v>
      </c>
      <c r="AE11" s="4" t="b">
        <f t="shared" ref="AE11:AE16" si="4">IF(AND((P11=2),Q11=3),"MODERADO",IF(AND((P11=2),Q11=4),"ALTO",IF(AND((P11=2),Q11=5),"ALTO",IF(AND((P11=3),Q11=1),"BAJO",IF(AND((P11=3),Q11=2),"MODERADO",IF(AND((P11=3),Q11=3),"ALTO",IF(AND((P11=3),Q11=4),"ALTO",AF11)))))))</f>
        <v>0</v>
      </c>
      <c r="AF11" s="4" t="b">
        <f t="shared" ref="AF11:AF16" si="5">IF(AND((P11=3),Q11=5),"EXTREMO",AG11)</f>
        <v>0</v>
      </c>
      <c r="AG11" s="4" t="b">
        <f t="shared" ref="AG11:AG16" si="6">IF(AND((P11=4),Q11=1),"MODERADO",IF(AND((P11=4),Q11=2),"ALTO",IF(AND((P11=4)*Q11=3),"ALTO",IF(AND((P11=4),Q11=4),"EXTREMO",IF(AND((P11=4),Q11=5),"EXTREMO",IF(AND((P11=5),Q11=1),"ALTO",AH11))))))</f>
        <v>0</v>
      </c>
      <c r="AH11" s="4" t="b">
        <f t="shared" ref="AH11:AH16" si="7">IF(AND((P11=5),Q11=2),"ALTO",IF(AND((P11=5),Q11=3),"EXTREMO",IF(AND((P11=5),Q11=4),"EXTREMO",IF(AND((P11=5),Q11=5),"EXTREMO"))))</f>
        <v>0</v>
      </c>
    </row>
    <row r="12" spans="1:34" ht="60.95" customHeight="1">
      <c r="A12" s="44"/>
      <c r="B12" s="35">
        <v>2</v>
      </c>
      <c r="C12" s="41" t="s">
        <v>40</v>
      </c>
      <c r="D12" s="41" t="s">
        <v>41</v>
      </c>
      <c r="E12" s="41" t="s">
        <v>57</v>
      </c>
      <c r="F12" s="41" t="s">
        <v>43</v>
      </c>
      <c r="G12" s="41" t="s">
        <v>58</v>
      </c>
      <c r="H12" s="41" t="s">
        <v>59</v>
      </c>
      <c r="I12" s="41">
        <v>2</v>
      </c>
      <c r="J12" s="41">
        <v>2</v>
      </c>
      <c r="K12" s="42" t="s">
        <v>60</v>
      </c>
      <c r="L12" s="42" t="s">
        <v>47</v>
      </c>
      <c r="M12" s="41" t="s">
        <v>48</v>
      </c>
      <c r="N12" s="42" t="s">
        <v>49</v>
      </c>
      <c r="O12" s="41" t="s">
        <v>61</v>
      </c>
      <c r="P12" s="41">
        <v>2</v>
      </c>
      <c r="Q12" s="41">
        <v>2</v>
      </c>
      <c r="R12" s="42" t="s">
        <v>46</v>
      </c>
      <c r="S12" s="42" t="s">
        <v>47</v>
      </c>
      <c r="T12" s="42" t="s">
        <v>51</v>
      </c>
      <c r="U12" s="41" t="s">
        <v>62</v>
      </c>
      <c r="V12" s="43" t="s">
        <v>63</v>
      </c>
      <c r="W12" s="43" t="s">
        <v>64</v>
      </c>
      <c r="X12" s="43" t="s">
        <v>65</v>
      </c>
      <c r="Y12" s="43" t="s">
        <v>66</v>
      </c>
      <c r="Z12" s="4" t="b">
        <f t="shared" si="0"/>
        <v>0</v>
      </c>
      <c r="AA12" s="4" t="b">
        <f t="shared" si="1"/>
        <v>0</v>
      </c>
      <c r="AB12" s="4" t="b">
        <f t="shared" si="2"/>
        <v>0</v>
      </c>
      <c r="AC12" s="4" t="b">
        <f t="shared" si="3"/>
        <v>0</v>
      </c>
      <c r="AE12" s="4" t="b">
        <f t="shared" si="4"/>
        <v>0</v>
      </c>
      <c r="AF12" s="4" t="b">
        <f t="shared" si="5"/>
        <v>0</v>
      </c>
      <c r="AG12" s="4" t="b">
        <f t="shared" si="6"/>
        <v>0</v>
      </c>
      <c r="AH12" s="4" t="b">
        <f t="shared" si="7"/>
        <v>0</v>
      </c>
    </row>
    <row r="13" spans="1:34" ht="75" customHeight="1">
      <c r="A13" s="44"/>
      <c r="B13" s="35">
        <v>3</v>
      </c>
      <c r="C13" s="41" t="s">
        <v>40</v>
      </c>
      <c r="D13" s="41" t="s">
        <v>41</v>
      </c>
      <c r="E13" s="41" t="s">
        <v>67</v>
      </c>
      <c r="F13" s="41" t="s">
        <v>68</v>
      </c>
      <c r="G13" s="41" t="s">
        <v>69</v>
      </c>
      <c r="H13" s="41" t="s">
        <v>59</v>
      </c>
      <c r="I13" s="41">
        <v>2</v>
      </c>
      <c r="J13" s="41">
        <v>2</v>
      </c>
      <c r="K13" s="42" t="s">
        <v>46</v>
      </c>
      <c r="L13" s="42" t="s">
        <v>47</v>
      </c>
      <c r="M13" s="41" t="s">
        <v>70</v>
      </c>
      <c r="N13" s="42" t="s">
        <v>71</v>
      </c>
      <c r="O13" s="41" t="s">
        <v>72</v>
      </c>
      <c r="P13" s="41">
        <v>2</v>
      </c>
      <c r="Q13" s="41">
        <v>2</v>
      </c>
      <c r="R13" s="42" t="s">
        <v>46</v>
      </c>
      <c r="S13" s="42" t="s">
        <v>47</v>
      </c>
      <c r="T13" s="42" t="s">
        <v>51</v>
      </c>
      <c r="U13" s="41" t="s">
        <v>62</v>
      </c>
      <c r="V13" s="43" t="s">
        <v>63</v>
      </c>
      <c r="W13" s="43" t="s">
        <v>64</v>
      </c>
      <c r="X13" s="43" t="s">
        <v>73</v>
      </c>
      <c r="Y13" s="43" t="s">
        <v>74</v>
      </c>
      <c r="Z13" s="4" t="b">
        <f t="shared" si="0"/>
        <v>0</v>
      </c>
      <c r="AA13" s="4" t="b">
        <f t="shared" si="1"/>
        <v>0</v>
      </c>
      <c r="AB13" s="4" t="b">
        <f t="shared" si="2"/>
        <v>0</v>
      </c>
      <c r="AC13" s="4" t="b">
        <f t="shared" si="3"/>
        <v>0</v>
      </c>
      <c r="AE13" s="4" t="b">
        <f t="shared" si="4"/>
        <v>0</v>
      </c>
      <c r="AF13" s="4" t="b">
        <f t="shared" si="5"/>
        <v>0</v>
      </c>
      <c r="AG13" s="4" t="b">
        <f t="shared" si="6"/>
        <v>0</v>
      </c>
      <c r="AH13" s="4" t="b">
        <f t="shared" si="7"/>
        <v>0</v>
      </c>
    </row>
    <row r="14" spans="1:34" ht="84.95" customHeight="1">
      <c r="A14" s="44"/>
      <c r="B14" s="35">
        <v>4</v>
      </c>
      <c r="C14" s="41" t="s">
        <v>40</v>
      </c>
      <c r="D14" s="41" t="s">
        <v>41</v>
      </c>
      <c r="E14" s="41" t="s">
        <v>67</v>
      </c>
      <c r="F14" s="41" t="s">
        <v>43</v>
      </c>
      <c r="G14" s="41" t="s">
        <v>75</v>
      </c>
      <c r="H14" s="41" t="s">
        <v>76</v>
      </c>
      <c r="I14" s="41">
        <v>1</v>
      </c>
      <c r="J14" s="41">
        <v>2</v>
      </c>
      <c r="K14" s="42" t="s">
        <v>46</v>
      </c>
      <c r="L14" s="42" t="s">
        <v>77</v>
      </c>
      <c r="M14" s="41" t="s">
        <v>70</v>
      </c>
      <c r="N14" s="42" t="s">
        <v>71</v>
      </c>
      <c r="O14" s="41" t="s">
        <v>78</v>
      </c>
      <c r="P14" s="41">
        <v>1</v>
      </c>
      <c r="Q14" s="41">
        <v>2</v>
      </c>
      <c r="R14" s="42" t="s">
        <v>46</v>
      </c>
      <c r="S14" s="42" t="s">
        <v>47</v>
      </c>
      <c r="T14" s="42" t="s">
        <v>79</v>
      </c>
      <c r="U14" s="41" t="s">
        <v>62</v>
      </c>
      <c r="V14" s="43" t="s">
        <v>80</v>
      </c>
      <c r="W14" s="43" t="s">
        <v>64</v>
      </c>
      <c r="X14" s="43" t="s">
        <v>81</v>
      </c>
      <c r="Y14" s="43" t="s">
        <v>82</v>
      </c>
      <c r="Z14" s="4" t="b">
        <f t="shared" si="0"/>
        <v>0</v>
      </c>
      <c r="AA14" s="4" t="b">
        <f t="shared" si="1"/>
        <v>0</v>
      </c>
      <c r="AB14" s="4" t="b">
        <f t="shared" si="2"/>
        <v>0</v>
      </c>
      <c r="AC14" s="4" t="b">
        <f t="shared" si="3"/>
        <v>0</v>
      </c>
      <c r="AE14" s="4" t="b">
        <f t="shared" si="4"/>
        <v>0</v>
      </c>
      <c r="AF14" s="4" t="b">
        <f t="shared" si="5"/>
        <v>0</v>
      </c>
      <c r="AG14" s="4" t="b">
        <f t="shared" si="6"/>
        <v>0</v>
      </c>
      <c r="AH14" s="4" t="b">
        <f t="shared" si="7"/>
        <v>0</v>
      </c>
    </row>
    <row r="15" spans="1:34" ht="69.95" customHeight="1">
      <c r="A15" s="44"/>
      <c r="B15" s="35">
        <v>5</v>
      </c>
      <c r="C15" s="41" t="s">
        <v>40</v>
      </c>
      <c r="D15" s="41" t="s">
        <v>41</v>
      </c>
      <c r="E15" s="41" t="s">
        <v>67</v>
      </c>
      <c r="F15" s="41" t="s">
        <v>68</v>
      </c>
      <c r="G15" s="41" t="s">
        <v>83</v>
      </c>
      <c r="H15" s="41" t="s">
        <v>84</v>
      </c>
      <c r="I15" s="41">
        <v>2</v>
      </c>
      <c r="J15" s="41">
        <v>2</v>
      </c>
      <c r="K15" s="42" t="s">
        <v>46</v>
      </c>
      <c r="L15" s="42" t="s">
        <v>47</v>
      </c>
      <c r="M15" s="41" t="s">
        <v>70</v>
      </c>
      <c r="N15" s="42" t="s">
        <v>71</v>
      </c>
      <c r="O15" s="41" t="s">
        <v>85</v>
      </c>
      <c r="P15" s="41">
        <v>1</v>
      </c>
      <c r="Q15" s="41">
        <v>2</v>
      </c>
      <c r="R15" s="42" t="s">
        <v>46</v>
      </c>
      <c r="S15" s="42" t="s">
        <v>47</v>
      </c>
      <c r="T15" s="42" t="s">
        <v>79</v>
      </c>
      <c r="U15" s="41" t="s">
        <v>62</v>
      </c>
      <c r="V15" s="43" t="s">
        <v>80</v>
      </c>
      <c r="W15" s="43" t="s">
        <v>64</v>
      </c>
      <c r="X15" s="43" t="s">
        <v>86</v>
      </c>
      <c r="Y15" s="43" t="s">
        <v>87</v>
      </c>
      <c r="Z15" s="4" t="b">
        <f t="shared" si="0"/>
        <v>0</v>
      </c>
      <c r="AA15" s="4" t="b">
        <f t="shared" si="1"/>
        <v>0</v>
      </c>
      <c r="AB15" s="4" t="b">
        <f t="shared" si="2"/>
        <v>0</v>
      </c>
      <c r="AC15" s="4" t="b">
        <f t="shared" si="3"/>
        <v>0</v>
      </c>
      <c r="AE15" s="4" t="b">
        <f t="shared" si="4"/>
        <v>0</v>
      </c>
      <c r="AF15" s="4" t="b">
        <f t="shared" si="5"/>
        <v>0</v>
      </c>
      <c r="AG15" s="4" t="b">
        <f t="shared" si="6"/>
        <v>0</v>
      </c>
      <c r="AH15" s="4" t="b">
        <f t="shared" si="7"/>
        <v>0</v>
      </c>
    </row>
    <row r="16" spans="1:34" ht="60.95" customHeight="1">
      <c r="A16" s="44"/>
      <c r="B16" s="35">
        <v>6</v>
      </c>
      <c r="C16" s="41" t="s">
        <v>40</v>
      </c>
      <c r="D16" s="41" t="s">
        <v>41</v>
      </c>
      <c r="E16" s="41" t="s">
        <v>67</v>
      </c>
      <c r="F16" s="41" t="s">
        <v>43</v>
      </c>
      <c r="G16" s="41" t="s">
        <v>88</v>
      </c>
      <c r="H16" s="41" t="s">
        <v>89</v>
      </c>
      <c r="I16" s="41">
        <v>4</v>
      </c>
      <c r="J16" s="41">
        <v>4</v>
      </c>
      <c r="K16" s="42" t="s">
        <v>46</v>
      </c>
      <c r="L16" s="42" t="s">
        <v>47</v>
      </c>
      <c r="M16" s="41" t="s">
        <v>70</v>
      </c>
      <c r="N16" s="42" t="s">
        <v>90</v>
      </c>
      <c r="O16" s="41" t="s">
        <v>91</v>
      </c>
      <c r="P16" s="41">
        <v>1</v>
      </c>
      <c r="Q16" s="41">
        <v>2</v>
      </c>
      <c r="R16" s="42" t="s">
        <v>46</v>
      </c>
      <c r="S16" s="42" t="s">
        <v>47</v>
      </c>
      <c r="T16" s="42" t="s">
        <v>79</v>
      </c>
      <c r="U16" s="41" t="s">
        <v>92</v>
      </c>
      <c r="V16" s="43" t="s">
        <v>80</v>
      </c>
      <c r="W16" s="43" t="s">
        <v>64</v>
      </c>
      <c r="X16" s="43" t="s">
        <v>93</v>
      </c>
      <c r="Y16" s="43" t="s">
        <v>87</v>
      </c>
      <c r="Z16" s="4" t="str">
        <f t="shared" si="0"/>
        <v>EXTREMO</v>
      </c>
      <c r="AA16" s="4" t="str">
        <f t="shared" si="1"/>
        <v>EXTREMO</v>
      </c>
      <c r="AB16" s="4" t="str">
        <f t="shared" si="2"/>
        <v>EXTREMO</v>
      </c>
      <c r="AC16" s="4" t="b">
        <f t="shared" si="3"/>
        <v>0</v>
      </c>
      <c r="AE16" s="4" t="b">
        <f t="shared" si="4"/>
        <v>0</v>
      </c>
      <c r="AF16" s="4" t="b">
        <f t="shared" si="5"/>
        <v>0</v>
      </c>
      <c r="AG16" s="4" t="b">
        <f t="shared" si="6"/>
        <v>0</v>
      </c>
      <c r="AH16" s="4" t="b">
        <f t="shared" si="7"/>
        <v>0</v>
      </c>
    </row>
    <row r="17" spans="2:29" ht="12.95" hidden="1" thickBot="1">
      <c r="B17" s="7">
        <v>8</v>
      </c>
      <c r="C17" s="8"/>
      <c r="D17" s="8"/>
      <c r="E17" s="8"/>
      <c r="F17" s="8"/>
      <c r="G17" s="8"/>
      <c r="H17" s="8"/>
      <c r="I17" s="8"/>
      <c r="J17" s="30"/>
      <c r="K17" s="3" t="b">
        <f>IF(AND((I17=1),J17=1),"BAJO",IF(AND((I17=1),J17=2),"BAJO",IF(AND((I17=1),J17=3),"BAJO",IF(AND((I17=1),J17=4),"MODERADO",IF(AND((I17=1),J17=5),"ALTO",IF(AND((I17=2),J17=1),"BAJO",IF(AND((I17=2),J17=2),"BAJO",Z17)))))))</f>
        <v>0</v>
      </c>
      <c r="L17" s="3"/>
      <c r="M17" s="10"/>
      <c r="N17" s="10"/>
      <c r="O17" s="8"/>
      <c r="P17" s="8"/>
      <c r="Q17" s="8"/>
      <c r="R17" s="8"/>
      <c r="S17" s="8"/>
      <c r="T17" s="8"/>
      <c r="U17" s="8"/>
      <c r="V17" s="8"/>
      <c r="W17" s="8"/>
      <c r="X17" s="8"/>
      <c r="Y17" s="31"/>
      <c r="Z17" s="4" t="b">
        <f>IF(AND((I17=2),J17=3),"MODERADO",IF(AND((I17=2),J17=4),"ALTO",IF(AND((I17=2),J17=5),"ALTO",IF(AND((I17=3),J17=1),"BAJO",IF(AND((I17=3),J17=2),"MODERADO",IF(AND((I17=3),J17=3),"ALTO",IF(AND((I17=3),J17=4),"ALTO",AA17)))))))</f>
        <v>0</v>
      </c>
      <c r="AA17" s="4" t="b">
        <f>IF(AND((I17=3),J17=5),"EXTREMO",AB17)</f>
        <v>0</v>
      </c>
      <c r="AB17" s="4" t="b">
        <f>IF(AND((I17=4),J17=1),"MODERADO",IF(AND((I17=4),J17=2),"ALTO",IF(AND((I17=4)*J17=3),"ALTO",IF(AND((I17=4),J17=4),"EXTREMO",IF(AND((I17=4),J17=5),"EXTREMO",IF(AND((I17=5),J17=1),"ALTO",AC17))))))</f>
        <v>0</v>
      </c>
      <c r="AC17" s="4" t="b">
        <f>IF(AND((I17=5),J17=2),"ALTO",IF(AND((I17=5),J17=3),"EXTREMO",IF(AND((I17=5),J17=4),"EXTREMO",IF(AND((I17=5),J17=5),"EXTREMO"))))</f>
        <v>0</v>
      </c>
    </row>
    <row r="18" spans="2:29" ht="12.95" hidden="1" thickBot="1">
      <c r="B18" s="1">
        <v>9</v>
      </c>
      <c r="C18" s="8"/>
      <c r="D18" s="8"/>
      <c r="E18" s="8"/>
      <c r="F18" s="8"/>
      <c r="G18" s="8"/>
      <c r="H18" s="8"/>
      <c r="I18" s="8"/>
      <c r="J18" s="9"/>
      <c r="K18" s="3" t="b">
        <f>IF(AND((I18=1),J18=1),"BAJO",IF(AND((I18=1),J18=2),"BAJO",IF(AND((I18=1),J18=3),"BAJO",IF(AND((I18=1),J18=4),"MODERADO",IF(AND((I18=1),J18=5),"ALTO",IF(AND((I18=2),J18=1),"BAJO",IF(AND((I18=2),J18=2),"BAJO",Z18)))))))</f>
        <v>0</v>
      </c>
      <c r="L18" s="3"/>
      <c r="M18" s="10"/>
      <c r="N18" s="10"/>
      <c r="O18" s="9"/>
      <c r="P18" s="9"/>
      <c r="Q18" s="9"/>
      <c r="R18" s="9"/>
      <c r="S18" s="9"/>
      <c r="T18" s="9"/>
      <c r="U18" s="9"/>
      <c r="V18" s="9"/>
      <c r="W18" s="9"/>
      <c r="X18" s="9"/>
      <c r="Y18" s="2"/>
      <c r="Z18" s="4" t="b">
        <f>IF(AND((I18=2),J18=3),"MODERADO",IF(AND((I18=2),J18=4),"ALTO",IF(AND((I18=2),J18=5),"ALTO",IF(AND((I18=3),J18=1),"BAJO",IF(AND((I18=3),J18=2),"MODERADO",IF(AND((I18=3),J18=3),"ALTO",IF(AND((I18=3),J18=4),"ALTO",AA18)))))))</f>
        <v>0</v>
      </c>
      <c r="AA18" s="4" t="b">
        <f>IF(AND((I18=3),J18=5),"EXTREMO",AB18)</f>
        <v>0</v>
      </c>
      <c r="AB18" s="4" t="b">
        <f>IF(AND((I18=4),J18=1),"MODERADO",IF(AND((I18=4),J18=2),"ALTO",IF(AND((I18=4)*J18=3),"ALTO",IF(AND((I18=4),J18=4),"EXTREMO",IF(AND((I18=4),J18=5),"EXTREMO",IF(AND((I18=5),J18=1),"ALTO",AC18))))))</f>
        <v>0</v>
      </c>
      <c r="AC18" s="4" t="b">
        <f>IF(AND((I18=5),J18=2),"ALTO",IF(AND((I18=5),J18=3),"EXTREMO",IF(AND((I18=5),J18=4),"EXTREMO",IF(AND((I18=5),J18=5),"EXTREMO"))))</f>
        <v>0</v>
      </c>
    </row>
    <row r="19" spans="2:29" ht="12.95" hidden="1" thickBot="1">
      <c r="B19" s="1">
        <v>10</v>
      </c>
      <c r="C19" s="8"/>
      <c r="D19" s="8"/>
      <c r="E19" s="8"/>
      <c r="F19" s="8"/>
      <c r="G19" s="8"/>
      <c r="H19" s="8"/>
      <c r="I19" s="8"/>
      <c r="J19" s="9"/>
      <c r="K19" s="3" t="b">
        <f>IF(AND((I19=1),J19=1),"BAJO",IF(AND((I19=1),J19=2),"BAJO",IF(AND((I19=1),J19=3),"BAJO",IF(AND((I19=1),J19=4),"MODERADO",IF(AND((I19=1),J19=5),"ALTO",IF(AND((I19=2),J19=1),"BAJO",IF(AND((I19=2),J19=2),"BAJO",Z19)))))))</f>
        <v>0</v>
      </c>
      <c r="L19" s="3"/>
      <c r="M19" s="10"/>
      <c r="N19" s="10"/>
      <c r="O19" s="9"/>
      <c r="P19" s="9"/>
      <c r="Q19" s="9"/>
      <c r="R19" s="9"/>
      <c r="S19" s="9"/>
      <c r="T19" s="9"/>
      <c r="U19" s="9"/>
      <c r="V19" s="9"/>
      <c r="W19" s="9"/>
      <c r="X19" s="9"/>
      <c r="Y19" s="2"/>
      <c r="Z19" s="4" t="b">
        <f>IF(AND((I19=2),J19=3),"MODERADO",IF(AND((I19=2),J19=4),"ALTO",IF(AND((I19=2),J19=5),"ALTO",IF(AND((I19=3),J19=1),"BAJO",IF(AND((I19=3),J19=2),"MODERADO",IF(AND((I19=3),J19=3),"ALTO",IF(AND((I19=3),J19=4),"ALTO",AA19)))))))</f>
        <v>0</v>
      </c>
      <c r="AA19" s="4" t="b">
        <f>IF(AND((I19=3),J19=5),"EXTREMO",AB19)</f>
        <v>0</v>
      </c>
      <c r="AB19" s="4" t="b">
        <f>IF(AND((I19=4),J19=1),"MODERADO",IF(AND((I19=4),J19=2),"ALTO",IF(AND((I19=4)*J19=3),"ALTO",IF(AND((I19=4),J19=4),"EXTREMO",IF(AND((I19=4),J19=5),"EXTREMO",IF(AND((I19=5),J19=1),"ALTO",AC19))))))</f>
        <v>0</v>
      </c>
      <c r="AC19" s="4" t="b">
        <f>IF(AND((I19=5),J19=2),"ALTO",IF(AND((I19=5),J19=3),"EXTREMO",IF(AND((I19=5),J19=4),"EXTREMO",IF(AND((I19=5),J19=5),"EXTREMO"))))</f>
        <v>0</v>
      </c>
    </row>
    <row r="20" spans="2:29" ht="12.95" hidden="1" thickBot="1">
      <c r="B20" s="1">
        <v>11</v>
      </c>
      <c r="C20" s="8"/>
      <c r="D20" s="8"/>
      <c r="E20" s="8"/>
      <c r="F20" s="8"/>
      <c r="G20" s="8"/>
      <c r="H20" s="8"/>
      <c r="I20" s="8"/>
      <c r="J20" s="9"/>
      <c r="K20" s="3" t="b">
        <f>IF(AND((I20=1),J20=1),"BAJO",IF(AND((I20=1),J20=2),"BAJO",IF(AND((I20=1),J20=3),"BAJO",IF(AND((I20=1),J20=4),"MODERADO",IF(AND((I20=1),J20=5),"ALTO",IF(AND((I20=2),J20=1),"BAJO",IF(AND((I20=2),J20=2),"BAJO",Z20)))))))</f>
        <v>0</v>
      </c>
      <c r="L20" s="3"/>
      <c r="M20" s="10"/>
      <c r="N20" s="10"/>
      <c r="O20" s="9"/>
      <c r="P20" s="9"/>
      <c r="Q20" s="9"/>
      <c r="R20" s="9"/>
      <c r="S20" s="9"/>
      <c r="T20" s="9"/>
      <c r="U20" s="9"/>
      <c r="V20" s="9"/>
      <c r="W20" s="9"/>
      <c r="X20" s="9"/>
      <c r="Y20" s="2"/>
      <c r="Z20" s="4" t="b">
        <f>IF(AND((I20=2),J20=3),"MODERADO",IF(AND((I20=2),J20=4),"ALTO",IF(AND((I20=2),J20=5),"ALTO",IF(AND((I20=3),J20=1),"BAJO",IF(AND((I20=3),J20=2),"MODERADO",IF(AND((I20=3),J20=3),"ALTO",IF(AND((I20=3),J20=4),"ALTO",AA20)))))))</f>
        <v>0</v>
      </c>
      <c r="AA20" s="4" t="b">
        <f>IF(AND((I20=3),J20=5),"EXTREMO",AB20)</f>
        <v>0</v>
      </c>
      <c r="AB20" s="4" t="b">
        <f>IF(AND((I20=4),J20=1),"MODERADO",IF(AND((I20=4),J20=2),"ALTO",IF(AND((I20=4)*J20=3),"ALTO",IF(AND((I20=4),J20=4),"EXTREMO",IF(AND((I20=4),J20=5),"EXTREMO",IF(AND((I20=5),J20=1),"ALTO",AC20))))))</f>
        <v>0</v>
      </c>
      <c r="AC20" s="4" t="b">
        <f>IF(AND((I20=5),J20=2),"ALTO",IF(AND((I20=5),J20=3),"EXTREMO",IF(AND((I20=5),J20=4),"EXTREMO",IF(AND((I20=5),J20=5),"EXTREMO"))))</f>
        <v>0</v>
      </c>
    </row>
    <row r="21" spans="2:29" ht="12.95" hidden="1" thickBot="1">
      <c r="B21" s="1">
        <v>12</v>
      </c>
      <c r="C21" s="8"/>
      <c r="D21" s="8"/>
      <c r="E21" s="8"/>
      <c r="F21" s="8"/>
      <c r="G21" s="8"/>
      <c r="H21" s="8"/>
      <c r="I21" s="8"/>
      <c r="J21" s="9"/>
      <c r="K21" s="3" t="b">
        <f>IF(AND((I21=1),J21=1),"BAJO",IF(AND((I21=1),J21=2),"BAJO",IF(AND((I21=1),J21=3),"BAJO",IF(AND((I21=1),J21=4),"MODERADO",IF(AND((I21=1),J21=5),"ALTO",IF(AND((I21=2),J21=1),"BAJO",IF(AND((I21=2),J21=2),"BAJO",Z21)))))))</f>
        <v>0</v>
      </c>
      <c r="L21" s="3"/>
      <c r="M21" s="10"/>
      <c r="N21" s="10"/>
      <c r="O21" s="9"/>
      <c r="P21" s="9"/>
      <c r="Q21" s="9"/>
      <c r="R21" s="9"/>
      <c r="S21" s="9"/>
      <c r="T21" s="9"/>
      <c r="U21" s="9"/>
      <c r="V21" s="9"/>
      <c r="W21" s="9"/>
      <c r="X21" s="9"/>
      <c r="Y21" s="2"/>
      <c r="Z21" s="4" t="b">
        <f>IF(AND((I21=2),J21=3),"MODERADO",IF(AND((I21=2),J21=4),"ALTO",IF(AND((I21=2),J21=5),"ALTO",IF(AND((I21=3),J21=1),"BAJO",IF(AND((I21=3),J21=2),"MODERADO",IF(AND((I21=3),J21=3),"ALTO",IF(AND((I21=3),J21=4),"ALTO",AA21)))))))</f>
        <v>0</v>
      </c>
      <c r="AA21" s="4" t="b">
        <f>IF(AND((I21=3),J21=5),"EXTREMO",AB21)</f>
        <v>0</v>
      </c>
      <c r="AB21" s="4" t="b">
        <f>IF(AND((I21=4),J21=1),"MODERADO",IF(AND((I21=4),J21=2),"ALTO",IF(AND((I21=4)*J21=3),"ALTO",IF(AND((I21=4),J21=4),"EXTREMO",IF(AND((I21=4),J21=5),"EXTREMO",IF(AND((I21=5),J21=1),"ALTO",AC21))))))</f>
        <v>0</v>
      </c>
      <c r="AC21" s="4" t="b">
        <f>IF(AND((I21=5),J21=2),"ALTO",IF(AND((I21=5),J21=3),"EXTREMO",IF(AND((I21=5),J21=4),"EXTREMO",IF(AND((I21=5),J21=5),"EXTREMO"))))</f>
        <v>0</v>
      </c>
    </row>
    <row r="22" spans="2:29" ht="12.95" hidden="1" thickBot="1">
      <c r="B22" s="1">
        <v>13</v>
      </c>
      <c r="C22" s="8"/>
      <c r="D22" s="8"/>
      <c r="E22" s="8"/>
      <c r="F22" s="8"/>
      <c r="G22" s="8"/>
      <c r="H22" s="8"/>
      <c r="I22" s="8"/>
      <c r="J22" s="9"/>
      <c r="K22" s="3" t="b">
        <f>IF(AND((I22=1),J22=1),"BAJO",IF(AND((I22=1),J22=2),"BAJO",IF(AND((I22=1),J22=3),"BAJO",IF(AND((I22=1),J22=4),"MODERADO",IF(AND((I22=1),J22=5),"ALTO",IF(AND((I22=2),J22=1),"BAJO",IF(AND((I22=2),J22=2),"BAJO",Z22)))))))</f>
        <v>0</v>
      </c>
      <c r="L22" s="3"/>
      <c r="M22" s="10"/>
      <c r="N22" s="10"/>
      <c r="O22" s="9"/>
      <c r="P22" s="9"/>
      <c r="Q22" s="9"/>
      <c r="R22" s="9"/>
      <c r="S22" s="9"/>
      <c r="T22" s="9"/>
      <c r="U22" s="9"/>
      <c r="V22" s="9"/>
      <c r="W22" s="9"/>
      <c r="X22" s="9"/>
      <c r="Y22" s="2"/>
      <c r="Z22" s="4" t="b">
        <f>IF(AND((I22=2),J22=3),"MODERADO",IF(AND((I22=2),J22=4),"ALTO",IF(AND((I22=2),J22=5),"ALTO",IF(AND((I22=3),J22=1),"BAJO",IF(AND((I22=3),J22=2),"MODERADO",IF(AND((I22=3),J22=3),"ALTO",IF(AND((I22=3),J22=4),"ALTO",AA22)))))))</f>
        <v>0</v>
      </c>
      <c r="AA22" s="4" t="b">
        <f>IF(AND((I22=3),J22=5),"EXTREMO",AB22)</f>
        <v>0</v>
      </c>
      <c r="AB22" s="4" t="b">
        <f>IF(AND((I22=4),J22=1),"MODERADO",IF(AND((I22=4),J22=2),"ALTO",IF(AND((I22=4)*J22=3),"ALTO",IF(AND((I22=4),J22=4),"EXTREMO",IF(AND((I22=4),J22=5),"EXTREMO",IF(AND((I22=5),J22=1),"ALTO",AC22))))))</f>
        <v>0</v>
      </c>
      <c r="AC22" s="4" t="b">
        <f>IF(AND((I22=5),J22=2),"ALTO",IF(AND((I22=5),J22=3),"EXTREMO",IF(AND((I22=5),J22=4),"EXTREMO",IF(AND((I22=5),J22=5),"EXTREMO"))))</f>
        <v>0</v>
      </c>
    </row>
    <row r="23" spans="2:29" ht="12.95" hidden="1" thickBot="1">
      <c r="B23" s="1">
        <v>14</v>
      </c>
      <c r="C23" s="8"/>
      <c r="D23" s="8"/>
      <c r="E23" s="8"/>
      <c r="F23" s="8"/>
      <c r="G23" s="8"/>
      <c r="H23" s="8"/>
      <c r="I23" s="8"/>
      <c r="J23" s="9"/>
      <c r="K23" s="3" t="b">
        <f>IF(AND((I23=1),J23=1),"BAJO",IF(AND((I23=1),J23=2),"BAJO",IF(AND((I23=1),J23=3),"BAJO",IF(AND((I23=1),J23=4),"MODERADO",IF(AND((I23=1),J23=5),"ALTO",IF(AND((I23=2),J23=1),"BAJO",IF(AND((I23=2),J23=2),"BAJO",Z23)))))))</f>
        <v>0</v>
      </c>
      <c r="L23" s="3"/>
      <c r="M23" s="10"/>
      <c r="N23" s="10"/>
      <c r="O23" s="9"/>
      <c r="P23" s="9"/>
      <c r="Q23" s="9"/>
      <c r="R23" s="9"/>
      <c r="S23" s="9"/>
      <c r="T23" s="9"/>
      <c r="U23" s="9"/>
      <c r="V23" s="9"/>
      <c r="W23" s="9"/>
      <c r="X23" s="9"/>
      <c r="Y23" s="2"/>
      <c r="Z23" s="4" t="b">
        <f>IF(AND((I23=2),J23=3),"MODERADO",IF(AND((I23=2),J23=4),"ALTO",IF(AND((I23=2),J23=5),"ALTO",IF(AND((I23=3),J23=1),"BAJO",IF(AND((I23=3),J23=2),"MODERADO",IF(AND((I23=3),J23=3),"ALTO",IF(AND((I23=3),J23=4),"ALTO",AA23)))))))</f>
        <v>0</v>
      </c>
      <c r="AA23" s="4" t="b">
        <f>IF(AND((I23=3),J23=5),"EXTREMO",AB23)</f>
        <v>0</v>
      </c>
      <c r="AB23" s="4" t="b">
        <f>IF(AND((I23=4),J23=1),"MODERADO",IF(AND((I23=4),J23=2),"ALTO",IF(AND((I23=4)*J23=3),"ALTO",IF(AND((I23=4),J23=4),"EXTREMO",IF(AND((I23=4),J23=5),"EXTREMO",IF(AND((I23=5),J23=1),"ALTO",AC23))))))</f>
        <v>0</v>
      </c>
      <c r="AC23" s="4" t="b">
        <f>IF(AND((I23=5),J23=2),"ALTO",IF(AND((I23=5),J23=3),"EXTREMO",IF(AND((I23=5),J23=4),"EXTREMO",IF(AND((I23=5),J23=5),"EXTREMO"))))</f>
        <v>0</v>
      </c>
    </row>
    <row r="24" spans="2:29" ht="12.95" hidden="1" thickBot="1">
      <c r="B24" s="1">
        <v>15</v>
      </c>
      <c r="C24" s="8"/>
      <c r="D24" s="8"/>
      <c r="E24" s="8"/>
      <c r="F24" s="8"/>
      <c r="G24" s="8"/>
      <c r="H24" s="8"/>
      <c r="I24" s="8"/>
      <c r="J24" s="9"/>
      <c r="K24" s="3" t="b">
        <f>IF(AND((I24=1),J24=1),"BAJO",IF(AND((I24=1),J24=2),"BAJO",IF(AND((I24=1),J24=3),"BAJO",IF(AND((I24=1),J24=4),"MODERADO",IF(AND((I24=1),J24=5),"ALTO",IF(AND((I24=2),J24=1),"BAJO",IF(AND((I24=2),J24=2),"BAJO",Z24)))))))</f>
        <v>0</v>
      </c>
      <c r="L24" s="3"/>
      <c r="M24" s="10"/>
      <c r="N24" s="10"/>
      <c r="O24" s="9"/>
      <c r="P24" s="9"/>
      <c r="Q24" s="9"/>
      <c r="R24" s="9"/>
      <c r="S24" s="9"/>
      <c r="T24" s="9"/>
      <c r="U24" s="9"/>
      <c r="V24" s="9"/>
      <c r="W24" s="9"/>
      <c r="X24" s="9"/>
      <c r="Y24" s="2"/>
      <c r="Z24" s="4" t="b">
        <f>IF(AND((I24=2),J24=3),"MODERADO",IF(AND((I24=2),J24=4),"ALTO",IF(AND((I24=2),J24=5),"ALTO",IF(AND((I24=3),J24=1),"BAJO",IF(AND((I24=3),J24=2),"MODERADO",IF(AND((I24=3),J24=3),"ALTO",IF(AND((I24=3),J24=4),"ALTO",AA24)))))))</f>
        <v>0</v>
      </c>
      <c r="AA24" s="4" t="b">
        <f>IF(AND((I24=3),J24=5),"EXTREMO",AB24)</f>
        <v>0</v>
      </c>
      <c r="AB24" s="4" t="b">
        <f>IF(AND((I24=4),J24=1),"MODERADO",IF(AND((I24=4),J24=2),"ALTO",IF(AND((I24=4)*J24=3),"ALTO",IF(AND((I24=4),J24=4),"EXTREMO",IF(AND((I24=4),J24=5),"EXTREMO",IF(AND((I24=5),J24=1),"ALTO",AC24))))))</f>
        <v>0</v>
      </c>
      <c r="AC24" s="4" t="b">
        <f>IF(AND((I24=5),J24=2),"ALTO",IF(AND((I24=5),J24=3),"EXTREMO",IF(AND((I24=5),J24=4),"EXTREMO",IF(AND((I24=5),J24=5),"EXTREMO"))))</f>
        <v>0</v>
      </c>
    </row>
    <row r="25" spans="2:29" ht="12.95" hidden="1" thickBot="1">
      <c r="B25" s="1">
        <v>16</v>
      </c>
      <c r="C25" s="8"/>
      <c r="D25" s="8"/>
      <c r="E25" s="8"/>
      <c r="F25" s="8"/>
      <c r="G25" s="8"/>
      <c r="H25" s="8"/>
      <c r="I25" s="8"/>
      <c r="J25" s="9"/>
      <c r="K25" s="3" t="b">
        <f>IF(AND((I25=1),J25=1),"BAJO",IF(AND((I25=1),J25=2),"BAJO",IF(AND((I25=1),J25=3),"BAJO",IF(AND((I25=1),J25=4),"MODERADO",IF(AND((I25=1),J25=5),"ALTO",IF(AND((I25=2),J25=1),"BAJO",IF(AND((I25=2),J25=2),"BAJO",Z25)))))))</f>
        <v>0</v>
      </c>
      <c r="L25" s="3"/>
      <c r="M25" s="10"/>
      <c r="N25" s="10"/>
      <c r="O25" s="9"/>
      <c r="P25" s="9"/>
      <c r="Q25" s="9"/>
      <c r="R25" s="9"/>
      <c r="S25" s="9"/>
      <c r="T25" s="9"/>
      <c r="U25" s="9"/>
      <c r="V25" s="9"/>
      <c r="W25" s="9"/>
      <c r="X25" s="9"/>
      <c r="Y25" s="2"/>
      <c r="Z25" s="4" t="b">
        <f>IF(AND((I25=2),J25=3),"MODERADO",IF(AND((I25=2),J25=4),"ALTO",IF(AND((I25=2),J25=5),"ALTO",IF(AND((I25=3),J25=1),"BAJO",IF(AND((I25=3),J25=2),"MODERADO",IF(AND((I25=3),J25=3),"ALTO",IF(AND((I25=3),J25=4),"ALTO",AA25)))))))</f>
        <v>0</v>
      </c>
      <c r="AA25" s="4" t="b">
        <f>IF(AND((I25=3),J25=5),"EXTREMO",AB25)</f>
        <v>0</v>
      </c>
      <c r="AB25" s="4" t="b">
        <f>IF(AND((I25=4),J25=1),"MODERADO",IF(AND((I25=4),J25=2),"ALTO",IF(AND((I25=4)*J25=3),"ALTO",IF(AND((I25=4),J25=4),"EXTREMO",IF(AND((I25=4),J25=5),"EXTREMO",IF(AND((I25=5),J25=1),"ALTO",AC25))))))</f>
        <v>0</v>
      </c>
      <c r="AC25" s="4" t="b">
        <f>IF(AND((I25=5),J25=2),"ALTO",IF(AND((I25=5),J25=3),"EXTREMO",IF(AND((I25=5),J25=4),"EXTREMO",IF(AND((I25=5),J25=5),"EXTREMO"))))</f>
        <v>0</v>
      </c>
    </row>
    <row r="26" spans="2:29" ht="12.95" hidden="1" thickBot="1">
      <c r="B26" s="1">
        <v>17</v>
      </c>
      <c r="C26" s="8"/>
      <c r="D26" s="8"/>
      <c r="E26" s="8"/>
      <c r="F26" s="8"/>
      <c r="G26" s="8"/>
      <c r="H26" s="8"/>
      <c r="I26" s="8"/>
      <c r="J26" s="9"/>
      <c r="K26" s="3" t="b">
        <f>IF(AND((I26=1),J26=1),"BAJO",IF(AND((I26=1),J26=2),"BAJO",IF(AND((I26=1),J26=3),"BAJO",IF(AND((I26=1),J26=4),"MODERADO",IF(AND((I26=1),J26=5),"ALTO",IF(AND((I26=2),J26=1),"BAJO",IF(AND((I26=2),J26=2),"BAJO",Z26)))))))</f>
        <v>0</v>
      </c>
      <c r="L26" s="3"/>
      <c r="M26" s="10"/>
      <c r="N26" s="10"/>
      <c r="O26" s="9"/>
      <c r="P26" s="9"/>
      <c r="Q26" s="9"/>
      <c r="R26" s="9"/>
      <c r="S26" s="9"/>
      <c r="T26" s="9"/>
      <c r="U26" s="9"/>
      <c r="V26" s="9"/>
      <c r="W26" s="9"/>
      <c r="X26" s="9"/>
      <c r="Y26" s="2"/>
      <c r="Z26" s="4" t="b">
        <f>IF(AND((I26=2),J26=3),"MODERADO",IF(AND((I26=2),J26=4),"ALTO",IF(AND((I26=2),J26=5),"ALTO",IF(AND((I26=3),J26=1),"BAJO",IF(AND((I26=3),J26=2),"MODERADO",IF(AND((I26=3),J26=3),"ALTO",IF(AND((I26=3),J26=4),"ALTO",AA26)))))))</f>
        <v>0</v>
      </c>
      <c r="AA26" s="4" t="b">
        <f>IF(AND((I26=3),J26=5),"EXTREMO",AB26)</f>
        <v>0</v>
      </c>
      <c r="AB26" s="4" t="b">
        <f>IF(AND((I26=4),J26=1),"MODERADO",IF(AND((I26=4),J26=2),"ALTO",IF(AND((I26=4)*J26=3),"ALTO",IF(AND((I26=4),J26=4),"EXTREMO",IF(AND((I26=4),J26=5),"EXTREMO",IF(AND((I26=5),J26=1),"ALTO",AC26))))))</f>
        <v>0</v>
      </c>
      <c r="AC26" s="4" t="b">
        <f>IF(AND((I26=5),J26=2),"ALTO",IF(AND((I26=5),J26=3),"EXTREMO",IF(AND((I26=5),J26=4),"EXTREMO",IF(AND((I26=5),J26=5),"EXTREMO"))))</f>
        <v>0</v>
      </c>
    </row>
    <row r="27" spans="2:29" ht="12.95" hidden="1" thickBot="1">
      <c r="B27" s="1">
        <v>18</v>
      </c>
      <c r="C27" s="8"/>
      <c r="D27" s="8"/>
      <c r="E27" s="8"/>
      <c r="F27" s="8"/>
      <c r="G27" s="8"/>
      <c r="H27" s="8"/>
      <c r="I27" s="8"/>
      <c r="J27" s="9"/>
      <c r="K27" s="3" t="b">
        <f>IF(AND((I27=1),J27=1),"BAJO",IF(AND((I27=1),J27=2),"BAJO",IF(AND((I27=1),J27=3),"BAJO",IF(AND((I27=1),J27=4),"MODERADO",IF(AND((I27=1),J27=5),"ALTO",IF(AND((I27=2),J27=1),"BAJO",IF(AND((I27=2),J27=2),"BAJO",Z27)))))))</f>
        <v>0</v>
      </c>
      <c r="L27" s="3"/>
      <c r="M27" s="10"/>
      <c r="N27" s="10"/>
      <c r="O27" s="9"/>
      <c r="P27" s="9"/>
      <c r="Q27" s="9"/>
      <c r="R27" s="9"/>
      <c r="S27" s="9"/>
      <c r="T27" s="9"/>
      <c r="U27" s="9"/>
      <c r="V27" s="9"/>
      <c r="W27" s="9"/>
      <c r="X27" s="9"/>
      <c r="Y27" s="2"/>
      <c r="Z27" s="4" t="b">
        <f>IF(AND((I27=2),J27=3),"MODERADO",IF(AND((I27=2),J27=4),"ALTO",IF(AND((I27=2),J27=5),"ALTO",IF(AND((I27=3),J27=1),"BAJO",IF(AND((I27=3),J27=2),"MODERADO",IF(AND((I27=3),J27=3),"ALTO",IF(AND((I27=3),J27=4),"ALTO",AA27)))))))</f>
        <v>0</v>
      </c>
      <c r="AA27" s="4" t="b">
        <f>IF(AND((I27=3),J27=5),"EXTREMO",AB27)</f>
        <v>0</v>
      </c>
      <c r="AB27" s="4" t="b">
        <f>IF(AND((I27=4),J27=1),"MODERADO",IF(AND((I27=4),J27=2),"ALTO",IF(AND((I27=4)*J27=3),"ALTO",IF(AND((I27=4),J27=4),"EXTREMO",IF(AND((I27=4),J27=5),"EXTREMO",IF(AND((I27=5),J27=1),"ALTO",AC27))))))</f>
        <v>0</v>
      </c>
      <c r="AC27" s="4" t="b">
        <f>IF(AND((I27=5),J27=2),"ALTO",IF(AND((I27=5),J27=3),"EXTREMO",IF(AND((I27=5),J27=4),"EXTREMO",IF(AND((I27=5),J27=5),"EXTREMO"))))</f>
        <v>0</v>
      </c>
    </row>
    <row r="28" spans="2:29" ht="12.95" hidden="1" thickBot="1">
      <c r="B28" s="1">
        <v>19</v>
      </c>
      <c r="C28" s="8"/>
      <c r="D28" s="8"/>
      <c r="E28" s="8"/>
      <c r="F28" s="8"/>
      <c r="G28" s="8"/>
      <c r="H28" s="8"/>
      <c r="I28" s="8"/>
      <c r="J28" s="9"/>
      <c r="K28" s="3" t="b">
        <f>IF(AND((I28=1),J28=1),"BAJO",IF(AND((I28=1),J28=2),"BAJO",IF(AND((I28=1),J28=3),"BAJO",IF(AND((I28=1),J28=4),"MODERADO",IF(AND((I28=1),J28=5),"ALTO",IF(AND((I28=2),J28=1),"BAJO",IF(AND((I28=2),J28=2),"BAJO",Z28)))))))</f>
        <v>0</v>
      </c>
      <c r="L28" s="3"/>
      <c r="M28" s="10"/>
      <c r="N28" s="10"/>
      <c r="O28" s="9"/>
      <c r="P28" s="9"/>
      <c r="Q28" s="9"/>
      <c r="R28" s="9"/>
      <c r="S28" s="9"/>
      <c r="T28" s="9"/>
      <c r="U28" s="9"/>
      <c r="V28" s="9"/>
      <c r="W28" s="9"/>
      <c r="X28" s="9"/>
      <c r="Y28" s="2"/>
      <c r="Z28" s="4" t="b">
        <f>IF(AND((I28=2),J28=3),"MODERADO",IF(AND((I28=2),J28=4),"ALTO",IF(AND((I28=2),J28=5),"ALTO",IF(AND((I28=3),J28=1),"BAJO",IF(AND((I28=3),J28=2),"MODERADO",IF(AND((I28=3),J28=3),"ALTO",IF(AND((I28=3),J28=4),"ALTO",AA28)))))))</f>
        <v>0</v>
      </c>
      <c r="AA28" s="4" t="b">
        <f>IF(AND((I28=3),J28=5),"EXTREMO",AB28)</f>
        <v>0</v>
      </c>
      <c r="AB28" s="4" t="b">
        <f>IF(AND((I28=4),J28=1),"MODERADO",IF(AND((I28=4),J28=2),"ALTO",IF(AND((I28=4)*J28=3),"ALTO",IF(AND((I28=4),J28=4),"EXTREMO",IF(AND((I28=4),J28=5),"EXTREMO",IF(AND((I28=5),J28=1),"ALTO",AC28))))))</f>
        <v>0</v>
      </c>
      <c r="AC28" s="4" t="b">
        <f>IF(AND((I28=5),J28=2),"ALTO",IF(AND((I28=5),J28=3),"EXTREMO",IF(AND((I28=5),J28=4),"EXTREMO",IF(AND((I28=5),J28=5),"EXTREMO"))))</f>
        <v>0</v>
      </c>
    </row>
    <row r="29" spans="2:29" ht="12.95" hidden="1" thickBot="1">
      <c r="B29" s="1">
        <v>20</v>
      </c>
      <c r="C29" s="8"/>
      <c r="D29" s="8"/>
      <c r="E29" s="8"/>
      <c r="F29" s="8"/>
      <c r="G29" s="8"/>
      <c r="H29" s="8"/>
      <c r="I29" s="8"/>
      <c r="J29" s="9"/>
      <c r="K29" s="3" t="b">
        <f>IF(AND((I29=1),J29=1),"BAJO",IF(AND((I29=1),J29=2),"BAJO",IF(AND((I29=1),J29=3),"BAJO",IF(AND((I29=1),J29=4),"MODERADO",IF(AND((I29=1),J29=5),"ALTO",IF(AND((I29=2),J29=1),"BAJO",IF(AND((I29=2),J29=2),"BAJO",Z29)))))))</f>
        <v>0</v>
      </c>
      <c r="L29" s="3"/>
      <c r="M29" s="10"/>
      <c r="N29" s="10"/>
      <c r="O29" s="9"/>
      <c r="P29" s="9"/>
      <c r="Q29" s="9"/>
      <c r="R29" s="9"/>
      <c r="S29" s="9"/>
      <c r="T29" s="9"/>
      <c r="U29" s="9"/>
      <c r="V29" s="9"/>
      <c r="W29" s="9"/>
      <c r="X29" s="9"/>
      <c r="Y29" s="2"/>
      <c r="Z29" s="4" t="b">
        <f>IF(AND((I29=2),J29=3),"MODERADO",IF(AND((I29=2),J29=4),"ALTO",IF(AND((I29=2),J29=5),"ALTO",IF(AND((I29=3),J29=1),"BAJO",IF(AND((I29=3),J29=2),"MODERADO",IF(AND((I29=3),J29=3),"ALTO",IF(AND((I29=3),J29=4),"ALTO",AA29)))))))</f>
        <v>0</v>
      </c>
      <c r="AA29" s="4" t="b">
        <f>IF(AND((I29=3),J29=5),"EXTREMO",AB29)</f>
        <v>0</v>
      </c>
      <c r="AB29" s="4" t="b">
        <f>IF(AND((I29=4),J29=1),"MODERADO",IF(AND((I29=4),J29=2),"ALTO",IF(AND((I29=4)*J29=3),"ALTO",IF(AND((I29=4),J29=4),"EXTREMO",IF(AND((I29=4),J29=5),"EXTREMO",IF(AND((I29=5),J29=1),"ALTO",AC29))))))</f>
        <v>0</v>
      </c>
      <c r="AC29" s="4" t="b">
        <f>IF(AND((I29=5),J29=2),"ALTO",IF(AND((I29=5),J29=3),"EXTREMO",IF(AND((I29=5),J29=4),"EXTREMO",IF(AND((I29=5),J29=5),"EXTREMO"))))</f>
        <v>0</v>
      </c>
    </row>
    <row r="30" spans="2:29" ht="12.95" hidden="1" thickBot="1">
      <c r="B30" s="1">
        <v>21</v>
      </c>
      <c r="C30" s="8"/>
      <c r="D30" s="8"/>
      <c r="E30" s="8"/>
      <c r="F30" s="8"/>
      <c r="G30" s="8"/>
      <c r="H30" s="8"/>
      <c r="I30" s="8"/>
      <c r="J30" s="9"/>
      <c r="K30" s="3" t="b">
        <f>IF(AND((I30=1),J30=1),"BAJO",IF(AND((I30=1),J30=2),"BAJO",IF(AND((I30=1),J30=3),"BAJO",IF(AND((I30=1),J30=4),"MODERADO",IF(AND((I30=1),J30=5),"ALTO",IF(AND((I30=2),J30=1),"BAJO",IF(AND((I30=2),J30=2),"BAJO",Z30)))))))</f>
        <v>0</v>
      </c>
      <c r="L30" s="3"/>
      <c r="M30" s="10"/>
      <c r="N30" s="10"/>
      <c r="O30" s="9"/>
      <c r="P30" s="9"/>
      <c r="Q30" s="9"/>
      <c r="R30" s="9"/>
      <c r="S30" s="9"/>
      <c r="T30" s="9"/>
      <c r="U30" s="9"/>
      <c r="V30" s="9"/>
      <c r="W30" s="9"/>
      <c r="X30" s="9"/>
      <c r="Y30" s="2"/>
      <c r="Z30" s="4" t="b">
        <f>IF(AND((I30=2),J30=3),"MODERADO",IF(AND((I30=2),J30=4),"ALTO",IF(AND((I30=2),J30=5),"ALTO",IF(AND((I30=3),J30=1),"BAJO",IF(AND((I30=3),J30=2),"MODERADO",IF(AND((I30=3),J30=3),"ALTO",IF(AND((I30=3),J30=4),"ALTO",AA30)))))))</f>
        <v>0</v>
      </c>
      <c r="AA30" s="4" t="b">
        <f>IF(AND((I30=3),J30=5),"EXTREMO",AB30)</f>
        <v>0</v>
      </c>
      <c r="AB30" s="4" t="b">
        <f>IF(AND((I30=4),J30=1),"MODERADO",IF(AND((I30=4),J30=2),"ALTO",IF(AND((I30=4)*J30=3),"ALTO",IF(AND((I30=4),J30=4),"EXTREMO",IF(AND((I30=4),J30=5),"EXTREMO",IF(AND((I30=5),J30=1),"ALTO",AC30))))))</f>
        <v>0</v>
      </c>
      <c r="AC30" s="4" t="b">
        <f>IF(AND((I30=5),J30=2),"ALTO",IF(AND((I30=5),J30=3),"EXTREMO",IF(AND((I30=5),J30=4),"EXTREMO",IF(AND((I30=5),J30=5),"EXTREMO"))))</f>
        <v>0</v>
      </c>
    </row>
    <row r="31" spans="2:29" ht="12.95" hidden="1" thickBot="1">
      <c r="B31" s="1">
        <v>22</v>
      </c>
      <c r="C31" s="8"/>
      <c r="D31" s="8"/>
      <c r="E31" s="8"/>
      <c r="F31" s="8"/>
      <c r="G31" s="8"/>
      <c r="H31" s="8"/>
      <c r="I31" s="8"/>
      <c r="J31" s="9"/>
      <c r="K31" s="3" t="b">
        <f>IF(AND((I31=1),J31=1),"BAJO",IF(AND((I31=1),J31=2),"BAJO",IF(AND((I31=1),J31=3),"BAJO",IF(AND((I31=1),J31=4),"MODERADO",IF(AND((I31=1),J31=5),"ALTO",IF(AND((I31=2),J31=1),"BAJO",IF(AND((I31=2),J31=2),"BAJO",Z31)))))))</f>
        <v>0</v>
      </c>
      <c r="L31" s="3"/>
      <c r="M31" s="10"/>
      <c r="N31" s="10"/>
      <c r="O31" s="9"/>
      <c r="P31" s="9"/>
      <c r="Q31" s="9"/>
      <c r="R31" s="9"/>
      <c r="S31" s="9"/>
      <c r="T31" s="9"/>
      <c r="U31" s="9"/>
      <c r="V31" s="9"/>
      <c r="W31" s="9"/>
      <c r="X31" s="9"/>
      <c r="Y31" s="2"/>
      <c r="Z31" s="4" t="b">
        <f>IF(AND((I31=2),J31=3),"MODERADO",IF(AND((I31=2),J31=4),"ALTO",IF(AND((I31=2),J31=5),"ALTO",IF(AND((I31=3),J31=1),"BAJO",IF(AND((I31=3),J31=2),"MODERADO",IF(AND((I31=3),J31=3),"ALTO",IF(AND((I31=3),J31=4),"ALTO",AA31)))))))</f>
        <v>0</v>
      </c>
      <c r="AA31" s="4" t="b">
        <f>IF(AND((I31=3),J31=5),"EXTREMO",AB31)</f>
        <v>0</v>
      </c>
      <c r="AB31" s="4" t="b">
        <f>IF(AND((I31=4),J31=1),"MODERADO",IF(AND((I31=4),J31=2),"ALTO",IF(AND((I31=4)*J31=3),"ALTO",IF(AND((I31=4),J31=4),"EXTREMO",IF(AND((I31=4),J31=5),"EXTREMO",IF(AND((I31=5),J31=1),"ALTO",AC31))))))</f>
        <v>0</v>
      </c>
      <c r="AC31" s="4" t="b">
        <f>IF(AND((I31=5),J31=2),"ALTO",IF(AND((I31=5),J31=3),"EXTREMO",IF(AND((I31=5),J31=4),"EXTREMO",IF(AND((I31=5),J31=5),"EXTREMO"))))</f>
        <v>0</v>
      </c>
    </row>
    <row r="32" spans="2:29" ht="12.95" hidden="1" thickBot="1">
      <c r="B32" s="1">
        <v>23</v>
      </c>
      <c r="C32" s="8"/>
      <c r="D32" s="8"/>
      <c r="E32" s="8"/>
      <c r="F32" s="8"/>
      <c r="G32" s="8"/>
      <c r="H32" s="8"/>
      <c r="I32" s="8"/>
      <c r="J32" s="9"/>
      <c r="K32" s="3" t="b">
        <f>IF(AND((I32=1),J32=1),"BAJO",IF(AND((I32=1),J32=2),"BAJO",IF(AND((I32=1),J32=3),"BAJO",IF(AND((I32=1),J32=4),"MODERADO",IF(AND((I32=1),J32=5),"ALTO",IF(AND((I32=2),J32=1),"BAJO",IF(AND((I32=2),J32=2),"BAJO",Z32)))))))</f>
        <v>0</v>
      </c>
      <c r="L32" s="3"/>
      <c r="M32" s="10"/>
      <c r="N32" s="10"/>
      <c r="O32" s="9"/>
      <c r="P32" s="9"/>
      <c r="Q32" s="9"/>
      <c r="R32" s="9"/>
      <c r="S32" s="9"/>
      <c r="T32" s="9"/>
      <c r="U32" s="9"/>
      <c r="V32" s="9"/>
      <c r="W32" s="9"/>
      <c r="X32" s="9"/>
      <c r="Y32" s="2"/>
      <c r="Z32" s="4" t="b">
        <f>IF(AND((I32=2),J32=3),"MODERADO",IF(AND((I32=2),J32=4),"ALTO",IF(AND((I32=2),J32=5),"ALTO",IF(AND((I32=3),J32=1),"BAJO",IF(AND((I32=3),J32=2),"MODERADO",IF(AND((I32=3),J32=3),"ALTO",IF(AND((I32=3),J32=4),"ALTO",AA32)))))))</f>
        <v>0</v>
      </c>
      <c r="AA32" s="4" t="b">
        <f>IF(AND((I32=3),J32=5),"EXTREMO",AB32)</f>
        <v>0</v>
      </c>
      <c r="AB32" s="4" t="b">
        <f>IF(AND((I32=4),J32=1),"MODERADO",IF(AND((I32=4),J32=2),"ALTO",IF(AND((I32=4)*J32=3),"ALTO",IF(AND((I32=4),J32=4),"EXTREMO",IF(AND((I32=4),J32=5),"EXTREMO",IF(AND((I32=5),J32=1),"ALTO",AC32))))))</f>
        <v>0</v>
      </c>
      <c r="AC32" s="4" t="b">
        <f>IF(AND((I32=5),J32=2),"ALTO",IF(AND((I32=5),J32=3),"EXTREMO",IF(AND((I32=5),J32=4),"EXTREMO",IF(AND((I32=5),J32=5),"EXTREMO"))))</f>
        <v>0</v>
      </c>
    </row>
    <row r="33" spans="2:29" ht="12.95" hidden="1" thickBot="1">
      <c r="B33" s="1">
        <v>24</v>
      </c>
      <c r="C33" s="8"/>
      <c r="D33" s="8"/>
      <c r="E33" s="8"/>
      <c r="F33" s="8"/>
      <c r="G33" s="8"/>
      <c r="H33" s="8"/>
      <c r="I33" s="8"/>
      <c r="J33" s="9"/>
      <c r="K33" s="3" t="b">
        <f>IF(AND((I33=1),J33=1),"BAJO",IF(AND((I33=1),J33=2),"BAJO",IF(AND((I33=1),J33=3),"BAJO",IF(AND((I33=1),J33=4),"MODERADO",IF(AND((I33=1),J33=5),"ALTO",IF(AND((I33=2),J33=1),"BAJO",IF(AND((I33=2),J33=2),"BAJO",Z33)))))))</f>
        <v>0</v>
      </c>
      <c r="L33" s="3"/>
      <c r="M33" s="10"/>
      <c r="N33" s="10"/>
      <c r="O33" s="9"/>
      <c r="P33" s="9"/>
      <c r="Q33" s="9"/>
      <c r="R33" s="9"/>
      <c r="S33" s="9"/>
      <c r="T33" s="9"/>
      <c r="U33" s="9"/>
      <c r="V33" s="9"/>
      <c r="W33" s="9"/>
      <c r="X33" s="9"/>
      <c r="Y33" s="2"/>
      <c r="Z33" s="4" t="b">
        <f>IF(AND((I33=2),J33=3),"MODERADO",IF(AND((I33=2),J33=4),"ALTO",IF(AND((I33=2),J33=5),"ALTO",IF(AND((I33=3),J33=1),"BAJO",IF(AND((I33=3),J33=2),"MODERADO",IF(AND((I33=3),J33=3),"ALTO",IF(AND((I33=3),J33=4),"ALTO",AA33)))))))</f>
        <v>0</v>
      </c>
      <c r="AA33" s="4" t="b">
        <f>IF(AND((I33=3),J33=5),"EXTREMO",AB33)</f>
        <v>0</v>
      </c>
      <c r="AB33" s="4" t="b">
        <f>IF(AND((I33=4),J33=1),"MODERADO",IF(AND((I33=4),J33=2),"ALTO",IF(AND((I33=4)*J33=3),"ALTO",IF(AND((I33=4),J33=4),"EXTREMO",IF(AND((I33=4),J33=5),"EXTREMO",IF(AND((I33=5),J33=1),"ALTO",AC33))))))</f>
        <v>0</v>
      </c>
      <c r="AC33" s="4" t="b">
        <f>IF(AND((I33=5),J33=2),"ALTO",IF(AND((I33=5),J33=3),"EXTREMO",IF(AND((I33=5),J33=4),"EXTREMO",IF(AND((I33=5),J33=5),"EXTREMO"))))</f>
        <v>0</v>
      </c>
    </row>
    <row r="34" spans="2:29" ht="12.95" hidden="1" thickBot="1">
      <c r="B34" s="1">
        <v>25</v>
      </c>
      <c r="C34" s="8"/>
      <c r="D34" s="8"/>
      <c r="E34" s="8"/>
      <c r="F34" s="8"/>
      <c r="G34" s="8"/>
      <c r="H34" s="8"/>
      <c r="I34" s="8"/>
      <c r="J34" s="9"/>
      <c r="K34" s="3" t="b">
        <f>IF(AND((I34=1),J34=1),"BAJO",IF(AND((I34=1),J34=2),"BAJO",IF(AND((I34=1),J34=3),"BAJO",IF(AND((I34=1),J34=4),"MODERADO",IF(AND((I34=1),J34=5),"ALTO",IF(AND((I34=2),J34=1),"BAJO",IF(AND((I34=2),J34=2),"BAJO",Z34)))))))</f>
        <v>0</v>
      </c>
      <c r="L34" s="3"/>
      <c r="M34" s="10"/>
      <c r="N34" s="10"/>
      <c r="O34" s="9"/>
      <c r="P34" s="9"/>
      <c r="Q34" s="9"/>
      <c r="R34" s="9"/>
      <c r="S34" s="9"/>
      <c r="T34" s="9"/>
      <c r="U34" s="9"/>
      <c r="V34" s="9"/>
      <c r="W34" s="9"/>
      <c r="X34" s="9"/>
      <c r="Y34" s="2"/>
      <c r="Z34" s="4" t="b">
        <f>IF(AND((I34=2),J34=3),"MODERADO",IF(AND((I34=2),J34=4),"ALTO",IF(AND((I34=2),J34=5),"ALTO",IF(AND((I34=3),J34=1),"BAJO",IF(AND((I34=3),J34=2),"MODERADO",IF(AND((I34=3),J34=3),"ALTO",IF(AND((I34=3),J34=4),"ALTO",AA34)))))))</f>
        <v>0</v>
      </c>
      <c r="AA34" s="4" t="b">
        <f>IF(AND((I34=3),J34=5),"EXTREMO",AB34)</f>
        <v>0</v>
      </c>
      <c r="AB34" s="4" t="b">
        <f>IF(AND((I34=4),J34=1),"MODERADO",IF(AND((I34=4),J34=2),"ALTO",IF(AND((I34=4)*J34=3),"ALTO",IF(AND((I34=4),J34=4),"EXTREMO",IF(AND((I34=4),J34=5),"EXTREMO",IF(AND((I34=5),J34=1),"ALTO",AC34))))))</f>
        <v>0</v>
      </c>
      <c r="AC34" s="4" t="b">
        <f>IF(AND((I34=5),J34=2),"ALTO",IF(AND((I34=5),J34=3),"EXTREMO",IF(AND((I34=5),J34=4),"EXTREMO",IF(AND((I34=5),J34=5),"EXTREMO"))))</f>
        <v>0</v>
      </c>
    </row>
    <row r="35" spans="2:29" ht="12.95" hidden="1" thickBot="1">
      <c r="B35" s="11"/>
      <c r="C35" s="12"/>
      <c r="D35" s="12"/>
      <c r="E35" s="8"/>
      <c r="F35" s="12"/>
      <c r="G35" s="12"/>
      <c r="H35" s="12"/>
      <c r="I35" s="13"/>
      <c r="J35" s="13"/>
      <c r="K35" s="13"/>
      <c r="L35" s="13"/>
      <c r="M35" s="13"/>
      <c r="N35" s="13"/>
      <c r="O35" s="13"/>
      <c r="P35" s="13"/>
      <c r="Q35" s="13"/>
      <c r="R35" s="13"/>
      <c r="S35" s="13"/>
      <c r="T35" s="13"/>
      <c r="U35" s="13"/>
      <c r="V35" s="13"/>
      <c r="W35" s="13"/>
      <c r="X35" s="13"/>
      <c r="Y35" s="14"/>
    </row>
    <row r="36" spans="2:29" ht="12.95" hidden="1" thickBot="1">
      <c r="B36" s="11"/>
      <c r="C36" s="12"/>
      <c r="D36" s="12"/>
      <c r="E36" s="8"/>
      <c r="F36" s="12"/>
      <c r="G36" s="12"/>
      <c r="H36" s="12"/>
      <c r="I36" s="13"/>
      <c r="J36" s="13"/>
      <c r="K36" s="13"/>
      <c r="L36" s="13"/>
      <c r="M36" s="13"/>
      <c r="N36" s="13"/>
      <c r="O36" s="13"/>
      <c r="P36" s="13"/>
      <c r="Q36" s="13"/>
      <c r="R36" s="13"/>
      <c r="S36" s="13"/>
      <c r="T36" s="13"/>
      <c r="U36" s="13"/>
      <c r="V36" s="13"/>
      <c r="W36" s="13"/>
      <c r="X36" s="13"/>
      <c r="Y36" s="14"/>
    </row>
    <row r="37" spans="2:29" ht="12.95" hidden="1" thickBot="1">
      <c r="B37" s="11"/>
      <c r="C37" s="12"/>
      <c r="D37" s="12"/>
      <c r="E37" s="8"/>
      <c r="F37" s="12"/>
      <c r="G37" s="12"/>
      <c r="H37" s="12"/>
      <c r="I37" s="13"/>
      <c r="J37" s="13"/>
      <c r="K37" s="13"/>
      <c r="L37" s="13"/>
      <c r="M37" s="13"/>
      <c r="N37" s="13"/>
      <c r="O37" s="13"/>
      <c r="P37" s="13"/>
      <c r="Q37" s="13"/>
      <c r="R37" s="13"/>
      <c r="S37" s="13"/>
      <c r="T37" s="13"/>
      <c r="U37" s="13"/>
      <c r="V37" s="13"/>
      <c r="W37" s="13"/>
      <c r="X37" s="13"/>
      <c r="Y37" s="14"/>
    </row>
    <row r="38" spans="2:29" ht="12.95" hidden="1" thickBot="1">
      <c r="B38" s="11"/>
      <c r="C38" s="12"/>
      <c r="D38" s="12"/>
      <c r="E38" s="8"/>
      <c r="F38" s="12"/>
      <c r="G38" s="12"/>
      <c r="H38" s="12"/>
      <c r="I38" s="13"/>
      <c r="J38" s="13"/>
      <c r="K38" s="13"/>
      <c r="L38" s="13"/>
      <c r="M38" s="13"/>
      <c r="N38" s="13"/>
      <c r="O38" s="13"/>
      <c r="P38" s="13"/>
      <c r="Q38" s="13"/>
      <c r="R38" s="13"/>
      <c r="S38" s="13"/>
      <c r="T38" s="13"/>
      <c r="U38" s="13"/>
      <c r="V38" s="13"/>
      <c r="W38" s="13"/>
      <c r="X38" s="13"/>
      <c r="Y38" s="14"/>
    </row>
    <row r="39" spans="2:29" ht="12.95" hidden="1" thickBot="1">
      <c r="B39" s="11"/>
      <c r="C39" s="12"/>
      <c r="D39" s="12"/>
      <c r="E39" s="8"/>
      <c r="F39" s="12"/>
      <c r="G39" s="12"/>
      <c r="H39" s="12"/>
      <c r="I39" s="13"/>
      <c r="J39" s="13"/>
      <c r="K39" s="13"/>
      <c r="L39" s="13"/>
      <c r="M39" s="13"/>
      <c r="N39" s="13"/>
      <c r="O39" s="13"/>
      <c r="P39" s="13"/>
      <c r="Q39" s="13"/>
      <c r="R39" s="13"/>
      <c r="S39" s="13"/>
      <c r="T39" s="13"/>
      <c r="U39" s="13"/>
      <c r="V39" s="13"/>
      <c r="W39" s="13"/>
      <c r="X39" s="13"/>
    </row>
    <row r="40" spans="2:29" ht="12.95" hidden="1" thickBot="1">
      <c r="E40" s="8"/>
    </row>
    <row r="41" spans="2:29">
      <c r="B41" s="5"/>
      <c r="C41" s="5"/>
      <c r="D41" s="5"/>
      <c r="E41" s="16"/>
      <c r="F41" s="5"/>
      <c r="G41" s="5"/>
      <c r="H41" s="5"/>
      <c r="I41" s="5"/>
      <c r="J41" s="5"/>
      <c r="K41" s="5"/>
      <c r="L41" s="5"/>
      <c r="M41" s="5"/>
      <c r="N41" s="5"/>
      <c r="O41" s="5"/>
      <c r="P41" s="5"/>
      <c r="Q41" s="5"/>
      <c r="R41" s="5"/>
      <c r="S41" s="5"/>
      <c r="T41" s="5"/>
      <c r="U41" s="5"/>
      <c r="V41" s="5"/>
      <c r="W41" s="5"/>
      <c r="X41" s="5"/>
      <c r="Y41" s="6"/>
    </row>
    <row r="42" spans="2:29">
      <c r="B42" s="5"/>
      <c r="C42" s="5"/>
      <c r="D42" s="5"/>
      <c r="E42" s="16"/>
      <c r="F42" s="5"/>
      <c r="G42" s="5"/>
      <c r="H42" s="5"/>
      <c r="I42" s="5"/>
      <c r="J42" s="5"/>
      <c r="K42" s="5"/>
      <c r="L42" s="5"/>
      <c r="M42" s="5"/>
      <c r="N42" s="5"/>
      <c r="O42" s="5"/>
      <c r="P42" s="5"/>
      <c r="Q42" s="5"/>
      <c r="R42" s="5"/>
      <c r="S42" s="5"/>
      <c r="T42" s="5"/>
      <c r="U42" s="5"/>
      <c r="V42" s="5"/>
      <c r="W42" s="5"/>
      <c r="X42" s="5"/>
      <c r="Y42" s="6"/>
    </row>
    <row r="43" spans="2:29">
      <c r="B43" s="5"/>
      <c r="C43" s="5"/>
      <c r="D43" s="5"/>
      <c r="E43" s="5"/>
      <c r="F43" s="5"/>
      <c r="G43" s="5"/>
      <c r="H43" s="5"/>
      <c r="I43" s="5"/>
      <c r="J43" s="5"/>
      <c r="K43" s="5"/>
      <c r="L43" s="5"/>
      <c r="M43" s="5"/>
      <c r="N43" s="5"/>
      <c r="O43" s="5"/>
      <c r="P43" s="5"/>
      <c r="Q43" s="5"/>
      <c r="R43" s="5"/>
      <c r="S43" s="5"/>
      <c r="T43" s="5"/>
      <c r="U43" s="5"/>
      <c r="V43" s="5"/>
      <c r="W43" s="5"/>
      <c r="X43" s="5"/>
      <c r="Y43" s="6"/>
    </row>
    <row r="44" spans="2:29" ht="20.100000000000001" customHeight="1">
      <c r="B44" s="60" t="s">
        <v>24</v>
      </c>
      <c r="C44" s="61"/>
      <c r="D44" s="61"/>
      <c r="E44" s="61"/>
      <c r="F44" s="67"/>
      <c r="G44" s="17"/>
      <c r="H44" s="17"/>
      <c r="I44" s="18"/>
      <c r="J44" s="5"/>
      <c r="K44" s="5"/>
      <c r="L44" s="5"/>
      <c r="M44" s="5"/>
      <c r="N44" s="5"/>
      <c r="O44" s="19"/>
      <c r="P44" s="19"/>
      <c r="Q44" s="19"/>
      <c r="R44" s="19"/>
      <c r="S44" s="19"/>
      <c r="T44" s="19"/>
      <c r="U44" s="19"/>
      <c r="V44" s="19"/>
      <c r="W44" s="19"/>
      <c r="X44" s="19"/>
      <c r="Y44" s="6"/>
    </row>
    <row r="45" spans="2:29" ht="20.100000000000001" customHeight="1">
      <c r="B45" s="68" t="s">
        <v>94</v>
      </c>
      <c r="C45" s="69"/>
      <c r="D45" s="69"/>
      <c r="E45" s="70"/>
      <c r="F45" s="71" t="s">
        <v>95</v>
      </c>
      <c r="G45" s="20"/>
      <c r="H45" s="62" t="s">
        <v>23</v>
      </c>
      <c r="I45" s="62"/>
      <c r="J45" s="5"/>
      <c r="K45" s="5"/>
      <c r="N45" s="5"/>
      <c r="O45" s="5"/>
      <c r="P45" s="5"/>
      <c r="Q45" s="5"/>
      <c r="R45" s="5"/>
      <c r="S45" s="5"/>
      <c r="T45" s="5"/>
      <c r="U45" s="5"/>
      <c r="V45" s="5"/>
      <c r="W45" s="5"/>
      <c r="X45" s="5"/>
      <c r="Y45" s="6"/>
    </row>
    <row r="46" spans="2:29" ht="20.100000000000001" customHeight="1">
      <c r="B46" s="64" t="s">
        <v>96</v>
      </c>
      <c r="C46" s="64"/>
      <c r="D46" s="64" t="s">
        <v>97</v>
      </c>
      <c r="E46" s="64"/>
      <c r="F46" s="72"/>
      <c r="G46" s="20"/>
      <c r="H46" s="33" t="s">
        <v>98</v>
      </c>
      <c r="I46" s="33" t="s">
        <v>95</v>
      </c>
      <c r="J46" s="5"/>
      <c r="K46" s="5"/>
      <c r="L46" s="5"/>
      <c r="M46" s="5"/>
      <c r="N46" s="5"/>
      <c r="O46" s="5"/>
      <c r="P46" s="5"/>
      <c r="Q46" s="5"/>
      <c r="R46" s="5"/>
      <c r="S46" s="5"/>
      <c r="T46" s="5"/>
      <c r="U46" s="5"/>
      <c r="V46" s="5"/>
      <c r="W46" s="5"/>
      <c r="X46" s="5"/>
      <c r="Y46" s="6"/>
    </row>
    <row r="47" spans="2:29" ht="48.75" customHeight="1">
      <c r="B47" s="48" t="s">
        <v>99</v>
      </c>
      <c r="C47" s="48"/>
      <c r="D47" s="48" t="s">
        <v>100</v>
      </c>
      <c r="E47" s="48"/>
      <c r="F47" s="32">
        <v>1</v>
      </c>
      <c r="G47" s="21"/>
      <c r="H47" s="34" t="s">
        <v>101</v>
      </c>
      <c r="I47" s="35">
        <v>1</v>
      </c>
      <c r="J47" s="5"/>
      <c r="K47" s="5"/>
      <c r="L47" s="5"/>
      <c r="M47" s="5"/>
      <c r="N47" s="5"/>
      <c r="O47" s="5"/>
      <c r="P47" s="5"/>
      <c r="Q47" s="5"/>
      <c r="R47" s="5"/>
      <c r="S47" s="5"/>
      <c r="T47" s="5"/>
      <c r="U47" s="5"/>
      <c r="V47" s="5"/>
      <c r="W47" s="5"/>
      <c r="X47" s="5"/>
      <c r="Y47" s="6"/>
    </row>
    <row r="48" spans="2:29" ht="84.75" customHeight="1">
      <c r="B48" s="48" t="s">
        <v>102</v>
      </c>
      <c r="C48" s="48"/>
      <c r="D48" s="48" t="s">
        <v>103</v>
      </c>
      <c r="E48" s="48"/>
      <c r="F48" s="32">
        <v>2</v>
      </c>
      <c r="G48" s="21"/>
      <c r="H48" s="34" t="s">
        <v>104</v>
      </c>
      <c r="I48" s="35">
        <v>2</v>
      </c>
      <c r="J48" s="5"/>
      <c r="K48" s="5"/>
      <c r="L48" s="5"/>
      <c r="M48" s="5"/>
      <c r="N48" s="5"/>
      <c r="O48" s="5"/>
      <c r="P48" s="5"/>
      <c r="Q48" s="5"/>
      <c r="R48" s="5"/>
      <c r="S48" s="5"/>
      <c r="T48" s="5"/>
      <c r="U48" s="5"/>
      <c r="V48" s="5"/>
      <c r="W48" s="5"/>
      <c r="X48" s="5"/>
      <c r="Y48" s="6"/>
    </row>
    <row r="49" spans="2:25" ht="72.75" customHeight="1">
      <c r="B49" s="48" t="s">
        <v>105</v>
      </c>
      <c r="C49" s="48"/>
      <c r="D49" s="48" t="s">
        <v>106</v>
      </c>
      <c r="E49" s="48"/>
      <c r="F49" s="32">
        <v>3</v>
      </c>
      <c r="G49" s="21"/>
      <c r="H49" s="34" t="s">
        <v>107</v>
      </c>
      <c r="I49" s="35">
        <v>3</v>
      </c>
      <c r="J49" s="5"/>
      <c r="K49" s="5"/>
      <c r="L49" s="5"/>
      <c r="M49" s="5"/>
      <c r="N49" s="5"/>
      <c r="O49" s="5"/>
      <c r="P49" s="5"/>
      <c r="Q49" s="5"/>
      <c r="R49" s="5"/>
      <c r="S49" s="5"/>
      <c r="T49" s="5"/>
      <c r="U49" s="5"/>
      <c r="V49" s="5"/>
      <c r="W49" s="5"/>
      <c r="X49" s="5"/>
      <c r="Y49" s="6"/>
    </row>
    <row r="50" spans="2:25" ht="72.75" customHeight="1">
      <c r="B50" s="48" t="s">
        <v>108</v>
      </c>
      <c r="C50" s="48"/>
      <c r="D50" s="48" t="s">
        <v>109</v>
      </c>
      <c r="E50" s="48"/>
      <c r="F50" s="32">
        <v>4</v>
      </c>
      <c r="G50" s="21"/>
      <c r="H50" s="34" t="s">
        <v>110</v>
      </c>
      <c r="I50" s="35">
        <v>4</v>
      </c>
      <c r="J50" s="5"/>
      <c r="K50" s="5"/>
      <c r="L50" s="5"/>
      <c r="M50" s="5"/>
      <c r="N50" s="5"/>
      <c r="O50" s="5"/>
      <c r="P50" s="5"/>
      <c r="Q50" s="5"/>
      <c r="R50" s="5"/>
      <c r="S50" s="5"/>
      <c r="T50" s="5"/>
      <c r="U50" s="5"/>
      <c r="V50" s="5"/>
      <c r="W50" s="5"/>
      <c r="X50" s="5"/>
      <c r="Y50" s="6"/>
    </row>
    <row r="51" spans="2:25" ht="72.75" customHeight="1">
      <c r="B51" s="48" t="s">
        <v>111</v>
      </c>
      <c r="C51" s="48"/>
      <c r="D51" s="48" t="s">
        <v>112</v>
      </c>
      <c r="E51" s="48"/>
      <c r="F51" s="32">
        <v>5</v>
      </c>
      <c r="G51" s="21"/>
      <c r="H51" s="34" t="s">
        <v>113</v>
      </c>
      <c r="I51" s="35">
        <v>5</v>
      </c>
      <c r="J51" s="5"/>
      <c r="K51" s="5"/>
      <c r="L51" s="5"/>
      <c r="M51" s="5"/>
      <c r="N51" s="5"/>
      <c r="O51" s="5"/>
      <c r="P51" s="5"/>
      <c r="Q51" s="5"/>
      <c r="R51" s="5"/>
      <c r="S51" s="5"/>
      <c r="T51" s="5"/>
      <c r="U51" s="5"/>
      <c r="V51" s="5"/>
      <c r="W51" s="5"/>
      <c r="X51" s="5"/>
      <c r="Y51" s="6"/>
    </row>
  </sheetData>
  <sheetProtection formatCells="0" formatColumns="0" formatRows="0" insertColumns="0" insertRows="0" deleteRows="0"/>
  <mergeCells count="32">
    <mergeCell ref="B51:C51"/>
    <mergeCell ref="B6:C6"/>
    <mergeCell ref="B7:C7"/>
    <mergeCell ref="D6:E6"/>
    <mergeCell ref="D7:E7"/>
    <mergeCell ref="D46:E46"/>
    <mergeCell ref="D47:E47"/>
    <mergeCell ref="D48:E48"/>
    <mergeCell ref="D49:E49"/>
    <mergeCell ref="D50:E50"/>
    <mergeCell ref="D51:E51"/>
    <mergeCell ref="B44:F44"/>
    <mergeCell ref="B45:E45"/>
    <mergeCell ref="F45:F46"/>
    <mergeCell ref="B46:C46"/>
    <mergeCell ref="B47:C47"/>
    <mergeCell ref="B48:C48"/>
    <mergeCell ref="B49:C49"/>
    <mergeCell ref="B50:C50"/>
    <mergeCell ref="B1:D4"/>
    <mergeCell ref="E1:V2"/>
    <mergeCell ref="E3:V4"/>
    <mergeCell ref="K7:Y7"/>
    <mergeCell ref="P9:S9"/>
    <mergeCell ref="X9:Y9"/>
    <mergeCell ref="I9:L9"/>
    <mergeCell ref="X1:Y1"/>
    <mergeCell ref="X2:Y2"/>
    <mergeCell ref="X3:Y3"/>
    <mergeCell ref="X4:Y4"/>
    <mergeCell ref="I7:J7"/>
    <mergeCell ref="H45:I45"/>
  </mergeCells>
  <phoneticPr fontId="4" type="noConversion"/>
  <conditionalFormatting sqref="M17:N34 K35:N39">
    <cfRule type="cellIs" dxfId="47" priority="53" stopIfTrue="1" operator="equal">
      <formula>"MAYOR"</formula>
    </cfRule>
    <cfRule type="cellIs" dxfId="46" priority="54" stopIfTrue="1" operator="equal">
      <formula>"ALTO"</formula>
    </cfRule>
    <cfRule type="cellIs" dxfId="45" priority="55" stopIfTrue="1" operator="equal">
      <formula>"CATASTROFICO"</formula>
    </cfRule>
  </conditionalFormatting>
  <conditionalFormatting sqref="K11:L13">
    <cfRule type="containsText" dxfId="44" priority="9" stopIfTrue="1" operator="containsText" text="BAJO">
      <formula>NOT(ISERROR(SEARCH("BAJO",K11)))</formula>
    </cfRule>
    <cfRule type="containsText" dxfId="43" priority="10" stopIfTrue="1" operator="containsText" text="EXTREMO">
      <formula>NOT(ISERROR(SEARCH("EXTREMO",K11)))</formula>
    </cfRule>
    <cfRule type="containsText" dxfId="42" priority="11" stopIfTrue="1" operator="containsText" text="MODERADO">
      <formula>NOT(ISERROR(SEARCH("MODERADO",K11)))</formula>
    </cfRule>
    <cfRule type="containsText" dxfId="41" priority="12" stopIfTrue="1" operator="containsText" text="ALTO">
      <formula>NOT(ISERROR(SEARCH("ALTO",K11)))</formula>
    </cfRule>
  </conditionalFormatting>
  <conditionalFormatting sqref="R11:S13">
    <cfRule type="containsText" dxfId="40" priority="13" stopIfTrue="1" operator="containsText" text="BAJO">
      <formula>NOT(ISERROR(SEARCH("BAJO",R11)))</formula>
    </cfRule>
    <cfRule type="containsText" dxfId="39" priority="14" stopIfTrue="1" operator="containsText" text="EXTREMO">
      <formula>NOT(ISERROR(SEARCH("EXTREMO",R11)))</formula>
    </cfRule>
    <cfRule type="containsText" dxfId="38" priority="15" stopIfTrue="1" operator="containsText" text="MODERADO">
      <formula>NOT(ISERROR(SEARCH("MODERADO",R11)))</formula>
    </cfRule>
    <cfRule type="containsText" dxfId="37" priority="16" stopIfTrue="1" operator="containsText" text="ALTO">
      <formula>NOT(ISERROR(SEARCH("ALTO",R11)))</formula>
    </cfRule>
  </conditionalFormatting>
  <conditionalFormatting sqref="K14:L16">
    <cfRule type="containsText" dxfId="36" priority="1" stopIfTrue="1" operator="containsText" text="BAJO">
      <formula>NOT(ISERROR(SEARCH("BAJO",K14)))</formula>
    </cfRule>
    <cfRule type="containsText" dxfId="35" priority="2" stopIfTrue="1" operator="containsText" text="EXTREMO">
      <formula>NOT(ISERROR(SEARCH("EXTREMO",K14)))</formula>
    </cfRule>
    <cfRule type="containsText" dxfId="34" priority="3" stopIfTrue="1" operator="containsText" text="MODERADO">
      <formula>NOT(ISERROR(SEARCH("MODERADO",K14)))</formula>
    </cfRule>
    <cfRule type="containsText" dxfId="33" priority="4" stopIfTrue="1" operator="containsText" text="ALTO">
      <formula>NOT(ISERROR(SEARCH("ALTO",K14)))</formula>
    </cfRule>
  </conditionalFormatting>
  <conditionalFormatting sqref="R14:S16">
    <cfRule type="containsText" dxfId="32" priority="5" stopIfTrue="1" operator="containsText" text="BAJO">
      <formula>NOT(ISERROR(SEARCH("BAJO",R14)))</formula>
    </cfRule>
    <cfRule type="containsText" dxfId="31" priority="6" stopIfTrue="1" operator="containsText" text="EXTREMO">
      <formula>NOT(ISERROR(SEARCH("EXTREMO",R14)))</formula>
    </cfRule>
    <cfRule type="containsText" dxfId="30" priority="7" stopIfTrue="1" operator="containsText" text="MODERADO">
      <formula>NOT(ISERROR(SEARCH("MODERADO",R14)))</formula>
    </cfRule>
    <cfRule type="containsText" dxfId="29" priority="8" stopIfTrue="1" operator="containsText" text="ALTO">
      <formula>NOT(ISERROR(SEARCH("ALTO",R14)))</formula>
    </cfRule>
  </conditionalFormatting>
  <dataValidations count="9">
    <dataValidation type="list" allowBlank="1" showInputMessage="1" showErrorMessage="1" sqref="P11:Q16 I11:J39" xr:uid="{00000000-0002-0000-0000-000000000000}">
      <formula1>"1,2,3,4,5"</formula1>
    </dataValidation>
    <dataValidation type="list" allowBlank="1" showInputMessage="1" showErrorMessage="1" sqref="Y17:Y39 M11:M16" xr:uid="{00000000-0002-0000-0000-000001000000}">
      <formula1>"CONTRATISTA, CONTRATANTE, CONTRATISTA Y CONTRATANTE"</formula1>
    </dataValidation>
    <dataValidation type="list" allowBlank="1" showInputMessage="1" showErrorMessage="1" sqref="F17:H34 C17:D34" xr:uid="{00000000-0002-0000-0000-000002000000}">
      <formula1>"Ambientales, De la Naturaleza, Financiero, Económico, Operacionales, Sociales o Políticos, Tecnológico, Regulatorio"</formula1>
    </dataValidation>
    <dataValidation type="list" allowBlank="1" showInputMessage="1" showErrorMessage="1" sqref="D11:D16" xr:uid="{00000000-0002-0000-0000-000003000000}">
      <formula1>"Interno, Externo"</formula1>
    </dataValidation>
    <dataValidation type="list" allowBlank="1" showInputMessage="1" showErrorMessage="1" sqref="N11:N16" xr:uid="{00000000-0002-0000-0000-000007000000}">
      <formula1>"Evitar el Riesgo, Transferir el Riesgo, Aceptar el Riesgo, Reducir la Probabilidad de Ocurrencia del Evento, Reducir el Impacto "</formula1>
    </dataValidation>
    <dataValidation type="list" allowBlank="1" showInputMessage="1" showErrorMessage="1" sqref="T11:T16" xr:uid="{00000000-0002-0000-0000-000008000000}">
      <formula1>"SI, NO"</formula1>
    </dataValidation>
    <dataValidation type="list" allowBlank="1" showInputMessage="1" showErrorMessage="1" sqref="C11:C16" xr:uid="{C882A29D-9AA8-7D41-B10C-B31D638304F6}">
      <formula1>"Especifico"</formula1>
    </dataValidation>
    <dataValidation type="list" allowBlank="1" showInputMessage="1" showErrorMessage="1" sqref="F11:F16" xr:uid="{7175F11F-B00F-054B-AEF3-E90B9828F087}">
      <formula1>"Economico, Sociales o Politicos, Operacionales, Financieros, Regulatorios, De la Naturaleza, Ambientales, Tecnológicos"</formula1>
    </dataValidation>
    <dataValidation type="list" allowBlank="1" showInputMessage="1" showErrorMessage="1" sqref="E11:E40" xr:uid="{00000000-0002-0000-0000-000004000000}">
      <formula1>"Planeación, Selección, Contratación, Ejecución,Cierre y Liquidación "</formula1>
    </dataValidation>
  </dataValidations>
  <printOptions horizontalCentered="1"/>
  <pageMargins left="0" right="0" top="0.19685039370078741" bottom="0.19685039370078741" header="0" footer="0"/>
  <pageSetup paperSize="14" orientation="landscape" r:id="rId1"/>
  <headerFooter alignWithMargins="0"/>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F68A2-EE93-4820-876E-15DEA87B98C3}">
  <dimension ref="B2:D19"/>
  <sheetViews>
    <sheetView showGridLines="0" zoomScale="90" zoomScaleNormal="90" workbookViewId="0">
      <selection activeCell="D5" sqref="D5"/>
    </sheetView>
  </sheetViews>
  <sheetFormatPr defaultColWidth="11.42578125" defaultRowHeight="15"/>
  <cols>
    <col min="1" max="1" width="3.42578125" style="36" customWidth="1"/>
    <col min="2" max="3" width="26.7109375" style="36" customWidth="1"/>
    <col min="4" max="4" width="60.42578125" style="36" customWidth="1"/>
    <col min="5" max="16384" width="11.42578125" style="36"/>
  </cols>
  <sheetData>
    <row r="2" spans="2:4">
      <c r="B2" s="73" t="s">
        <v>114</v>
      </c>
      <c r="C2" s="73"/>
      <c r="D2" s="73"/>
    </row>
    <row r="4" spans="2:4" ht="17.100000000000001">
      <c r="B4" s="37" t="s">
        <v>3</v>
      </c>
      <c r="C4" s="37" t="s">
        <v>6</v>
      </c>
      <c r="D4" s="37" t="s">
        <v>115</v>
      </c>
    </row>
    <row r="5" spans="2:4" ht="79.5" customHeight="1">
      <c r="B5" s="38" t="s">
        <v>4</v>
      </c>
      <c r="C5" s="39">
        <v>45856</v>
      </c>
      <c r="D5" s="40" t="s">
        <v>116</v>
      </c>
    </row>
    <row r="19" spans="2:4" ht="36" customHeight="1">
      <c r="B19" s="74" t="s">
        <v>117</v>
      </c>
      <c r="C19" s="75"/>
      <c r="D19" s="75"/>
    </row>
  </sheetData>
  <mergeCells count="2">
    <mergeCell ref="B2:D2"/>
    <mergeCell ref="B19:D19"/>
  </mergeCells>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4:D12"/>
  <sheetViews>
    <sheetView workbookViewId="0">
      <selection activeCell="C1" sqref="C1"/>
    </sheetView>
  </sheetViews>
  <sheetFormatPr defaultColWidth="11.42578125" defaultRowHeight="12.95"/>
  <sheetData>
    <row r="4" spans="4:4">
      <c r="D4" t="s">
        <v>118</v>
      </c>
    </row>
    <row r="5" spans="4:4">
      <c r="D5" t="s">
        <v>119</v>
      </c>
    </row>
    <row r="6" spans="4:4">
      <c r="D6" t="s">
        <v>43</v>
      </c>
    </row>
    <row r="7" spans="4:4">
      <c r="D7" t="s">
        <v>120</v>
      </c>
    </row>
    <row r="8" spans="4:4">
      <c r="D8" t="s">
        <v>121</v>
      </c>
    </row>
    <row r="9" spans="4:4">
      <c r="D9" t="s">
        <v>122</v>
      </c>
    </row>
    <row r="10" spans="4:4">
      <c r="D10" t="s">
        <v>123</v>
      </c>
    </row>
    <row r="11" spans="4:4">
      <c r="D11" t="s">
        <v>124</v>
      </c>
    </row>
    <row r="12" spans="4:4">
      <c r="D12" t="s">
        <v>125</v>
      </c>
    </row>
  </sheetData>
  <phoneticPr fontId="4" type="noConversion"/>
  <pageMargins left="0.75" right="0.75" top="1" bottom="1" header="0" footer="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8AE92ECF2D99045BAABC4466BB252D4" ma:contentTypeVersion="0" ma:contentTypeDescription="Crear nuevo documento." ma:contentTypeScope="" ma:versionID="272c02a513bd9d49cbcd274751f99aed">
  <xsd:schema xmlns:xsd="http://www.w3.org/2001/XMLSchema" xmlns:xs="http://www.w3.org/2001/XMLSchema" xmlns:p="http://schemas.microsoft.com/office/2006/metadata/properties" targetNamespace="http://schemas.microsoft.com/office/2006/metadata/properties" ma:root="true" ma:fieldsID="ebba8a198e9bb40c3eeca6d0bd41257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9856FDB4-C118-46AB-986E-B8A698BF6743}"/>
</file>

<file path=customXml/itemProps2.xml><?xml version="1.0" encoding="utf-8"?>
<ds:datastoreItem xmlns:ds="http://schemas.openxmlformats.org/officeDocument/2006/customXml" ds:itemID="{810E1DA2-E080-4E20-8114-B50FA8025B0B}"/>
</file>

<file path=customXml/itemProps3.xml><?xml version="1.0" encoding="utf-8"?>
<ds:datastoreItem xmlns:ds="http://schemas.openxmlformats.org/officeDocument/2006/customXml" ds:itemID="{33749AAA-F34E-44B1-9F00-5A330D76336F}"/>
</file>

<file path=customXml/itemProps4.xml><?xml version="1.0" encoding="utf-8"?>
<ds:datastoreItem xmlns:ds="http://schemas.openxmlformats.org/officeDocument/2006/customXml" ds:itemID="{57348600-3D7E-4F6E-A497-731886522DE8}"/>
</file>

<file path=docProps/app.xml><?xml version="1.0" encoding="utf-8"?>
<Properties xmlns="http://schemas.openxmlformats.org/officeDocument/2006/extended-properties" xmlns:vt="http://schemas.openxmlformats.org/officeDocument/2006/docPropsVTypes">
  <Application>Microsoft Excel Online</Application>
  <Manager/>
  <Company>SUPERSOCIEDADES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IvanErnestoS</dc:creator>
  <cp:keywords/>
  <dc:description/>
  <cp:lastModifiedBy>Usuario invitado</cp:lastModifiedBy>
  <cp:revision/>
  <dcterms:created xsi:type="dcterms:W3CDTF">2011-02-09T19:14:36Z</dcterms:created>
  <dcterms:modified xsi:type="dcterms:W3CDTF">2026-01-12T19:54:08Z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SSDOCID-1136287043-3181</vt:lpwstr>
  </property>
  <property fmtid="{D5CDD505-2E9C-101B-9397-08002B2CF9AE}" pid="3" name="_dlc_DocIdItemGuid">
    <vt:lpwstr>b0d8eab0-eeb2-4494-910e-a4be7fa350ab</vt:lpwstr>
  </property>
  <property fmtid="{D5CDD505-2E9C-101B-9397-08002B2CF9AE}" pid="4" name="_dlc_DocIdUrl">
    <vt:lpwstr>https://www.supersociedades.gov.co/sgi/_layouts/15/DocIdRedir.aspx?ID=SSDOCID-1136287043-3181, SSDOCID-1136287043-3181</vt:lpwstr>
  </property>
  <property fmtid="{D5CDD505-2E9C-101B-9397-08002B2CF9AE}" pid="5" name="ContentTypeId">
    <vt:lpwstr>0x01010078AE92ECF2D99045BAABC4466BB252D4</vt:lpwstr>
  </property>
</Properties>
</file>