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sena4-my.sharepoint.com/personal/jgoenagab_sena_edu_co/Documents/ESCRITORIO/CONTRATACION CCYS 2026/INSTRUCTORES VULNERABLES/OFIMATICA VULNERABLES/"/>
    </mc:Choice>
  </mc:AlternateContent>
  <xr:revisionPtr revIDLastSave="69" documentId="8_{BD4EE749-1AE6-4619-9135-A99C797D4704}" xr6:coauthVersionLast="47" xr6:coauthVersionMax="47" xr10:uidLastSave="{24090929-C2C4-4406-AA53-8540991AFFD6}"/>
  <bookViews>
    <workbookView xWindow="-120" yWindow="-120" windowWidth="20730" windowHeight="11040" xr2:uid="{611A8215-4035-4AAD-848B-53B5ABA07A16}"/>
  </bookViews>
  <sheets>
    <sheet name="Vulnerables " sheetId="1" r:id="rId1"/>
  </sheets>
  <definedNames>
    <definedName name="_xlnm._FilterDatabase" localSheetId="0" hidden="1">'Vulnerables '!$A$2:$O$10</definedName>
    <definedName name="INSTRUCTORES" localSheetId="0">#REF!</definedName>
    <definedName name="INSTRUCTOR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 i="1" l="1"/>
  <c r="N8" i="1"/>
  <c r="O8" i="1" s="1"/>
  <c r="N9" i="1"/>
  <c r="O9" i="1" s="1"/>
  <c r="H10" i="1"/>
  <c r="N7" i="1" l="1"/>
  <c r="O7" i="1" s="1"/>
  <c r="N6" i="1"/>
  <c r="O6" i="1" s="1"/>
  <c r="N5" i="1"/>
  <c r="O5" i="1" s="1"/>
  <c r="O4" i="1"/>
  <c r="O10" i="1" l="1"/>
</calcChain>
</file>

<file path=xl/sharedStrings.xml><?xml version="1.0" encoding="utf-8"?>
<sst xmlns="http://schemas.openxmlformats.org/spreadsheetml/2006/main" count="54" uniqueCount="47">
  <si>
    <t>No</t>
  </si>
  <si>
    <t>PROGRAMA DE FORMACIÓN</t>
  </si>
  <si>
    <t>COMPETENCIA</t>
  </si>
  <si>
    <t>PERFIL DEL INSTRUCTOR</t>
  </si>
  <si>
    <t>OBJETO CONTRACTUAL</t>
  </si>
  <si>
    <t>No de personas a contratar</t>
  </si>
  <si>
    <t>Fechas Previstas para la Contratación</t>
  </si>
  <si>
    <t>Plazo Previsto para la Contratación</t>
  </si>
  <si>
    <t>costo honorarios mes (Pesos)</t>
  </si>
  <si>
    <t>Valor un instructor</t>
  </si>
  <si>
    <t>Valor total programa</t>
  </si>
  <si>
    <t>Inicio</t>
  </si>
  <si>
    <t>Terminación</t>
  </si>
  <si>
    <t xml:space="preserve">Meses </t>
  </si>
  <si>
    <t>Días</t>
  </si>
  <si>
    <t>(D-M-A)</t>
  </si>
  <si>
    <t>MANEJO BÁSICO DE HERRAMIENTAS OFIMATICAS I</t>
  </si>
  <si>
    <t>APLICAR TECNOLOGÍAS DE LA INFORMACIÓN TENIENDO EN CUENTA LAS NECESIDADES DE LA UNIDAD ADMINISTRATIVA.</t>
  </si>
  <si>
    <t>Requisitos académicos: ingeniero de sistemas (opción 1) tecnólogo en sistemas (opción 2) experiencia laboral: ¿estar certificado en las unidades de competencia para docentes ¿administrar las actividades de enseñanza aprendizaje evaluación ¿planear la evaluación del aprendizaje ¿ejecutar la evaluación del aprendizaje ¿orientar los procesos educativos con base en los planes concertados ¿planear procesos formativos de acuerdo a parámetros institucionales ¿manejo de los procesos administrativos inherentes a la función docente ¿capacidad para interpretar, argumentar y proponer alternativas en la solución de problemas ¿manejo de fuentes de informaciónsaber acceder, seleccionar, transferir y usar la información empleando herramientas informáticas (procesador de textos, hoja electrónica y uso del correo electrónico) ¿capacidad para la gestión, el seguimiento y la evaluación de las actividades inherentes a sus responsabilidades</t>
  </si>
  <si>
    <t>FUNDAMENTOS DEL SISTEMA DE GESTION DE SEGURIDAD Y SALUD EN EL TRABAJO</t>
  </si>
  <si>
    <t>Implementar sistema de seguridad y salud del trabajo según normativa legal y técnica</t>
  </si>
  <si>
    <t>"Requisitos academicos: Título Profesional En Salud, Ingenierías, Administración Y Social Con Especialización En Seguridad Y Salud En El Trabajo Y/O Salud Ocupacional. Experiencia Laboral 24 Meses De Experiencia En Áreas Específicas6 Meses En Pedagogía"</t>
  </si>
  <si>
    <t>FORTALECIMIENTO PEDAGOGICO COMUNITARIO EN LA PRIMERA INFANCIA</t>
  </si>
  <si>
    <t>ORIENTAR PRÁCTICAS EDUCATIVAS EN LOS NIÑOS Y NIÑAS HASTA LOS 6 AÑOS, DE ACUERDO CON EL PLAN DE ATENCIÓN INTEGRAL PARA LA PRIMERA INFANCIA.</t>
  </si>
  <si>
    <t>Requisitos académicos: psicólogo, psicopedagogo, licenciado en pedagogía infantil y/o en educación preescolar experiencia laboral: dos años de experiencia en educación en primera infancia</t>
  </si>
  <si>
    <t>DESARROLLO DE HABILIDADES, PRINCIPIOS Y VALORES PARA LA VIDA Y EL TRABAJO</t>
  </si>
  <si>
    <t>PROMOVER LA INTERACCIÓN IDÓNEA CONSIGO MISMO, CON LOS DEMÁS Y CON LA NATURALEZA EN LOS CONTEXTOS LABORAL Y SOCIAL</t>
  </si>
  <si>
    <t>Requisitos Académicos: Para el desarrollo integral de esta competencia se requiere la participación de diferentes profesionales asociados a perfiles académicos relacionados con los resultados de aprendizajes específicos, así: - Opción 1: 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t>
  </si>
  <si>
    <t>NOMBRE EN SECOP</t>
  </si>
  <si>
    <t>No PROCESO EN SECOP</t>
  </si>
  <si>
    <t>OFIMATICA VULNERABLES</t>
  </si>
  <si>
    <t>SEGURIDAD Y SALUD EN EL TRABAJO VULNERABLES</t>
  </si>
  <si>
    <t>PRIMERA INFANCIA 1 VULNERABLES</t>
  </si>
  <si>
    <t>PRIMERA INFANCIA 2 VULNERABLES</t>
  </si>
  <si>
    <t>PRIMERA INFANCIA 3 VULNERABLES</t>
  </si>
  <si>
    <t>PRINCIPIOS Y VALORES VULNERABLES</t>
  </si>
  <si>
    <t>PSP_ATL_930210_051_2026</t>
  </si>
  <si>
    <t>PSP_ATL_930210_203_2026</t>
  </si>
  <si>
    <t>PSP_ATL_930210_204_2026</t>
  </si>
  <si>
    <t>PSP_ATL_930210_205_2026</t>
  </si>
  <si>
    <t>PSP_ATL_930210_206_2026</t>
  </si>
  <si>
    <t>PSP_ATL_930210_207_2026</t>
  </si>
  <si>
    <t>8-9302-703 Instructor: Prestar Servicios Personales Carácter Temporal Para La Formación Profesional Integral, En FORMACION REGULAR TITULADA Y COMPLEMENTARIAPara el Programa Formación INFORMATICA: MICROSOFT WORD, EXCEL E INTERNET</t>
  </si>
  <si>
    <t>8-9302-704 Instructor: Prestar Servicios Personales Carácter Temporal Para La Formación Profesional Integral, En FORMACION REGULAR TITULADA Y COMPLEMENTARIAPara el Programa Formación SISTEMA DE GESTION DE LA SEGURIDAD Y SALUD EN EL TRABAJO SG-SST</t>
  </si>
  <si>
    <t>8-9302-705,706, Instructor: Prestar Servicios Personales Carácter Temporal Para La Formación Profesional Integral, En FORMACION REGULAR TITULADA Y COMPLEMENTARIAPara el Programa Formación ATENCION INTEGRAL A LA PRIMERA INFANCIA.</t>
  </si>
  <si>
    <t>8-9302-707, Instructor: Prestar Servicios Personales Carácter Temporal Para La Formación Profesional Integral, En FORMACION REGULAR TITULADA Y COMPLEMENTARIAPara el Programa Formación ATENCION INTEGRAL A LA PRIMERA INFANCIA.</t>
  </si>
  <si>
    <t>8-9302-751,752 Instructor: Prestar Servicios Personales Carácter Temporal Para La Formación Profesional Integral, En FORMACION REGULAR TITULADA Y COMPLEMENTARIAPara el Programa Formación ATENCION INTEGRAL A LA PRIMERA INFANCIA.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</si>
</sst>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quot;$&quot;#,##0;[Red]\-&quot;$&quot;#,##0"/>
  </numFmts>
  <fonts count="9" x14ac:knownFonts="1">
    <font>
      <sz val="11"/>
      <color theme="1"/>
      <name val="Calibri"/>
      <family val="2"/>
      <scheme val="minor"/>
    </font>
    <font>
      <sz val="11"/>
      <color theme="1"/>
      <name val="Calibri"/>
      <family val="2"/>
      <scheme val="minor"/>
    </font>
    <font>
      <b/>
      <sz val="8"/>
      <color rgb="FF000000"/>
      <name val="Calibri"/>
      <family val="2"/>
      <scheme val="minor"/>
    </font>
    <font>
      <b/>
      <sz val="8"/>
      <color theme="1"/>
      <name val="Calibri"/>
      <family val="2"/>
      <scheme val="minor"/>
    </font>
    <font>
      <sz val="8"/>
      <color theme="1"/>
      <name val="Calibri"/>
      <family val="2"/>
      <scheme val="minor"/>
    </font>
    <font>
      <sz val="8"/>
      <name val="Calibri"/>
      <family val="2"/>
      <scheme val="minor"/>
    </font>
    <font>
      <sz val="8"/>
      <color rgb="FF000000"/>
      <name val="Calibri"/>
      <family val="2"/>
      <scheme val="minor"/>
    </font>
    <font>
      <sz val="12"/>
      <color theme="1"/>
      <name val="Calibri"/>
      <family val="2"/>
      <scheme val="minor"/>
    </font>
    <font>
      <sz val="8"/>
      <color rgb="FF00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0" fontId="1" fillId="0" borderId="0"/>
    <xf numFmtId="0" fontId="1" fillId="0" borderId="0"/>
    <xf numFmtId="0" fontId="7" fillId="0" borderId="0"/>
  </cellStyleXfs>
  <cellXfs count="32">
    <xf numFmtId="0" fontId="0" fillId="0" borderId="0" xfId="0"/>
    <xf numFmtId="0" fontId="1" fillId="0" borderId="0" xfId="1"/>
    <xf numFmtId="0" fontId="2" fillId="2" borderId="1" xfId="1" applyFont="1" applyFill="1" applyBorder="1" applyAlignment="1">
      <alignment horizontal="center" vertical="center" wrapText="1"/>
    </xf>
    <xf numFmtId="0" fontId="4" fillId="0" borderId="1" xfId="1" applyFont="1" applyBorder="1" applyAlignment="1">
      <alignment vertical="center"/>
    </xf>
    <xf numFmtId="0" fontId="4" fillId="0" borderId="1" xfId="1" applyFont="1" applyBorder="1" applyAlignment="1">
      <alignment vertical="center" wrapText="1"/>
    </xf>
    <xf numFmtId="0" fontId="5" fillId="0" borderId="1" xfId="1" applyFont="1" applyBorder="1" applyAlignment="1" applyProtection="1">
      <alignment vertical="center" wrapText="1"/>
      <protection locked="0"/>
    </xf>
    <xf numFmtId="1" fontId="4" fillId="0" borderId="2" xfId="1" applyNumberFormat="1" applyFont="1" applyBorder="1" applyAlignment="1">
      <alignment vertical="center"/>
    </xf>
    <xf numFmtId="14" fontId="4" fillId="0" borderId="1" xfId="1" applyNumberFormat="1" applyFont="1" applyBorder="1" applyAlignment="1">
      <alignment vertical="center"/>
    </xf>
    <xf numFmtId="6" fontId="4" fillId="0" borderId="1" xfId="1" applyNumberFormat="1" applyFont="1" applyBorder="1" applyAlignment="1">
      <alignment vertical="center"/>
    </xf>
    <xf numFmtId="164" fontId="6" fillId="0" borderId="1" xfId="1" applyNumberFormat="1" applyFont="1" applyBorder="1" applyAlignment="1">
      <alignment vertical="center" wrapText="1"/>
    </xf>
    <xf numFmtId="0" fontId="4" fillId="3" borderId="0" xfId="1" applyFont="1" applyFill="1" applyAlignment="1">
      <alignment vertical="center"/>
    </xf>
    <xf numFmtId="0" fontId="4" fillId="3" borderId="0" xfId="1" applyFont="1" applyFill="1" applyAlignment="1">
      <alignment vertical="center" wrapText="1"/>
    </xf>
    <xf numFmtId="1" fontId="3" fillId="3" borderId="0" xfId="1" applyNumberFormat="1" applyFont="1" applyFill="1" applyAlignment="1">
      <alignment vertical="center"/>
    </xf>
    <xf numFmtId="14" fontId="4" fillId="0" borderId="3" xfId="1" applyNumberFormat="1" applyFont="1" applyBorder="1" applyAlignment="1">
      <alignment vertical="center"/>
    </xf>
    <xf numFmtId="0" fontId="4" fillId="0" borderId="3" xfId="1" applyFont="1" applyBorder="1" applyAlignment="1">
      <alignment vertical="center"/>
    </xf>
    <xf numFmtId="164" fontId="3" fillId="3" borderId="0" xfId="1" applyNumberFormat="1" applyFont="1" applyFill="1" applyAlignment="1">
      <alignment vertical="center"/>
    </xf>
    <xf numFmtId="0" fontId="4" fillId="0" borderId="0" xfId="1" applyFont="1"/>
    <xf numFmtId="164" fontId="1" fillId="0" borderId="0" xfId="1" applyNumberFormat="1"/>
    <xf numFmtId="6" fontId="1" fillId="0" borderId="0" xfId="1" applyNumberFormat="1"/>
    <xf numFmtId="0" fontId="4" fillId="0" borderId="1" xfId="1" applyFont="1" applyBorder="1"/>
    <xf numFmtId="1" fontId="4" fillId="0" borderId="1" xfId="1" applyNumberFormat="1" applyFont="1" applyBorder="1" applyAlignment="1">
      <alignment vertical="center"/>
    </xf>
    <xf numFmtId="0" fontId="4" fillId="0" borderId="1" xfId="1" applyFont="1" applyBorder="1" applyAlignment="1">
      <alignment horizontal="center" vertical="center"/>
    </xf>
    <xf numFmtId="0" fontId="4" fillId="3" borderId="0" xfId="1" applyFont="1" applyFill="1" applyAlignment="1">
      <alignment horizontal="center" vertical="center"/>
    </xf>
    <xf numFmtId="0" fontId="1" fillId="0" borderId="0" xfId="1" applyAlignment="1">
      <alignment horizontal="center"/>
    </xf>
    <xf numFmtId="0" fontId="4" fillId="0" borderId="1" xfId="2" applyFont="1" applyBorder="1" applyAlignment="1">
      <alignment vertical="center" wrapText="1"/>
    </xf>
    <xf numFmtId="0" fontId="8" fillId="0" borderId="4" xfId="0" applyFont="1" applyBorder="1" applyAlignment="1">
      <alignment vertical="center" wrapText="1"/>
    </xf>
    <xf numFmtId="0" fontId="4" fillId="0" borderId="0" xfId="1" applyFont="1" applyAlignment="1">
      <alignment wrapText="1"/>
    </xf>
    <xf numFmtId="0" fontId="4" fillId="0" borderId="1" xfId="1" applyFont="1" applyBorder="1" applyAlignment="1">
      <alignment horizontal="center" vertical="center" wrapText="1"/>
    </xf>
    <xf numFmtId="0" fontId="4" fillId="3" borderId="0" xfId="1" applyFont="1" applyFill="1" applyAlignment="1">
      <alignment horizontal="center" vertical="center" wrapText="1"/>
    </xf>
    <xf numFmtId="0" fontId="1" fillId="0" borderId="0" xfId="1" applyAlignment="1">
      <alignment horizontal="center" wrapText="1"/>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cellXfs>
  <cellStyles count="4">
    <cellStyle name="Normal" xfId="0" builtinId="0"/>
    <cellStyle name="Normal 2" xfId="3" xr:uid="{80C7E76D-B191-467E-B5E7-5B9B7693F158}"/>
    <cellStyle name="Normal 3 2" xfId="2" xr:uid="{D93E1C98-1634-4C20-B3B8-33272D7938CC}"/>
    <cellStyle name="Normal 4" xfId="1" xr:uid="{66117564-33EE-4802-A350-841EFF0772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50506-0958-413B-BD6C-A3DD20A4E3A1}">
  <dimension ref="A1:O149"/>
  <sheetViews>
    <sheetView tabSelected="1" topLeftCell="A7" zoomScale="98" zoomScaleNormal="98" workbookViewId="0">
      <selection activeCell="G9" sqref="G9"/>
    </sheetView>
  </sheetViews>
  <sheetFormatPr baseColWidth="10" defaultRowHeight="15" x14ac:dyDescent="0.25"/>
  <cols>
    <col min="1" max="1" width="11.42578125" style="23"/>
    <col min="2" max="2" width="17.5703125" style="26" customWidth="1"/>
    <col min="3" max="3" width="16" style="29" customWidth="1"/>
    <col min="4" max="4" width="22.28515625" style="1" customWidth="1"/>
    <col min="5" max="5" width="26.42578125" style="1" customWidth="1"/>
    <col min="6" max="6" width="27.5703125" style="1" customWidth="1"/>
    <col min="7" max="7" width="23.7109375" style="19" customWidth="1"/>
    <col min="8" max="8" width="11.42578125" style="1"/>
    <col min="9" max="10" width="11.42578125" style="1" customWidth="1"/>
    <col min="11" max="11" width="10.28515625" style="1" customWidth="1"/>
    <col min="12" max="12" width="9.5703125" style="1" customWidth="1"/>
    <col min="13" max="13" width="12.140625" style="1" bestFit="1" customWidth="1"/>
    <col min="14" max="14" width="11.42578125" style="1" customWidth="1"/>
    <col min="15" max="15" width="14" style="1" customWidth="1"/>
    <col min="16" max="16384" width="11.42578125" style="1"/>
  </cols>
  <sheetData>
    <row r="1" spans="1:15" ht="20.25" customHeight="1" x14ac:dyDescent="0.25">
      <c r="A1" s="30" t="s">
        <v>0</v>
      </c>
      <c r="B1" s="30" t="s">
        <v>29</v>
      </c>
      <c r="C1" s="30" t="s">
        <v>28</v>
      </c>
      <c r="D1" s="30" t="s">
        <v>1</v>
      </c>
      <c r="E1" s="30" t="s">
        <v>2</v>
      </c>
      <c r="F1" s="30" t="s">
        <v>3</v>
      </c>
      <c r="G1" s="30" t="s">
        <v>4</v>
      </c>
      <c r="H1" s="31" t="s">
        <v>5</v>
      </c>
      <c r="I1" s="30" t="s">
        <v>6</v>
      </c>
      <c r="J1" s="30"/>
      <c r="K1" s="30" t="s">
        <v>7</v>
      </c>
      <c r="L1" s="30"/>
      <c r="M1" s="30" t="s">
        <v>8</v>
      </c>
      <c r="N1" s="30" t="s">
        <v>9</v>
      </c>
      <c r="O1" s="30" t="s">
        <v>10</v>
      </c>
    </row>
    <row r="2" spans="1:15" x14ac:dyDescent="0.25">
      <c r="A2" s="30"/>
      <c r="B2" s="30"/>
      <c r="C2" s="30"/>
      <c r="D2" s="30"/>
      <c r="E2" s="30"/>
      <c r="F2" s="30"/>
      <c r="G2" s="30"/>
      <c r="H2" s="31"/>
      <c r="I2" s="2" t="s">
        <v>11</v>
      </c>
      <c r="J2" s="2" t="s">
        <v>12</v>
      </c>
      <c r="K2" s="30" t="s">
        <v>13</v>
      </c>
      <c r="L2" s="30" t="s">
        <v>14</v>
      </c>
      <c r="M2" s="30"/>
      <c r="N2" s="30"/>
      <c r="O2" s="30"/>
    </row>
    <row r="3" spans="1:15" x14ac:dyDescent="0.25">
      <c r="A3" s="30"/>
      <c r="B3" s="30"/>
      <c r="C3" s="30"/>
      <c r="D3" s="30"/>
      <c r="E3" s="30"/>
      <c r="F3" s="30"/>
      <c r="G3" s="30"/>
      <c r="H3" s="31"/>
      <c r="I3" s="2" t="s">
        <v>15</v>
      </c>
      <c r="J3" s="2" t="s">
        <v>15</v>
      </c>
      <c r="K3" s="30"/>
      <c r="L3" s="30"/>
      <c r="M3" s="30"/>
      <c r="N3" s="30"/>
      <c r="O3" s="30"/>
    </row>
    <row r="4" spans="1:15" ht="102" customHeight="1" x14ac:dyDescent="0.25">
      <c r="A4" s="21">
        <v>1</v>
      </c>
      <c r="B4" s="25" t="s">
        <v>36</v>
      </c>
      <c r="C4" s="27" t="s">
        <v>30</v>
      </c>
      <c r="D4" s="4" t="s">
        <v>16</v>
      </c>
      <c r="E4" s="4" t="s">
        <v>17</v>
      </c>
      <c r="F4" s="4" t="s">
        <v>18</v>
      </c>
      <c r="G4" s="5" t="s">
        <v>42</v>
      </c>
      <c r="H4" s="6">
        <v>1</v>
      </c>
      <c r="I4" s="7">
        <v>45707</v>
      </c>
      <c r="J4" s="7">
        <v>46283</v>
      </c>
      <c r="K4" s="3">
        <v>7</v>
      </c>
      <c r="L4" s="3">
        <v>0</v>
      </c>
      <c r="M4" s="8">
        <v>3553123</v>
      </c>
      <c r="N4" s="9">
        <f t="shared" ref="N4:N9" si="0">((M4*K4)+(M4/30)*L4)</f>
        <v>24871861</v>
      </c>
      <c r="O4" s="9">
        <f t="shared" ref="O4:O9" si="1">N4*H4</f>
        <v>24871861</v>
      </c>
    </row>
    <row r="5" spans="1:15" ht="102" customHeight="1" x14ac:dyDescent="0.25">
      <c r="A5" s="21">
        <v>2</v>
      </c>
      <c r="B5" s="25" t="s">
        <v>37</v>
      </c>
      <c r="C5" s="27" t="s">
        <v>31</v>
      </c>
      <c r="D5" s="4" t="s">
        <v>19</v>
      </c>
      <c r="E5" s="4" t="s">
        <v>20</v>
      </c>
      <c r="F5" s="4" t="s">
        <v>21</v>
      </c>
      <c r="G5" s="5" t="s">
        <v>43</v>
      </c>
      <c r="H5" s="6">
        <v>1</v>
      </c>
      <c r="I5" s="7">
        <v>45707</v>
      </c>
      <c r="J5" s="7">
        <v>46252</v>
      </c>
      <c r="K5" s="3">
        <v>5</v>
      </c>
      <c r="L5" s="3">
        <v>0</v>
      </c>
      <c r="M5" s="8">
        <v>3553123</v>
      </c>
      <c r="N5" s="9">
        <f t="shared" si="0"/>
        <v>17765615</v>
      </c>
      <c r="O5" s="9">
        <f t="shared" si="1"/>
        <v>17765615</v>
      </c>
    </row>
    <row r="6" spans="1:15" ht="101.25" x14ac:dyDescent="0.25">
      <c r="A6" s="21">
        <v>3</v>
      </c>
      <c r="B6" s="25" t="s">
        <v>38</v>
      </c>
      <c r="C6" s="27" t="s">
        <v>32</v>
      </c>
      <c r="D6" s="4" t="s">
        <v>22</v>
      </c>
      <c r="E6" s="4" t="s">
        <v>23</v>
      </c>
      <c r="F6" s="4" t="s">
        <v>24</v>
      </c>
      <c r="G6" s="5" t="s">
        <v>44</v>
      </c>
      <c r="H6" s="6">
        <v>2</v>
      </c>
      <c r="I6" s="7">
        <v>45707</v>
      </c>
      <c r="J6" s="7">
        <v>46283</v>
      </c>
      <c r="K6" s="3">
        <v>7</v>
      </c>
      <c r="L6" s="3">
        <v>15</v>
      </c>
      <c r="M6" s="8">
        <v>3553123</v>
      </c>
      <c r="N6" s="9">
        <f t="shared" si="0"/>
        <v>26648422.5</v>
      </c>
      <c r="O6" s="9">
        <f t="shared" si="1"/>
        <v>53296845</v>
      </c>
    </row>
    <row r="7" spans="1:15" ht="90" x14ac:dyDescent="0.25">
      <c r="A7" s="21">
        <v>4</v>
      </c>
      <c r="B7" s="25" t="s">
        <v>39</v>
      </c>
      <c r="C7" s="27" t="s">
        <v>33</v>
      </c>
      <c r="D7" s="4" t="s">
        <v>22</v>
      </c>
      <c r="E7" s="4" t="s">
        <v>23</v>
      </c>
      <c r="F7" s="4" t="s">
        <v>24</v>
      </c>
      <c r="G7" s="5" t="s">
        <v>45</v>
      </c>
      <c r="H7" s="20">
        <v>1</v>
      </c>
      <c r="I7" s="7">
        <v>45707</v>
      </c>
      <c r="J7" s="7">
        <v>46252</v>
      </c>
      <c r="K7" s="3">
        <v>6</v>
      </c>
      <c r="L7" s="3">
        <v>0</v>
      </c>
      <c r="M7" s="8">
        <v>3553123</v>
      </c>
      <c r="N7" s="9">
        <f t="shared" si="0"/>
        <v>21318738</v>
      </c>
      <c r="O7" s="9">
        <f t="shared" si="1"/>
        <v>21318738</v>
      </c>
    </row>
    <row r="8" spans="1:15" ht="101.25" x14ac:dyDescent="0.25">
      <c r="A8" s="21">
        <v>5</v>
      </c>
      <c r="B8" s="25" t="s">
        <v>40</v>
      </c>
      <c r="C8" s="27" t="s">
        <v>34</v>
      </c>
      <c r="D8" s="4" t="s">
        <v>22</v>
      </c>
      <c r="E8" s="4" t="s">
        <v>23</v>
      </c>
      <c r="F8" s="4" t="s">
        <v>24</v>
      </c>
      <c r="G8" s="5" t="s">
        <v>46</v>
      </c>
      <c r="H8" s="20">
        <v>2</v>
      </c>
      <c r="I8" s="7">
        <v>45707</v>
      </c>
      <c r="J8" s="7">
        <v>46221</v>
      </c>
      <c r="K8" s="3">
        <v>5</v>
      </c>
      <c r="L8" s="3">
        <v>0</v>
      </c>
      <c r="M8" s="8">
        <v>3553123</v>
      </c>
      <c r="N8" s="9">
        <f t="shared" si="0"/>
        <v>17765615</v>
      </c>
      <c r="O8" s="9">
        <f t="shared" si="1"/>
        <v>35531230</v>
      </c>
    </row>
    <row r="9" spans="1:15" ht="69.95" customHeight="1" x14ac:dyDescent="0.25">
      <c r="A9" s="21">
        <v>6</v>
      </c>
      <c r="B9" s="25" t="s">
        <v>41</v>
      </c>
      <c r="C9" s="27" t="s">
        <v>35</v>
      </c>
      <c r="D9" s="4" t="s">
        <v>25</v>
      </c>
      <c r="E9" s="24" t="s">
        <v>26</v>
      </c>
      <c r="F9" s="24" t="s">
        <v>27</v>
      </c>
      <c r="G9" s="5"/>
      <c r="H9" s="20">
        <v>1</v>
      </c>
      <c r="I9" s="7">
        <v>45707</v>
      </c>
      <c r="J9" s="13">
        <v>45918</v>
      </c>
      <c r="K9" s="14">
        <v>6</v>
      </c>
      <c r="L9" s="14">
        <v>0</v>
      </c>
      <c r="M9" s="8">
        <v>3553123</v>
      </c>
      <c r="N9" s="9">
        <f t="shared" si="0"/>
        <v>21318738</v>
      </c>
      <c r="O9" s="9">
        <f t="shared" si="1"/>
        <v>21318738</v>
      </c>
    </row>
    <row r="10" spans="1:15" x14ac:dyDescent="0.25">
      <c r="A10" s="22"/>
      <c r="B10" s="11"/>
      <c r="C10" s="28"/>
      <c r="D10" s="11"/>
      <c r="E10" s="11"/>
      <c r="F10" s="11"/>
      <c r="G10" s="11"/>
      <c r="H10" s="12">
        <f>SUM(H4:H9)</f>
        <v>8</v>
      </c>
      <c r="I10" s="13"/>
      <c r="J10" s="13"/>
      <c r="K10" s="14"/>
      <c r="L10" s="14"/>
      <c r="M10" s="10"/>
      <c r="N10" s="10"/>
      <c r="O10" s="15">
        <f>SUM(O4:O9)</f>
        <v>174103027</v>
      </c>
    </row>
    <row r="11" spans="1:15" x14ac:dyDescent="0.25">
      <c r="G11" s="16"/>
    </row>
    <row r="12" spans="1:15" x14ac:dyDescent="0.25">
      <c r="G12" s="16"/>
    </row>
    <row r="13" spans="1:15" x14ac:dyDescent="0.25">
      <c r="G13" s="16"/>
    </row>
    <row r="14" spans="1:15" x14ac:dyDescent="0.25">
      <c r="G14" s="16"/>
    </row>
    <row r="15" spans="1:15" x14ac:dyDescent="0.25">
      <c r="G15" s="16"/>
      <c r="L15" s="17"/>
    </row>
    <row r="16" spans="1:15" x14ac:dyDescent="0.25">
      <c r="G16" s="16"/>
      <c r="K16" s="17"/>
      <c r="L16" s="18"/>
    </row>
    <row r="17" spans="7:13" x14ac:dyDescent="0.25">
      <c r="G17" s="16"/>
    </row>
    <row r="18" spans="7:13" x14ac:dyDescent="0.25">
      <c r="G18" s="16"/>
      <c r="M18" s="17"/>
    </row>
    <row r="19" spans="7:13" x14ac:dyDescent="0.25">
      <c r="G19" s="16"/>
      <c r="M19" s="17"/>
    </row>
    <row r="20" spans="7:13" x14ac:dyDescent="0.25">
      <c r="G20" s="16"/>
    </row>
    <row r="21" spans="7:13" x14ac:dyDescent="0.25">
      <c r="G21" s="16"/>
    </row>
    <row r="22" spans="7:13" x14ac:dyDescent="0.25">
      <c r="G22" s="16"/>
    </row>
    <row r="23" spans="7:13" x14ac:dyDescent="0.25">
      <c r="G23" s="16"/>
    </row>
    <row r="24" spans="7:13" x14ac:dyDescent="0.25">
      <c r="G24" s="16"/>
    </row>
    <row r="25" spans="7:13" x14ac:dyDescent="0.25">
      <c r="G25" s="16"/>
    </row>
    <row r="26" spans="7:13" x14ac:dyDescent="0.25">
      <c r="G26" s="16"/>
    </row>
    <row r="27" spans="7:13" x14ac:dyDescent="0.25">
      <c r="G27" s="16"/>
    </row>
    <row r="28" spans="7:13" x14ac:dyDescent="0.25">
      <c r="G28" s="16"/>
    </row>
    <row r="29" spans="7:13" x14ac:dyDescent="0.25">
      <c r="G29" s="16"/>
    </row>
    <row r="30" spans="7:13" x14ac:dyDescent="0.25">
      <c r="G30" s="16"/>
    </row>
    <row r="31" spans="7:13" x14ac:dyDescent="0.25">
      <c r="G31" s="16"/>
    </row>
    <row r="32" spans="7:13" x14ac:dyDescent="0.25">
      <c r="G32" s="16"/>
    </row>
    <row r="33" spans="7:7" x14ac:dyDescent="0.25">
      <c r="G33" s="16"/>
    </row>
    <row r="34" spans="7:7" x14ac:dyDescent="0.25">
      <c r="G34" s="16"/>
    </row>
    <row r="35" spans="7:7" x14ac:dyDescent="0.25">
      <c r="G35" s="16"/>
    </row>
    <row r="36" spans="7:7" x14ac:dyDescent="0.25">
      <c r="G36" s="16"/>
    </row>
    <row r="37" spans="7:7" x14ac:dyDescent="0.25">
      <c r="G37" s="16"/>
    </row>
    <row r="38" spans="7:7" x14ac:dyDescent="0.25">
      <c r="G38" s="16"/>
    </row>
    <row r="39" spans="7:7" x14ac:dyDescent="0.25">
      <c r="G39" s="16"/>
    </row>
    <row r="40" spans="7:7" x14ac:dyDescent="0.25">
      <c r="G40" s="16"/>
    </row>
    <row r="41" spans="7:7" x14ac:dyDescent="0.25">
      <c r="G41" s="16"/>
    </row>
    <row r="42" spans="7:7" x14ac:dyDescent="0.25">
      <c r="G42" s="16"/>
    </row>
    <row r="43" spans="7:7" x14ac:dyDescent="0.25">
      <c r="G43" s="16"/>
    </row>
    <row r="44" spans="7:7" x14ac:dyDescent="0.25">
      <c r="G44" s="16"/>
    </row>
    <row r="45" spans="7:7" x14ac:dyDescent="0.25">
      <c r="G45" s="16"/>
    </row>
    <row r="46" spans="7:7" x14ac:dyDescent="0.25">
      <c r="G46" s="16"/>
    </row>
    <row r="47" spans="7:7" x14ac:dyDescent="0.25">
      <c r="G47" s="16"/>
    </row>
    <row r="48" spans="7:7" x14ac:dyDescent="0.25">
      <c r="G48" s="16"/>
    </row>
    <row r="49" spans="7:7" x14ac:dyDescent="0.25">
      <c r="G49" s="16"/>
    </row>
    <row r="50" spans="7:7" x14ac:dyDescent="0.25">
      <c r="G50" s="16"/>
    </row>
    <row r="51" spans="7:7" x14ac:dyDescent="0.25">
      <c r="G51" s="16"/>
    </row>
    <row r="52" spans="7:7" x14ac:dyDescent="0.25">
      <c r="G52" s="16"/>
    </row>
    <row r="53" spans="7:7" x14ac:dyDescent="0.25">
      <c r="G53" s="16"/>
    </row>
    <row r="54" spans="7:7" x14ac:dyDescent="0.25">
      <c r="G54" s="16"/>
    </row>
    <row r="55" spans="7:7" x14ac:dyDescent="0.25">
      <c r="G55" s="16"/>
    </row>
    <row r="56" spans="7:7" x14ac:dyDescent="0.25">
      <c r="G56" s="16"/>
    </row>
    <row r="57" spans="7:7" x14ac:dyDescent="0.25">
      <c r="G57" s="16"/>
    </row>
    <row r="58" spans="7:7" x14ac:dyDescent="0.25">
      <c r="G58" s="16"/>
    </row>
    <row r="59" spans="7:7" x14ac:dyDescent="0.25">
      <c r="G59" s="16"/>
    </row>
    <row r="60" spans="7:7" x14ac:dyDescent="0.25">
      <c r="G60" s="16"/>
    </row>
    <row r="61" spans="7:7" x14ac:dyDescent="0.25">
      <c r="G61" s="16"/>
    </row>
    <row r="62" spans="7:7" x14ac:dyDescent="0.25">
      <c r="G62" s="16"/>
    </row>
    <row r="63" spans="7:7" x14ac:dyDescent="0.25">
      <c r="G63" s="16"/>
    </row>
    <row r="64" spans="7:7" x14ac:dyDescent="0.25">
      <c r="G64" s="16"/>
    </row>
    <row r="65" spans="7:7" x14ac:dyDescent="0.25">
      <c r="G65" s="16"/>
    </row>
    <row r="66" spans="7:7" x14ac:dyDescent="0.25">
      <c r="G66" s="16"/>
    </row>
    <row r="67" spans="7:7" x14ac:dyDescent="0.25">
      <c r="G67" s="16"/>
    </row>
    <row r="68" spans="7:7" x14ac:dyDescent="0.25">
      <c r="G68" s="16"/>
    </row>
    <row r="69" spans="7:7" x14ac:dyDescent="0.25">
      <c r="G69" s="16"/>
    </row>
    <row r="70" spans="7:7" x14ac:dyDescent="0.25">
      <c r="G70" s="16"/>
    </row>
    <row r="71" spans="7:7" x14ac:dyDescent="0.25">
      <c r="G71" s="16"/>
    </row>
    <row r="72" spans="7:7" x14ac:dyDescent="0.25">
      <c r="G72" s="16"/>
    </row>
    <row r="73" spans="7:7" x14ac:dyDescent="0.25">
      <c r="G73" s="16"/>
    </row>
    <row r="74" spans="7:7" x14ac:dyDescent="0.25">
      <c r="G74" s="16"/>
    </row>
    <row r="75" spans="7:7" x14ac:dyDescent="0.25">
      <c r="G75" s="16"/>
    </row>
    <row r="76" spans="7:7" x14ac:dyDescent="0.25">
      <c r="G76" s="16"/>
    </row>
    <row r="77" spans="7:7" x14ac:dyDescent="0.25">
      <c r="G77" s="16"/>
    </row>
    <row r="78" spans="7:7" x14ac:dyDescent="0.25">
      <c r="G78" s="16"/>
    </row>
    <row r="79" spans="7:7" x14ac:dyDescent="0.25">
      <c r="G79" s="16"/>
    </row>
    <row r="80" spans="7:7" x14ac:dyDescent="0.25">
      <c r="G80" s="16"/>
    </row>
    <row r="81" spans="7:7" x14ac:dyDescent="0.25">
      <c r="G81" s="16"/>
    </row>
    <row r="82" spans="7:7" x14ac:dyDescent="0.25">
      <c r="G82" s="16"/>
    </row>
    <row r="83" spans="7:7" x14ac:dyDescent="0.25">
      <c r="G83" s="16"/>
    </row>
    <row r="84" spans="7:7" x14ac:dyDescent="0.25">
      <c r="G84" s="16"/>
    </row>
    <row r="85" spans="7:7" x14ac:dyDescent="0.25">
      <c r="G85" s="16"/>
    </row>
    <row r="86" spans="7:7" x14ac:dyDescent="0.25">
      <c r="G86" s="16"/>
    </row>
    <row r="87" spans="7:7" x14ac:dyDescent="0.25">
      <c r="G87" s="16"/>
    </row>
    <row r="88" spans="7:7" x14ac:dyDescent="0.25">
      <c r="G88" s="16"/>
    </row>
    <row r="89" spans="7:7" x14ac:dyDescent="0.25">
      <c r="G89" s="16"/>
    </row>
    <row r="90" spans="7:7" x14ac:dyDescent="0.25">
      <c r="G90" s="16"/>
    </row>
    <row r="91" spans="7:7" x14ac:dyDescent="0.25">
      <c r="G91" s="16"/>
    </row>
    <row r="92" spans="7:7" x14ac:dyDescent="0.25">
      <c r="G92" s="16"/>
    </row>
    <row r="93" spans="7:7" x14ac:dyDescent="0.25">
      <c r="G93" s="16"/>
    </row>
    <row r="94" spans="7:7" x14ac:dyDescent="0.25">
      <c r="G94" s="16"/>
    </row>
    <row r="95" spans="7:7" x14ac:dyDescent="0.25">
      <c r="G95" s="16"/>
    </row>
    <row r="96" spans="7:7" x14ac:dyDescent="0.25">
      <c r="G96" s="16"/>
    </row>
    <row r="97" spans="7:7" x14ac:dyDescent="0.25">
      <c r="G97" s="16"/>
    </row>
    <row r="98" spans="7:7" x14ac:dyDescent="0.25">
      <c r="G98" s="16"/>
    </row>
    <row r="99" spans="7:7" x14ac:dyDescent="0.25">
      <c r="G99" s="16"/>
    </row>
    <row r="100" spans="7:7" x14ac:dyDescent="0.25">
      <c r="G100" s="16"/>
    </row>
    <row r="101" spans="7:7" x14ac:dyDescent="0.25">
      <c r="G101" s="16"/>
    </row>
    <row r="102" spans="7:7" x14ac:dyDescent="0.25">
      <c r="G102" s="16"/>
    </row>
    <row r="103" spans="7:7" x14ac:dyDescent="0.25">
      <c r="G103" s="16"/>
    </row>
    <row r="104" spans="7:7" x14ac:dyDescent="0.25">
      <c r="G104" s="16"/>
    </row>
    <row r="105" spans="7:7" x14ac:dyDescent="0.25">
      <c r="G105" s="16"/>
    </row>
    <row r="106" spans="7:7" x14ac:dyDescent="0.25">
      <c r="G106" s="16"/>
    </row>
    <row r="107" spans="7:7" x14ac:dyDescent="0.25">
      <c r="G107" s="16"/>
    </row>
    <row r="108" spans="7:7" x14ac:dyDescent="0.25">
      <c r="G108" s="16"/>
    </row>
    <row r="109" spans="7:7" x14ac:dyDescent="0.25">
      <c r="G109" s="16"/>
    </row>
    <row r="110" spans="7:7" x14ac:dyDescent="0.25">
      <c r="G110" s="16"/>
    </row>
    <row r="111" spans="7:7" x14ac:dyDescent="0.25">
      <c r="G111" s="16"/>
    </row>
    <row r="112" spans="7:7" x14ac:dyDescent="0.25">
      <c r="G112" s="16"/>
    </row>
    <row r="113" spans="7:7" x14ac:dyDescent="0.25">
      <c r="G113" s="16"/>
    </row>
    <row r="114" spans="7:7" x14ac:dyDescent="0.25">
      <c r="G114" s="16"/>
    </row>
    <row r="115" spans="7:7" x14ac:dyDescent="0.25">
      <c r="G115" s="16"/>
    </row>
    <row r="116" spans="7:7" x14ac:dyDescent="0.25">
      <c r="G116" s="16"/>
    </row>
    <row r="117" spans="7:7" x14ac:dyDescent="0.25">
      <c r="G117" s="16"/>
    </row>
    <row r="118" spans="7:7" x14ac:dyDescent="0.25">
      <c r="G118" s="16"/>
    </row>
    <row r="119" spans="7:7" x14ac:dyDescent="0.25">
      <c r="G119" s="16"/>
    </row>
    <row r="120" spans="7:7" x14ac:dyDescent="0.25">
      <c r="G120" s="16"/>
    </row>
    <row r="121" spans="7:7" x14ac:dyDescent="0.25">
      <c r="G121" s="16"/>
    </row>
    <row r="122" spans="7:7" x14ac:dyDescent="0.25">
      <c r="G122" s="16"/>
    </row>
    <row r="123" spans="7:7" x14ac:dyDescent="0.25">
      <c r="G123" s="16"/>
    </row>
    <row r="124" spans="7:7" x14ac:dyDescent="0.25">
      <c r="G124" s="16"/>
    </row>
    <row r="125" spans="7:7" x14ac:dyDescent="0.25">
      <c r="G125" s="16"/>
    </row>
    <row r="126" spans="7:7" x14ac:dyDescent="0.25">
      <c r="G126" s="16"/>
    </row>
    <row r="127" spans="7:7" x14ac:dyDescent="0.25">
      <c r="G127" s="16"/>
    </row>
    <row r="128" spans="7:7" x14ac:dyDescent="0.25">
      <c r="G128" s="16"/>
    </row>
    <row r="129" spans="7:7" x14ac:dyDescent="0.25">
      <c r="G129" s="16"/>
    </row>
    <row r="130" spans="7:7" x14ac:dyDescent="0.25">
      <c r="G130" s="16"/>
    </row>
    <row r="131" spans="7:7" x14ac:dyDescent="0.25">
      <c r="G131" s="16"/>
    </row>
    <row r="132" spans="7:7" x14ac:dyDescent="0.25">
      <c r="G132" s="16"/>
    </row>
    <row r="133" spans="7:7" x14ac:dyDescent="0.25">
      <c r="G133" s="16"/>
    </row>
    <row r="134" spans="7:7" x14ac:dyDescent="0.25">
      <c r="G134" s="16"/>
    </row>
    <row r="135" spans="7:7" x14ac:dyDescent="0.25">
      <c r="G135" s="16"/>
    </row>
    <row r="136" spans="7:7" x14ac:dyDescent="0.25">
      <c r="G136" s="16"/>
    </row>
    <row r="137" spans="7:7" x14ac:dyDescent="0.25">
      <c r="G137" s="16"/>
    </row>
    <row r="138" spans="7:7" x14ac:dyDescent="0.25">
      <c r="G138" s="16"/>
    </row>
    <row r="139" spans="7:7" x14ac:dyDescent="0.25">
      <c r="G139" s="16"/>
    </row>
    <row r="140" spans="7:7" x14ac:dyDescent="0.25">
      <c r="G140" s="16"/>
    </row>
    <row r="141" spans="7:7" x14ac:dyDescent="0.25">
      <c r="G141" s="16"/>
    </row>
    <row r="142" spans="7:7" x14ac:dyDescent="0.25">
      <c r="G142" s="16"/>
    </row>
    <row r="143" spans="7:7" x14ac:dyDescent="0.25">
      <c r="G143" s="16"/>
    </row>
    <row r="144" spans="7:7" x14ac:dyDescent="0.25">
      <c r="G144" s="16"/>
    </row>
    <row r="145" spans="7:7" x14ac:dyDescent="0.25">
      <c r="G145" s="16"/>
    </row>
    <row r="146" spans="7:7" x14ac:dyDescent="0.25">
      <c r="G146" s="16"/>
    </row>
    <row r="147" spans="7:7" x14ac:dyDescent="0.25">
      <c r="G147" s="16"/>
    </row>
    <row r="148" spans="7:7" x14ac:dyDescent="0.25">
      <c r="G148" s="16"/>
    </row>
    <row r="149" spans="7:7" x14ac:dyDescent="0.25">
      <c r="G149" s="16"/>
    </row>
  </sheetData>
  <autoFilter ref="A2:O10" xr:uid="{FA16FD16-543C-459E-9EDC-26C4F879DBFC}"/>
  <mergeCells count="15">
    <mergeCell ref="O1:O3"/>
    <mergeCell ref="M1:M3"/>
    <mergeCell ref="N1:N3"/>
    <mergeCell ref="A1:A3"/>
    <mergeCell ref="D1:D3"/>
    <mergeCell ref="E1:E3"/>
    <mergeCell ref="F1:F3"/>
    <mergeCell ref="G1:G3"/>
    <mergeCell ref="K2:K3"/>
    <mergeCell ref="L2:L3"/>
    <mergeCell ref="H1:H3"/>
    <mergeCell ref="I1:J1"/>
    <mergeCell ref="K1:L1"/>
    <mergeCell ref="C1:C3"/>
    <mergeCell ref="B1:B3"/>
  </mergeCells>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Vulnerables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Nataly Del Carmen Romero Fernandez</dc:creator>
  <cp:lastModifiedBy>John Harold Goenaga Barrios</cp:lastModifiedBy>
  <dcterms:created xsi:type="dcterms:W3CDTF">2026-01-12T19:10:29Z</dcterms:created>
  <dcterms:modified xsi:type="dcterms:W3CDTF">2026-01-19T22:25:28Z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2026-01-19T20:13:40Z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d5abd1ed-61fa-4c14-a67c-ccd589b57a19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