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SENA 2026\PROCESOS PSP\DESTINACIÓN ESP OTROS RUBROS\PROFESIONALES TECNOACADEMIA\"/>
    </mc:Choice>
  </mc:AlternateContent>
  <xr:revisionPtr revIDLastSave="0" documentId="13_ncr:1_{92162E5B-74A6-4C8C-B550-1C29047E69D7}" xr6:coauthVersionLast="46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G3" i="2"/>
  <c r="K3" i="2"/>
  <c r="G4" i="2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C5" i="2"/>
  <c r="C6" i="2"/>
  <c r="C7" i="2"/>
  <c r="C8" i="2"/>
  <c r="C9" i="2"/>
  <c r="C10" i="2"/>
  <c r="C11" i="2"/>
  <c r="C12" i="2"/>
  <c r="C13" i="2"/>
  <c r="C14" i="2"/>
  <c r="B15" i="2"/>
  <c r="K15" i="2" l="1"/>
  <c r="G15" i="2"/>
  <c r="C15" i="2"/>
  <c r="D4" i="2" l="1"/>
  <c r="D5" i="2"/>
  <c r="D10" i="2"/>
  <c r="D3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<sst xmlns="http://schemas.openxmlformats.org/spreadsheetml/2006/main" count="52" uniqueCount="22">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</sst>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164" fontId="0" fillId="0" borderId="1" xfId="1" applyFont="1" applyBorder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6" fillId="2" borderId="7" xfId="1" applyFont="1" applyFill="1" applyBorder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15"/>
  <sheetViews>
    <sheetView tabSelected="1" workbookViewId="0">
      <selection activeCell="E23" sqref="E23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8" bestFit="1" customWidth="1"/>
    <col min="5" max="6" width="16" customWidth="1"/>
    <col min="7" max="7" width="21.33203125" customWidth="1"/>
    <col min="8" max="8" width="13.33203125" bestFit="1" customWidth="1"/>
    <col min="10" max="10" width="12.5546875" bestFit="1" customWidth="1"/>
    <col min="11" max="11" width="15.109375" bestFit="1" customWidth="1"/>
    <col min="12" max="12" width="16.6640625" bestFit="1" customWidth="1"/>
  </cols>
  <sheetData>
    <row r="1" spans="1:12" ht="18" x14ac:dyDescent="0.3">
      <c r="A1" s="33" t="s">
        <v>0</v>
      </c>
      <c r="B1" s="34"/>
      <c r="C1" s="34"/>
      <c r="D1" s="35"/>
      <c r="E1" s="36" t="s">
        <v>1</v>
      </c>
      <c r="F1" s="37"/>
      <c r="G1" s="37"/>
      <c r="H1" s="38"/>
      <c r="I1" s="39" t="s">
        <v>2</v>
      </c>
      <c r="J1" s="40"/>
      <c r="K1" s="41"/>
      <c r="L1" s="28" t="s">
        <v>3</v>
      </c>
    </row>
    <row r="2" spans="1:12" ht="18" x14ac:dyDescent="0.35">
      <c r="A2" s="11" t="s">
        <v>4</v>
      </c>
      <c r="B2" s="3" t="s">
        <v>5</v>
      </c>
      <c r="C2" s="2" t="s">
        <v>6</v>
      </c>
      <c r="D2" s="32">
        <v>6063636</v>
      </c>
      <c r="E2" s="17" t="s">
        <v>4</v>
      </c>
      <c r="F2" s="5" t="s">
        <v>5</v>
      </c>
      <c r="G2" s="4" t="s">
        <v>6</v>
      </c>
      <c r="H2" s="30">
        <v>0</v>
      </c>
      <c r="I2" s="22" t="s">
        <v>4</v>
      </c>
      <c r="J2" s="6" t="s">
        <v>7</v>
      </c>
      <c r="K2" s="7" t="s">
        <v>8</v>
      </c>
      <c r="L2" s="31"/>
    </row>
    <row r="3" spans="1:12" x14ac:dyDescent="0.3">
      <c r="A3" s="12" t="s">
        <v>9</v>
      </c>
      <c r="B3" s="8">
        <v>0</v>
      </c>
      <c r="C3" s="1">
        <f>ROUND(+$D$2/30*B3,0)</f>
        <v>0</v>
      </c>
      <c r="D3" s="13">
        <f>C3/$C$15</f>
        <v>0</v>
      </c>
      <c r="E3" s="12" t="s">
        <v>9</v>
      </c>
      <c r="F3" s="9"/>
      <c r="G3" s="1">
        <f>+$H$2/30*F3</f>
        <v>0</v>
      </c>
      <c r="H3" s="18">
        <v>5.5E-2</v>
      </c>
      <c r="I3" s="12" t="s">
        <v>9</v>
      </c>
      <c r="J3" s="10">
        <v>0</v>
      </c>
      <c r="K3" s="1">
        <f>+$L$2*J3</f>
        <v>0</v>
      </c>
      <c r="L3" s="23"/>
    </row>
    <row r="4" spans="1:12" x14ac:dyDescent="0.3">
      <c r="A4" s="12" t="s">
        <v>10</v>
      </c>
      <c r="B4" s="8">
        <v>30</v>
      </c>
      <c r="C4" s="1">
        <f>ROUND(+$D$2/30*B4,0)</f>
        <v>6063636</v>
      </c>
      <c r="D4" s="13">
        <f t="shared" ref="D4:D14" si="0">C4/$C$15</f>
        <v>9.0909090909090912E-2</v>
      </c>
      <c r="E4" s="12" t="s">
        <v>10</v>
      </c>
      <c r="F4" s="9"/>
      <c r="G4" s="1">
        <f>+$H$2/30*F4</f>
        <v>0</v>
      </c>
      <c r="H4" s="18">
        <v>8.6999999999999994E-2</v>
      </c>
      <c r="I4" s="12" t="s">
        <v>10</v>
      </c>
      <c r="J4" s="10">
        <v>0</v>
      </c>
      <c r="K4" s="1">
        <f t="shared" ref="K4:K14" si="1">+$L$2*J4</f>
        <v>0</v>
      </c>
      <c r="L4" s="23"/>
    </row>
    <row r="5" spans="1:12" x14ac:dyDescent="0.3">
      <c r="A5" s="12" t="s">
        <v>11</v>
      </c>
      <c r="B5" s="8">
        <v>30</v>
      </c>
      <c r="C5" s="1">
        <f t="shared" ref="C5:C14" si="2">ROUND(+$D$2/30*B5,0)</f>
        <v>6063636</v>
      </c>
      <c r="D5" s="13">
        <f t="shared" si="0"/>
        <v>9.0909090909090912E-2</v>
      </c>
      <c r="E5" s="12" t="s">
        <v>11</v>
      </c>
      <c r="F5" s="9"/>
      <c r="G5" s="1">
        <f t="shared" ref="G5:G13" si="3">+$H$2/30*F5</f>
        <v>0</v>
      </c>
      <c r="H5" s="18">
        <v>8.6999999999999994E-2</v>
      </c>
      <c r="I5" s="12" t="s">
        <v>11</v>
      </c>
      <c r="J5" s="10">
        <v>0</v>
      </c>
      <c r="K5" s="1">
        <f t="shared" si="1"/>
        <v>0</v>
      </c>
      <c r="L5" s="23"/>
    </row>
    <row r="6" spans="1:12" x14ac:dyDescent="0.3">
      <c r="A6" s="12" t="s">
        <v>12</v>
      </c>
      <c r="B6" s="8">
        <v>30</v>
      </c>
      <c r="C6" s="1">
        <f t="shared" si="2"/>
        <v>6063636</v>
      </c>
      <c r="D6" s="13">
        <f t="shared" si="0"/>
        <v>9.0909090909090912E-2</v>
      </c>
      <c r="E6" s="12" t="s">
        <v>12</v>
      </c>
      <c r="F6" s="9"/>
      <c r="G6" s="1">
        <f t="shared" si="3"/>
        <v>0</v>
      </c>
      <c r="H6" s="18">
        <v>8.6999999999999994E-2</v>
      </c>
      <c r="I6" s="12" t="s">
        <v>12</v>
      </c>
      <c r="J6" s="10">
        <v>0</v>
      </c>
      <c r="K6" s="1">
        <f t="shared" si="1"/>
        <v>0</v>
      </c>
      <c r="L6" s="23"/>
    </row>
    <row r="7" spans="1:12" x14ac:dyDescent="0.3">
      <c r="A7" s="12" t="s">
        <v>13</v>
      </c>
      <c r="B7" s="8">
        <v>30</v>
      </c>
      <c r="C7" s="1">
        <f t="shared" si="2"/>
        <v>6063636</v>
      </c>
      <c r="D7" s="13">
        <f t="shared" si="0"/>
        <v>9.0909090909090912E-2</v>
      </c>
      <c r="E7" s="12" t="s">
        <v>13</v>
      </c>
      <c r="F7" s="9"/>
      <c r="G7" s="1">
        <f t="shared" si="3"/>
        <v>0</v>
      </c>
      <c r="H7" s="18">
        <v>8.6999999999999994E-2</v>
      </c>
      <c r="I7" s="12" t="s">
        <v>13</v>
      </c>
      <c r="J7" s="10">
        <v>0</v>
      </c>
      <c r="K7" s="1">
        <f t="shared" si="1"/>
        <v>0</v>
      </c>
      <c r="L7" s="23"/>
    </row>
    <row r="8" spans="1:12" x14ac:dyDescent="0.3">
      <c r="A8" s="12" t="s">
        <v>14</v>
      </c>
      <c r="B8" s="8">
        <v>30</v>
      </c>
      <c r="C8" s="1">
        <f t="shared" si="2"/>
        <v>6063636</v>
      </c>
      <c r="D8" s="13">
        <f t="shared" si="0"/>
        <v>9.0909090909090912E-2</v>
      </c>
      <c r="E8" s="12" t="s">
        <v>14</v>
      </c>
      <c r="F8" s="9"/>
      <c r="G8" s="1">
        <f t="shared" si="3"/>
        <v>0</v>
      </c>
      <c r="H8" s="18">
        <v>8.6999999999999994E-2</v>
      </c>
      <c r="I8" s="12" t="s">
        <v>14</v>
      </c>
      <c r="J8" s="10">
        <v>0</v>
      </c>
      <c r="K8" s="1">
        <f t="shared" si="1"/>
        <v>0</v>
      </c>
      <c r="L8" s="23"/>
    </row>
    <row r="9" spans="1:12" x14ac:dyDescent="0.3">
      <c r="A9" s="12" t="s">
        <v>15</v>
      </c>
      <c r="B9" s="8">
        <v>30</v>
      </c>
      <c r="C9" s="1">
        <f t="shared" si="2"/>
        <v>6063636</v>
      </c>
      <c r="D9" s="13">
        <f t="shared" si="0"/>
        <v>9.0909090909090912E-2</v>
      </c>
      <c r="E9" s="12" t="s">
        <v>15</v>
      </c>
      <c r="F9" s="9"/>
      <c r="G9" s="1">
        <f t="shared" si="3"/>
        <v>0</v>
      </c>
      <c r="H9" s="18">
        <v>8.6999999999999994E-2</v>
      </c>
      <c r="I9" s="12" t="s">
        <v>15</v>
      </c>
      <c r="J9" s="10">
        <v>0</v>
      </c>
      <c r="K9" s="1">
        <f t="shared" si="1"/>
        <v>0</v>
      </c>
      <c r="L9" s="23"/>
    </row>
    <row r="10" spans="1:12" x14ac:dyDescent="0.3">
      <c r="A10" s="12" t="s">
        <v>16</v>
      </c>
      <c r="B10" s="8">
        <v>30</v>
      </c>
      <c r="C10" s="1">
        <f t="shared" si="2"/>
        <v>6063636</v>
      </c>
      <c r="D10" s="13">
        <f t="shared" si="0"/>
        <v>9.0909090909090912E-2</v>
      </c>
      <c r="E10" s="12" t="s">
        <v>16</v>
      </c>
      <c r="F10" s="9"/>
      <c r="G10" s="1">
        <f t="shared" si="3"/>
        <v>0</v>
      </c>
      <c r="H10" s="18">
        <v>8.6999999999999994E-2</v>
      </c>
      <c r="I10" s="12" t="s">
        <v>16</v>
      </c>
      <c r="J10" s="10">
        <v>0</v>
      </c>
      <c r="K10" s="1">
        <f t="shared" si="1"/>
        <v>0</v>
      </c>
      <c r="L10" s="23"/>
    </row>
    <row r="11" spans="1:12" x14ac:dyDescent="0.3">
      <c r="A11" s="12" t="s">
        <v>17</v>
      </c>
      <c r="B11" s="8">
        <v>30</v>
      </c>
      <c r="C11" s="1">
        <f t="shared" si="2"/>
        <v>6063636</v>
      </c>
      <c r="D11" s="13">
        <f t="shared" si="0"/>
        <v>9.0909090909090912E-2</v>
      </c>
      <c r="E11" s="12" t="s">
        <v>17</v>
      </c>
      <c r="F11" s="9"/>
      <c r="G11" s="1">
        <f t="shared" si="3"/>
        <v>0</v>
      </c>
      <c r="H11" s="18">
        <v>8.6999999999999994E-2</v>
      </c>
      <c r="I11" s="12" t="s">
        <v>17</v>
      </c>
      <c r="J11" s="10"/>
      <c r="K11" s="1">
        <f t="shared" si="1"/>
        <v>0</v>
      </c>
      <c r="L11" s="23"/>
    </row>
    <row r="12" spans="1:12" x14ac:dyDescent="0.3">
      <c r="A12" s="12" t="s">
        <v>18</v>
      </c>
      <c r="B12" s="8">
        <v>30</v>
      </c>
      <c r="C12" s="1">
        <f t="shared" si="2"/>
        <v>6063636</v>
      </c>
      <c r="D12" s="13">
        <f t="shared" si="0"/>
        <v>9.0909090909090912E-2</v>
      </c>
      <c r="E12" s="12" t="s">
        <v>18</v>
      </c>
      <c r="F12" s="9"/>
      <c r="G12" s="1">
        <f t="shared" si="3"/>
        <v>0</v>
      </c>
      <c r="H12" s="18">
        <v>8.6999999999999994E-2</v>
      </c>
      <c r="I12" s="12" t="s">
        <v>18</v>
      </c>
      <c r="J12" s="10"/>
      <c r="K12" s="1">
        <f t="shared" si="1"/>
        <v>0</v>
      </c>
      <c r="L12" s="23"/>
    </row>
    <row r="13" spans="1:12" x14ac:dyDescent="0.3">
      <c r="A13" s="12" t="s">
        <v>19</v>
      </c>
      <c r="B13" s="8">
        <v>30</v>
      </c>
      <c r="C13" s="1">
        <f t="shared" si="2"/>
        <v>6063636</v>
      </c>
      <c r="D13" s="13">
        <f t="shared" si="0"/>
        <v>9.0909090909090912E-2</v>
      </c>
      <c r="E13" s="12" t="s">
        <v>19</v>
      </c>
      <c r="F13" s="9"/>
      <c r="G13" s="1">
        <f t="shared" si="3"/>
        <v>0</v>
      </c>
      <c r="H13" s="18">
        <v>8.6999999999999994E-2</v>
      </c>
      <c r="I13" s="12" t="s">
        <v>19</v>
      </c>
      <c r="J13" s="10"/>
      <c r="K13" s="1">
        <f t="shared" si="1"/>
        <v>0</v>
      </c>
      <c r="L13" s="24"/>
    </row>
    <row r="14" spans="1:12" x14ac:dyDescent="0.3">
      <c r="A14" s="12" t="s">
        <v>20</v>
      </c>
      <c r="B14" s="8">
        <v>30</v>
      </c>
      <c r="C14" s="1">
        <f t="shared" si="2"/>
        <v>6063636</v>
      </c>
      <c r="D14" s="13">
        <f t="shared" si="0"/>
        <v>9.0909090909090912E-2</v>
      </c>
      <c r="E14" s="12" t="s">
        <v>20</v>
      </c>
      <c r="F14" s="9"/>
      <c r="G14" s="1">
        <f>+$H$2/30*F14</f>
        <v>0</v>
      </c>
      <c r="H14" s="18">
        <v>7.4999999999999997E-2</v>
      </c>
      <c r="I14" s="12" t="s">
        <v>20</v>
      </c>
      <c r="J14" s="10"/>
      <c r="K14" s="1">
        <f t="shared" si="1"/>
        <v>0</v>
      </c>
      <c r="L14" s="23"/>
    </row>
    <row r="15" spans="1:12" ht="15" thickBot="1" x14ac:dyDescent="0.35">
      <c r="A15" s="29" t="s">
        <v>21</v>
      </c>
      <c r="B15" s="14">
        <f>SUM(B3:B14)</f>
        <v>330</v>
      </c>
      <c r="C15" s="15">
        <f>ROUND(SUM(C3:C14),0)</f>
        <v>66699996</v>
      </c>
      <c r="D15" s="16"/>
      <c r="E15" s="19" t="s">
        <v>21</v>
      </c>
      <c r="F15" s="19">
        <f>SUM(F3:F14)</f>
        <v>0</v>
      </c>
      <c r="G15" s="20">
        <f>SUM(G3:G14)</f>
        <v>0</v>
      </c>
      <c r="H15" s="21"/>
      <c r="I15" s="25" t="s">
        <v>21</v>
      </c>
      <c r="J15" s="25">
        <f>SUM(J3:J14)</f>
        <v>0</v>
      </c>
      <c r="K15" s="26">
        <f>SUM(K3:K14)</f>
        <v>0</v>
      </c>
      <c r="L15" s="27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user user</cp:lastModifiedBy>
  <cp:revision/>
  <dcterms:created xsi:type="dcterms:W3CDTF">2018-01-12T23:35:58Z</dcterms:created>
  <dcterms:modified xsi:type="dcterms:W3CDTF">2026-01-09T23:56:49Z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