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https://mcultura-my.sharepoint.com/personal/grupopci_mincultura_gov_co/Documents/PCI/6. ADMINISTRATIVA PCI/2026/Convenios/02_Indígenas/10_Fiestas_Cósmicas_Inti_Raymi_Kolla_Raymi/"/>
    </mc:Choice>
  </mc:AlternateContent>
  <xr:revisionPtr revIDLastSave="20" documentId="13_ncr:1_{885F07DE-C7A5-4FB0-B043-EB7139911569}" xr6:coauthVersionLast="47" xr6:coauthVersionMax="47" xr10:uidLastSave="{152167B1-B955-4171-BDA4-AE27B1FEBE34}"/>
  <bookViews>
    <workbookView xWindow="-120" yWindow="-120" windowWidth="29040" windowHeight="15720" xr2:uid="{CD5E6754-92C8-4549-97ED-E460E5EDB06A}"/>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42" i="1" l="1"/>
  <c r="H42" i="1"/>
  <c r="G42" i="1"/>
  <c r="I41" i="1"/>
  <c r="H41" i="1"/>
  <c r="G41" i="1"/>
  <c r="I40" i="1"/>
  <c r="H40" i="1"/>
  <c r="G40" i="1"/>
  <c r="I39" i="1"/>
  <c r="H39" i="1"/>
  <c r="G39" i="1"/>
  <c r="I38" i="1"/>
  <c r="H38" i="1"/>
  <c r="G38" i="1"/>
  <c r="O35" i="1"/>
  <c r="N35" i="1"/>
  <c r="I35" i="1"/>
  <c r="H35" i="1"/>
  <c r="G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tc={65F923F9-C773-41A3-BE27-127CED50E862}</author>
    <author>tc={05F62D6E-58E5-486B-89E2-75B978F871A2}</author>
  </authors>
  <commentList>
    <comment ref="G65" authorId="0" shapeId="0" xr:uid="{65F923F9-C773-41A3-BE27-127CED50E862}">
      <text>
        <t>[Comentario encadenado]
Su versión de Excel le permite leer este comentario encadenado; sin embargo, las ediciones que se apliquen se quitarán si el archivo se abre en una versión más reciente de Excel. Más información: https://go.microsoft.com/fwlink/?linkid=870924
Comentario:
    Este convenio se ejecuta en la amazonia, revisar
Respuesta:
    Ajustar</t>
      </text>
    </comment>
    <comment ref="G67" authorId="1" shapeId="0" xr:uid="{05F62D6E-58E5-486B-89E2-75B978F871A2}">
      <text>
        <t>[Comentario encadenado]
Su versión de Excel le permite leer este comentario encadenado; sin embargo, las ediciones que se apliquen se quitarán si el archivo se abre en una versión más reciente de Excel. Más información: https://go.microsoft.com/fwlink/?linkid=870924
Comentario:
    recomiendo incluir un riesgo que hable de la imposibilidad de llevar a cabo los eventos por la dificultad de reunir a los diferentes pueblos, por razones de orden publico o social
Respuesta:
    Subsanado</t>
      </text>
    </comment>
  </commentList>
</comments>
</file>

<file path=xl/sharedStrings.xml><?xml version="1.0" encoding="utf-8"?>
<sst xmlns="http://schemas.openxmlformats.org/spreadsheetml/2006/main" count="314" uniqueCount="162">
  <si>
    <t xml:space="preserve">FORMATO MATRIZ DE RIESGOS </t>
  </si>
  <si>
    <t>IDENTIFICACION Y COBERTURA DEL RIESGO</t>
  </si>
  <si>
    <t>1. CONTEXTO DEL PROCESO DE CONTRATACIÓN:</t>
  </si>
  <si>
    <t xml:space="preserve">OBJETO </t>
  </si>
  <si>
    <t xml:space="preserve">PRESUPUESTO OFICIAL: </t>
  </si>
  <si>
    <t xml:space="preserve">LUGAR DE EJECUCIÓN DEL CONVENIO: </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</si>
  <si>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</si>
  <si>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 los siguientes aspectos: a) los eventos que pueden afectar la adjudicación y firma del Convenio  como resultado del proceso de contratación, b) los eventos que pueden alterara la ejecución del Convenio, c) eventos que pueden afectar el equilibrio económico del Convenio,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</si>
  <si>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</si>
  <si>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</si>
  <si>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</si>
  <si>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</si>
  <si>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 xml:space="preserve">PROBABILIDAD: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</si>
  <si>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</si>
  <si>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</si>
  <si>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</si>
  <si>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</si>
  <si>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</si>
  <si>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</si>
  <si>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</si>
  <si>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</si>
  <si>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Convenio  de manera intrascendente</t>
  </si>
  <si>
    <t>Dificulta la ejecución  del Convenio de manera baja. Aplicando medidas mínimas se puede lograr el objeto contractual</t>
  </si>
  <si>
    <t>Afecta la ejecución del Convenio sin altererar el beneficio para las partes</t>
  </si>
  <si>
    <t>Obstruye la ejecución  del Convenio sustancialmente pero aun  así permite la consecución del  objeto contractual</t>
  </si>
  <si>
    <t>Perturba  la ejecución del Convenio de manera grave imposibilitando la consecución del objeto contractual</t>
  </si>
  <si>
    <t xml:space="preserve">CALIFICACIÓN  MONETARIA </t>
  </si>
  <si>
    <t xml:space="preserve">Los sobre costos no representan mas del uno por ciento (1%)  el valor del Convenio </t>
  </si>
  <si>
    <t xml:space="preserve">Los sobrecostos no representan más del cinco por ciento (5 %) del valor del Convenio </t>
  </si>
  <si>
    <t>Genera un impacto sobre el valor del Convenio entre el cinco por ciento (5%)  y el quince por ciento (15%) del valor del Convenio</t>
  </si>
  <si>
    <t>Incremeta el valor del Convenio entre quince por ciento (15%) y el treinta por ciento (30%)</t>
  </si>
  <si>
    <t>Impacto sobre el valor del Convenio en más del treinta por ciento (30%) del valor del Convenio</t>
  </si>
  <si>
    <t xml:space="preserve">CATEGORIA </t>
  </si>
  <si>
    <t xml:space="preserve">INSIGNIFICANTE </t>
  </si>
  <si>
    <t>MENOR</t>
  </si>
  <si>
    <t xml:space="preserve">MODERADO </t>
  </si>
  <si>
    <t>MAYOR</t>
  </si>
  <si>
    <t>CATASTROFICO</t>
  </si>
  <si>
    <t>3.3. VALORACIÓN DEL RIESGO</t>
  </si>
  <si>
    <t xml:space="preserve">CALIFICACIÓN  MONERATIA </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</si>
  <si>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</si>
  <si>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</si>
  <si>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</si>
  <si>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</si>
  <si>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</si>
  <si>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</si>
  <si>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</si>
  <si>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</si>
  <si>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</si>
  <si>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</si>
  <si>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</si>
  <si>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</si>
  <si>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</si>
  <si>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</si>
  <si>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t>
  </si>
  <si>
    <t xml:space="preserve">Clase </t>
  </si>
  <si>
    <t>Fuente</t>
  </si>
  <si>
    <t>Etapa</t>
  </si>
  <si>
    <t>Tipo</t>
  </si>
  <si>
    <t>Descripción (que Puede Pasar Y Como Puede Ocurrir)</t>
  </si>
  <si>
    <t xml:space="preserve">Consecuencia De La Ocurrencia Del Riesgo </t>
  </si>
  <si>
    <t>Probabilidad</t>
  </si>
  <si>
    <r>
      <t>Impacto</t>
    </r>
    <r>
      <rPr>
        <sz val="11"/>
        <color indexed="8"/>
        <rFont val="Arial"/>
        <family val="2"/>
      </rPr>
      <t xml:space="preserve"> </t>
    </r>
  </si>
  <si>
    <t>Valoración  Del Riesgo (n°)</t>
  </si>
  <si>
    <t>Categoría</t>
  </si>
  <si>
    <t>¿a quien se le asigna?</t>
  </si>
  <si>
    <t>GENERAL</t>
  </si>
  <si>
    <t>EXTERNO</t>
  </si>
  <si>
    <t>CONTRATACIÓN</t>
  </si>
  <si>
    <t>OPERACIONAL</t>
  </si>
  <si>
    <t>No suscripción del convenio en el plazo establecido</t>
  </si>
  <si>
    <t xml:space="preserve">Retraso en el inicio de ejecución del convenio </t>
  </si>
  <si>
    <t>Menor</t>
  </si>
  <si>
    <t>Bajo</t>
  </si>
  <si>
    <t>INTERNO</t>
  </si>
  <si>
    <t>EJECUCIÓN</t>
  </si>
  <si>
    <t>1.  Inclumplimiento del cronograma y plan operativo.
2. Retraso en el trámite de los desembolsos del convenio
3. Retraso en los desembolsos.</t>
  </si>
  <si>
    <t>Posible</t>
  </si>
  <si>
    <t>Moderado</t>
  </si>
  <si>
    <t>Alto</t>
  </si>
  <si>
    <t>REGULATORIO</t>
  </si>
  <si>
    <t>Por la expedición de nuevas normas (incluidas las referentesa la emergencia sanitaria) se impongan nuevos tributos y/o gastos que puedan afectar el equilibrio económico del Convenio.</t>
  </si>
  <si>
    <t>Afectación en el presupuesto del convenio.</t>
  </si>
  <si>
    <t>Mayor</t>
  </si>
  <si>
    <t>Medio</t>
  </si>
  <si>
    <t>ESPECÍFICO</t>
  </si>
  <si>
    <t xml:space="preserve">PLANEACIÓN </t>
  </si>
  <si>
    <t xml:space="preserve">
Ejecución de actividades adicionales no
previstas en las condiciones iniciales del estudio previo y que deban realizarse para el pleno
desarrollo del objeto contractual</t>
  </si>
  <si>
    <t>Aumento de costos y afectar la efectividad del proyecto, generar retrasos en la entrega y cumplimiento de los objetivos contractuales, y posiblemente impactar el relacionamiento con los terceros.</t>
  </si>
  <si>
    <t>Se presenta cuando los bienes destinados a la implementación de las experiencias - dotación sufren pérdida total o parcial por robos o accidentes durante el transporte.</t>
  </si>
  <si>
    <t>Se afectan los tiempos de puesta en marcha</t>
  </si>
  <si>
    <t>Por la presencia de grupos al margen de la ley en la zona de operación impida la ejecución de las actividades planeadas y presupuestadas. Afectando directamente la continuidad y seguridad de la ejecución de las actividades.</t>
  </si>
  <si>
    <t>La ocurrencia de este riesgo puede causar retrasos en el cronograma, aumento de costos, comprometer la seguridad del personal. En casos extremos, llevar a la suspensión indefinida de algunas actividades.</t>
  </si>
  <si>
    <t>Inadecuada supervisión de las actividades y el cumplimiento de las obligaciones específicas</t>
  </si>
  <si>
    <t xml:space="preserve">Puede generar incumplimiento de los objetivos del convenio, desviaciones significativas del plan de trabajo, y la identificación de retrasos a destiempo. </t>
  </si>
  <si>
    <t>MINISTERIO</t>
  </si>
  <si>
    <t>FINANCIERO</t>
  </si>
  <si>
    <t>Retrasos en la ejecución por falta de disponibilidad del PAC y no disponibilidad de recursos por parte del asociado para soportar todas las actividades.</t>
  </si>
  <si>
    <t>Puede generar incumplimiento de los objetivos del convenio, desviaciones significativas del plan de trabajo, y la identificación de retrasos a destiempo.</t>
  </si>
  <si>
    <t>Las lluvias intensas, derivadas de eventos climáticos extremos como La Niña y el cambio climático, pueden provocar precipitaciones torrenciales que causen inundaciones u otras situaciones de desastres naturales.</t>
  </si>
  <si>
    <t>Las lluvias intensas pueden llevar a la inundación de comunidades, interrupción de vías de transporte y acceso a servicios esenciales, y destrucción de infraestructuras. Las inundaciones y deslizamientos de tierra pueden causar pérdidas humanas y materiales, afectando gravemente el cronograma de actividades económicas y sociales, y complicando las labores de rescate y asistencia en las áreas afectadas.</t>
  </si>
  <si>
    <t>Desinformación o desacuerdo de las comunidades para la implementación del proyecto</t>
  </si>
  <si>
    <t>La desinformación o el desacuerdo pueden retrasar o detener la implementación del proyecto, generar conflictos sociales y deteriorar las relaciones con las comunidades locales. Esto puede aumentar los costos y el tiempo de ejecución del proyecto, reducir su efectividad y sostenibilidad, y dañar la credibilidad y el apoyo para futuras iniciativas en la región.</t>
  </si>
  <si>
    <t>Imposibilidad de llevar a cabo los eventos por dificultades para reunir a los diferentes pueblos, derivadas de razones de orden público o situaciones sociales en los territorios.</t>
  </si>
  <si>
    <t>No cumplimiento de los cronogramas del proyecto. Riesgo de objeciones o rechazo por parte del operador o la entidad financiadora. Eventual pérdida de recursos o necesidad de reasignación presupuestal.</t>
  </si>
  <si>
    <t>Tratamiento / Controles A Seguir Implementando</t>
  </si>
  <si>
    <t>Impacto Después Del Tratamiento</t>
  </si>
  <si>
    <t>Persona Responsable Por Implementar El Tratamiento</t>
  </si>
  <si>
    <t>Fecha   ( Inicio del Tratamiento)</t>
  </si>
  <si>
    <t>Fecha  (Tratamiento Completo)</t>
  </si>
  <si>
    <t xml:space="preserve">Monitoreo Y Revisión </t>
  </si>
  <si>
    <t xml:space="preserve">Impacto </t>
  </si>
  <si>
    <t xml:space="preserve">Valoración </t>
  </si>
  <si>
    <t>¿como Se Realiza El Monitoreo?</t>
  </si>
  <si>
    <t>Periodicidad ¿cuando?</t>
  </si>
  <si>
    <t>Seguimiento riguroso del proceso de contratación, manteniendo una comunicación proactiva con todas las partes involucradas. Además, se debe preparar una estrategia de negociación anticipada para resolver posibles obstáculos y garantizar la firma oportuna del Convenio dentro de los plazos acordados.</t>
  </si>
  <si>
    <t>Improbable</t>
  </si>
  <si>
    <t>Etapa de planificación</t>
  </si>
  <si>
    <t>Hasta la adjudicación del proceso</t>
  </si>
  <si>
    <t>Revisión continua del progreso del proceso de contratación, incluyendo reuniones periódicas con los responsables de la contratación y actualización de informes de avance.</t>
  </si>
  <si>
    <t>Etapa pre-contractual</t>
  </si>
  <si>
    <t>Establecer procedimientos claros y tiempos de respuesta esperados para la aprobación de los desembolsos, además de mantener una comunicación regular y efectiva para mitigar cualquier demora que pueda afectar el avance del proyecto.</t>
  </si>
  <si>
    <t>Antes de la fecha límite para la suscripción del connvenio</t>
  </si>
  <si>
    <t>Hastala la liquidación del convenio.</t>
  </si>
  <si>
    <t>Para el proponente cuando realice la oferta económica debe verificar los datos económicos determinado por MINCULTURA y para la entidad en la evalución de dicha oferta económica.</t>
  </si>
  <si>
    <t>Durante la ejecución del convenio</t>
  </si>
  <si>
    <t>Aplicación inmediata de las disposiciones legales y ajustes de los procesos afectados</t>
  </si>
  <si>
    <t>Antes de la entrada en vigor de nuevas normativas potencialmente impactantes</t>
  </si>
  <si>
    <t>Ajuste en el convenio.</t>
  </si>
  <si>
    <t>Seguimiento de cambios legislativos mediante la revisión regular de actualizaciones normativas y consulta con asesores legales.</t>
  </si>
  <si>
    <t>Ante la ocurrencia</t>
  </si>
  <si>
    <t>Designar supervisores capacitados y responsables que puedan monitorear de cerca la ejecución de las actividades conforme al plan establecido. Además, es crucial realizar los comités técnicos operativos como instancia para evaluar el cumplimiento de las obligaciones contractuales y detectar cualquier desviación a tiempo.</t>
  </si>
  <si>
    <t>Desde el inicio de ejecución de actividades</t>
  </si>
  <si>
    <t>Supervisión periódica de actividades y revisión en comités técnicos operativos para evaluar el cumplimiento de obligaciones y detectar desviaciones.</t>
  </si>
  <si>
    <t>Durante la ejecución del Convenio</t>
  </si>
  <si>
    <t>Planificar las actividades con suficiente amplitud de tiempo, de manera que, si es necesario aplazar una actividad, no se afecte en mayor medida el cronograma general.</t>
  </si>
  <si>
    <t>Imrobable</t>
  </si>
  <si>
    <t>Socializar de manera muy clara los objetivos, actividades y metas del proyecto, así como realizar ajustes de la dinámica de trabajo y comunicación entre los participantes.</t>
  </si>
  <si>
    <t>Para monitorear la socialización de los objetivos del proyecto y los ajustes en la dinámica de trabajo y comunicación, se deben establecer indicadores de éxito como la comprensión de los objetivos y la participación en reuniones. Se recopilarán datos mediante encuestas, entrevistas y registros de asistencia. Además, se documentarán los cambios en la dinámica de trabajo para evaluar su efectividad y realizar ajustes necesarios.</t>
  </si>
  <si>
    <t>Generar reuniones con el equipo de trabajo, de tal manera que se haga el seguimiento adecuado a la entrega de los productos, de acuerdo al cronograma de actividades establecido.</t>
  </si>
  <si>
    <t>Hasta la liquidación del convenio.</t>
  </si>
  <si>
    <t>Durante la ejecución del convenio.</t>
  </si>
  <si>
    <t xml:space="preserve">Realizar las solicitudes de PAC a tiempo y en caso de no disponer de asignación de PAC por parte de MinHacienda, proceder a realizar los ajustes en el cronograma y plan de trabajo, o los ajustes contractuales en plazo y/o forma de pago que correspondan. </t>
  </si>
  <si>
    <t>Establecer un plan de contingencia de tal manera que la ejecución de actividades no se vean afectadas por las condiciones climáticas que se pueden presentar.</t>
  </si>
  <si>
    <t>Plan de contingencia en donde se evidencie las acciones a seguir en caso que se presenten inundaciones o situaciones medioambientales adversas</t>
  </si>
  <si>
    <t>Establecer estrategias comunicativas con las organizaciones y lugares donde se implementará el proyecto, con el fin que se tenga conocimiento de las actividades a desarrollar.</t>
  </si>
  <si>
    <t>Estrategia de comunicación con las comunidades</t>
  </si>
  <si>
    <t>Socializar de manera muy clara los objetivos, actividades y metas del proyecto, así como realizar ajustes de la dinámica de trabajo y comunicación entre los participantes, especialmente en lo referente a la entrega, trazabilidad y validación de la contrapartida comprometida por el aliado.</t>
  </si>
  <si>
    <t>Seguimiento con cronograma de aportes, revisión documental de entregas parciales, validación conjunta con el aliado mediante actas o formatos de soporte.</t>
  </si>
  <si>
    <t>Mensual hasta la finalización de la entrega de la contrapartida.</t>
  </si>
  <si>
    <t>NOTA: Para estructurar la siguiente Matriz de Riesgos se tuvo en cuenta, los siguientes aspectos: a) los eventos que pueden afectar la adjudicación y firma del Convenio  como resultado del proceso de contratación, b) los eventos que pueden alterara la ejecución del Convenio, c) eventos que pueden afectar el equilibrio económico del Convenio, d) eventos previsibles que pueden impedir que la Entidad satisfaga la necesidad motivo de la contratación.</t>
  </si>
  <si>
    <t>NOMBRE</t>
  </si>
  <si>
    <t xml:space="preserve">Proyectó </t>
  </si>
  <si>
    <t>DIEGO ALEJANDRO RUIZ MONTAÑO</t>
  </si>
  <si>
    <t>Revisó</t>
  </si>
  <si>
    <t>JULIÁN LÓPEZ VELANDIA</t>
  </si>
  <si>
    <t>Aunar esfuerzos humanos, técnicos y financieros para fortalecer los saberes y tradiciones asociados al Inti Raymi y el Kolla Raymi, manifestaciones representativas del patrimonio cultural inmaterial de los pueblos Pastos y Quillasingas, en los resguardos indígenas de Males y Obonuco, departamento de Nariño para 2026</t>
  </si>
  <si>
    <t xml:space="preserve">El presente convenio se ejecutará en el Departamento de Nariño. </t>
  </si>
  <si>
    <t>MINISTERIO /ACIZI</t>
  </si>
  <si>
    <t>Demoras por parte del MINISTERIO en la aprobación de los productos y/o informes reportados por laACIZI</t>
  </si>
  <si>
    <t>ACIZI</t>
  </si>
  <si>
    <t>A través de los comités técnicos operativos, mediante las alertas de laACIZI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</si>
</sst>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00"/>
  </numFmts>
  <fonts count="10" x14ac:knownFonts="1">
    <font>
      <sz val="11"/>
      <color theme="1"/>
      <name val="Calibri"/>
      <family val="2"/>
      <scheme val="minor"/>
    </font>
    <font>
      <sz val="11"/>
      <color theme="1"/>
      <name val="Calibri"/>
      <family val="2"/>
      <scheme val="minor"/>
    </font>
    <font>
      <sz val="11"/>
      <color indexed="8"/>
      <name val="Arial"/>
      <family val="2"/>
    </font>
    <font>
      <b/>
      <sz val="11"/>
      <color indexed="8"/>
      <name val="Arial"/>
      <family val="2"/>
    </font>
    <font>
      <i/>
      <sz val="11"/>
      <color rgb="FF000000"/>
      <name val="Arial"/>
      <family val="2"/>
    </font>
    <font>
      <b/>
      <i/>
      <sz val="11"/>
      <color indexed="8"/>
      <name val="Arial"/>
      <family val="2"/>
    </font>
    <font>
      <b/>
      <sz val="11"/>
      <name val="Arial"/>
      <family val="2"/>
    </font>
    <font>
      <sz val="11"/>
      <name val="Arial"/>
      <family val="2"/>
    </font>
    <font>
      <sz val="11"/>
      <color rgb="FF000000"/>
      <name val="Arial"/>
      <family val="2"/>
    </font>
    <font>
      <sz val="11"/>
      <color indexed="8"/>
      <name val="Arial"/>
      <family val="2"/>
    </font>
  </fonts>
  <fills count="11">
    <fill>
      <patternFill patternType="none"/>
    </fill>
    <fill>
      <patternFill patternType="gray125"/>
    </fill>
    <fill>
      <patternFill patternType="solid">
        <fgColor theme="0"/>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indexed="11"/>
        <bgColor indexed="49"/>
      </patternFill>
    </fill>
    <fill>
      <patternFill patternType="solid">
        <fgColor indexed="31"/>
        <bgColor indexed="22"/>
      </patternFill>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hair">
        <color indexed="8"/>
      </left>
      <right/>
      <top style="hair">
        <color indexed="8"/>
      </top>
      <bottom style="hair">
        <color indexed="8"/>
      </bottom>
      <diagonal/>
    </border>
    <border>
      <left style="hair">
        <color indexed="8"/>
      </left>
      <right style="hair">
        <color indexed="8"/>
      </right>
      <top style="hair">
        <color indexed="8"/>
      </top>
      <bottom style="hair">
        <color indexed="8"/>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8"/>
      </left>
      <right/>
      <top/>
      <bottom style="thin">
        <color indexed="8"/>
      </bottom>
      <diagonal/>
    </border>
  </borders>
  <cellStyleXfs count="2">
    <xf numFmtId="0" fontId="0" fillId="0" borderId="0"/>
    <xf numFmtId="44" fontId="1" fillId="0" borderId="0" applyFont="0" applyFill="0" applyBorder="0" applyAlignment="0" applyProtection="0"/>
  </cellStyleXfs>
  <cellXfs count="82">
    <xf numFmtId="0" fontId="0" fillId="0" borderId="0" xfId="0"/>
    <xf numFmtId="0" fontId="2" fillId="0" borderId="0" xfId="0" applyFont="1" applyAlignment="1">
      <alignment horizontal="justify" textRotation="90" wrapText="1"/>
    </xf>
    <xf numFmtId="0" fontId="2" fillId="0" borderId="0" xfId="0" applyFont="1" applyAlignment="1">
      <alignment horizontal="justify" vertical="center" textRotation="90" wrapText="1"/>
    </xf>
    <xf numFmtId="0" fontId="2" fillId="0" borderId="0" xfId="0" applyFont="1" applyAlignment="1">
      <alignment horizontal="justify" wrapText="1"/>
    </xf>
    <xf numFmtId="0" fontId="3" fillId="0" borderId="0" xfId="0" applyFont="1" applyAlignment="1">
      <alignment horizontal="justify" vertical="center" wrapText="1"/>
    </xf>
    <xf numFmtId="0" fontId="3" fillId="0" borderId="0" xfId="0" applyFont="1" applyAlignment="1">
      <alignment horizontal="center" vertical="center" wrapText="1"/>
    </xf>
    <xf numFmtId="0" fontId="2" fillId="0" borderId="0" xfId="0" applyFont="1" applyAlignment="1">
      <alignment horizontal="justify" vertical="center" wrapText="1"/>
    </xf>
    <xf numFmtId="0" fontId="2" fillId="0" borderId="0" xfId="0" applyFont="1"/>
    <xf numFmtId="0" fontId="2" fillId="0" borderId="0" xfId="0" applyFont="1" applyAlignment="1">
      <alignment horizontal="center" vertical="center" wrapText="1"/>
    </xf>
    <xf numFmtId="0" fontId="2" fillId="0" borderId="2" xfId="0" applyFont="1" applyBorder="1" applyAlignment="1">
      <alignment horizontal="justify" vertical="center"/>
    </xf>
    <xf numFmtId="0" fontId="2" fillId="0" borderId="2" xfId="0" applyFont="1" applyBorder="1" applyAlignment="1">
      <alignment horizontal="justify"/>
    </xf>
    <xf numFmtId="0" fontId="3" fillId="4" borderId="2" xfId="0" applyFont="1" applyFill="1" applyBorder="1" applyAlignment="1">
      <alignment horizontal="center"/>
    </xf>
    <xf numFmtId="0" fontId="2" fillId="0" borderId="2" xfId="0" applyFont="1" applyBorder="1" applyAlignment="1">
      <alignment horizontal="center"/>
    </xf>
    <xf numFmtId="44" fontId="7" fillId="0" borderId="2" xfId="1" applyFont="1" applyBorder="1" applyAlignment="1">
      <alignment horizontal="center" vertical="center"/>
    </xf>
    <xf numFmtId="0" fontId="3" fillId="0" borderId="6" xfId="0" applyFont="1" applyBorder="1" applyAlignment="1">
      <alignment horizontal="center" vertical="center" wrapText="1"/>
    </xf>
    <xf numFmtId="0" fontId="2" fillId="5" borderId="2" xfId="0" applyFont="1" applyFill="1" applyBorder="1" applyAlignment="1">
      <alignment horizontal="center"/>
    </xf>
    <xf numFmtId="0" fontId="2" fillId="6" borderId="2" xfId="0" applyFont="1" applyFill="1" applyBorder="1" applyAlignment="1">
      <alignment horizontal="center"/>
    </xf>
    <xf numFmtId="0" fontId="2" fillId="7" borderId="2" xfId="0" applyFont="1" applyFill="1" applyBorder="1" applyAlignment="1">
      <alignment horizontal="center"/>
    </xf>
    <xf numFmtId="0" fontId="2" fillId="8" borderId="2" xfId="0" applyFont="1" applyFill="1" applyBorder="1" applyAlignment="1">
      <alignment horizontal="center"/>
    </xf>
    <xf numFmtId="0" fontId="2" fillId="0" borderId="0" xfId="0" applyFont="1" applyAlignment="1">
      <alignment horizontal="center" vertical="center"/>
    </xf>
    <xf numFmtId="0" fontId="2" fillId="0" borderId="0" xfId="0" applyFont="1" applyAlignment="1">
      <alignment horizontal="center"/>
    </xf>
    <xf numFmtId="0" fontId="3" fillId="0" borderId="0" xfId="0" applyFont="1"/>
    <xf numFmtId="0" fontId="2" fillId="0" borderId="0" xfId="0" applyFont="1" applyAlignment="1">
      <alignment horizontal="justify"/>
    </xf>
    <xf numFmtId="0" fontId="2" fillId="0" borderId="0" xfId="0" applyFont="1" applyAlignment="1">
      <alignment horizontal="justify" vertical="center"/>
    </xf>
    <xf numFmtId="0" fontId="2" fillId="0" borderId="0" xfId="0" applyFont="1" applyAlignment="1">
      <alignment horizontal="justify" vertical="center" textRotation="90"/>
    </xf>
    <xf numFmtId="0" fontId="2" fillId="0" borderId="2" xfId="0" applyFont="1" applyBorder="1" applyAlignment="1">
      <alignment horizontal="center" vertical="center" textRotation="90" wrapText="1"/>
    </xf>
    <xf numFmtId="0" fontId="2" fillId="0" borderId="0" xfId="0" applyFont="1" applyAlignment="1">
      <alignment horizontal="center" vertical="center" textRotation="90" wrapText="1"/>
    </xf>
    <xf numFmtId="0" fontId="3" fillId="10" borderId="2" xfId="0" applyFont="1" applyFill="1" applyBorder="1" applyAlignment="1">
      <alignment horizontal="justify" vertical="center" textRotation="90" wrapText="1"/>
    </xf>
    <xf numFmtId="0" fontId="3" fillId="10" borderId="2" xfId="0" applyFont="1" applyFill="1" applyBorder="1" applyAlignment="1">
      <alignment horizontal="justify"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xf>
    <xf numFmtId="0" fontId="2" fillId="0" borderId="2" xfId="0" applyFont="1" applyBorder="1" applyAlignment="1">
      <alignment horizontal="center" vertical="center"/>
    </xf>
    <xf numFmtId="0" fontId="3" fillId="0" borderId="10" xfId="0" applyFont="1" applyBorder="1" applyAlignment="1">
      <alignment horizontal="center" vertical="center"/>
    </xf>
    <xf numFmtId="0" fontId="2" fillId="0" borderId="0" xfId="0" applyFont="1" applyAlignment="1">
      <alignment horizontal="center" textRotation="90" wrapText="1"/>
    </xf>
    <xf numFmtId="0" fontId="3" fillId="0" borderId="0" xfId="0" applyFont="1" applyAlignment="1">
      <alignment horizont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3" fillId="0" borderId="2" xfId="0" applyFont="1" applyBorder="1" applyAlignment="1">
      <alignment horizontal="left" vertical="center" wrapText="1"/>
    </xf>
    <xf numFmtId="0" fontId="4" fillId="2" borderId="2" xfId="0" applyFont="1" applyFill="1" applyBorder="1" applyAlignment="1">
      <alignment horizontal="left" vertical="center" wrapText="1"/>
    </xf>
    <xf numFmtId="0" fontId="5" fillId="2" borderId="2" xfId="0" applyFont="1" applyFill="1" applyBorder="1" applyAlignment="1">
      <alignment horizontal="left" vertical="center" wrapText="1"/>
    </xf>
    <xf numFmtId="0" fontId="2" fillId="0" borderId="0" xfId="0" applyFont="1" applyAlignment="1">
      <alignment horizontal="justify" vertical="center" wrapText="1"/>
    </xf>
    <xf numFmtId="0" fontId="3" fillId="0" borderId="0" xfId="0" applyFont="1" applyAlignment="1">
      <alignment horizontal="left" vertical="center" wrapText="1"/>
    </xf>
    <xf numFmtId="0" fontId="3" fillId="0" borderId="3" xfId="0" applyFont="1" applyBorder="1" applyAlignment="1">
      <alignment horizontal="left" vertical="center" wrapText="1"/>
    </xf>
    <xf numFmtId="164" fontId="6" fillId="2" borderId="2" xfId="1" applyNumberFormat="1" applyFont="1" applyFill="1" applyBorder="1" applyAlignment="1">
      <alignment horizontal="center" wrapText="1"/>
    </xf>
    <xf numFmtId="0" fontId="8" fillId="0" borderId="3"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3" fillId="3" borderId="2" xfId="0" applyFont="1" applyFill="1" applyBorder="1" applyAlignment="1">
      <alignment horizontal="center" vertical="center"/>
    </xf>
    <xf numFmtId="0" fontId="3" fillId="3" borderId="2" xfId="0" applyFont="1" applyFill="1" applyBorder="1" applyAlignment="1">
      <alignment horizontal="center" vertical="center" textRotation="90" wrapText="1"/>
    </xf>
    <xf numFmtId="0" fontId="2" fillId="0" borderId="2" xfId="0" applyFont="1" applyBorder="1" applyAlignment="1">
      <alignment horizontal="left" vertical="center"/>
    </xf>
    <xf numFmtId="0" fontId="2" fillId="0" borderId="1" xfId="0" applyFont="1" applyBorder="1" applyAlignment="1">
      <alignment horizontal="center" wrapText="1"/>
    </xf>
    <xf numFmtId="0" fontId="2" fillId="0" borderId="4" xfId="0" applyFont="1" applyBorder="1" applyAlignment="1">
      <alignment horizontal="center" wrapText="1"/>
    </xf>
    <xf numFmtId="0" fontId="3" fillId="4" borderId="5" xfId="0" applyFont="1" applyFill="1" applyBorder="1" applyAlignment="1">
      <alignment horizontal="center" vertical="center" wrapText="1"/>
    </xf>
    <xf numFmtId="0" fontId="3" fillId="4" borderId="2" xfId="0" applyFont="1" applyFill="1" applyBorder="1" applyAlignment="1">
      <alignment horizontal="justify" vertical="center" wrapText="1"/>
    </xf>
    <xf numFmtId="0" fontId="2" fillId="0" borderId="2" xfId="0" applyFont="1" applyBorder="1" applyAlignment="1">
      <alignment horizontal="justify" vertical="center"/>
    </xf>
    <xf numFmtId="0" fontId="2" fillId="0" borderId="0" xfId="0" applyFont="1" applyAlignment="1">
      <alignment horizontal="center" vertical="center" wrapText="1"/>
    </xf>
    <xf numFmtId="0" fontId="3" fillId="4" borderId="2" xfId="0" applyFont="1" applyFill="1" applyBorder="1" applyAlignment="1">
      <alignment horizontal="center" vertical="center" wrapText="1"/>
    </xf>
    <xf numFmtId="0" fontId="3" fillId="4" borderId="2" xfId="0" applyFont="1" applyFill="1" applyBorder="1" applyAlignment="1">
      <alignment horizontal="justify" vertical="center"/>
    </xf>
    <xf numFmtId="0" fontId="3" fillId="4" borderId="2" xfId="0" applyFont="1" applyFill="1" applyBorder="1" applyAlignment="1">
      <alignment horizontal="center" vertical="center"/>
    </xf>
    <xf numFmtId="44" fontId="7" fillId="0" borderId="2" xfId="1" applyFont="1" applyBorder="1" applyAlignment="1">
      <alignment horizontal="center" vertical="center"/>
    </xf>
    <xf numFmtId="0" fontId="2" fillId="8" borderId="2" xfId="0" applyFont="1" applyFill="1" applyBorder="1" applyAlignment="1">
      <alignment horizontal="center" vertical="center"/>
    </xf>
    <xf numFmtId="0" fontId="3" fillId="3" borderId="7" xfId="0" applyFont="1" applyFill="1" applyBorder="1" applyAlignment="1">
      <alignment horizontal="center" vertical="center"/>
    </xf>
    <xf numFmtId="0" fontId="2" fillId="7" borderId="2" xfId="0" applyFont="1" applyFill="1" applyBorder="1" applyAlignment="1">
      <alignment horizontal="center" vertical="center"/>
    </xf>
    <xf numFmtId="0" fontId="3" fillId="3" borderId="6" xfId="0" applyFont="1" applyFill="1" applyBorder="1" applyAlignment="1">
      <alignment horizontal="center" vertical="center" textRotation="90" wrapText="1"/>
    </xf>
    <xf numFmtId="0" fontId="2" fillId="5" borderId="2" xfId="0" applyFont="1" applyFill="1" applyBorder="1" applyAlignment="1">
      <alignment horizontal="center" vertical="center"/>
    </xf>
    <xf numFmtId="0" fontId="2" fillId="6" borderId="2" xfId="0" applyFont="1" applyFill="1" applyBorder="1" applyAlignment="1">
      <alignment horizontal="center" vertical="center"/>
    </xf>
    <xf numFmtId="0" fontId="3" fillId="0" borderId="7" xfId="0" applyFont="1" applyBorder="1" applyAlignment="1">
      <alignment horizontal="center" vertical="center" textRotation="90" wrapText="1"/>
    </xf>
    <xf numFmtId="0" fontId="2" fillId="8" borderId="7" xfId="0" applyFont="1" applyFill="1" applyBorder="1" applyAlignment="1">
      <alignment horizontal="center" vertical="center"/>
    </xf>
    <xf numFmtId="0" fontId="2" fillId="0" borderId="7" xfId="0" applyFont="1" applyBorder="1" applyAlignment="1">
      <alignment horizontal="center" vertical="center"/>
    </xf>
    <xf numFmtId="0" fontId="2" fillId="7" borderId="7" xfId="0" applyFont="1" applyFill="1" applyBorder="1" applyAlignment="1">
      <alignment horizontal="center" vertical="center"/>
    </xf>
    <xf numFmtId="0" fontId="2" fillId="6" borderId="7" xfId="0" applyFont="1" applyFill="1" applyBorder="1" applyAlignment="1">
      <alignment horizontal="center" vertical="center"/>
    </xf>
    <xf numFmtId="0" fontId="2" fillId="9" borderId="7" xfId="0" applyFont="1" applyFill="1" applyBorder="1" applyAlignment="1">
      <alignment horizontal="center" vertical="center"/>
    </xf>
    <xf numFmtId="0" fontId="3" fillId="10" borderId="2" xfId="0" applyFont="1" applyFill="1" applyBorder="1" applyAlignment="1">
      <alignment vertical="center" textRotation="90" wrapText="1"/>
    </xf>
    <xf numFmtId="10" fontId="3" fillId="10" borderId="2" xfId="0" applyNumberFormat="1" applyFont="1" applyFill="1" applyBorder="1" applyAlignment="1">
      <alignment vertical="center" textRotation="90" wrapText="1"/>
    </xf>
    <xf numFmtId="0" fontId="3" fillId="10" borderId="2" xfId="0" applyFont="1" applyFill="1" applyBorder="1" applyAlignment="1">
      <alignment horizontal="center" vertical="center" wrapText="1"/>
    </xf>
    <xf numFmtId="0" fontId="3" fillId="10" borderId="2" xfId="0" applyFont="1" applyFill="1" applyBorder="1" applyAlignment="1">
      <alignment horizontal="center" vertical="center" textRotation="90" wrapText="1"/>
    </xf>
    <xf numFmtId="0" fontId="2" fillId="0" borderId="3"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9" fillId="0" borderId="3" xfId="0" applyFont="1" applyBorder="1" applyAlignment="1">
      <alignment horizontal="center" vertical="center" wrapText="1"/>
    </xf>
    <xf numFmtId="0" fontId="3" fillId="10" borderId="2" xfId="0" applyFont="1" applyFill="1" applyBorder="1" applyAlignment="1">
      <alignment horizontal="justify" vertical="center" textRotation="90" wrapText="1"/>
    </xf>
    <xf numFmtId="0" fontId="3" fillId="10" borderId="2" xfId="0" applyFont="1" applyFill="1" applyBorder="1" applyAlignment="1">
      <alignment horizontal="justify"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Diego Alejandro Ruiz Montaño" id="{F2142BC3-2465-46BA-AFDB-B042D6E572C7}" userId="S::druiz@mincultura.gov.co::04a69f9a-297c-4c3e-a895-d9beb0f9839a" providerId="AD"/>
  <person displayName="Julian Alonso Lopez Velandia" id="{D8B92862-8F81-40DF-A2C1-4E1521D22F32}" userId="S::jlopezv@mincultura.gov.co::384b32e1-c1d2-4c11-9b30-e838afd17e6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G65" dT="2025-09-19T12:40:46.81" personId="{D8B92862-8F81-40DF-A2C1-4E1521D22F32}" id="{65F923F9-C773-41A3-BE27-127CED50E862}">
    <text>Este convenio se ejecuta en la amazonia, revisar</text>
  </threadedComment>
  <threadedComment ref="G65" dT="2025-09-19T20:25:11.90" personId="{F2142BC3-2465-46BA-AFDB-B042D6E572C7}" id="{D2C91EBA-6F0C-4D76-90A7-9C9B4DE14B20}" parentId="{65F923F9-C773-41A3-BE27-127CED50E862}">
    <text>Ajustar</text>
  </threadedComment>
  <threadedComment ref="G67" dT="2025-09-19T12:41:48.99" personId="{D8B92862-8F81-40DF-A2C1-4E1521D22F32}" id="{05F62D6E-58E5-486B-89E2-75B978F871A2}">
    <text>recomiendo incluir un riesgo que hable de la imposibilidad de llevar a cabo los eventos por la dificultad de reunir a los diferentes pueblos, por razones de orden publico o social</text>
  </threadedComment>
  <threadedComment ref="G67" dT="2025-09-19T20:43:33.05" personId="{F2142BC3-2465-46BA-AFDB-B042D6E572C7}" id="{D109C5F9-C37B-4A43-960F-E221E4B3B03C}" parentId="{05F62D6E-58E5-486B-89E2-75B978F871A2}">
    <text>Subsanado</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CF918-3B7B-4112-B74D-193F6699B4D5}">
  <dimension ref="B1:W87"/>
  <sheetViews>
    <sheetView showGridLines="0" tabSelected="1" topLeftCell="A58" zoomScale="55" zoomScaleNormal="55" workbookViewId="0">
      <selection activeCell="G57" sqref="G57:J57"/>
    </sheetView>
  </sheetViews>
  <sheetFormatPr baseColWidth="10" defaultColWidth="13.140625" defaultRowHeight="14.25" x14ac:dyDescent="0.2"/>
  <cols>
    <col min="1" max="1" width="13.140625" style="3"/>
    <col min="2" max="2" width="5.140625" style="1" customWidth="1"/>
    <col min="3" max="3" width="6.28515625" style="1" customWidth="1"/>
    <col min="4" max="5" width="7.5703125" style="1" customWidth="1"/>
    <col min="6" max="6" width="10.140625" style="1" customWidth="1"/>
    <col min="7" max="7" width="25.85546875" style="3" customWidth="1"/>
    <col min="8" max="8" width="24.42578125" style="3" customWidth="1"/>
    <col min="9" max="10" width="3.42578125" style="2" customWidth="1"/>
    <col min="11" max="12" width="4.140625" style="2" customWidth="1"/>
    <col min="13" max="13" width="9" style="2" customWidth="1"/>
    <col min="14" max="14" width="27.85546875" style="3" customWidth="1"/>
    <col min="15" max="15" width="17.28515625" style="2" bestFit="1" customWidth="1"/>
    <col min="16" max="16" width="12.7109375" style="2" customWidth="1"/>
    <col min="17" max="17" width="5.7109375" style="2" customWidth="1"/>
    <col min="18" max="18" width="21.85546875" style="2" customWidth="1"/>
    <col min="19" max="19" width="23.7109375" style="3" customWidth="1"/>
    <col min="20" max="20" width="15.42578125" style="3" customWidth="1"/>
    <col min="21" max="21" width="13.140625" style="3"/>
    <col min="22" max="22" width="13.28515625" style="3" customWidth="1"/>
    <col min="23" max="23" width="15.28515625" style="3" customWidth="1"/>
    <col min="24" max="16384" width="13.140625" style="3"/>
  </cols>
  <sheetData>
    <row r="1" spans="2:23" ht="15" x14ac:dyDescent="0.25">
      <c r="C1" s="33"/>
      <c r="D1" s="33"/>
      <c r="E1" s="33"/>
      <c r="F1" s="33"/>
      <c r="G1" s="33"/>
      <c r="H1" s="34" t="s">
        <v>0</v>
      </c>
      <c r="I1" s="34"/>
      <c r="J1" s="34"/>
      <c r="K1" s="34"/>
      <c r="L1" s="34"/>
      <c r="M1" s="34"/>
      <c r="N1" s="34"/>
      <c r="O1" s="34"/>
      <c r="P1" s="34"/>
      <c r="Q1" s="34"/>
    </row>
    <row r="2" spans="2:23" s="4" customFormat="1" ht="15" x14ac:dyDescent="0.25">
      <c r="B2" s="35" t="s">
        <v>1</v>
      </c>
      <c r="C2" s="35"/>
      <c r="D2" s="35"/>
      <c r="E2" s="35"/>
      <c r="F2" s="35"/>
      <c r="G2" s="35"/>
      <c r="H2" s="35"/>
      <c r="I2" s="35"/>
      <c r="J2" s="35"/>
      <c r="K2" s="35"/>
      <c r="L2" s="35"/>
      <c r="M2" s="35"/>
      <c r="N2" s="35"/>
      <c r="O2" s="35"/>
      <c r="P2" s="35"/>
      <c r="Q2" s="35"/>
      <c r="R2" s="35"/>
      <c r="S2" s="35"/>
      <c r="V2" s="5"/>
      <c r="W2" s="5"/>
    </row>
    <row r="3" spans="2:23" s="4" customFormat="1" ht="15" x14ac:dyDescent="0.25">
      <c r="B3" s="36" t="s">
        <v>2</v>
      </c>
      <c r="C3" s="36"/>
      <c r="D3" s="36"/>
      <c r="E3" s="36"/>
      <c r="F3" s="36"/>
      <c r="G3" s="36"/>
      <c r="H3" s="36"/>
      <c r="I3" s="36"/>
      <c r="J3" s="36"/>
      <c r="K3" s="36"/>
      <c r="L3" s="36"/>
      <c r="M3" s="36"/>
      <c r="N3" s="36"/>
      <c r="O3" s="36"/>
      <c r="P3" s="36"/>
      <c r="Q3" s="36"/>
      <c r="R3" s="36"/>
      <c r="S3" s="36"/>
      <c r="V3" s="5"/>
      <c r="W3" s="5"/>
    </row>
    <row r="4" spans="2:23" s="4" customFormat="1" ht="15" x14ac:dyDescent="0.25">
      <c r="B4" s="37" t="s">
        <v>3</v>
      </c>
      <c r="C4" s="37"/>
      <c r="D4" s="37"/>
      <c r="E4" s="37"/>
      <c r="F4" s="37"/>
      <c r="G4" s="37"/>
      <c r="H4" s="38" t="s">
        <v>156</v>
      </c>
      <c r="I4" s="39"/>
      <c r="J4" s="39"/>
      <c r="K4" s="39"/>
      <c r="L4" s="39"/>
      <c r="M4" s="39"/>
      <c r="N4" s="39"/>
      <c r="O4" s="39"/>
      <c r="P4" s="39"/>
      <c r="Q4" s="39"/>
      <c r="R4" s="39"/>
      <c r="S4" s="39"/>
    </row>
    <row r="5" spans="2:23" ht="15" x14ac:dyDescent="0.25">
      <c r="B5" s="37" t="s">
        <v>4</v>
      </c>
      <c r="C5" s="37"/>
      <c r="D5" s="37"/>
      <c r="E5" s="37"/>
      <c r="F5" s="37"/>
      <c r="G5" s="42"/>
      <c r="H5" s="43">
        <v>600000000</v>
      </c>
      <c r="I5" s="43"/>
      <c r="J5" s="43"/>
      <c r="K5" s="43"/>
      <c r="L5" s="43"/>
      <c r="M5" s="43"/>
      <c r="N5" s="43"/>
      <c r="O5" s="43"/>
      <c r="P5" s="43"/>
      <c r="Q5" s="43"/>
      <c r="R5" s="43"/>
      <c r="S5" s="43"/>
    </row>
    <row r="6" spans="2:23" ht="15" x14ac:dyDescent="0.2">
      <c r="B6" s="37" t="s">
        <v>5</v>
      </c>
      <c r="C6" s="37"/>
      <c r="D6" s="37"/>
      <c r="E6" s="37"/>
      <c r="F6" s="37"/>
      <c r="G6" s="42"/>
      <c r="H6" s="44" t="s">
        <v>157</v>
      </c>
      <c r="I6" s="45"/>
      <c r="J6" s="45"/>
      <c r="K6" s="45"/>
      <c r="L6" s="45"/>
      <c r="M6" s="45"/>
      <c r="N6" s="45"/>
      <c r="O6" s="45"/>
      <c r="P6" s="45"/>
      <c r="Q6" s="45"/>
      <c r="R6" s="45"/>
      <c r="S6" s="46"/>
    </row>
    <row r="7" spans="2:23" ht="11.1" customHeight="1" x14ac:dyDescent="0.2">
      <c r="B7" s="36"/>
      <c r="C7" s="36"/>
      <c r="D7" s="36"/>
      <c r="E7" s="36"/>
      <c r="F7" s="36"/>
      <c r="G7" s="36"/>
      <c r="H7" s="36"/>
      <c r="I7" s="36"/>
      <c r="J7" s="36"/>
      <c r="K7" s="36"/>
      <c r="L7" s="36"/>
      <c r="M7" s="36"/>
      <c r="N7" s="36"/>
      <c r="O7" s="36"/>
      <c r="P7" s="36"/>
      <c r="Q7" s="36"/>
      <c r="R7" s="36"/>
      <c r="S7" s="36"/>
      <c r="T7" s="36"/>
      <c r="U7" s="36"/>
      <c r="V7" s="36"/>
      <c r="W7" s="36"/>
    </row>
    <row r="8" spans="2:23" ht="15.6" customHeight="1" x14ac:dyDescent="0.2">
      <c r="B8" s="36" t="s">
        <v>6</v>
      </c>
      <c r="C8" s="36"/>
      <c r="D8" s="36"/>
      <c r="E8" s="36"/>
      <c r="F8" s="36"/>
      <c r="G8" s="36"/>
      <c r="H8" s="36"/>
      <c r="I8" s="36"/>
      <c r="J8" s="36"/>
      <c r="K8" s="36"/>
      <c r="L8" s="36"/>
      <c r="M8" s="36"/>
      <c r="N8" s="36"/>
      <c r="O8" s="36"/>
      <c r="P8" s="36"/>
      <c r="Q8" s="36"/>
      <c r="R8" s="36"/>
      <c r="S8" s="36"/>
    </row>
    <row r="9" spans="2:23" ht="15" x14ac:dyDescent="0.2">
      <c r="B9" s="36"/>
      <c r="C9" s="36"/>
      <c r="D9" s="36"/>
      <c r="E9" s="36"/>
      <c r="F9" s="36"/>
      <c r="G9" s="36"/>
      <c r="H9" s="36"/>
      <c r="I9" s="36"/>
      <c r="J9" s="36"/>
      <c r="K9" s="36"/>
      <c r="L9" s="36"/>
      <c r="M9" s="36"/>
      <c r="N9" s="36"/>
      <c r="O9" s="36"/>
      <c r="P9" s="36"/>
      <c r="Q9" s="36"/>
      <c r="R9" s="36"/>
      <c r="S9" s="36"/>
      <c r="T9" s="36"/>
      <c r="U9" s="36"/>
      <c r="V9" s="36"/>
      <c r="W9" s="36"/>
    </row>
    <row r="10" spans="2:23" x14ac:dyDescent="0.2">
      <c r="B10" s="40" t="s">
        <v>7</v>
      </c>
      <c r="C10" s="40"/>
      <c r="D10" s="40"/>
      <c r="E10" s="40"/>
      <c r="F10" s="40"/>
      <c r="G10" s="40"/>
      <c r="H10" s="40"/>
      <c r="I10" s="40"/>
      <c r="J10" s="40"/>
      <c r="K10" s="40"/>
      <c r="L10" s="40"/>
      <c r="M10" s="40"/>
      <c r="N10" s="40"/>
      <c r="O10" s="40"/>
      <c r="P10" s="40"/>
      <c r="Q10" s="40"/>
      <c r="R10" s="40"/>
      <c r="S10" s="40"/>
    </row>
    <row r="11" spans="2:23" ht="15" x14ac:dyDescent="0.2">
      <c r="B11" s="36"/>
      <c r="C11" s="36"/>
      <c r="D11" s="36"/>
      <c r="E11" s="36"/>
      <c r="F11" s="36"/>
      <c r="G11" s="36"/>
      <c r="H11" s="36"/>
      <c r="I11" s="36"/>
      <c r="J11" s="36"/>
      <c r="K11" s="36"/>
      <c r="L11" s="36"/>
      <c r="M11" s="36"/>
      <c r="N11" s="36"/>
      <c r="O11" s="36"/>
      <c r="P11" s="36"/>
      <c r="Q11" s="36"/>
      <c r="R11" s="36"/>
      <c r="S11" s="36"/>
      <c r="T11" s="36"/>
      <c r="U11" s="36"/>
      <c r="V11" s="36"/>
      <c r="W11" s="36"/>
    </row>
    <row r="12" spans="2:23" ht="15" x14ac:dyDescent="0.2">
      <c r="B12" s="36" t="s">
        <v>8</v>
      </c>
      <c r="C12" s="36"/>
      <c r="D12" s="36"/>
      <c r="E12" s="36"/>
      <c r="F12" s="36"/>
      <c r="G12" s="36"/>
      <c r="H12" s="36"/>
      <c r="I12" s="36"/>
      <c r="J12" s="36"/>
      <c r="K12" s="36"/>
      <c r="L12" s="36"/>
      <c r="M12" s="36"/>
      <c r="N12" s="36"/>
      <c r="O12" s="36"/>
      <c r="P12" s="36"/>
      <c r="Q12" s="36"/>
      <c r="R12" s="36"/>
      <c r="S12" s="36"/>
    </row>
    <row r="13" spans="2:23" ht="15" x14ac:dyDescent="0.2">
      <c r="B13" s="36"/>
      <c r="C13" s="36"/>
      <c r="D13" s="36"/>
      <c r="E13" s="36"/>
      <c r="F13" s="36"/>
      <c r="G13" s="36"/>
      <c r="H13" s="36"/>
      <c r="I13" s="36"/>
      <c r="J13" s="36"/>
      <c r="K13" s="36"/>
      <c r="L13" s="36"/>
      <c r="M13" s="36"/>
      <c r="N13" s="36"/>
      <c r="O13" s="36"/>
      <c r="P13" s="36"/>
      <c r="Q13" s="36"/>
      <c r="R13" s="36"/>
      <c r="S13" s="36"/>
      <c r="T13" s="36"/>
      <c r="U13" s="36"/>
      <c r="V13" s="36"/>
      <c r="W13" s="36"/>
    </row>
    <row r="14" spans="2:23" ht="15.6" customHeight="1" x14ac:dyDescent="0.2">
      <c r="B14" s="41" t="s">
        <v>9</v>
      </c>
      <c r="C14" s="41"/>
      <c r="D14" s="41"/>
      <c r="E14" s="41"/>
      <c r="F14" s="41"/>
      <c r="G14" s="41"/>
      <c r="H14" s="41"/>
      <c r="I14" s="41"/>
      <c r="J14" s="41"/>
      <c r="K14" s="41"/>
      <c r="L14" s="41"/>
      <c r="M14" s="41"/>
      <c r="N14" s="41"/>
      <c r="O14" s="41"/>
      <c r="P14" s="41"/>
      <c r="Q14" s="41"/>
      <c r="R14" s="41"/>
      <c r="S14" s="41"/>
      <c r="T14" s="41"/>
      <c r="U14" s="41"/>
      <c r="V14" s="41"/>
      <c r="W14" s="41"/>
    </row>
    <row r="15" spans="2:23" ht="15" x14ac:dyDescent="0.2">
      <c r="B15" s="36"/>
      <c r="C15" s="36"/>
      <c r="D15" s="36"/>
      <c r="E15" s="36"/>
      <c r="F15" s="36"/>
      <c r="G15" s="36"/>
      <c r="H15" s="36"/>
      <c r="I15" s="36"/>
      <c r="J15" s="36"/>
      <c r="K15" s="36"/>
      <c r="L15" s="36"/>
      <c r="M15" s="36"/>
      <c r="N15" s="36"/>
      <c r="O15" s="36"/>
      <c r="P15" s="36"/>
      <c r="Q15" s="36"/>
      <c r="R15" s="36"/>
      <c r="S15" s="36"/>
      <c r="T15" s="36"/>
      <c r="U15" s="36"/>
      <c r="V15" s="36"/>
      <c r="W15" s="36"/>
    </row>
    <row r="16" spans="2:23" ht="15" x14ac:dyDescent="0.2">
      <c r="B16" s="6"/>
      <c r="C16" s="47" t="s">
        <v>10</v>
      </c>
      <c r="D16" s="47"/>
      <c r="E16" s="47"/>
      <c r="F16" s="47"/>
      <c r="G16" s="47"/>
      <c r="H16" s="47"/>
      <c r="I16" s="47" t="s">
        <v>11</v>
      </c>
      <c r="J16" s="47"/>
      <c r="K16" s="47"/>
      <c r="L16" s="47"/>
      <c r="M16" s="7"/>
      <c r="N16" s="7"/>
      <c r="O16" s="7"/>
      <c r="P16" s="7"/>
      <c r="Q16" s="7"/>
      <c r="R16" s="7"/>
      <c r="S16" s="7"/>
      <c r="T16" s="7"/>
      <c r="U16" s="7"/>
      <c r="V16" s="7"/>
      <c r="W16" s="7"/>
    </row>
    <row r="17" spans="2:23" ht="16.350000000000001" customHeight="1" x14ac:dyDescent="0.2">
      <c r="B17" s="48" t="s">
        <v>12</v>
      </c>
      <c r="C17" s="49" t="s">
        <v>13</v>
      </c>
      <c r="D17" s="49"/>
      <c r="E17" s="49"/>
      <c r="F17" s="49"/>
      <c r="G17" s="49"/>
      <c r="H17" s="49"/>
      <c r="I17" s="31">
        <v>1</v>
      </c>
      <c r="J17" s="31"/>
      <c r="K17" s="31"/>
      <c r="L17" s="31"/>
      <c r="M17" s="7"/>
      <c r="N17" s="7"/>
      <c r="O17" s="7"/>
      <c r="P17" s="7"/>
      <c r="Q17" s="7"/>
      <c r="R17" s="7"/>
      <c r="S17" s="7"/>
      <c r="T17" s="7"/>
      <c r="U17" s="7"/>
      <c r="V17" s="7"/>
      <c r="W17" s="7"/>
    </row>
    <row r="18" spans="2:23" x14ac:dyDescent="0.2">
      <c r="B18" s="48"/>
      <c r="C18" s="49" t="s">
        <v>14</v>
      </c>
      <c r="D18" s="49"/>
      <c r="E18" s="49"/>
      <c r="F18" s="49"/>
      <c r="G18" s="49"/>
      <c r="H18" s="49"/>
      <c r="I18" s="31">
        <v>2</v>
      </c>
      <c r="J18" s="31"/>
      <c r="K18" s="31"/>
      <c r="L18" s="31"/>
      <c r="M18" s="7"/>
      <c r="N18" s="7"/>
      <c r="O18" s="7"/>
      <c r="P18" s="7"/>
      <c r="Q18" s="7"/>
      <c r="R18" s="7"/>
      <c r="S18" s="7"/>
      <c r="T18" s="7"/>
      <c r="U18" s="7"/>
      <c r="V18" s="7"/>
      <c r="W18" s="7"/>
    </row>
    <row r="19" spans="2:23" x14ac:dyDescent="0.2">
      <c r="B19" s="48"/>
      <c r="C19" s="49" t="s">
        <v>15</v>
      </c>
      <c r="D19" s="49"/>
      <c r="E19" s="49"/>
      <c r="F19" s="49"/>
      <c r="G19" s="49"/>
      <c r="H19" s="49"/>
      <c r="I19" s="31">
        <v>3</v>
      </c>
      <c r="J19" s="31"/>
      <c r="K19" s="31"/>
      <c r="L19" s="31"/>
      <c r="M19" s="7"/>
      <c r="N19" s="7"/>
      <c r="O19" s="7"/>
      <c r="P19" s="7"/>
      <c r="Q19" s="7"/>
      <c r="R19" s="7"/>
      <c r="S19" s="7"/>
      <c r="T19" s="7"/>
      <c r="U19" s="7"/>
      <c r="V19" s="7"/>
      <c r="W19" s="7"/>
    </row>
    <row r="20" spans="2:23" ht="23.25" customHeight="1" x14ac:dyDescent="0.2">
      <c r="B20" s="48"/>
      <c r="C20" s="49" t="s">
        <v>16</v>
      </c>
      <c r="D20" s="49"/>
      <c r="E20" s="49"/>
      <c r="F20" s="49"/>
      <c r="G20" s="49"/>
      <c r="H20" s="49"/>
      <c r="I20" s="31">
        <v>4</v>
      </c>
      <c r="J20" s="31"/>
      <c r="K20" s="31"/>
      <c r="L20" s="31"/>
      <c r="M20" s="7"/>
      <c r="N20" s="7"/>
      <c r="O20" s="7"/>
      <c r="P20" s="7"/>
      <c r="Q20" s="7"/>
      <c r="R20" s="7"/>
      <c r="S20" s="7"/>
      <c r="T20" s="7"/>
      <c r="U20" s="7"/>
      <c r="V20" s="7"/>
      <c r="W20" s="7"/>
    </row>
    <row r="21" spans="2:23" ht="27.75" customHeight="1" x14ac:dyDescent="0.2">
      <c r="B21" s="48"/>
      <c r="C21" s="49" t="s">
        <v>17</v>
      </c>
      <c r="D21" s="49"/>
      <c r="E21" s="49"/>
      <c r="F21" s="49"/>
      <c r="G21" s="49"/>
      <c r="H21" s="49"/>
      <c r="I21" s="31">
        <v>5</v>
      </c>
      <c r="J21" s="31"/>
      <c r="K21" s="31"/>
      <c r="L21" s="31"/>
      <c r="M21" s="7"/>
      <c r="N21" s="7"/>
      <c r="O21" s="7"/>
      <c r="P21" s="7"/>
      <c r="Q21" s="7"/>
      <c r="R21" s="7"/>
      <c r="S21" s="7"/>
      <c r="T21" s="7"/>
      <c r="U21" s="7"/>
      <c r="V21" s="7"/>
      <c r="W21" s="7"/>
    </row>
    <row r="22" spans="2:23" x14ac:dyDescent="0.2">
      <c r="B22" s="55"/>
      <c r="C22" s="55"/>
      <c r="D22" s="55"/>
      <c r="E22" s="55"/>
      <c r="F22" s="55"/>
      <c r="G22" s="55"/>
      <c r="H22" s="55"/>
      <c r="I22" s="55"/>
      <c r="J22" s="55"/>
      <c r="K22" s="55"/>
      <c r="L22" s="55"/>
      <c r="M22" s="55"/>
      <c r="N22" s="55"/>
      <c r="O22" s="55"/>
      <c r="P22" s="55"/>
      <c r="Q22" s="55"/>
      <c r="R22" s="55"/>
      <c r="S22" s="55"/>
      <c r="T22" s="55"/>
      <c r="U22" s="55"/>
      <c r="V22" s="55"/>
      <c r="W22" s="55"/>
    </row>
    <row r="23" spans="2:23" ht="15.6" customHeight="1" x14ac:dyDescent="0.2">
      <c r="B23" s="41" t="s">
        <v>18</v>
      </c>
      <c r="C23" s="41"/>
      <c r="D23" s="41"/>
      <c r="E23" s="41"/>
      <c r="F23" s="41"/>
      <c r="G23" s="41"/>
      <c r="H23" s="41"/>
      <c r="I23" s="41"/>
      <c r="J23" s="41"/>
      <c r="K23" s="41"/>
      <c r="L23" s="41"/>
      <c r="M23" s="41"/>
      <c r="N23" s="41"/>
      <c r="O23" s="41"/>
      <c r="P23" s="41"/>
      <c r="Q23" s="41"/>
      <c r="R23" s="41"/>
      <c r="S23" s="41"/>
      <c r="T23" s="7"/>
      <c r="U23" s="7"/>
      <c r="V23" s="7"/>
      <c r="W23" s="7"/>
    </row>
    <row r="24" spans="2:23" ht="15" x14ac:dyDescent="0.2">
      <c r="B24" s="36"/>
      <c r="C24" s="36"/>
      <c r="D24" s="36"/>
      <c r="E24" s="36"/>
      <c r="F24" s="36"/>
      <c r="G24" s="36"/>
      <c r="H24" s="36"/>
      <c r="I24" s="36"/>
      <c r="J24" s="36"/>
      <c r="K24" s="36"/>
      <c r="L24" s="36"/>
      <c r="M24" s="36"/>
      <c r="N24" s="36"/>
      <c r="O24" s="36"/>
      <c r="P24" s="36"/>
      <c r="Q24" s="36"/>
      <c r="R24" s="36"/>
      <c r="S24" s="36"/>
      <c r="T24" s="36"/>
      <c r="U24" s="36"/>
      <c r="V24" s="36"/>
      <c r="W24" s="36"/>
    </row>
    <row r="25" spans="2:23" ht="15.6" customHeight="1" x14ac:dyDescent="0.2">
      <c r="B25" s="50"/>
      <c r="C25" s="50"/>
      <c r="D25" s="50"/>
      <c r="E25" s="50"/>
      <c r="F25" s="51"/>
      <c r="G25" s="52" t="s">
        <v>19</v>
      </c>
      <c r="H25" s="52"/>
      <c r="I25" s="52"/>
      <c r="J25" s="52"/>
      <c r="K25" s="52"/>
      <c r="L25" s="52"/>
      <c r="M25" s="52"/>
      <c r="N25" s="52"/>
      <c r="O25" s="52"/>
      <c r="P25" s="52"/>
      <c r="Q25" s="52"/>
      <c r="R25" s="52"/>
      <c r="S25" s="52"/>
      <c r="T25" s="7"/>
      <c r="U25" s="7"/>
      <c r="V25" s="7"/>
      <c r="W25" s="7"/>
    </row>
    <row r="26" spans="2:23" ht="96" customHeight="1" x14ac:dyDescent="0.2">
      <c r="B26" s="53" t="s">
        <v>20</v>
      </c>
      <c r="C26" s="53"/>
      <c r="D26" s="53"/>
      <c r="E26" s="53"/>
      <c r="F26" s="53"/>
      <c r="G26" s="9" t="s">
        <v>21</v>
      </c>
      <c r="H26" s="10" t="s">
        <v>22</v>
      </c>
      <c r="I26" s="54" t="s">
        <v>23</v>
      </c>
      <c r="J26" s="54"/>
      <c r="K26" s="54"/>
      <c r="L26" s="54"/>
      <c r="M26" s="54"/>
      <c r="N26" s="10" t="s">
        <v>24</v>
      </c>
      <c r="O26" s="54" t="s">
        <v>25</v>
      </c>
      <c r="P26" s="54"/>
      <c r="Q26" s="54"/>
      <c r="R26" s="54"/>
      <c r="S26" s="54"/>
      <c r="T26" s="7"/>
      <c r="U26" s="7"/>
      <c r="V26" s="7"/>
      <c r="W26" s="7"/>
    </row>
    <row r="27" spans="2:23" ht="112.5" customHeight="1" x14ac:dyDescent="0.2">
      <c r="B27" s="53" t="s">
        <v>26</v>
      </c>
      <c r="C27" s="53"/>
      <c r="D27" s="53"/>
      <c r="E27" s="53"/>
      <c r="F27" s="53"/>
      <c r="G27" s="9" t="s">
        <v>27</v>
      </c>
      <c r="H27" s="9" t="s">
        <v>28</v>
      </c>
      <c r="I27" s="54" t="s">
        <v>29</v>
      </c>
      <c r="J27" s="54"/>
      <c r="K27" s="54"/>
      <c r="L27" s="54"/>
      <c r="M27" s="54"/>
      <c r="N27" s="9" t="s">
        <v>30</v>
      </c>
      <c r="O27" s="54" t="s">
        <v>31</v>
      </c>
      <c r="P27" s="54"/>
      <c r="Q27" s="54"/>
      <c r="R27" s="54"/>
      <c r="S27" s="54"/>
      <c r="T27" s="7"/>
      <c r="U27" s="7"/>
      <c r="V27" s="7"/>
      <c r="W27" s="7"/>
    </row>
    <row r="28" spans="2:23" ht="15" x14ac:dyDescent="0.25">
      <c r="B28" s="53" t="s">
        <v>32</v>
      </c>
      <c r="C28" s="53"/>
      <c r="D28" s="53"/>
      <c r="E28" s="57" t="s">
        <v>11</v>
      </c>
      <c r="F28" s="57"/>
      <c r="G28" s="11" t="s">
        <v>33</v>
      </c>
      <c r="H28" s="11" t="s">
        <v>34</v>
      </c>
      <c r="I28" s="58" t="s">
        <v>35</v>
      </c>
      <c r="J28" s="58"/>
      <c r="K28" s="58"/>
      <c r="L28" s="58"/>
      <c r="M28" s="58"/>
      <c r="N28" s="11" t="s">
        <v>36</v>
      </c>
      <c r="O28" s="58" t="s">
        <v>37</v>
      </c>
      <c r="P28" s="58"/>
      <c r="Q28" s="58"/>
      <c r="R28" s="58"/>
      <c r="S28" s="58"/>
      <c r="T28" s="7"/>
      <c r="U28" s="7"/>
      <c r="V28" s="7"/>
      <c r="W28" s="7"/>
    </row>
    <row r="29" spans="2:23" x14ac:dyDescent="0.2">
      <c r="B29" s="53"/>
      <c r="C29" s="53"/>
      <c r="D29" s="53"/>
      <c r="E29" s="57"/>
      <c r="F29" s="57"/>
      <c r="G29" s="12">
        <v>1</v>
      </c>
      <c r="H29" s="12">
        <v>2</v>
      </c>
      <c r="I29" s="31">
        <v>3</v>
      </c>
      <c r="J29" s="31"/>
      <c r="K29" s="31"/>
      <c r="L29" s="31"/>
      <c r="M29" s="31"/>
      <c r="N29" s="12">
        <v>4</v>
      </c>
      <c r="O29" s="31">
        <v>5</v>
      </c>
      <c r="P29" s="31"/>
      <c r="Q29" s="31"/>
      <c r="R29" s="31"/>
      <c r="S29" s="31"/>
      <c r="T29" s="7"/>
      <c r="U29" s="7"/>
      <c r="V29" s="7"/>
      <c r="W29" s="7"/>
    </row>
    <row r="30" spans="2:23" ht="15" x14ac:dyDescent="0.2">
      <c r="B30" s="36"/>
      <c r="C30" s="36"/>
      <c r="D30" s="36"/>
      <c r="E30" s="36"/>
      <c r="F30" s="36"/>
      <c r="G30" s="36"/>
      <c r="H30" s="36"/>
      <c r="I30" s="36"/>
      <c r="J30" s="36"/>
      <c r="K30" s="36"/>
      <c r="L30" s="36"/>
      <c r="M30" s="36"/>
      <c r="N30" s="36"/>
      <c r="O30" s="36"/>
      <c r="P30" s="36"/>
      <c r="Q30" s="36"/>
      <c r="R30" s="36"/>
      <c r="S30" s="36"/>
      <c r="T30" s="36"/>
      <c r="U30" s="36"/>
      <c r="V30" s="36"/>
      <c r="W30" s="36"/>
    </row>
    <row r="31" spans="2:23" ht="15.6" customHeight="1" x14ac:dyDescent="0.2">
      <c r="B31" s="36" t="s">
        <v>38</v>
      </c>
      <c r="C31" s="36"/>
      <c r="D31" s="36"/>
      <c r="E31" s="36"/>
      <c r="F31" s="36"/>
      <c r="G31" s="36"/>
      <c r="H31" s="36"/>
      <c r="I31" s="36"/>
      <c r="J31" s="36"/>
      <c r="K31" s="36"/>
      <c r="L31" s="36"/>
      <c r="M31" s="36"/>
      <c r="N31" s="36"/>
      <c r="O31" s="36"/>
      <c r="P31" s="36"/>
      <c r="Q31" s="36"/>
      <c r="R31" s="36"/>
      <c r="S31" s="36"/>
      <c r="T31" s="7"/>
      <c r="U31" s="7"/>
      <c r="V31" s="7"/>
      <c r="W31" s="7"/>
    </row>
    <row r="32" spans="2:23" ht="15" x14ac:dyDescent="0.2">
      <c r="B32" s="5"/>
      <c r="C32" s="7"/>
      <c r="D32" s="7"/>
      <c r="E32" s="7"/>
      <c r="F32" s="7"/>
      <c r="G32" s="7"/>
      <c r="H32" s="7"/>
      <c r="I32" s="7"/>
      <c r="J32" s="7"/>
      <c r="K32" s="7"/>
      <c r="L32" s="7"/>
      <c r="M32" s="7"/>
      <c r="N32" s="7"/>
      <c r="O32" s="7"/>
      <c r="P32" s="7"/>
      <c r="Q32" s="7"/>
      <c r="R32" s="7"/>
      <c r="S32" s="7"/>
      <c r="T32" s="7"/>
      <c r="U32" s="7"/>
      <c r="V32" s="7"/>
      <c r="W32" s="7"/>
    </row>
    <row r="33" spans="2:23" ht="15.6" customHeight="1" x14ac:dyDescent="0.2">
      <c r="B33" s="7"/>
      <c r="C33" s="7"/>
      <c r="D33" s="7"/>
      <c r="E33" s="7"/>
      <c r="F33" s="7"/>
      <c r="G33" s="52" t="s">
        <v>19</v>
      </c>
      <c r="H33" s="52"/>
      <c r="I33" s="52"/>
      <c r="J33" s="52"/>
      <c r="K33" s="52"/>
      <c r="L33" s="52"/>
      <c r="M33" s="52"/>
      <c r="N33" s="52"/>
      <c r="O33" s="52"/>
      <c r="P33" s="52"/>
      <c r="Q33" s="52"/>
      <c r="R33" s="52"/>
      <c r="S33" s="52"/>
      <c r="T33" s="7"/>
      <c r="U33" s="7"/>
      <c r="V33" s="7"/>
      <c r="W33" s="7"/>
    </row>
    <row r="34" spans="2:23" ht="102.75" customHeight="1" x14ac:dyDescent="0.2">
      <c r="B34" s="7"/>
      <c r="C34" s="56" t="s">
        <v>20</v>
      </c>
      <c r="D34" s="56"/>
      <c r="E34" s="56"/>
      <c r="F34" s="56"/>
      <c r="G34" s="9" t="s">
        <v>21</v>
      </c>
      <c r="H34" s="9" t="s">
        <v>22</v>
      </c>
      <c r="I34" s="54" t="s">
        <v>23</v>
      </c>
      <c r="J34" s="54"/>
      <c r="K34" s="54"/>
      <c r="L34" s="54"/>
      <c r="M34" s="54"/>
      <c r="N34" s="9" t="s">
        <v>24</v>
      </c>
      <c r="O34" s="54" t="s">
        <v>25</v>
      </c>
      <c r="P34" s="54"/>
      <c r="Q34" s="54"/>
      <c r="R34" s="54"/>
      <c r="S34" s="54"/>
      <c r="T34" s="7"/>
      <c r="U34" s="7"/>
      <c r="V34" s="7"/>
      <c r="W34" s="7"/>
    </row>
    <row r="35" spans="2:23" ht="27.6" customHeight="1" x14ac:dyDescent="0.2">
      <c r="B35" s="7"/>
      <c r="C35" s="56" t="s">
        <v>39</v>
      </c>
      <c r="D35" s="56"/>
      <c r="E35" s="56"/>
      <c r="F35" s="56"/>
      <c r="G35" s="13">
        <f>ROUND((H5*0.01),0)</f>
        <v>6000000</v>
      </c>
      <c r="H35" s="13">
        <f>ROUND((H5*0.05),0)</f>
        <v>30000000</v>
      </c>
      <c r="I35" s="59">
        <f>ROUND((H5*0.15),0)</f>
        <v>90000000</v>
      </c>
      <c r="J35" s="59"/>
      <c r="K35" s="59"/>
      <c r="L35" s="59"/>
      <c r="M35" s="59"/>
      <c r="N35" s="13">
        <f>ROUND((H5*0.3),0)</f>
        <v>180000000</v>
      </c>
      <c r="O35" s="59">
        <f>ROUND((H5*0.31),0)</f>
        <v>186000000</v>
      </c>
      <c r="P35" s="59"/>
      <c r="Q35" s="59"/>
      <c r="R35" s="59"/>
      <c r="S35" s="59"/>
      <c r="T35" s="7"/>
      <c r="U35" s="7"/>
      <c r="V35" s="7"/>
      <c r="W35" s="7"/>
    </row>
    <row r="36" spans="2:23" ht="16.350000000000001" customHeight="1" x14ac:dyDescent="0.25">
      <c r="B36" s="7"/>
      <c r="C36" s="53" t="s">
        <v>32</v>
      </c>
      <c r="D36" s="53"/>
      <c r="E36" s="57" t="s">
        <v>11</v>
      </c>
      <c r="F36" s="57"/>
      <c r="G36" s="11" t="s">
        <v>33</v>
      </c>
      <c r="H36" s="11" t="s">
        <v>34</v>
      </c>
      <c r="I36" s="58" t="s">
        <v>35</v>
      </c>
      <c r="J36" s="58"/>
      <c r="K36" s="58"/>
      <c r="L36" s="58"/>
      <c r="M36" s="58"/>
      <c r="N36" s="11" t="s">
        <v>36</v>
      </c>
      <c r="O36" s="58" t="s">
        <v>37</v>
      </c>
      <c r="P36" s="58"/>
      <c r="Q36" s="58"/>
      <c r="R36" s="58"/>
      <c r="S36" s="58"/>
      <c r="T36" s="7"/>
      <c r="U36" s="7"/>
      <c r="V36" s="7"/>
      <c r="W36" s="7"/>
    </row>
    <row r="37" spans="2:23" ht="15" x14ac:dyDescent="0.2">
      <c r="B37" s="14"/>
      <c r="C37" s="53"/>
      <c r="D37" s="53"/>
      <c r="E37" s="57"/>
      <c r="F37" s="57"/>
      <c r="G37" s="12">
        <v>1</v>
      </c>
      <c r="H37" s="12">
        <v>2</v>
      </c>
      <c r="I37" s="31">
        <v>3</v>
      </c>
      <c r="J37" s="31"/>
      <c r="K37" s="31"/>
      <c r="L37" s="31"/>
      <c r="M37" s="31"/>
      <c r="N37" s="12">
        <v>4</v>
      </c>
      <c r="O37" s="31">
        <v>5</v>
      </c>
      <c r="P37" s="31"/>
      <c r="Q37" s="31"/>
      <c r="R37" s="31"/>
      <c r="S37" s="31"/>
      <c r="T37" s="7"/>
      <c r="U37" s="7"/>
      <c r="V37" s="7"/>
      <c r="W37" s="7"/>
    </row>
    <row r="38" spans="2:23" ht="21" customHeight="1" x14ac:dyDescent="0.2">
      <c r="B38" s="63" t="s">
        <v>12</v>
      </c>
      <c r="C38" s="31" t="s">
        <v>40</v>
      </c>
      <c r="D38" s="31"/>
      <c r="E38" s="31">
        <v>1</v>
      </c>
      <c r="F38" s="31"/>
      <c r="G38" s="15">
        <f>G37+E38</f>
        <v>2</v>
      </c>
      <c r="H38" s="15">
        <f>E38+H37</f>
        <v>3</v>
      </c>
      <c r="I38" s="64">
        <f>E38+I37</f>
        <v>4</v>
      </c>
      <c r="J38" s="64"/>
      <c r="K38" s="64"/>
      <c r="L38" s="64"/>
      <c r="M38" s="64"/>
      <c r="N38" s="16">
        <v>5</v>
      </c>
      <c r="O38" s="62">
        <v>6</v>
      </c>
      <c r="P38" s="62"/>
      <c r="Q38" s="62"/>
      <c r="R38" s="62"/>
      <c r="S38" s="62"/>
      <c r="T38" s="7"/>
      <c r="U38" s="7"/>
      <c r="V38" s="7"/>
      <c r="W38" s="7"/>
    </row>
    <row r="39" spans="2:23" ht="22.35" customHeight="1" x14ac:dyDescent="0.2">
      <c r="B39" s="63"/>
      <c r="C39" s="31" t="s">
        <v>41</v>
      </c>
      <c r="D39" s="31"/>
      <c r="E39" s="31">
        <v>2</v>
      </c>
      <c r="F39" s="31"/>
      <c r="G39" s="15">
        <f>E39+G37</f>
        <v>3</v>
      </c>
      <c r="H39" s="15">
        <f>E39+H37</f>
        <v>4</v>
      </c>
      <c r="I39" s="65">
        <f>E39+I37</f>
        <v>5</v>
      </c>
      <c r="J39" s="65"/>
      <c r="K39" s="65"/>
      <c r="L39" s="65"/>
      <c r="M39" s="65"/>
      <c r="N39" s="17">
        <v>6</v>
      </c>
      <c r="O39" s="62">
        <v>7</v>
      </c>
      <c r="P39" s="62"/>
      <c r="Q39" s="62"/>
      <c r="R39" s="62"/>
      <c r="S39" s="62"/>
      <c r="T39" s="7"/>
      <c r="U39" s="7"/>
      <c r="V39" s="7"/>
      <c r="W39" s="7"/>
    </row>
    <row r="40" spans="2:23" ht="22.35" customHeight="1" x14ac:dyDescent="0.2">
      <c r="B40" s="63"/>
      <c r="C40" s="31" t="s">
        <v>42</v>
      </c>
      <c r="D40" s="31"/>
      <c r="E40" s="31">
        <v>3</v>
      </c>
      <c r="F40" s="31"/>
      <c r="G40" s="15">
        <f>E40+G37</f>
        <v>4</v>
      </c>
      <c r="H40" s="16">
        <f>E40+H37</f>
        <v>5</v>
      </c>
      <c r="I40" s="62">
        <f>E40+I37</f>
        <v>6</v>
      </c>
      <c r="J40" s="62"/>
      <c r="K40" s="62"/>
      <c r="L40" s="62"/>
      <c r="M40" s="62"/>
      <c r="N40" s="17">
        <v>7</v>
      </c>
      <c r="O40" s="60">
        <v>8</v>
      </c>
      <c r="P40" s="60"/>
      <c r="Q40" s="60"/>
      <c r="R40" s="60"/>
      <c r="S40" s="60"/>
      <c r="T40" s="7"/>
      <c r="U40" s="7"/>
      <c r="V40" s="7"/>
      <c r="W40" s="7"/>
    </row>
    <row r="41" spans="2:23" ht="21" customHeight="1" x14ac:dyDescent="0.2">
      <c r="B41" s="63"/>
      <c r="C41" s="31" t="s">
        <v>43</v>
      </c>
      <c r="D41" s="31"/>
      <c r="E41" s="31">
        <v>4</v>
      </c>
      <c r="F41" s="31"/>
      <c r="G41" s="16">
        <f>E41+G37</f>
        <v>5</v>
      </c>
      <c r="H41" s="17">
        <f>E41+H37</f>
        <v>6</v>
      </c>
      <c r="I41" s="62">
        <f>E41+I37</f>
        <v>7</v>
      </c>
      <c r="J41" s="62"/>
      <c r="K41" s="62"/>
      <c r="L41" s="62"/>
      <c r="M41" s="62"/>
      <c r="N41" s="18">
        <v>8</v>
      </c>
      <c r="O41" s="60">
        <v>9</v>
      </c>
      <c r="P41" s="60"/>
      <c r="Q41" s="60"/>
      <c r="R41" s="60"/>
      <c r="S41" s="60"/>
      <c r="T41" s="7"/>
      <c r="U41" s="7"/>
      <c r="V41" s="7"/>
      <c r="W41" s="7"/>
    </row>
    <row r="42" spans="2:23" ht="23.1" customHeight="1" x14ac:dyDescent="0.2">
      <c r="B42" s="63"/>
      <c r="C42" s="31" t="s">
        <v>44</v>
      </c>
      <c r="D42" s="31"/>
      <c r="E42" s="31">
        <v>5</v>
      </c>
      <c r="F42" s="31"/>
      <c r="G42" s="17">
        <f>E42+G37</f>
        <v>6</v>
      </c>
      <c r="H42" s="17">
        <f>E42+H37</f>
        <v>7</v>
      </c>
      <c r="I42" s="60">
        <f>E42+I37</f>
        <v>8</v>
      </c>
      <c r="J42" s="60"/>
      <c r="K42" s="60"/>
      <c r="L42" s="60"/>
      <c r="M42" s="60"/>
      <c r="N42" s="18">
        <v>9</v>
      </c>
      <c r="O42" s="60">
        <v>10</v>
      </c>
      <c r="P42" s="60"/>
      <c r="Q42" s="60"/>
      <c r="R42" s="60"/>
      <c r="S42" s="60"/>
      <c r="T42" s="7"/>
      <c r="U42" s="7"/>
      <c r="V42" s="7"/>
      <c r="W42" s="7"/>
    </row>
    <row r="43" spans="2:23" ht="23.1" customHeight="1" x14ac:dyDescent="0.2">
      <c r="B43" s="6"/>
      <c r="C43" s="19"/>
      <c r="D43" s="7"/>
      <c r="E43" s="19"/>
      <c r="F43" s="7"/>
      <c r="G43" s="20"/>
      <c r="H43" s="20"/>
      <c r="I43" s="19"/>
      <c r="J43" s="20"/>
      <c r="K43" s="20"/>
      <c r="L43" s="20"/>
      <c r="M43" s="20"/>
      <c r="N43" s="20"/>
      <c r="O43" s="19"/>
      <c r="P43" s="20"/>
      <c r="Q43" s="20"/>
      <c r="R43" s="20"/>
      <c r="S43" s="20"/>
      <c r="T43" s="7"/>
      <c r="U43" s="7"/>
      <c r="V43" s="7"/>
      <c r="W43" s="7"/>
    </row>
    <row r="44" spans="2:23" ht="23.1" customHeight="1" x14ac:dyDescent="0.2">
      <c r="B44" s="36" t="s">
        <v>45</v>
      </c>
      <c r="C44" s="36"/>
      <c r="D44" s="36"/>
      <c r="E44" s="36"/>
      <c r="F44" s="36"/>
      <c r="G44" s="36"/>
      <c r="H44" s="36"/>
      <c r="I44" s="36"/>
      <c r="J44" s="36"/>
      <c r="K44" s="36"/>
      <c r="L44" s="36"/>
      <c r="M44" s="36"/>
      <c r="N44" s="36"/>
      <c r="O44" s="36"/>
      <c r="P44" s="36"/>
      <c r="Q44" s="36"/>
      <c r="R44" s="36"/>
      <c r="S44" s="36"/>
      <c r="T44" s="7"/>
      <c r="U44" s="7"/>
      <c r="V44" s="7"/>
      <c r="W44" s="7"/>
    </row>
    <row r="45" spans="2:23" ht="23.1" customHeight="1" x14ac:dyDescent="0.2">
      <c r="B45" s="6"/>
      <c r="C45" s="19"/>
      <c r="D45" s="7"/>
      <c r="E45" s="19"/>
      <c r="F45" s="7"/>
      <c r="G45" s="20"/>
      <c r="H45" s="20"/>
      <c r="I45" s="19"/>
      <c r="J45" s="20"/>
      <c r="K45" s="20"/>
      <c r="L45" s="20"/>
      <c r="M45" s="20"/>
      <c r="N45" s="20"/>
      <c r="O45" s="19"/>
      <c r="P45" s="20"/>
      <c r="Q45" s="20"/>
      <c r="R45" s="20"/>
      <c r="S45" s="20"/>
      <c r="T45" s="7"/>
      <c r="U45" s="7"/>
      <c r="V45" s="7"/>
      <c r="W45" s="7"/>
    </row>
    <row r="46" spans="2:23" ht="23.1" customHeight="1" x14ac:dyDescent="0.25">
      <c r="B46" s="6"/>
      <c r="C46" s="61" t="s">
        <v>11</v>
      </c>
      <c r="D46" s="61"/>
      <c r="E46" s="61"/>
      <c r="F46" s="61"/>
      <c r="G46" s="61" t="s">
        <v>10</v>
      </c>
      <c r="H46" s="61"/>
      <c r="I46" s="7"/>
      <c r="J46" s="21"/>
      <c r="K46" s="21"/>
      <c r="L46" s="21"/>
      <c r="M46" s="20"/>
      <c r="N46" s="20"/>
      <c r="O46" s="19"/>
      <c r="P46" s="20"/>
      <c r="Q46" s="20"/>
      <c r="R46" s="20"/>
      <c r="S46" s="20"/>
      <c r="T46" s="7"/>
      <c r="U46" s="7"/>
      <c r="V46" s="7"/>
      <c r="W46" s="7"/>
    </row>
    <row r="47" spans="2:23" ht="23.1" customHeight="1" x14ac:dyDescent="0.2">
      <c r="B47" s="66"/>
      <c r="C47" s="67" t="s">
        <v>46</v>
      </c>
      <c r="D47" s="67"/>
      <c r="E47" s="67"/>
      <c r="F47" s="67"/>
      <c r="G47" s="68" t="s">
        <v>47</v>
      </c>
      <c r="H47" s="68"/>
      <c r="I47" s="19"/>
      <c r="J47" s="7"/>
      <c r="K47" s="7"/>
      <c r="L47" s="7"/>
      <c r="M47" s="20"/>
      <c r="N47" s="20"/>
      <c r="O47" s="19"/>
      <c r="P47" s="20"/>
      <c r="Q47" s="20"/>
      <c r="R47" s="20"/>
      <c r="S47" s="20"/>
      <c r="T47" s="7"/>
      <c r="U47" s="7"/>
      <c r="V47" s="7"/>
      <c r="W47" s="7"/>
    </row>
    <row r="48" spans="2:23" ht="23.1" customHeight="1" x14ac:dyDescent="0.2">
      <c r="B48" s="66"/>
      <c r="C48" s="69" t="s">
        <v>48</v>
      </c>
      <c r="D48" s="69"/>
      <c r="E48" s="69"/>
      <c r="F48" s="69"/>
      <c r="G48" s="68" t="s">
        <v>49</v>
      </c>
      <c r="H48" s="68"/>
      <c r="I48" s="19"/>
      <c r="J48" s="7"/>
      <c r="K48" s="7"/>
      <c r="L48" s="7"/>
      <c r="M48" s="20"/>
      <c r="N48" s="20"/>
      <c r="O48" s="19"/>
      <c r="P48" s="20"/>
      <c r="Q48" s="20"/>
      <c r="R48" s="20"/>
      <c r="S48" s="20"/>
      <c r="T48" s="7"/>
      <c r="U48" s="7"/>
      <c r="V48" s="7"/>
      <c r="W48" s="7"/>
    </row>
    <row r="49" spans="2:23" ht="23.1" customHeight="1" x14ac:dyDescent="0.2">
      <c r="B49" s="66"/>
      <c r="C49" s="70">
        <v>5</v>
      </c>
      <c r="D49" s="70"/>
      <c r="E49" s="70"/>
      <c r="F49" s="70"/>
      <c r="G49" s="68" t="s">
        <v>50</v>
      </c>
      <c r="H49" s="68"/>
      <c r="I49" s="19"/>
      <c r="J49" s="7"/>
      <c r="K49" s="7"/>
      <c r="L49" s="7"/>
      <c r="M49" s="20"/>
      <c r="N49" s="20"/>
      <c r="O49" s="19"/>
      <c r="P49" s="20"/>
      <c r="Q49" s="20"/>
      <c r="R49" s="20"/>
      <c r="S49" s="20"/>
      <c r="T49" s="7"/>
      <c r="U49" s="7"/>
      <c r="V49" s="7"/>
      <c r="W49" s="7"/>
    </row>
    <row r="50" spans="2:23" ht="23.1" customHeight="1" x14ac:dyDescent="0.2">
      <c r="B50" s="66"/>
      <c r="C50" s="71" t="s">
        <v>51</v>
      </c>
      <c r="D50" s="71"/>
      <c r="E50" s="71"/>
      <c r="F50" s="71"/>
      <c r="G50" s="68" t="s">
        <v>52</v>
      </c>
      <c r="H50" s="68"/>
      <c r="I50" s="19"/>
      <c r="J50" s="7"/>
      <c r="K50" s="7"/>
      <c r="L50" s="7"/>
      <c r="M50" s="20"/>
      <c r="N50" s="20"/>
      <c r="O50" s="19"/>
      <c r="P50" s="20"/>
      <c r="Q50" s="20"/>
      <c r="R50" s="20"/>
      <c r="S50" s="20"/>
      <c r="T50" s="7"/>
      <c r="U50" s="7"/>
      <c r="V50" s="7"/>
      <c r="W50" s="7"/>
    </row>
    <row r="51" spans="2:23" x14ac:dyDescent="0.2">
      <c r="B51" s="2"/>
      <c r="C51" s="2"/>
      <c r="D51" s="2"/>
      <c r="E51" s="2"/>
      <c r="F51" s="2"/>
      <c r="G51" s="22"/>
      <c r="I51" s="23"/>
      <c r="J51" s="23"/>
      <c r="K51" s="23"/>
      <c r="L51" s="24"/>
      <c r="M51" s="24"/>
      <c r="O51" s="23"/>
      <c r="P51" s="23"/>
      <c r="Q51" s="23"/>
      <c r="R51" s="24"/>
    </row>
    <row r="52" spans="2:23" x14ac:dyDescent="0.2">
      <c r="B52" s="2"/>
      <c r="C52" s="2"/>
      <c r="D52" s="2"/>
      <c r="E52" s="2"/>
      <c r="F52" s="2"/>
      <c r="G52" s="22"/>
      <c r="I52" s="23"/>
      <c r="J52" s="23"/>
      <c r="K52" s="23"/>
      <c r="L52" s="24"/>
      <c r="M52" s="24"/>
      <c r="O52" s="23"/>
      <c r="P52" s="23"/>
      <c r="Q52" s="23"/>
      <c r="R52" s="24"/>
    </row>
    <row r="53" spans="2:23" ht="15.6" customHeight="1" x14ac:dyDescent="0.2">
      <c r="B53" s="36" t="s">
        <v>53</v>
      </c>
      <c r="C53" s="36"/>
      <c r="D53" s="36"/>
      <c r="E53" s="36"/>
      <c r="F53" s="36"/>
      <c r="G53" s="36"/>
      <c r="H53" s="36"/>
      <c r="I53" s="36"/>
      <c r="J53" s="36"/>
      <c r="K53" s="36"/>
      <c r="L53" s="36"/>
      <c r="M53" s="36"/>
      <c r="N53" s="36"/>
      <c r="O53" s="36"/>
      <c r="P53" s="36"/>
      <c r="Q53" s="36"/>
      <c r="R53" s="36"/>
      <c r="S53" s="36"/>
    </row>
    <row r="54" spans="2:23" x14ac:dyDescent="0.2">
      <c r="B54" s="2"/>
      <c r="C54" s="2"/>
      <c r="D54" s="2"/>
      <c r="E54" s="2"/>
      <c r="F54" s="2"/>
      <c r="G54" s="22"/>
      <c r="I54" s="23"/>
      <c r="J54" s="23"/>
      <c r="K54" s="23"/>
      <c r="L54" s="24"/>
      <c r="M54" s="24"/>
      <c r="O54" s="23"/>
      <c r="P54" s="23"/>
      <c r="Q54" s="23"/>
      <c r="R54" s="24"/>
    </row>
    <row r="55" spans="2:23" ht="83.85" customHeight="1" x14ac:dyDescent="0.2">
      <c r="B55" s="72" t="s">
        <v>54</v>
      </c>
      <c r="C55" s="72" t="s">
        <v>55</v>
      </c>
      <c r="D55" s="72" t="s">
        <v>56</v>
      </c>
      <c r="E55" s="72" t="s">
        <v>57</v>
      </c>
      <c r="F55" s="73" t="s">
        <v>58</v>
      </c>
      <c r="G55" s="74" t="s">
        <v>59</v>
      </c>
      <c r="H55" s="74"/>
      <c r="I55" s="74"/>
      <c r="J55" s="74"/>
      <c r="K55" s="74" t="s">
        <v>60</v>
      </c>
      <c r="L55" s="74"/>
      <c r="M55" s="74"/>
      <c r="N55" s="74"/>
      <c r="O55" s="75" t="s">
        <v>61</v>
      </c>
      <c r="P55" s="75" t="s">
        <v>62</v>
      </c>
      <c r="Q55" s="75" t="s">
        <v>63</v>
      </c>
      <c r="R55" s="75" t="s">
        <v>64</v>
      </c>
      <c r="S55" s="74" t="s">
        <v>65</v>
      </c>
      <c r="T55" s="7"/>
      <c r="U55" s="7"/>
      <c r="V55" s="7"/>
      <c r="W55" s="7"/>
    </row>
    <row r="56" spans="2:23" ht="83.85" customHeight="1" x14ac:dyDescent="0.2">
      <c r="B56" s="72"/>
      <c r="C56" s="72"/>
      <c r="D56" s="72"/>
      <c r="E56" s="72"/>
      <c r="F56" s="73"/>
      <c r="G56" s="74"/>
      <c r="H56" s="74"/>
      <c r="I56" s="74"/>
      <c r="J56" s="74"/>
      <c r="K56" s="74"/>
      <c r="L56" s="74"/>
      <c r="M56" s="74"/>
      <c r="N56" s="74"/>
      <c r="O56" s="75"/>
      <c r="P56" s="75"/>
      <c r="Q56" s="75"/>
      <c r="R56" s="75"/>
      <c r="S56" s="74"/>
      <c r="T56" s="7"/>
      <c r="U56" s="7"/>
      <c r="V56" s="7"/>
      <c r="W56" s="7"/>
    </row>
    <row r="57" spans="2:23" ht="111" customHeight="1" x14ac:dyDescent="0.2">
      <c r="B57" s="25">
        <v>1</v>
      </c>
      <c r="C57" s="25" t="s">
        <v>66</v>
      </c>
      <c r="D57" s="25" t="s">
        <v>67</v>
      </c>
      <c r="E57" s="25" t="s">
        <v>68</v>
      </c>
      <c r="F57" s="25" t="s">
        <v>69</v>
      </c>
      <c r="G57" s="44" t="s">
        <v>70</v>
      </c>
      <c r="H57" s="77"/>
      <c r="I57" s="77"/>
      <c r="J57" s="78"/>
      <c r="K57" s="76" t="s">
        <v>71</v>
      </c>
      <c r="L57" s="77"/>
      <c r="M57" s="77"/>
      <c r="N57" s="78"/>
      <c r="O57" s="25" t="s">
        <v>41</v>
      </c>
      <c r="P57" s="25" t="s">
        <v>72</v>
      </c>
      <c r="Q57" s="25">
        <v>4</v>
      </c>
      <c r="R57" s="25" t="s">
        <v>73</v>
      </c>
      <c r="S57" s="25" t="s">
        <v>158</v>
      </c>
      <c r="T57" s="7"/>
      <c r="U57" s="7"/>
      <c r="V57" s="7"/>
      <c r="W57" s="7"/>
    </row>
    <row r="58" spans="2:23" ht="111" customHeight="1" x14ac:dyDescent="0.2">
      <c r="B58" s="25">
        <v>2</v>
      </c>
      <c r="C58" s="25" t="s">
        <v>66</v>
      </c>
      <c r="D58" s="25" t="s">
        <v>74</v>
      </c>
      <c r="E58" s="25" t="s">
        <v>75</v>
      </c>
      <c r="F58" s="25" t="s">
        <v>69</v>
      </c>
      <c r="G58" s="76" t="s">
        <v>159</v>
      </c>
      <c r="H58" s="77"/>
      <c r="I58" s="77"/>
      <c r="J58" s="78"/>
      <c r="K58" s="44" t="s">
        <v>76</v>
      </c>
      <c r="L58" s="77"/>
      <c r="M58" s="77"/>
      <c r="N58" s="78"/>
      <c r="O58" s="25" t="s">
        <v>77</v>
      </c>
      <c r="P58" s="25" t="s">
        <v>78</v>
      </c>
      <c r="Q58" s="25">
        <v>6</v>
      </c>
      <c r="R58" s="25" t="s">
        <v>79</v>
      </c>
      <c r="S58" s="25" t="s">
        <v>158</v>
      </c>
      <c r="T58" s="7"/>
      <c r="U58" s="7"/>
      <c r="V58" s="7"/>
      <c r="W58" s="7"/>
    </row>
    <row r="59" spans="2:23" ht="103.5" customHeight="1" x14ac:dyDescent="0.2">
      <c r="B59" s="25">
        <v>3</v>
      </c>
      <c r="C59" s="25" t="s">
        <v>66</v>
      </c>
      <c r="D59" s="25" t="s">
        <v>67</v>
      </c>
      <c r="E59" s="25" t="s">
        <v>75</v>
      </c>
      <c r="F59" s="25" t="s">
        <v>80</v>
      </c>
      <c r="G59" s="76" t="s">
        <v>81</v>
      </c>
      <c r="H59" s="77"/>
      <c r="I59" s="77"/>
      <c r="J59" s="78"/>
      <c r="K59" s="44" t="s">
        <v>82</v>
      </c>
      <c r="L59" s="77"/>
      <c r="M59" s="77"/>
      <c r="N59" s="78"/>
      <c r="O59" s="25" t="s">
        <v>40</v>
      </c>
      <c r="P59" s="25" t="s">
        <v>83</v>
      </c>
      <c r="Q59" s="25">
        <v>5</v>
      </c>
      <c r="R59" s="25" t="s">
        <v>84</v>
      </c>
      <c r="S59" s="25" t="s">
        <v>158</v>
      </c>
      <c r="T59" s="7"/>
      <c r="U59" s="7"/>
      <c r="V59" s="7"/>
      <c r="W59" s="7"/>
    </row>
    <row r="60" spans="2:23" ht="125.45" customHeight="1" x14ac:dyDescent="0.2">
      <c r="B60" s="25">
        <v>4</v>
      </c>
      <c r="C60" s="25" t="s">
        <v>85</v>
      </c>
      <c r="D60" s="25" t="s">
        <v>74</v>
      </c>
      <c r="E60" s="25" t="s">
        <v>86</v>
      </c>
      <c r="F60" s="25" t="s">
        <v>69</v>
      </c>
      <c r="G60" s="76" t="s">
        <v>87</v>
      </c>
      <c r="H60" s="77"/>
      <c r="I60" s="77"/>
      <c r="J60" s="78"/>
      <c r="K60" s="76" t="s">
        <v>88</v>
      </c>
      <c r="L60" s="77"/>
      <c r="M60" s="77"/>
      <c r="N60" s="78"/>
      <c r="O60" s="25" t="s">
        <v>41</v>
      </c>
      <c r="P60" s="25" t="s">
        <v>72</v>
      </c>
      <c r="Q60" s="25">
        <v>4</v>
      </c>
      <c r="R60" s="25" t="s">
        <v>73</v>
      </c>
      <c r="S60" s="25" t="s">
        <v>158</v>
      </c>
      <c r="T60" s="7"/>
      <c r="U60" s="7"/>
      <c r="V60" s="7"/>
      <c r="W60" s="7"/>
    </row>
    <row r="61" spans="2:23" ht="86.25" customHeight="1" x14ac:dyDescent="0.2">
      <c r="B61" s="25">
        <v>5</v>
      </c>
      <c r="C61" s="25" t="s">
        <v>66</v>
      </c>
      <c r="D61" s="25" t="s">
        <v>67</v>
      </c>
      <c r="E61" s="25" t="s">
        <v>75</v>
      </c>
      <c r="F61" s="25" t="s">
        <v>69</v>
      </c>
      <c r="G61" s="76" t="s">
        <v>89</v>
      </c>
      <c r="H61" s="77"/>
      <c r="I61" s="77"/>
      <c r="J61" s="78"/>
      <c r="K61" s="76" t="s">
        <v>90</v>
      </c>
      <c r="L61" s="77"/>
      <c r="M61" s="77"/>
      <c r="N61" s="78"/>
      <c r="O61" s="25" t="s">
        <v>41</v>
      </c>
      <c r="P61" s="25" t="s">
        <v>72</v>
      </c>
      <c r="Q61" s="25">
        <v>4</v>
      </c>
      <c r="R61" s="25" t="s">
        <v>73</v>
      </c>
      <c r="S61" s="25" t="s">
        <v>160</v>
      </c>
      <c r="T61" s="7"/>
      <c r="U61" s="7"/>
      <c r="V61" s="7"/>
      <c r="W61" s="7"/>
    </row>
    <row r="62" spans="2:23" ht="87.75" customHeight="1" x14ac:dyDescent="0.2">
      <c r="B62" s="25">
        <v>6</v>
      </c>
      <c r="C62" s="25" t="s">
        <v>85</v>
      </c>
      <c r="D62" s="25" t="s">
        <v>67</v>
      </c>
      <c r="E62" s="25" t="s">
        <v>75</v>
      </c>
      <c r="F62" s="25" t="s">
        <v>69</v>
      </c>
      <c r="G62" s="76" t="s">
        <v>91</v>
      </c>
      <c r="H62" s="77"/>
      <c r="I62" s="77"/>
      <c r="J62" s="78"/>
      <c r="K62" s="76" t="s">
        <v>92</v>
      </c>
      <c r="L62" s="77"/>
      <c r="M62" s="77"/>
      <c r="N62" s="78"/>
      <c r="O62" s="25" t="s">
        <v>40</v>
      </c>
      <c r="P62" s="25" t="s">
        <v>83</v>
      </c>
      <c r="Q62" s="25">
        <v>5</v>
      </c>
      <c r="R62" s="25" t="s">
        <v>84</v>
      </c>
      <c r="S62" s="25" t="s">
        <v>158</v>
      </c>
      <c r="T62" s="7"/>
      <c r="U62" s="7"/>
      <c r="V62" s="7"/>
      <c r="W62" s="7"/>
    </row>
    <row r="63" spans="2:23" ht="78" customHeight="1" x14ac:dyDescent="0.2">
      <c r="B63" s="25">
        <v>7</v>
      </c>
      <c r="C63" s="25" t="s">
        <v>85</v>
      </c>
      <c r="D63" s="25" t="s">
        <v>74</v>
      </c>
      <c r="E63" s="25" t="s">
        <v>75</v>
      </c>
      <c r="F63" s="25" t="s">
        <v>69</v>
      </c>
      <c r="G63" s="76" t="s">
        <v>93</v>
      </c>
      <c r="H63" s="77"/>
      <c r="I63" s="77"/>
      <c r="J63" s="78"/>
      <c r="K63" s="76" t="s">
        <v>94</v>
      </c>
      <c r="L63" s="77"/>
      <c r="M63" s="77"/>
      <c r="N63" s="78"/>
      <c r="O63" s="25" t="s">
        <v>40</v>
      </c>
      <c r="P63" s="25" t="s">
        <v>72</v>
      </c>
      <c r="Q63" s="25">
        <v>3</v>
      </c>
      <c r="R63" s="25" t="s">
        <v>73</v>
      </c>
      <c r="S63" s="25" t="s">
        <v>95</v>
      </c>
      <c r="T63" s="7"/>
      <c r="U63" s="7"/>
      <c r="V63" s="7"/>
      <c r="W63" s="7"/>
    </row>
    <row r="64" spans="2:23" ht="73.5" customHeight="1" x14ac:dyDescent="0.2">
      <c r="B64" s="25">
        <v>8</v>
      </c>
      <c r="C64" s="25" t="s">
        <v>85</v>
      </c>
      <c r="D64" s="25" t="s">
        <v>67</v>
      </c>
      <c r="E64" s="25" t="s">
        <v>75</v>
      </c>
      <c r="F64" s="25" t="s">
        <v>96</v>
      </c>
      <c r="G64" s="76" t="s">
        <v>97</v>
      </c>
      <c r="H64" s="77"/>
      <c r="I64" s="77"/>
      <c r="J64" s="78"/>
      <c r="K64" s="76" t="s">
        <v>98</v>
      </c>
      <c r="L64" s="77"/>
      <c r="M64" s="77"/>
      <c r="N64" s="78"/>
      <c r="O64" s="25" t="s">
        <v>40</v>
      </c>
      <c r="P64" s="25" t="s">
        <v>83</v>
      </c>
      <c r="Q64" s="25">
        <v>5</v>
      </c>
      <c r="R64" s="25" t="s">
        <v>84</v>
      </c>
      <c r="S64" s="25" t="s">
        <v>95</v>
      </c>
      <c r="T64" s="7"/>
      <c r="U64" s="7"/>
      <c r="V64" s="7"/>
      <c r="W64" s="7"/>
    </row>
    <row r="65" spans="2:23" ht="152.1" customHeight="1" x14ac:dyDescent="0.2">
      <c r="B65" s="25">
        <v>9</v>
      </c>
      <c r="C65" s="25" t="s">
        <v>85</v>
      </c>
      <c r="D65" s="25" t="s">
        <v>67</v>
      </c>
      <c r="E65" s="25" t="s">
        <v>75</v>
      </c>
      <c r="F65" s="25" t="s">
        <v>69</v>
      </c>
      <c r="G65" s="79" t="s">
        <v>99</v>
      </c>
      <c r="H65" s="77"/>
      <c r="I65" s="77"/>
      <c r="J65" s="78"/>
      <c r="K65" s="76" t="s">
        <v>100</v>
      </c>
      <c r="L65" s="77"/>
      <c r="M65" s="77"/>
      <c r="N65" s="78"/>
      <c r="O65" s="25" t="s">
        <v>40</v>
      </c>
      <c r="P65" s="25" t="s">
        <v>83</v>
      </c>
      <c r="Q65" s="25">
        <v>5</v>
      </c>
      <c r="R65" s="25" t="s">
        <v>84</v>
      </c>
      <c r="S65" s="25" t="s">
        <v>160</v>
      </c>
      <c r="T65" s="7"/>
      <c r="U65" s="7"/>
      <c r="V65" s="7"/>
      <c r="W65" s="7"/>
    </row>
    <row r="66" spans="2:23" ht="141" customHeight="1" x14ac:dyDescent="0.2">
      <c r="B66" s="25">
        <v>10</v>
      </c>
      <c r="C66" s="25" t="s">
        <v>85</v>
      </c>
      <c r="D66" s="25" t="s">
        <v>67</v>
      </c>
      <c r="E66" s="25" t="s">
        <v>75</v>
      </c>
      <c r="F66" s="25" t="s">
        <v>69</v>
      </c>
      <c r="G66" s="76" t="s">
        <v>101</v>
      </c>
      <c r="H66" s="77"/>
      <c r="I66" s="77"/>
      <c r="J66" s="78"/>
      <c r="K66" s="76" t="s">
        <v>102</v>
      </c>
      <c r="L66" s="77"/>
      <c r="M66" s="77"/>
      <c r="N66" s="78"/>
      <c r="O66" s="25" t="s">
        <v>41</v>
      </c>
      <c r="P66" s="25" t="s">
        <v>72</v>
      </c>
      <c r="Q66" s="25">
        <v>4</v>
      </c>
      <c r="R66" s="25" t="s">
        <v>73</v>
      </c>
      <c r="S66" s="25" t="s">
        <v>160</v>
      </c>
      <c r="T66" s="7"/>
      <c r="U66" s="7"/>
      <c r="V66" s="7"/>
      <c r="W66" s="7"/>
    </row>
    <row r="67" spans="2:23" ht="97.5" customHeight="1" x14ac:dyDescent="0.2">
      <c r="B67" s="25">
        <v>11</v>
      </c>
      <c r="C67" s="25" t="s">
        <v>85</v>
      </c>
      <c r="D67" s="25" t="s">
        <v>74</v>
      </c>
      <c r="E67" s="25" t="s">
        <v>75</v>
      </c>
      <c r="F67" s="25" t="s">
        <v>96</v>
      </c>
      <c r="G67" s="76" t="s">
        <v>103</v>
      </c>
      <c r="H67" s="77"/>
      <c r="I67" s="77"/>
      <c r="J67" s="78"/>
      <c r="K67" s="76" t="s">
        <v>104</v>
      </c>
      <c r="L67" s="77"/>
      <c r="M67" s="77"/>
      <c r="N67" s="78"/>
      <c r="O67" s="25" t="s">
        <v>40</v>
      </c>
      <c r="P67" s="25" t="s">
        <v>83</v>
      </c>
      <c r="Q67" s="25">
        <v>5</v>
      </c>
      <c r="R67" s="25" t="s">
        <v>84</v>
      </c>
      <c r="S67" s="25" t="s">
        <v>160</v>
      </c>
      <c r="T67" s="7"/>
      <c r="U67" s="7"/>
      <c r="V67" s="7"/>
      <c r="W67" s="7"/>
    </row>
    <row r="68" spans="2:23" x14ac:dyDescent="0.2">
      <c r="B68" s="26"/>
      <c r="C68" s="26"/>
      <c r="D68" s="26"/>
      <c r="E68" s="26"/>
      <c r="F68" s="26"/>
      <c r="G68" s="8"/>
      <c r="H68" s="8"/>
      <c r="I68" s="8"/>
      <c r="J68" s="8"/>
      <c r="K68" s="8"/>
      <c r="L68" s="8"/>
      <c r="M68" s="8"/>
      <c r="N68" s="8"/>
      <c r="O68" s="26"/>
      <c r="P68" s="26"/>
      <c r="Q68" s="26"/>
      <c r="R68" s="26"/>
      <c r="S68" s="26"/>
    </row>
    <row r="69" spans="2:23" ht="95.25" customHeight="1" x14ac:dyDescent="0.2">
      <c r="B69" s="80" t="s">
        <v>54</v>
      </c>
      <c r="C69" s="74" t="s">
        <v>105</v>
      </c>
      <c r="D69" s="74"/>
      <c r="E69" s="74"/>
      <c r="F69" s="74"/>
      <c r="G69" s="74"/>
      <c r="H69" s="74"/>
      <c r="I69" s="81" t="s">
        <v>106</v>
      </c>
      <c r="J69" s="81"/>
      <c r="K69" s="81"/>
      <c r="L69" s="81"/>
      <c r="M69" s="74" t="s">
        <v>107</v>
      </c>
      <c r="N69" s="74"/>
      <c r="O69" s="75" t="s">
        <v>108</v>
      </c>
      <c r="P69" s="75" t="s">
        <v>109</v>
      </c>
      <c r="Q69" s="74" t="s">
        <v>110</v>
      </c>
      <c r="R69" s="74"/>
      <c r="S69" s="74"/>
    </row>
    <row r="70" spans="2:23" ht="72" x14ac:dyDescent="0.2">
      <c r="B70" s="80"/>
      <c r="C70" s="74"/>
      <c r="D70" s="74"/>
      <c r="E70" s="74"/>
      <c r="F70" s="74"/>
      <c r="G70" s="74"/>
      <c r="H70" s="74"/>
      <c r="I70" s="27" t="s">
        <v>61</v>
      </c>
      <c r="J70" s="27" t="s">
        <v>111</v>
      </c>
      <c r="K70" s="27" t="s">
        <v>112</v>
      </c>
      <c r="L70" s="27" t="s">
        <v>64</v>
      </c>
      <c r="M70" s="74"/>
      <c r="N70" s="74"/>
      <c r="O70" s="75"/>
      <c r="P70" s="75"/>
      <c r="Q70" s="74" t="s">
        <v>113</v>
      </c>
      <c r="R70" s="74"/>
      <c r="S70" s="28" t="s">
        <v>114</v>
      </c>
    </row>
    <row r="71" spans="2:23" ht="59.25" x14ac:dyDescent="0.2">
      <c r="B71" s="25">
        <v>1</v>
      </c>
      <c r="C71" s="76" t="s">
        <v>115</v>
      </c>
      <c r="D71" s="77"/>
      <c r="E71" s="77"/>
      <c r="F71" s="77"/>
      <c r="G71" s="77"/>
      <c r="H71" s="78"/>
      <c r="I71" s="25" t="s">
        <v>116</v>
      </c>
      <c r="J71" s="25" t="s">
        <v>72</v>
      </c>
      <c r="K71" s="25">
        <v>4</v>
      </c>
      <c r="L71" s="25" t="s">
        <v>73</v>
      </c>
      <c r="M71" s="76" t="s">
        <v>95</v>
      </c>
      <c r="N71" s="78"/>
      <c r="O71" s="29" t="s">
        <v>117</v>
      </c>
      <c r="P71" s="29" t="s">
        <v>118</v>
      </c>
      <c r="Q71" s="76" t="s">
        <v>119</v>
      </c>
      <c r="R71" s="77"/>
      <c r="S71" s="29" t="s">
        <v>120</v>
      </c>
    </row>
    <row r="72" spans="2:23" ht="57" x14ac:dyDescent="0.2">
      <c r="B72" s="25">
        <v>2</v>
      </c>
      <c r="C72" s="76" t="s">
        <v>121</v>
      </c>
      <c r="D72" s="77"/>
      <c r="E72" s="77"/>
      <c r="F72" s="77"/>
      <c r="G72" s="77"/>
      <c r="H72" s="78"/>
      <c r="I72" s="25" t="s">
        <v>77</v>
      </c>
      <c r="J72" s="25" t="s">
        <v>78</v>
      </c>
      <c r="K72" s="25">
        <v>6</v>
      </c>
      <c r="L72" s="25" t="s">
        <v>79</v>
      </c>
      <c r="M72" s="76" t="s">
        <v>158</v>
      </c>
      <c r="N72" s="78"/>
      <c r="O72" s="29" t="s">
        <v>122</v>
      </c>
      <c r="P72" s="29" t="s">
        <v>123</v>
      </c>
      <c r="Q72" s="76" t="s">
        <v>124</v>
      </c>
      <c r="R72" s="77"/>
      <c r="S72" s="29" t="s">
        <v>125</v>
      </c>
    </row>
    <row r="73" spans="2:23" ht="85.5" x14ac:dyDescent="0.2">
      <c r="B73" s="25">
        <v>3</v>
      </c>
      <c r="C73" s="76" t="s">
        <v>126</v>
      </c>
      <c r="D73" s="77"/>
      <c r="E73" s="77"/>
      <c r="F73" s="77"/>
      <c r="G73" s="77"/>
      <c r="H73" s="78"/>
      <c r="I73" s="25" t="s">
        <v>40</v>
      </c>
      <c r="J73" s="25" t="s">
        <v>83</v>
      </c>
      <c r="K73" s="25">
        <v>5</v>
      </c>
      <c r="L73" s="25" t="s">
        <v>84</v>
      </c>
      <c r="M73" s="76" t="s">
        <v>158</v>
      </c>
      <c r="N73" s="78"/>
      <c r="O73" s="29" t="s">
        <v>127</v>
      </c>
      <c r="P73" s="29" t="s">
        <v>128</v>
      </c>
      <c r="Q73" s="76" t="s">
        <v>129</v>
      </c>
      <c r="R73" s="77"/>
      <c r="S73" s="29" t="s">
        <v>130</v>
      </c>
    </row>
    <row r="74" spans="2:23" ht="57" x14ac:dyDescent="0.2">
      <c r="B74" s="25">
        <v>4</v>
      </c>
      <c r="C74" s="76" t="s">
        <v>131</v>
      </c>
      <c r="D74" s="77"/>
      <c r="E74" s="77"/>
      <c r="F74" s="77"/>
      <c r="G74" s="77"/>
      <c r="H74" s="78"/>
      <c r="I74" s="25" t="s">
        <v>40</v>
      </c>
      <c r="J74" s="25" t="s">
        <v>72</v>
      </c>
      <c r="K74" s="25">
        <v>3</v>
      </c>
      <c r="L74" s="25" t="s">
        <v>73</v>
      </c>
      <c r="M74" s="76" t="s">
        <v>95</v>
      </c>
      <c r="N74" s="78"/>
      <c r="O74" s="29" t="s">
        <v>132</v>
      </c>
      <c r="P74" s="29" t="s">
        <v>123</v>
      </c>
      <c r="Q74" s="76" t="s">
        <v>133</v>
      </c>
      <c r="R74" s="77"/>
      <c r="S74" s="29" t="s">
        <v>134</v>
      </c>
    </row>
    <row r="75" spans="2:23" ht="57" x14ac:dyDescent="0.2">
      <c r="B75" s="25">
        <v>5</v>
      </c>
      <c r="C75" s="76" t="s">
        <v>135</v>
      </c>
      <c r="D75" s="77"/>
      <c r="E75" s="77"/>
      <c r="F75" s="77"/>
      <c r="G75" s="77"/>
      <c r="H75" s="78"/>
      <c r="I75" s="25" t="s">
        <v>136</v>
      </c>
      <c r="J75" s="25" t="s">
        <v>72</v>
      </c>
      <c r="K75" s="25">
        <v>4</v>
      </c>
      <c r="L75" s="25" t="s">
        <v>73</v>
      </c>
      <c r="M75" s="76" t="s">
        <v>160</v>
      </c>
      <c r="N75" s="78"/>
      <c r="O75" s="29" t="s">
        <v>132</v>
      </c>
      <c r="P75" s="29" t="s">
        <v>123</v>
      </c>
      <c r="Q75" s="76" t="s">
        <v>161</v>
      </c>
      <c r="R75" s="77"/>
      <c r="S75" s="29" t="s">
        <v>134</v>
      </c>
    </row>
    <row r="76" spans="2:23" ht="57" x14ac:dyDescent="0.2">
      <c r="B76" s="25">
        <v>6</v>
      </c>
      <c r="C76" s="76" t="s">
        <v>137</v>
      </c>
      <c r="D76" s="77"/>
      <c r="E76" s="77"/>
      <c r="F76" s="77"/>
      <c r="G76" s="77"/>
      <c r="H76" s="78"/>
      <c r="I76" s="25" t="s">
        <v>40</v>
      </c>
      <c r="J76" s="25" t="s">
        <v>72</v>
      </c>
      <c r="K76" s="25">
        <v>3</v>
      </c>
      <c r="L76" s="25" t="s">
        <v>73</v>
      </c>
      <c r="M76" s="76" t="s">
        <v>160</v>
      </c>
      <c r="N76" s="78"/>
      <c r="O76" s="29" t="s">
        <v>132</v>
      </c>
      <c r="P76" s="29" t="s">
        <v>123</v>
      </c>
      <c r="Q76" s="76" t="s">
        <v>138</v>
      </c>
      <c r="R76" s="77"/>
      <c r="S76" s="29" t="s">
        <v>134</v>
      </c>
    </row>
    <row r="77" spans="2:23" ht="57" x14ac:dyDescent="0.2">
      <c r="B77" s="25">
        <v>7</v>
      </c>
      <c r="C77" s="76" t="s">
        <v>139</v>
      </c>
      <c r="D77" s="77"/>
      <c r="E77" s="77"/>
      <c r="F77" s="77"/>
      <c r="G77" s="77"/>
      <c r="H77" s="78"/>
      <c r="I77" s="25" t="s">
        <v>40</v>
      </c>
      <c r="J77" s="25" t="s">
        <v>72</v>
      </c>
      <c r="K77" s="25">
        <v>3</v>
      </c>
      <c r="L77" s="25" t="s">
        <v>73</v>
      </c>
      <c r="M77" s="76" t="s">
        <v>95</v>
      </c>
      <c r="N77" s="78"/>
      <c r="O77" s="29" t="s">
        <v>132</v>
      </c>
      <c r="P77" s="29" t="s">
        <v>140</v>
      </c>
      <c r="Q77" s="76" t="s">
        <v>161</v>
      </c>
      <c r="R77" s="77"/>
      <c r="S77" s="29" t="s">
        <v>141</v>
      </c>
    </row>
    <row r="78" spans="2:23" ht="57" x14ac:dyDescent="0.2">
      <c r="B78" s="25">
        <v>8</v>
      </c>
      <c r="C78" s="76" t="s">
        <v>142</v>
      </c>
      <c r="D78" s="77"/>
      <c r="E78" s="77"/>
      <c r="F78" s="77"/>
      <c r="G78" s="77"/>
      <c r="H78" s="78"/>
      <c r="I78" s="25" t="s">
        <v>40</v>
      </c>
      <c r="J78" s="25" t="s">
        <v>72</v>
      </c>
      <c r="K78" s="25">
        <v>3</v>
      </c>
      <c r="L78" s="25" t="s">
        <v>73</v>
      </c>
      <c r="M78" s="76" t="s">
        <v>95</v>
      </c>
      <c r="N78" s="78"/>
      <c r="O78" s="29" t="s">
        <v>132</v>
      </c>
      <c r="P78" s="29" t="s">
        <v>140</v>
      </c>
      <c r="Q78" s="76" t="s">
        <v>161</v>
      </c>
      <c r="R78" s="77"/>
      <c r="S78" s="29" t="s">
        <v>141</v>
      </c>
    </row>
    <row r="79" spans="2:23" ht="57" x14ac:dyDescent="0.2">
      <c r="B79" s="25">
        <v>9</v>
      </c>
      <c r="C79" s="79" t="s">
        <v>143</v>
      </c>
      <c r="D79" s="77"/>
      <c r="E79" s="77"/>
      <c r="F79" s="77"/>
      <c r="G79" s="77"/>
      <c r="H79" s="78"/>
      <c r="I79" s="25" t="s">
        <v>40</v>
      </c>
      <c r="J79" s="25" t="s">
        <v>78</v>
      </c>
      <c r="K79" s="25">
        <v>4</v>
      </c>
      <c r="L79" s="25" t="s">
        <v>73</v>
      </c>
      <c r="M79" s="76" t="s">
        <v>160</v>
      </c>
      <c r="N79" s="78"/>
      <c r="O79" s="29" t="s">
        <v>132</v>
      </c>
      <c r="P79" s="29" t="s">
        <v>123</v>
      </c>
      <c r="Q79" s="76" t="s">
        <v>144</v>
      </c>
      <c r="R79" s="77"/>
      <c r="S79" s="29" t="s">
        <v>141</v>
      </c>
    </row>
    <row r="80" spans="2:23" ht="57" x14ac:dyDescent="0.2">
      <c r="B80" s="25">
        <v>10</v>
      </c>
      <c r="C80" s="76" t="s">
        <v>145</v>
      </c>
      <c r="D80" s="77"/>
      <c r="E80" s="77"/>
      <c r="F80" s="77"/>
      <c r="G80" s="77"/>
      <c r="H80" s="78"/>
      <c r="I80" s="25" t="s">
        <v>40</v>
      </c>
      <c r="J80" s="25" t="s">
        <v>72</v>
      </c>
      <c r="K80" s="25">
        <v>3</v>
      </c>
      <c r="L80" s="25" t="s">
        <v>73</v>
      </c>
      <c r="M80" s="76" t="s">
        <v>160</v>
      </c>
      <c r="N80" s="78"/>
      <c r="O80" s="29" t="s">
        <v>132</v>
      </c>
      <c r="P80" s="29" t="s">
        <v>123</v>
      </c>
      <c r="Q80" s="76" t="s">
        <v>146</v>
      </c>
      <c r="R80" s="77"/>
      <c r="S80" s="29" t="s">
        <v>141</v>
      </c>
    </row>
    <row r="81" spans="2:19" ht="57" x14ac:dyDescent="0.2">
      <c r="B81" s="25">
        <v>11</v>
      </c>
      <c r="C81" s="76" t="s">
        <v>147</v>
      </c>
      <c r="D81" s="77"/>
      <c r="E81" s="77"/>
      <c r="F81" s="77"/>
      <c r="G81" s="77"/>
      <c r="H81" s="78"/>
      <c r="I81" s="25" t="s">
        <v>40</v>
      </c>
      <c r="J81" s="25" t="s">
        <v>78</v>
      </c>
      <c r="K81" s="25">
        <v>4</v>
      </c>
      <c r="L81" s="25" t="s">
        <v>73</v>
      </c>
      <c r="M81" s="76" t="s">
        <v>95</v>
      </c>
      <c r="N81" s="78"/>
      <c r="O81" s="29" t="s">
        <v>132</v>
      </c>
      <c r="P81" s="29" t="s">
        <v>123</v>
      </c>
      <c r="Q81" s="76" t="s">
        <v>148</v>
      </c>
      <c r="R81" s="77"/>
      <c r="S81" s="29" t="s">
        <v>149</v>
      </c>
    </row>
    <row r="82" spans="2:19" x14ac:dyDescent="0.2">
      <c r="B82" s="8"/>
      <c r="C82" s="8"/>
      <c r="D82" s="8"/>
      <c r="E82" s="8"/>
      <c r="F82" s="8"/>
      <c r="G82" s="8"/>
      <c r="H82" s="8"/>
      <c r="I82" s="26"/>
      <c r="J82" s="26"/>
      <c r="K82" s="26"/>
      <c r="L82" s="26"/>
      <c r="M82" s="8"/>
      <c r="N82" s="8"/>
      <c r="O82" s="8"/>
      <c r="P82" s="8"/>
      <c r="Q82" s="8"/>
      <c r="R82" s="8"/>
      <c r="S82" s="8"/>
    </row>
    <row r="83" spans="2:19" ht="15" x14ac:dyDescent="0.2">
      <c r="B83" s="36" t="s">
        <v>150</v>
      </c>
      <c r="C83" s="36"/>
      <c r="D83" s="36"/>
      <c r="E83" s="36"/>
      <c r="F83" s="36"/>
      <c r="G83" s="36"/>
      <c r="H83" s="36"/>
      <c r="I83" s="36"/>
      <c r="J83" s="36"/>
      <c r="K83" s="36"/>
      <c r="L83" s="36"/>
      <c r="M83" s="36"/>
      <c r="N83" s="36"/>
      <c r="O83" s="36"/>
      <c r="P83" s="36"/>
      <c r="Q83" s="36"/>
      <c r="R83" s="36"/>
      <c r="S83" s="36"/>
    </row>
    <row r="85" spans="2:19" ht="15" x14ac:dyDescent="0.2">
      <c r="B85" s="22"/>
      <c r="C85" s="7"/>
      <c r="D85" s="7"/>
      <c r="E85" s="30" t="s">
        <v>151</v>
      </c>
      <c r="F85" s="30"/>
      <c r="G85" s="30"/>
      <c r="H85" s="30"/>
      <c r="I85" s="30"/>
      <c r="J85" s="30"/>
      <c r="K85" s="30"/>
      <c r="L85" s="30"/>
      <c r="M85" s="30"/>
      <c r="N85" s="30"/>
      <c r="O85" s="30"/>
      <c r="P85" s="30"/>
      <c r="Q85" s="30"/>
      <c r="R85" s="30"/>
    </row>
    <row r="86" spans="2:19" ht="15" x14ac:dyDescent="0.2">
      <c r="B86" s="30" t="s">
        <v>152</v>
      </c>
      <c r="C86" s="30"/>
      <c r="D86" s="30"/>
      <c r="E86" s="31" t="s">
        <v>153</v>
      </c>
      <c r="F86" s="31"/>
      <c r="G86" s="31"/>
      <c r="H86" s="31"/>
      <c r="I86" s="31"/>
      <c r="J86" s="31"/>
      <c r="K86" s="31"/>
      <c r="L86" s="31"/>
      <c r="M86" s="31"/>
      <c r="N86" s="31"/>
      <c r="O86" s="31"/>
      <c r="P86" s="31"/>
      <c r="Q86" s="31"/>
      <c r="R86" s="31"/>
    </row>
    <row r="87" spans="2:19" ht="15" x14ac:dyDescent="0.2">
      <c r="B87" s="32" t="s">
        <v>154</v>
      </c>
      <c r="C87" s="32"/>
      <c r="D87" s="32"/>
      <c r="E87" s="31" t="s">
        <v>155</v>
      </c>
      <c r="F87" s="31"/>
      <c r="G87" s="31"/>
      <c r="H87" s="31"/>
      <c r="I87" s="31"/>
      <c r="J87" s="31"/>
      <c r="K87" s="31"/>
      <c r="L87" s="31"/>
      <c r="M87" s="31"/>
      <c r="N87" s="31"/>
      <c r="O87" s="31"/>
      <c r="P87" s="31"/>
      <c r="Q87" s="31"/>
      <c r="R87" s="31"/>
    </row>
  </sheetData>
  <mergeCells count="179">
    <mergeCell ref="E85:R85"/>
    <mergeCell ref="C78:H78"/>
    <mergeCell ref="M78:N78"/>
    <mergeCell ref="Q78:R78"/>
    <mergeCell ref="C79:H79"/>
    <mergeCell ref="M79:N79"/>
    <mergeCell ref="Q79:R79"/>
    <mergeCell ref="C80:H80"/>
    <mergeCell ref="M80:N80"/>
    <mergeCell ref="Q80:R80"/>
    <mergeCell ref="C81:H81"/>
    <mergeCell ref="M81:N81"/>
    <mergeCell ref="Q81:R81"/>
    <mergeCell ref="B83:S83"/>
    <mergeCell ref="C77:H77"/>
    <mergeCell ref="M77:N77"/>
    <mergeCell ref="Q77:R77"/>
    <mergeCell ref="C73:H73"/>
    <mergeCell ref="M73:N73"/>
    <mergeCell ref="Q73:R73"/>
    <mergeCell ref="C74:H74"/>
    <mergeCell ref="M74:N74"/>
    <mergeCell ref="Q74:R74"/>
    <mergeCell ref="C76:H76"/>
    <mergeCell ref="M76:N76"/>
    <mergeCell ref="Q76:R76"/>
    <mergeCell ref="C72:H72"/>
    <mergeCell ref="M72:N72"/>
    <mergeCell ref="Q72:R72"/>
    <mergeCell ref="Q70:R70"/>
    <mergeCell ref="O69:O70"/>
    <mergeCell ref="P69:P70"/>
    <mergeCell ref="Q69:S69"/>
    <mergeCell ref="C75:H75"/>
    <mergeCell ref="M75:N75"/>
    <mergeCell ref="Q75:R75"/>
    <mergeCell ref="G67:J67"/>
    <mergeCell ref="K67:N67"/>
    <mergeCell ref="B69:B70"/>
    <mergeCell ref="C69:H70"/>
    <mergeCell ref="I69:L69"/>
    <mergeCell ref="M69:N70"/>
    <mergeCell ref="C71:H71"/>
    <mergeCell ref="M71:N71"/>
    <mergeCell ref="Q71:R71"/>
    <mergeCell ref="G66:J66"/>
    <mergeCell ref="K66:N66"/>
    <mergeCell ref="G62:J62"/>
    <mergeCell ref="K62:N62"/>
    <mergeCell ref="G64:J64"/>
    <mergeCell ref="K64:N64"/>
    <mergeCell ref="G65:J65"/>
    <mergeCell ref="K65:N65"/>
    <mergeCell ref="G63:J63"/>
    <mergeCell ref="K63:N63"/>
    <mergeCell ref="G59:J59"/>
    <mergeCell ref="K59:N59"/>
    <mergeCell ref="G60:J60"/>
    <mergeCell ref="K60:N60"/>
    <mergeCell ref="G61:J61"/>
    <mergeCell ref="K61:N61"/>
    <mergeCell ref="Q55:Q56"/>
    <mergeCell ref="R55:R56"/>
    <mergeCell ref="S55:S56"/>
    <mergeCell ref="G57:J57"/>
    <mergeCell ref="K57:N57"/>
    <mergeCell ref="G58:J58"/>
    <mergeCell ref="K58:N58"/>
    <mergeCell ref="B53:S53"/>
    <mergeCell ref="B55:B56"/>
    <mergeCell ref="C55:C56"/>
    <mergeCell ref="D55:D56"/>
    <mergeCell ref="E55:E56"/>
    <mergeCell ref="F55:F56"/>
    <mergeCell ref="G55:J56"/>
    <mergeCell ref="K55:N56"/>
    <mergeCell ref="O55:O56"/>
    <mergeCell ref="P55:P56"/>
    <mergeCell ref="B47:B50"/>
    <mergeCell ref="C47:F47"/>
    <mergeCell ref="G47:H47"/>
    <mergeCell ref="C48:F48"/>
    <mergeCell ref="G48:H48"/>
    <mergeCell ref="C49:F49"/>
    <mergeCell ref="G49:H49"/>
    <mergeCell ref="C50:F50"/>
    <mergeCell ref="G50:H50"/>
    <mergeCell ref="C42:D42"/>
    <mergeCell ref="E42:F42"/>
    <mergeCell ref="I42:M42"/>
    <mergeCell ref="O42:S42"/>
    <mergeCell ref="B44:S44"/>
    <mergeCell ref="C46:F46"/>
    <mergeCell ref="G46:H46"/>
    <mergeCell ref="E40:F40"/>
    <mergeCell ref="I40:M40"/>
    <mergeCell ref="O40:S40"/>
    <mergeCell ref="C41:D41"/>
    <mergeCell ref="E41:F41"/>
    <mergeCell ref="I41:M41"/>
    <mergeCell ref="O41:S41"/>
    <mergeCell ref="B38:B42"/>
    <mergeCell ref="C38:D38"/>
    <mergeCell ref="E38:F38"/>
    <mergeCell ref="I38:M38"/>
    <mergeCell ref="O38:S38"/>
    <mergeCell ref="C39:D39"/>
    <mergeCell ref="E39:F39"/>
    <mergeCell ref="I39:M39"/>
    <mergeCell ref="O39:S39"/>
    <mergeCell ref="C40:D40"/>
    <mergeCell ref="C35:F35"/>
    <mergeCell ref="I35:M35"/>
    <mergeCell ref="O35:S35"/>
    <mergeCell ref="C36:D37"/>
    <mergeCell ref="E36:F37"/>
    <mergeCell ref="I36:M36"/>
    <mergeCell ref="O36:S36"/>
    <mergeCell ref="I37:M37"/>
    <mergeCell ref="O37:S37"/>
    <mergeCell ref="B30:W30"/>
    <mergeCell ref="B31:S31"/>
    <mergeCell ref="G33:S33"/>
    <mergeCell ref="C34:F34"/>
    <mergeCell ref="I34:M34"/>
    <mergeCell ref="O34:S34"/>
    <mergeCell ref="B27:F27"/>
    <mergeCell ref="I27:M27"/>
    <mergeCell ref="O27:S27"/>
    <mergeCell ref="B28:D29"/>
    <mergeCell ref="E28:F29"/>
    <mergeCell ref="I28:M28"/>
    <mergeCell ref="O28:S28"/>
    <mergeCell ref="I29:M29"/>
    <mergeCell ref="O29:S29"/>
    <mergeCell ref="B25:F25"/>
    <mergeCell ref="G25:S25"/>
    <mergeCell ref="B26:F26"/>
    <mergeCell ref="I26:M26"/>
    <mergeCell ref="O26:S26"/>
    <mergeCell ref="C20:H20"/>
    <mergeCell ref="I20:L20"/>
    <mergeCell ref="C21:H21"/>
    <mergeCell ref="I21:L21"/>
    <mergeCell ref="B22:W22"/>
    <mergeCell ref="B23:S23"/>
    <mergeCell ref="I16:L16"/>
    <mergeCell ref="B17:B21"/>
    <mergeCell ref="C17:H17"/>
    <mergeCell ref="I17:L17"/>
    <mergeCell ref="C18:H18"/>
    <mergeCell ref="I18:L18"/>
    <mergeCell ref="C19:H19"/>
    <mergeCell ref="I19:L19"/>
    <mergeCell ref="B24:W24"/>
    <mergeCell ref="B86:D86"/>
    <mergeCell ref="E86:R86"/>
    <mergeCell ref="B87:D87"/>
    <mergeCell ref="E87:R87"/>
    <mergeCell ref="C1:G1"/>
    <mergeCell ref="H1:Q1"/>
    <mergeCell ref="B2:S2"/>
    <mergeCell ref="B3:S3"/>
    <mergeCell ref="B4:G4"/>
    <mergeCell ref="H4:S4"/>
    <mergeCell ref="B9:W9"/>
    <mergeCell ref="B10:S10"/>
    <mergeCell ref="B11:W11"/>
    <mergeCell ref="B12:S12"/>
    <mergeCell ref="B13:W13"/>
    <mergeCell ref="B14:W14"/>
    <mergeCell ref="B5:G5"/>
    <mergeCell ref="H5:S5"/>
    <mergeCell ref="B6:G6"/>
    <mergeCell ref="H6:S6"/>
    <mergeCell ref="B7:W7"/>
    <mergeCell ref="B8:S8"/>
    <mergeCell ref="B15:W15"/>
    <mergeCell ref="C16:H16"/>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Alejandra Amaya Gomez</dc:creator>
  <cp:keywords/>
  <dc:description/>
  <cp:lastModifiedBy>Diego Alejandro Ruiz Montaño</cp:lastModifiedBy>
  <cp:revision/>
  <dcterms:created xsi:type="dcterms:W3CDTF">2025-04-07T20:20:01Z</dcterms:created>
  <dcterms:modified xsi:type="dcterms:W3CDTF">2025-11-14T17:46:14Z</dcterms:modified>
  <cp:category/>
  <cp:contentStatus/>
</cp:coreProperties>
</file>