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codeName="ThisWorkbook" defaultThemeVersion="124226"/>
  <mc:AlternateContent xmlns:mc="http://schemas.openxmlformats.org/markup-compatibility/2006">
    <mc:Choice Requires="x15">
      <x15ac:absPath xmlns:x15ac="http://schemas.microsoft.com/office/spreadsheetml/2010/11/ac" url="/Volumes/B0/Grupo_TIC/2026/1. CONTRATACIÓN/1.1 CONTRATISTAS/GGC-XXX-LINEA 48-2026 WINKLER HERNANDEZ WALTER/1. Documentos contratista/"/>
    </mc:Choice>
  </mc:AlternateContent>
  <xr:revisionPtr revIDLastSave="0" documentId="13_ncr:1_{1D90B1FC-09EC-0B44-8561-3A87B033B556}" xr6:coauthVersionLast="47" xr6:coauthVersionMax="47" xr10:uidLastSave="{00000000-0000-0000-0000-000000000000}"/>
  <bookViews>
    <workbookView xWindow="-17220" yWindow="-21100" windowWidth="38400" windowHeight="21100" xr2:uid="{00000000-000D-0000-FFFF-FFFF00000000}"/>
  </bookViews>
  <sheets>
    <sheet name="Data" sheetId="2" r:id="rId1"/>
    <sheet name="Parametros" sheetId="3" state="hidden" r:id="rId2"/>
  </sheets>
  <definedNames>
    <definedName name="_xlnm._FilterDatabase" localSheetId="1" hidden="1">Parametros!#REF!</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_xlnm.Print_Area" localSheetId="0">Data!$A$1:$N$38</definedName>
    <definedName name="Proceso">Parametros!$J$1</definedName>
    <definedName name="TipoDocumento">Parametros!$L$1</definedName>
    <definedName name="TituloDocumento">Parametros!$O$1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2" i="2" l="1"/>
  <c r="M31" i="2"/>
  <c r="M30" i="2"/>
  <c r="M20" i="2"/>
  <c r="M21" i="2"/>
  <c r="M27" i="2"/>
  <c r="M23" i="2"/>
  <c r="M22" i="2"/>
  <c r="M29" i="2"/>
  <c r="M28" i="2"/>
  <c r="M26" i="2"/>
  <c r="M25" i="2"/>
  <c r="M24" i="2"/>
  <c r="L17" i="2" l="1"/>
  <c r="O1" i="3" l="1"/>
</calcChain>
</file>

<file path=xl/sharedStrings.xml><?xml version="1.0" encoding="utf-8"?>
<sst xmlns="http://schemas.openxmlformats.org/spreadsheetml/2006/main" count="61" uniqueCount="59">
  <si>
    <t>FORMATO VERIFICACIÓN EXPERIENCIA PARA CONTRATISTAS DE PRESTACIÓN DE SERVICIOS PROFESIONALES Y APOYO A LA GESTIÓN</t>
  </si>
  <si>
    <t>T-GC-F-04</t>
  </si>
  <si>
    <t>05-06-2023</t>
  </si>
  <si>
    <t>V-3</t>
  </si>
  <si>
    <t>´+</t>
  </si>
  <si>
    <t>EXPERIENCIA</t>
  </si>
  <si>
    <t>DOCUMENTO DE IDENTIFICACIÓN Y No.:</t>
  </si>
  <si>
    <t xml:space="preserve"> NO CUMPLE (    )</t>
  </si>
  <si>
    <t>FECHA DE GRADO (Pregrado)</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</si>
  <si>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</si>
  <si>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</si>
  <si>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</si>
  <si>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</si>
  <si>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</si>
  <si>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</si>
  <si>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</si>
  <si>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</si>
  <si>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</si>
  <si>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</si>
  <si>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</si>
  <si>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</si>
  <si>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</si>
  <si>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</si>
  <si>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</si>
  <si>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</si>
  <si>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</si>
  <si>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</si>
  <si>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</si>
  <si>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</si>
  <si>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</si>
  <si>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</si>
  <si>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</si>
  <si>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</si>
  <si>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</si>
  <si>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</si>
  <si>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</si>
  <si>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Walter Winkler Hernandez</t>
  </si>
  <si>
    <t>Cedula:91513430</t>
  </si>
  <si>
    <t>CUMPLE (   x  )</t>
  </si>
  <si>
    <t xml:space="preserve">ALCALDIA   DE BARRANCABERMEJA 
PRESTACIÓN DE SERVICIOS PROFESIONALES COMO INGENIERO DE SISTEMASESPECIALIZADO PARA APOYAR EN EL SOPORTE TÉCNICO Y ADMINISTRATIVO EN EL PROYECTO DE FORTALECIMIENTO AL BANCO DE PROYECTOS DE INVERSIÓN MUNICIPAL. 
1. Revisión y seguimiento de los proyectos registrados en el Banco de Programas y proyectos de inversión municipal con relación a las tecnologías de la información, que sean presentados o que están registrados.
2. Asesoría y apoyo en la formulación de proyectos en la metodología general ajustada (MGA) a los diferentes sectores sectoriales y que se encuentren registrados en el Banco de Programas y proyectos.
3. Evaluación, seguimiento y control de los resultados y/o productos de los proyectos registrados en el Banco de Programas y proyectos de la Oficina Asesora de Planeación Municipal.
4. Apoyo en la elaboración de informes sobre los avances de los proyectos registrados en el Banco de Programas Y Proyectos De la Oficina Asesora de Planeación Municipal.
5. Todas las demás actividades que el supervisor del contrato indique y que estén relacionadas con el objeto del contrato.
</t>
  </si>
  <si>
    <t xml:space="preserve">ALCALDIA DE BARRANCABERMEJA
PRESTACIÓN DE SERVICIOS PROFESIONALES COMO INGENIERO DE SISTEMAS
ESPECIALIZADO EN DESARROLLO DEL PROYECTO IMPLEMENTACIÓN DEL SEGUIMIENTO Y EVALUACIÓN AL PLAN DE DESARROLLO DEL MUNICIPIO DE
BARRANCABERMEJA SANTANDER
1. Brindar apoyo en la actualización de los empleos directos e indirectos generados por los proyectos de inversión de las diferentes sectoriales del municipio de Barrancabermeja.
2. Brindar apoyo en la actualización del plan de acción de la oficina y ejercer seguimiento para el cumplimiento en el transcurso de la ejecución del contrato.
3. presentar un informe trimestral del resultado del seguimiento de la sectorial asignada por el supervisor.
4. Las demás que designe el supervisor.
</t>
  </si>
  <si>
    <t>ALCALDIA DE BARRANCABERMEJA
PRESTACIÓN DE SERVICIOS PROFESIONALES COMO INGENIERO DE SISTEMAS
ESPECIALIZADO EN DESARROLLO DEL PROYECTO IMPLEMENTACIÓN DEL
SEGUIMIENTO Y EVALUACIÓN AL PLAN DE DESARROLLO DEL MUNICIPIO DE
BARRANCABERMEJA,SANTANDER.
1. Brindar apoyo profesional en la actualización de los empleos directos e indirectos generados por los proyectos de inversión de las diferentes sectoriales del municipio de Barrancabermeja.
2. Brindar apoyo profesional en la actualización del plan de acción de la oficina y ejercer seguimiento para el cumplimiento en el transcurso de la ejecución del contrato.
3. Presentar un informe trimestral del resultado del seguimiento de la sectorial asignada por el supervisor.
4. Las demás actividades que designe el supervisor relacionadas con el objeto contractual.</t>
  </si>
  <si>
    <t>ALCALDIA DE BARRANCABERMEJA
PRESTACIÓN DE SERVICIOS PROFESIONALES COMO INGENIERO DE SISTEMAS
ESPECIALIZADO EN DESARROLLO DEL PROYECTO IMPLEMENTACIÓN DEL
SEGUIMIENTO Y EVALUACIÓN AL PLAN DE DESARROLLO DEL MUNICIPIO DE
BARRANCABERMEJA, SANTANDER 
1. Brindar apoyo en la actualización de los empleos directos e indirectos generados por los proyectos de inversión de las diferentes sectoriales del municipio de Barrancabermeja.
2. Brindar apoyo en la actualización del plan de acción de la oficina y ejercer seguimiento para el cumplimiento en el transcurso de la ejecución del contrato.
3. Presentar un informe trimestral del resultado del seguimiento de la sectorial asignada por el supervisor.
4. La demás que designe el supervisor.</t>
  </si>
  <si>
    <t xml:space="preserve">ALCALDIA DE BARRANCABERMEJA
PRESTACIÓN DE SERVICIOS PROFESIONALES COMO INGENIERO DE SISTEMAS ESPECIALIZADO EN DESARROLLO DEL PROYECTO IMPLEMENTACIÓN DEL SEGUIMIENTO Y EVALUACIÓN AL PLAN DE DESARROLLO DEL MUNICIPIO DE BARRANCABERMEJA 
1.Actualizar, verificar y hacer seguimiento del Plan de Desarrollo y su inversión durante la vigencia 2019.
2.Actualizar el seguimiento realizado al Plan de Desarrollo y su inversión durante las vigencias 2016, 2017 y 2018.
3.Brindar apoyo profesional en la actualización del Plan de Acción de la Sectorial y ejercer seguimiento para el cumplimiento en el transcurso de la ejecución contractual.
4.Las demás que le designe el supervisor relacionadas con el objeto contractual
</t>
  </si>
  <si>
    <t>ALCADIA DE BARRANCABERMEJA
prestación de servicios profesionales como ingeniero de sistemas en desarrollo del proyecto actualización de la estratificación del municipio de Barrancabermeja Santander 
1. Apoyar en la administración de la red de internet, manejo de software de estratificación, analizar, depurar bases de datos y de estratificación, en Excel, Arcgis &amp; Access u otros. sistemas utilizados para tal fin.
2. Apoyar desde su perfil profesional para la socialización de las diferentes fases de la metodología DANE en la revisión general de la estratificación socioeconómica del Distrito de Barrancabermeja.
3. Brindar apoyo en la elaboración del informe mensual de las actividades ejecutadas por el equipo interdisciplinario de la Secretaría de Planeación para presentarlo ante el comité permanente de estratificación socioeconómica y el
DANE.
4. Apoyar en la organización, recolección, y entrega de información para la revisión general de la estratificación socioeconómica del Distrito de Barrancabermeja.
5. Los demás requerimientos que solicite el supervisor de acuerdo a su objeto contractual.</t>
  </si>
  <si>
    <t>CONSORCIO U 250
CONSTRUCCION DE OBRAS CIVILES, ELECTRICAS, MECANICAS, TUBERIAS Y DEMAS ACTIVIDADES DE CONSTRUCCION PARA LA MODERNIZACION Y MANTENIMIENTO DE LA UNIDAD DE PROCESO U250 CON OCASIÓN DE LA PARADA DE PLANTA EN EL MARCO DEL PROYECTO DE MODERNIZACION DE LA REFINERIA DE BARRANCABERMEJA (PMRB)
AUXILIAR DE PROGRAMACION</t>
  </si>
  <si>
    <t xml:space="preserve">ALCALDIA DE BARRANCABERMEJA
PRESTACIÓN DE SERVICIOS PROFESIONALES COMO INGENIERO DE SISTEMAS EN DESARROLLO DEL PROYECTO FORTALECIMIENTO AL PROCESO DE
ESTRATIFICACIÓN EN EL DISTRITO DE BARRANCABERMEJA. 
1. Apoyar en la administración de la red de internet, manejo de software de estratificación, analizar, depurar bases de
datos y de estratificación, en Excel, Arcgis &amp; Access u otros. sistemas utilizados para tal fin.
2. Apoyar desde su perfil profesional para la socialización de las diferentes fases de la metodología DANE en la
revisión general de la estratificación socioeconómica del Distrito de Barrancabermeja.
3. Brindar apoyo en la elaboración del informe mensual de las actividades ejecutadas por el equipo interdisciplinario
de la Secretaría de Planeación para presentarlo ante el comité permanente de estratificación socioeconómica y el
DANE.
4. Apoyar en la organización, recolección, y entrega de información para la revisión general de la estratificación
socioeconómica del Distrito de Barrancabermeja.
5. Los demás requerimientos que solicite el supervisor de acuerdo a su objeto contractual.
</t>
  </si>
  <si>
    <t xml:space="preserve">ALCALDIA DE BARRANCABERMEJA
PRESTACIÓN DE SERVICIOS PROFESIONALES COMO INGENIERO DE SISTEMAS ESPECIALISTA, EN DESARROLLO DEL PROYECTO FORTALECIMIENTO EN EL DESARROLLO DE LOS PROCESOS INTERNOS DE LA SECRETARÍA DE PLANEACIÓN DISTRITAL EN BARRANCABERMEJA,
SANTANDER. 
Para el cumplimiento del objeto convenido el CONTRATISTA deberá realizar las siguientes actividades:
1. Apoyar en el cargue de la información de proyectos de la Secretaría de Planeación Distrital en la plataforma SPI.
2. Apoyar en la revisión del cumplimiento de los requisitos exigidos por el banco de programas y proyectos de inversión distrital y presentar las observaciones requeridas para su ajuste a los proyectos que se le asignen.
3. Apoyar en la formulación y/o actualización de proyectos que se generen y le sean asignados en la secretaría de Planeación Distrital.
4. Todas las demás que el supervisor asigne respecto a su perfil profesional.
</t>
  </si>
  <si>
    <t>ALCALDIA DE BARRANCABERMEJA
PRESTACIÓN DE SERVICIOS PROFESIONALES COMO INGENIERO DE SISTEMAS ESPECIALISTA, EN DESARROLLO DEL PROYECTO FORTALECIMIENTO EN EL DESARROLLO DE LOS PROCESOS INTERNOS DE LA SECRETARÍA DE PLANEACIÓN DISTRITAL EN BARRANCABERMEJA,
SANTANDER
1. Apoyar en el cargue de la información de proyectos de la Secretaría de Planeación Distrital en la plataforma SPI.
2. Apoyar en la revisión del cumplimiento de los requisitos exigidos por el banco de programas y proyectos de
inversión distrital y presentar las observaciones requeridas para su ajuste a los proyectos que se le asignen
3. Apoyar en la formulación y/o actualización de proyectos que se generen y le sean asignados en la secretaría de
Planeación Distrital
4. Todas las demás que el supervisor asigne respecto a su perfil profesional</t>
  </si>
  <si>
    <t xml:space="preserve">
ALCALDIA DE BARRANCABERMEJA
PRESTACIÓN DE SERVICIOS PROFESIONALES COMO INGENIERO DE SISTEMAS ESPECIALISTA, EN DESARROLLO DEL PROYECTO FORTALECIMIENTO EN EL DESARROLLO DE LOS PROCESOS INTERNOS DE LA SECRETARÍA DE PLANEACIÓN DISTRITAL EN BARRANCABERMEJA, SANTANDER
1. Apoyar en el cargue de la información de proyectos de la Secretaría de Planeación Distrital en la plataforma SPI.
2. Apoyar en la revisión del cumplimiento de los requisitos exigidos por el banco de programas y proyectos de inversión distrital y presentar las observaciones requeridas para su ajuste a los proyectos que se le asignen
3. Apoyar en la formulación y/o actualización de proyectos que se generen y le sean asignados en la secretaría de Planeación Distrital
4. Todas las demás que el supervisor asigne respecto a su perfil profesional.</t>
  </si>
  <si>
    <t xml:space="preserve">ALCALDIA DE BARRANCABERMEJA
PRESTACIÓN DE SERVICIOS PROFESIONALES COMO INGENIERO DE SISTEMAS ESPECIALISTA, EN DESARROLLO DEL PROYECTO FORTALECIMIENTO EN EL DESARROLLO DE LOS PROCESOS INTERNOS DE LA SECRETARÍA DE PLANEACIÓN DISTRITAL EN BARRANCABERMEJA,
SANTANDER.
1. Apoyar en la formulación de proyectos que se generen y le sean asignados en la Secretaría de Planeación Distrital.
2. Apoyar en el cargue de la información de proyectos de la Secretaría de Planeación Distrital en la plataforma SPI.
3. Apoyar en la revisión del cumplimiento de los requisitos exigidos por el banco de programas y proyectos de inversión municipal en los proyectos que se le asignen y presentar observaciones requeridas para su ajuste.
4. Todas las demás que el supervisor asigne respecto a su perfil profesional.
</t>
  </si>
  <si>
    <t xml:space="preserve">Título profesional en ingeniería de sistemas y/o electrónica y/o de telecomunicaciones y/o mecatrónica y/o ingeniería telemática y/o ingeniería industrial y/o de proceso afines y/o administración de empresas y/o a fines a los NBC de estas carreras según SNIES. </t>
  </si>
  <si>
    <t xml:space="preserve">Título de posgrado en la modalidad de especialización en Gerencia de Proyectos y/o Gestión de Tecnologías de la Información y/o Informática para la Gerencia de Proyectos y/o Administración y/o Arquitectura Empresarial y/o Gobierno de TI y/o afines a los NBC de estas especializaciones según SNIES o su equivalente en experiencia profesional relacionada adicional a la mínima requerida conforme al Capítulo 5 ARTÍCULO 2.2.2.5.1 numeral 1. </t>
  </si>
  <si>
    <t xml:space="preserve">Experiencia profesional relacionada de veinticinco (25) meses en actividades relacionadas con la dirección o gerencia de proyectos y/o dirección o gerencia de recursos físicos y/o dirección o gerencia comercial y/o coordinación de correspondencia, entre otras, a partir de la expedición de la tarjeta profesional. </t>
  </si>
  <si>
    <t>XIOMARA CANCHILA BELTRAN</t>
  </si>
  <si>
    <t>GTICS</t>
  </si>
  <si>
    <t>INGENIERO DE SISTEMAS</t>
  </si>
  <si>
    <t>ESPECIALISTA EN GERENCIA DE PROYECTOS</t>
  </si>
  <si>
    <t xml:space="preserve">Acredita mas de cincuenta y tres (53) mese de experiencia profesional relacionada en actividades relacionadas con la dirección o gerencia de proyectos y/o dirección o gerencia de recursos físicos y/o dirección o gerencia comercial y/o coordinación de correspondencia, entre otras, a partir de la expedición de la 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</si>
</sst>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2]\ * #,##0.00_ ;_ [$€-2]\ * \-#,##0.00_ ;_ [$€-2]\ * &quot;-&quot;??_ "/>
    <numFmt numFmtId="165" formatCode="0.0"/>
  </numFmts>
  <fonts count="8"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
      <sz val="10"/>
      <color theme="1"/>
      <name val="Arial"/>
      <family val="2"/>
    </font>
    <font>
      <b/>
      <sz val="10"/>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rgb="FF00B05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style="medium">
        <color indexed="64"/>
      </right>
      <top/>
      <bottom/>
      <diagonal/>
    </border>
  </borders>
  <cellStyleXfs count="2">
    <xf numFmtId="0" fontId="0" fillId="0" borderId="0"/>
    <xf numFmtId="164" fontId="1" fillId="0" borderId="0" applyFont="0" applyFill="0" applyBorder="0" applyAlignment="0" applyProtection="0"/>
  </cellStyleXfs>
  <cellXfs count="183">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protection locked="0"/>
    </xf>
    <xf numFmtId="0" fontId="3" fillId="2" borderId="5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1" fillId="0" borderId="56"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7" fillId="0" borderId="28" xfId="0" applyFont="1" applyBorder="1" applyAlignment="1" applyProtection="1">
      <alignment vertical="center" wrapText="1"/>
      <protection locked="0"/>
    </xf>
    <xf numFmtId="0" fontId="6" fillId="2" borderId="29" xfId="0" applyFont="1" applyFill="1" applyBorder="1" applyAlignment="1" applyProtection="1">
      <alignment horizontal="center" vertical="center"/>
      <protection locked="0"/>
    </xf>
    <xf numFmtId="0" fontId="6" fillId="2" borderId="30" xfId="0" applyFont="1" applyFill="1" applyBorder="1" applyAlignment="1" applyProtection="1">
      <alignment horizontal="center" vertical="center" wrapText="1"/>
      <protection locked="0"/>
    </xf>
    <xf numFmtId="0" fontId="6" fillId="2" borderId="31"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6" fillId="2" borderId="25" xfId="0" applyFont="1" applyFill="1" applyBorder="1" applyAlignment="1" applyProtection="1">
      <alignment horizontal="center" vertical="center" wrapText="1"/>
      <protection locked="0"/>
    </xf>
    <xf numFmtId="0" fontId="6" fillId="2" borderId="16" xfId="0" applyFont="1" applyFill="1" applyBorder="1" applyAlignment="1" applyProtection="1">
      <alignment horizontal="center" vertical="center"/>
      <protection locked="0"/>
    </xf>
    <xf numFmtId="0" fontId="6" fillId="2" borderId="32" xfId="0" applyFont="1" applyFill="1" applyBorder="1" applyAlignment="1" applyProtection="1">
      <alignment horizontal="center" vertical="center"/>
      <protection locked="0"/>
    </xf>
    <xf numFmtId="0" fontId="6" fillId="2" borderId="21" xfId="0" applyFont="1" applyFill="1" applyBorder="1" applyAlignment="1" applyProtection="1">
      <alignment horizontal="center" vertical="center" wrapText="1"/>
      <protection locked="0"/>
    </xf>
    <xf numFmtId="0" fontId="6" fillId="2" borderId="22" xfId="0" applyFont="1" applyFill="1" applyBorder="1" applyAlignment="1" applyProtection="1">
      <alignment horizontal="center" vertical="center"/>
      <protection locked="0"/>
    </xf>
    <xf numFmtId="14" fontId="1" fillId="0" borderId="0" xfId="0" applyNumberFormat="1" applyFont="1" applyAlignment="1" applyProtection="1">
      <alignment vertical="center"/>
      <protection locked="0"/>
    </xf>
    <xf numFmtId="0" fontId="3" fillId="2" borderId="59" xfId="0" applyFont="1" applyFill="1" applyBorder="1" applyAlignment="1" applyProtection="1">
      <alignment horizontal="center" vertical="center" wrapText="1"/>
      <protection locked="0"/>
    </xf>
    <xf numFmtId="165" fontId="3" fillId="6" borderId="18" xfId="0" applyNumberFormat="1" applyFont="1" applyFill="1" applyBorder="1" applyAlignment="1" applyProtection="1">
      <alignment horizontal="center" vertical="center" wrapText="1"/>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5"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1" xfId="0" applyFont="1" applyFill="1" applyBorder="1" applyAlignment="1" applyProtection="1">
      <alignment horizontal="left" vertical="center" wrapText="1"/>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57"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55"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8"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6" fillId="0" borderId="2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2" xfId="0" applyFont="1" applyBorder="1" applyAlignment="1" applyProtection="1">
      <alignment horizontal="center" vertical="center"/>
      <protection locked="0"/>
    </xf>
    <xf numFmtId="14" fontId="1" fillId="7" borderId="6" xfId="0" applyNumberFormat="1" applyFont="1" applyFill="1" applyBorder="1" applyAlignment="1" applyProtection="1">
      <alignment horizontal="center" vertical="center"/>
      <protection locked="0"/>
    </xf>
    <xf numFmtId="0" fontId="1" fillId="7" borderId="13" xfId="0" applyFont="1" applyFill="1" applyBorder="1" applyAlignment="1" applyProtection="1">
      <alignment horizontal="center" vertical="center"/>
      <protection locked="0"/>
    </xf>
    <xf numFmtId="0" fontId="1" fillId="7" borderId="14" xfId="0" applyFont="1" applyFill="1" applyBorder="1" applyAlignment="1" applyProtection="1">
      <alignment horizontal="center" vertical="center"/>
      <protection locked="0"/>
    </xf>
    <xf numFmtId="14" fontId="1" fillId="7" borderId="1" xfId="0" applyNumberFormat="1" applyFont="1" applyFill="1" applyBorder="1" applyAlignment="1" applyProtection="1">
      <alignment horizontal="center" vertical="center"/>
      <protection locked="0"/>
    </xf>
    <xf numFmtId="0" fontId="1" fillId="7"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8" xfId="0" applyFont="1" applyFill="1" applyBorder="1" applyAlignment="1" applyProtection="1">
      <alignment horizontal="center" vertical="center"/>
      <protection locked="0"/>
    </xf>
    <xf numFmtId="0" fontId="3" fillId="2" borderId="57"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5"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14" fontId="1" fillId="7" borderId="13" xfId="0" applyNumberFormat="1" applyFont="1" applyFill="1" applyBorder="1" applyAlignment="1" applyProtection="1">
      <alignment horizontal="center" vertical="center"/>
      <protection locked="0"/>
    </xf>
    <xf numFmtId="14" fontId="1" fillId="7" borderId="14" xfId="0" applyNumberFormat="1"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0" borderId="44" xfId="0" applyFont="1" applyBorder="1" applyAlignment="1" applyProtection="1">
      <alignment horizontal="left" vertical="top" wrapText="1"/>
      <protection locked="0"/>
    </xf>
    <xf numFmtId="0" fontId="1" fillId="0" borderId="36" xfId="0" applyFont="1" applyBorder="1" applyAlignment="1" applyProtection="1">
      <alignment horizontal="left" vertical="top" wrapText="1"/>
      <protection locked="0"/>
    </xf>
    <xf numFmtId="14" fontId="1" fillId="7" borderId="35" xfId="0" applyNumberFormat="1" applyFont="1" applyFill="1" applyBorder="1" applyAlignment="1" applyProtection="1">
      <alignment horizontal="center" vertical="center"/>
      <protection locked="0"/>
    </xf>
    <xf numFmtId="14" fontId="1" fillId="7" borderId="33" xfId="0" applyNumberFormat="1" applyFont="1" applyFill="1" applyBorder="1" applyAlignment="1" applyProtection="1">
      <alignment horizontal="center" vertical="center"/>
      <protection locked="0"/>
    </xf>
    <xf numFmtId="14" fontId="1" fillId="7" borderId="34" xfId="0" applyNumberFormat="1" applyFont="1" applyFill="1" applyBorder="1" applyAlignment="1" applyProtection="1">
      <alignment horizontal="center" vertical="center"/>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54" xfId="0" applyNumberFormat="1" applyFont="1" applyBorder="1" applyAlignment="1" applyProtection="1">
      <alignment horizontal="center" vertical="center"/>
      <protection locked="0"/>
    </xf>
    <xf numFmtId="0" fontId="3" fillId="2" borderId="17" xfId="0" applyFont="1" applyFill="1" applyBorder="1" applyAlignment="1" applyProtection="1">
      <alignment horizontal="center" vertical="center" wrapText="1"/>
      <protection locked="0"/>
    </xf>
    <xf numFmtId="0" fontId="3" fillId="2" borderId="45"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14" fontId="3" fillId="2" borderId="48" xfId="0" applyNumberFormat="1" applyFont="1" applyFill="1" applyBorder="1" applyAlignment="1" applyProtection="1">
      <alignment horizontal="center" vertical="center" wrapText="1"/>
      <protection locked="0"/>
    </xf>
    <xf numFmtId="14" fontId="3" fillId="2" borderId="45" xfId="0" applyNumberFormat="1" applyFont="1" applyFill="1" applyBorder="1" applyAlignment="1" applyProtection="1">
      <alignment horizontal="center" vertical="center" wrapText="1"/>
      <protection locked="0"/>
    </xf>
    <xf numFmtId="14" fontId="3" fillId="2" borderId="32" xfId="0" applyNumberFormat="1" applyFont="1" applyFill="1" applyBorder="1" applyAlignment="1" applyProtection="1">
      <alignment horizontal="center" vertical="center" wrapText="1"/>
      <protection locked="0"/>
    </xf>
    <xf numFmtId="14" fontId="3" fillId="2" borderId="18" xfId="0" applyNumberFormat="1"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wrapText="1"/>
      <protection locked="0"/>
    </xf>
    <xf numFmtId="0" fontId="3" fillId="0" borderId="56" xfId="0" applyFont="1" applyBorder="1" applyAlignment="1" applyProtection="1">
      <alignment horizontal="left" vertical="top" wrapText="1"/>
      <protection locked="0"/>
    </xf>
    <xf numFmtId="0" fontId="3"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14" fontId="1" fillId="3" borderId="13" xfId="0" applyNumberFormat="1" applyFont="1" applyFill="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O38"/>
  <sheetViews>
    <sheetView showGridLines="0" tabSelected="1" view="pageBreakPreview" zoomScale="143" zoomScaleNormal="90" zoomScaleSheetLayoutView="90" zoomScalePageLayoutView="80" workbookViewId="0">
      <selection activeCell="C18" sqref="C18:M18"/>
    </sheetView>
  </sheetViews>
  <sheetFormatPr baseColWidth="10" defaultColWidth="11.5" defaultRowHeight="30" customHeight="1" x14ac:dyDescent="0.15"/>
  <cols>
    <col min="1" max="1" width="1.6640625" style="1" customWidth="1"/>
    <col min="2" max="2" width="3.6640625" style="1" customWidth="1"/>
    <col min="3" max="3" width="14.5" style="2" customWidth="1"/>
    <col min="4" max="4" width="12.6640625" style="1" customWidth="1"/>
    <col min="5" max="5" width="14.5" style="1" customWidth="1"/>
    <col min="6" max="6" width="30.1640625" style="1" customWidth="1"/>
    <col min="7" max="8" width="12.6640625" style="1" customWidth="1"/>
    <col min="9" max="9" width="13.83203125" style="1" customWidth="1"/>
    <col min="10" max="10" width="14.5" style="1" customWidth="1"/>
    <col min="11" max="11" width="14.83203125" style="1" customWidth="1"/>
    <col min="12" max="12" width="16.33203125" style="1" customWidth="1"/>
    <col min="13" max="13" width="16.33203125" style="3" customWidth="1"/>
    <col min="14" max="14" width="2.33203125" style="1" customWidth="1"/>
    <col min="15" max="15" width="10.6640625" style="1" customWidth="1"/>
    <col min="16" max="16384" width="11.5" style="1"/>
  </cols>
  <sheetData>
    <row r="1" spans="2:14" ht="30" customHeight="1" thickBot="1" x14ac:dyDescent="0.2"/>
    <row r="2" spans="2:14" ht="39.75" customHeight="1" thickBot="1" x14ac:dyDescent="0.2">
      <c r="B2" s="56"/>
      <c r="C2" s="57"/>
      <c r="D2" s="58"/>
      <c r="E2" s="56" t="s">
        <v>0</v>
      </c>
      <c r="F2" s="57"/>
      <c r="G2" s="57"/>
      <c r="H2" s="57"/>
      <c r="I2" s="57"/>
      <c r="J2" s="57"/>
      <c r="K2" s="58"/>
      <c r="L2" s="39"/>
      <c r="M2" s="40"/>
    </row>
    <row r="3" spans="2:14" ht="15" customHeight="1" thickBot="1" x14ac:dyDescent="0.2">
      <c r="B3" s="59"/>
      <c r="C3" s="60"/>
      <c r="D3" s="61"/>
      <c r="E3" s="59"/>
      <c r="F3" s="60"/>
      <c r="G3" s="60"/>
      <c r="H3" s="60"/>
      <c r="I3" s="60"/>
      <c r="J3" s="60"/>
      <c r="K3" s="61"/>
      <c r="L3" s="39" t="s">
        <v>1</v>
      </c>
      <c r="M3" s="40"/>
    </row>
    <row r="4" spans="2:14" ht="17.25" customHeight="1" thickBot="1" x14ac:dyDescent="0.2">
      <c r="B4" s="62"/>
      <c r="C4" s="63"/>
      <c r="D4" s="64"/>
      <c r="E4" s="62"/>
      <c r="F4" s="63"/>
      <c r="G4" s="63"/>
      <c r="H4" s="63"/>
      <c r="I4" s="63"/>
      <c r="J4" s="63"/>
      <c r="K4" s="64"/>
      <c r="L4" s="23" t="s">
        <v>2</v>
      </c>
      <c r="M4" s="24" t="s">
        <v>3</v>
      </c>
    </row>
    <row r="5" spans="2:14" ht="13" hidden="1" x14ac:dyDescent="0.15">
      <c r="B5" s="10"/>
      <c r="C5" s="5"/>
      <c r="D5" s="4" t="s">
        <v>4</v>
      </c>
      <c r="E5" s="4"/>
      <c r="F5" s="4"/>
      <c r="G5" s="4"/>
      <c r="H5" s="4"/>
      <c r="I5" s="4"/>
      <c r="J5" s="4"/>
      <c r="K5" s="9"/>
      <c r="L5" s="13"/>
      <c r="M5" s="14"/>
    </row>
    <row r="6" spans="2:14" ht="16.5" customHeight="1" thickBot="1" x14ac:dyDescent="0.2">
      <c r="B6" s="41"/>
      <c r="C6" s="42"/>
      <c r="D6" s="42"/>
      <c r="E6" s="42"/>
      <c r="F6" s="42"/>
      <c r="G6" s="42"/>
      <c r="H6" s="42"/>
      <c r="I6" s="42"/>
      <c r="J6" s="42"/>
      <c r="K6" s="42"/>
      <c r="L6" s="42"/>
      <c r="M6" s="43"/>
    </row>
    <row r="7" spans="2:14" ht="33.75" customHeight="1" thickBot="1" x14ac:dyDescent="0.2">
      <c r="B7" s="46"/>
      <c r="C7" s="132" t="s">
        <v>36</v>
      </c>
      <c r="D7" s="133"/>
      <c r="E7" s="133"/>
      <c r="F7" s="133"/>
      <c r="G7" s="133"/>
      <c r="H7" s="133"/>
      <c r="I7" s="133"/>
      <c r="J7" s="134"/>
      <c r="K7" s="105"/>
      <c r="L7" s="140" t="s">
        <v>5</v>
      </c>
      <c r="M7" s="141"/>
    </row>
    <row r="8" spans="2:14" ht="29.25" customHeight="1" thickBot="1" x14ac:dyDescent="0.2">
      <c r="B8" s="46"/>
      <c r="C8" s="125" t="s">
        <v>6</v>
      </c>
      <c r="D8" s="126"/>
      <c r="E8" s="127" t="s">
        <v>37</v>
      </c>
      <c r="F8" s="128"/>
      <c r="G8" s="128"/>
      <c r="H8" s="128"/>
      <c r="I8" s="128"/>
      <c r="J8" s="129"/>
      <c r="K8" s="105"/>
      <c r="L8" s="8" t="s">
        <v>38</v>
      </c>
      <c r="M8" s="11" t="s">
        <v>7</v>
      </c>
    </row>
    <row r="9" spans="2:14" ht="41.25" customHeight="1" thickBot="1" x14ac:dyDescent="0.2">
      <c r="B9" s="46"/>
      <c r="C9" s="26" t="s">
        <v>8</v>
      </c>
      <c r="D9" s="27">
        <v>19</v>
      </c>
      <c r="E9" s="28">
        <v>6</v>
      </c>
      <c r="F9" s="29">
        <v>2009</v>
      </c>
      <c r="G9" s="12" t="s">
        <v>9</v>
      </c>
      <c r="H9" s="30">
        <v>19</v>
      </c>
      <c r="I9" s="31">
        <v>6</v>
      </c>
      <c r="J9" s="32">
        <v>2011</v>
      </c>
      <c r="K9" s="105"/>
      <c r="L9" s="99"/>
      <c r="M9" s="100"/>
    </row>
    <row r="10" spans="2:14" ht="42" customHeight="1" thickBot="1" x14ac:dyDescent="0.2">
      <c r="B10" s="46"/>
      <c r="C10" s="12" t="s">
        <v>10</v>
      </c>
      <c r="D10" s="33">
        <v>25</v>
      </c>
      <c r="E10" s="34">
        <v>11</v>
      </c>
      <c r="F10" s="35">
        <v>2008</v>
      </c>
      <c r="G10" s="68"/>
      <c r="H10" s="68"/>
      <c r="I10" s="68"/>
      <c r="J10" s="68"/>
      <c r="K10" s="68"/>
      <c r="L10" s="101"/>
      <c r="M10" s="102"/>
    </row>
    <row r="11" spans="2:14" ht="20" customHeight="1" thickBot="1" x14ac:dyDescent="0.2">
      <c r="B11" s="46"/>
      <c r="C11" s="44"/>
      <c r="D11" s="44"/>
      <c r="E11" s="44"/>
      <c r="F11" s="44"/>
      <c r="G11" s="71"/>
      <c r="H11" s="71"/>
      <c r="I11" s="71"/>
      <c r="J11" s="71"/>
      <c r="K11" s="71"/>
      <c r="L11" s="101"/>
      <c r="M11" s="102"/>
    </row>
    <row r="12" spans="2:14" ht="24" customHeight="1" thickBot="1" x14ac:dyDescent="0.2">
      <c r="B12" s="46"/>
      <c r="C12" s="151" t="s">
        <v>11</v>
      </c>
      <c r="D12" s="152"/>
      <c r="E12" s="153"/>
      <c r="F12" s="48" t="s">
        <v>12</v>
      </c>
      <c r="G12" s="159"/>
      <c r="H12" s="49"/>
      <c r="I12" s="108" t="s">
        <v>13</v>
      </c>
      <c r="J12" s="109"/>
      <c r="K12" s="54"/>
      <c r="L12" s="101"/>
      <c r="M12" s="102"/>
    </row>
    <row r="13" spans="2:14" ht="55" customHeight="1" thickBot="1" x14ac:dyDescent="0.2">
      <c r="B13" s="46"/>
      <c r="C13" s="48" t="s">
        <v>14</v>
      </c>
      <c r="D13" s="49"/>
      <c r="E13" s="20" t="s">
        <v>15</v>
      </c>
      <c r="F13" s="122" t="s">
        <v>51</v>
      </c>
      <c r="G13" s="123"/>
      <c r="H13" s="124"/>
      <c r="I13" s="113" t="s">
        <v>56</v>
      </c>
      <c r="J13" s="114"/>
      <c r="K13" s="115"/>
      <c r="L13" s="101"/>
      <c r="M13" s="102"/>
    </row>
    <row r="14" spans="2:14" ht="102" customHeight="1" thickBot="1" x14ac:dyDescent="0.2">
      <c r="B14" s="46"/>
      <c r="C14" s="50"/>
      <c r="D14" s="51"/>
      <c r="E14" s="20" t="s">
        <v>16</v>
      </c>
      <c r="F14" s="90" t="s">
        <v>52</v>
      </c>
      <c r="G14" s="91"/>
      <c r="H14" s="92"/>
      <c r="I14" s="110" t="s">
        <v>57</v>
      </c>
      <c r="J14" s="111"/>
      <c r="K14" s="112"/>
      <c r="L14" s="103"/>
      <c r="M14" s="104"/>
    </row>
    <row r="15" spans="2:14" ht="54.75" customHeight="1" thickBot="1" x14ac:dyDescent="0.2">
      <c r="B15" s="46"/>
      <c r="C15" s="48" t="s">
        <v>17</v>
      </c>
      <c r="D15" s="49"/>
      <c r="E15" s="20" t="s">
        <v>18</v>
      </c>
      <c r="F15" s="93"/>
      <c r="G15" s="94"/>
      <c r="H15" s="95"/>
      <c r="I15" s="116"/>
      <c r="J15" s="117"/>
      <c r="K15" s="118"/>
      <c r="L15" s="54" t="s">
        <v>19</v>
      </c>
      <c r="M15" s="106" t="s">
        <v>20</v>
      </c>
    </row>
    <row r="16" spans="2:14" ht="55.5" customHeight="1" thickBot="1" x14ac:dyDescent="0.2">
      <c r="B16" s="46"/>
      <c r="C16" s="52"/>
      <c r="D16" s="53"/>
      <c r="E16" s="20" t="s">
        <v>21</v>
      </c>
      <c r="F16" s="96"/>
      <c r="G16" s="97"/>
      <c r="H16" s="98"/>
      <c r="I16" s="119"/>
      <c r="J16" s="120"/>
      <c r="K16" s="121"/>
      <c r="L16" s="55"/>
      <c r="M16" s="107"/>
      <c r="N16" s="6"/>
    </row>
    <row r="17" spans="2:15" ht="104" customHeight="1" thickBot="1" x14ac:dyDescent="0.2">
      <c r="B17" s="46"/>
      <c r="C17" s="50"/>
      <c r="D17" s="51"/>
      <c r="E17" s="20" t="s">
        <v>22</v>
      </c>
      <c r="F17" s="90" t="s">
        <v>53</v>
      </c>
      <c r="G17" s="91"/>
      <c r="H17" s="92"/>
      <c r="I17" s="90" t="s">
        <v>58</v>
      </c>
      <c r="J17" s="91"/>
      <c r="K17" s="92"/>
      <c r="L17" s="38">
        <f>+M17/30</f>
        <v>53.733333333333334</v>
      </c>
      <c r="M17" s="21">
        <v>1612</v>
      </c>
      <c r="N17" s="6"/>
    </row>
    <row r="18" spans="2:15" ht="16.5" customHeight="1" thickBot="1" x14ac:dyDescent="0.2">
      <c r="B18" s="46"/>
      <c r="C18" s="44"/>
      <c r="D18" s="44"/>
      <c r="E18" s="44"/>
      <c r="F18" s="44"/>
      <c r="G18" s="44"/>
      <c r="H18" s="44"/>
      <c r="I18" s="44"/>
      <c r="J18" s="44"/>
      <c r="K18" s="44"/>
      <c r="L18" s="44"/>
      <c r="M18" s="45"/>
      <c r="N18" s="6"/>
    </row>
    <row r="19" spans="2:15" ht="30" customHeight="1" thickBot="1" x14ac:dyDescent="0.2">
      <c r="B19" s="47"/>
      <c r="C19" s="175" t="s">
        <v>23</v>
      </c>
      <c r="D19" s="176"/>
      <c r="E19" s="176"/>
      <c r="F19" s="176"/>
      <c r="G19" s="176" t="s">
        <v>24</v>
      </c>
      <c r="H19" s="176"/>
      <c r="I19" s="176"/>
      <c r="J19" s="176" t="s">
        <v>25</v>
      </c>
      <c r="K19" s="176"/>
      <c r="L19" s="177"/>
      <c r="M19" s="15" t="s">
        <v>26</v>
      </c>
      <c r="N19" s="6"/>
    </row>
    <row r="20" spans="2:15" ht="183" customHeight="1" x14ac:dyDescent="0.15">
      <c r="B20" s="22">
        <v>1</v>
      </c>
      <c r="C20" s="178" t="s">
        <v>49</v>
      </c>
      <c r="D20" s="179"/>
      <c r="E20" s="179"/>
      <c r="F20" s="180"/>
      <c r="G20" s="135">
        <v>45093</v>
      </c>
      <c r="H20" s="154"/>
      <c r="I20" s="155"/>
      <c r="J20" s="156">
        <v>45275</v>
      </c>
      <c r="K20" s="157"/>
      <c r="L20" s="158"/>
      <c r="M20" s="17">
        <f t="shared" ref="M20:M28" si="0">J20-G20</f>
        <v>182</v>
      </c>
      <c r="N20" s="6"/>
    </row>
    <row r="21" spans="2:15" ht="213.75" customHeight="1" x14ac:dyDescent="0.15">
      <c r="B21" s="22">
        <v>2</v>
      </c>
      <c r="C21" s="178" t="s">
        <v>48</v>
      </c>
      <c r="D21" s="179"/>
      <c r="E21" s="179"/>
      <c r="F21" s="180"/>
      <c r="G21" s="135">
        <v>44959</v>
      </c>
      <c r="H21" s="154"/>
      <c r="I21" s="155"/>
      <c r="J21" s="156">
        <v>45078</v>
      </c>
      <c r="K21" s="157"/>
      <c r="L21" s="158"/>
      <c r="M21" s="17">
        <f t="shared" si="0"/>
        <v>119</v>
      </c>
      <c r="N21" s="6"/>
    </row>
    <row r="22" spans="2:15" ht="144" customHeight="1" x14ac:dyDescent="0.15">
      <c r="B22" s="22">
        <v>3</v>
      </c>
      <c r="C22" s="130" t="s">
        <v>47</v>
      </c>
      <c r="D22" s="131"/>
      <c r="E22" s="131"/>
      <c r="F22" s="131"/>
      <c r="G22" s="135">
        <v>44581</v>
      </c>
      <c r="H22" s="154"/>
      <c r="I22" s="155"/>
      <c r="J22" s="156">
        <v>44702</v>
      </c>
      <c r="K22" s="157"/>
      <c r="L22" s="158"/>
      <c r="M22" s="16">
        <f t="shared" si="0"/>
        <v>121</v>
      </c>
      <c r="N22" s="6"/>
      <c r="O22" s="36">
        <v>44763</v>
      </c>
    </row>
    <row r="23" spans="2:15" ht="186.75" customHeight="1" x14ac:dyDescent="0.15">
      <c r="B23" s="22">
        <v>4</v>
      </c>
      <c r="C23" s="130" t="s">
        <v>50</v>
      </c>
      <c r="D23" s="131"/>
      <c r="E23" s="131"/>
      <c r="F23" s="131"/>
      <c r="G23" s="135">
        <v>44448</v>
      </c>
      <c r="H23" s="154"/>
      <c r="I23" s="155"/>
      <c r="J23" s="156">
        <v>44557</v>
      </c>
      <c r="K23" s="157"/>
      <c r="L23" s="158"/>
      <c r="M23" s="16">
        <f t="shared" si="0"/>
        <v>109</v>
      </c>
      <c r="N23" s="6"/>
    </row>
    <row r="24" spans="2:15" ht="261" customHeight="1" x14ac:dyDescent="0.15">
      <c r="B24" s="22">
        <v>5</v>
      </c>
      <c r="C24" s="130" t="s">
        <v>46</v>
      </c>
      <c r="D24" s="131"/>
      <c r="E24" s="131"/>
      <c r="F24" s="131"/>
      <c r="G24" s="138">
        <v>44126</v>
      </c>
      <c r="H24" s="139"/>
      <c r="I24" s="139"/>
      <c r="J24" s="145">
        <v>44186</v>
      </c>
      <c r="K24" s="146"/>
      <c r="L24" s="147"/>
      <c r="M24" s="16">
        <f t="shared" si="0"/>
        <v>60</v>
      </c>
      <c r="N24" s="6"/>
    </row>
    <row r="25" spans="2:15" ht="242.25" customHeight="1" x14ac:dyDescent="0.15">
      <c r="B25" s="22">
        <v>6</v>
      </c>
      <c r="C25" s="130" t="s">
        <v>44</v>
      </c>
      <c r="D25" s="131"/>
      <c r="E25" s="131"/>
      <c r="F25" s="131"/>
      <c r="G25" s="135">
        <v>43978</v>
      </c>
      <c r="H25" s="136"/>
      <c r="I25" s="137"/>
      <c r="J25" s="142">
        <v>44100</v>
      </c>
      <c r="K25" s="143"/>
      <c r="L25" s="144"/>
      <c r="M25" s="16">
        <f t="shared" si="0"/>
        <v>122</v>
      </c>
      <c r="N25" s="6"/>
    </row>
    <row r="26" spans="2:15" ht="186.75" customHeight="1" x14ac:dyDescent="0.15">
      <c r="B26" s="22">
        <v>8</v>
      </c>
      <c r="C26" s="130" t="s">
        <v>43</v>
      </c>
      <c r="D26" s="131"/>
      <c r="E26" s="131"/>
      <c r="F26" s="131"/>
      <c r="G26" s="135">
        <v>43642</v>
      </c>
      <c r="H26" s="136"/>
      <c r="I26" s="137"/>
      <c r="J26" s="142">
        <v>43815</v>
      </c>
      <c r="K26" s="143"/>
      <c r="L26" s="144"/>
      <c r="M26" s="16">
        <f t="shared" si="0"/>
        <v>173</v>
      </c>
      <c r="N26" s="6"/>
    </row>
    <row r="27" spans="2:15" ht="196.5" customHeight="1" x14ac:dyDescent="0.15">
      <c r="B27" s="22">
        <v>9</v>
      </c>
      <c r="C27" s="130" t="s">
        <v>41</v>
      </c>
      <c r="D27" s="131"/>
      <c r="E27" s="131"/>
      <c r="F27" s="131"/>
      <c r="G27" s="135">
        <v>43535</v>
      </c>
      <c r="H27" s="154"/>
      <c r="I27" s="155"/>
      <c r="J27" s="142">
        <v>43626</v>
      </c>
      <c r="K27" s="181"/>
      <c r="L27" s="182"/>
      <c r="M27" s="16">
        <f t="shared" si="0"/>
        <v>91</v>
      </c>
      <c r="N27" s="6"/>
    </row>
    <row r="28" spans="2:15" ht="173.25" customHeight="1" x14ac:dyDescent="0.15">
      <c r="B28" s="22">
        <v>10</v>
      </c>
      <c r="C28" s="130" t="s">
        <v>42</v>
      </c>
      <c r="D28" s="131"/>
      <c r="E28" s="131"/>
      <c r="F28" s="131"/>
      <c r="G28" s="135">
        <v>43327</v>
      </c>
      <c r="H28" s="136"/>
      <c r="I28" s="137"/>
      <c r="J28" s="142">
        <v>43448</v>
      </c>
      <c r="K28" s="143"/>
      <c r="L28" s="144"/>
      <c r="M28" s="16">
        <f t="shared" si="0"/>
        <v>121</v>
      </c>
      <c r="N28" s="6"/>
    </row>
    <row r="29" spans="2:15" ht="192" customHeight="1" thickBot="1" x14ac:dyDescent="0.2">
      <c r="B29" s="22">
        <v>11</v>
      </c>
      <c r="C29" s="130" t="s">
        <v>40</v>
      </c>
      <c r="D29" s="131"/>
      <c r="E29" s="131"/>
      <c r="F29" s="131"/>
      <c r="G29" s="135">
        <v>43139</v>
      </c>
      <c r="H29" s="136"/>
      <c r="I29" s="137"/>
      <c r="J29" s="142">
        <v>43212</v>
      </c>
      <c r="K29" s="143"/>
      <c r="L29" s="144"/>
      <c r="M29" s="16">
        <f t="shared" ref="M29" si="1">J29-G29</f>
        <v>73</v>
      </c>
      <c r="N29" s="6"/>
    </row>
    <row r="30" spans="2:15" ht="242.25" customHeight="1" thickBot="1" x14ac:dyDescent="0.2">
      <c r="B30" s="22">
        <v>12</v>
      </c>
      <c r="C30" s="160" t="s">
        <v>39</v>
      </c>
      <c r="D30" s="161"/>
      <c r="E30" s="161"/>
      <c r="F30" s="161"/>
      <c r="G30" s="162">
        <v>42514</v>
      </c>
      <c r="H30" s="163"/>
      <c r="I30" s="164"/>
      <c r="J30" s="165">
        <v>42727</v>
      </c>
      <c r="K30" s="166"/>
      <c r="L30" s="167"/>
      <c r="M30" s="16">
        <f>J30-G30</f>
        <v>213</v>
      </c>
      <c r="N30" s="6"/>
    </row>
    <row r="31" spans="2:15" ht="126" customHeight="1" thickBot="1" x14ac:dyDescent="0.2">
      <c r="B31" s="25">
        <v>13</v>
      </c>
      <c r="C31" s="168" t="s">
        <v>45</v>
      </c>
      <c r="D31" s="169"/>
      <c r="E31" s="169"/>
      <c r="F31" s="170"/>
      <c r="G31" s="171">
        <v>41376</v>
      </c>
      <c r="H31" s="172"/>
      <c r="I31" s="173"/>
      <c r="J31" s="171">
        <v>41604</v>
      </c>
      <c r="K31" s="172"/>
      <c r="L31" s="174"/>
      <c r="M31" s="37">
        <f>J31-G31</f>
        <v>228</v>
      </c>
      <c r="N31" s="6"/>
    </row>
    <row r="32" spans="2:15" ht="30" customHeight="1" thickBot="1" x14ac:dyDescent="0.2">
      <c r="B32" s="67"/>
      <c r="C32" s="68"/>
      <c r="D32" s="68"/>
      <c r="E32" s="68"/>
      <c r="F32" s="69"/>
      <c r="G32" s="81" t="s">
        <v>27</v>
      </c>
      <c r="H32" s="82"/>
      <c r="I32" s="83"/>
      <c r="J32" s="148" t="s">
        <v>28</v>
      </c>
      <c r="K32" s="149"/>
      <c r="L32" s="150"/>
      <c r="M32" s="18">
        <f>SUM(M20:M31)</f>
        <v>1612</v>
      </c>
      <c r="N32" s="6"/>
    </row>
    <row r="33" spans="2:14" ht="15.75" customHeight="1" thickBot="1" x14ac:dyDescent="0.2">
      <c r="B33" s="67"/>
      <c r="C33" s="66"/>
      <c r="D33" s="66"/>
      <c r="E33" s="66"/>
      <c r="F33" s="66"/>
      <c r="G33" s="66"/>
      <c r="H33" s="66"/>
      <c r="I33" s="66"/>
      <c r="J33" s="84"/>
      <c r="K33" s="84"/>
      <c r="L33" s="84"/>
      <c r="M33" s="85"/>
      <c r="N33" s="6"/>
    </row>
    <row r="34" spans="2:14" ht="30" customHeight="1" thickBot="1" x14ac:dyDescent="0.2">
      <c r="B34" s="67"/>
      <c r="C34" s="72" t="s">
        <v>29</v>
      </c>
      <c r="D34" s="73"/>
      <c r="E34" s="74"/>
      <c r="F34" s="78" t="s">
        <v>54</v>
      </c>
      <c r="G34" s="79"/>
      <c r="H34" s="79"/>
      <c r="I34" s="80"/>
      <c r="J34" s="86"/>
      <c r="K34" s="86"/>
      <c r="L34" s="86"/>
      <c r="M34" s="87"/>
      <c r="N34" s="6"/>
    </row>
    <row r="35" spans="2:14" ht="30" customHeight="1" thickBot="1" x14ac:dyDescent="0.2">
      <c r="B35" s="67"/>
      <c r="C35" s="75" t="s">
        <v>30</v>
      </c>
      <c r="D35" s="76"/>
      <c r="E35" s="77"/>
      <c r="F35" s="78" t="s">
        <v>55</v>
      </c>
      <c r="G35" s="79"/>
      <c r="H35" s="79"/>
      <c r="I35" s="80"/>
      <c r="J35" s="86"/>
      <c r="K35" s="86"/>
      <c r="L35" s="86"/>
      <c r="M35" s="87"/>
      <c r="N35" s="6"/>
    </row>
    <row r="36" spans="2:14" ht="30" customHeight="1" thickBot="1" x14ac:dyDescent="0.2">
      <c r="B36" s="67"/>
      <c r="C36" s="78" t="s">
        <v>31</v>
      </c>
      <c r="D36" s="79"/>
      <c r="E36" s="80"/>
      <c r="F36" s="19">
        <v>16</v>
      </c>
      <c r="G36" s="19">
        <v>1</v>
      </c>
      <c r="H36" s="19">
        <v>2026</v>
      </c>
      <c r="I36" s="42"/>
      <c r="J36" s="86"/>
      <c r="K36" s="86"/>
      <c r="L36" s="86"/>
      <c r="M36" s="87"/>
    </row>
    <row r="37" spans="2:14" ht="13.5" customHeight="1" thickBot="1" x14ac:dyDescent="0.2">
      <c r="B37" s="70"/>
      <c r="C37" s="71"/>
      <c r="D37" s="71"/>
      <c r="E37" s="71"/>
      <c r="F37" s="71"/>
      <c r="G37" s="71"/>
      <c r="H37" s="71"/>
      <c r="I37" s="65"/>
      <c r="J37" s="88"/>
      <c r="K37" s="88"/>
      <c r="L37" s="88"/>
      <c r="M37" s="89"/>
    </row>
    <row r="38" spans="2:14" ht="10.5" customHeight="1" x14ac:dyDescent="0.15"/>
  </sheetData>
  <mergeCells count="84">
    <mergeCell ref="J20:L20"/>
    <mergeCell ref="G27:I27"/>
    <mergeCell ref="J27:L27"/>
    <mergeCell ref="C21:F21"/>
    <mergeCell ref="G21:I21"/>
    <mergeCell ref="J21:L21"/>
    <mergeCell ref="J30:L30"/>
    <mergeCell ref="C31:F31"/>
    <mergeCell ref="G31:I31"/>
    <mergeCell ref="J31:L31"/>
    <mergeCell ref="G28:I28"/>
    <mergeCell ref="J28:L28"/>
    <mergeCell ref="J32:L32"/>
    <mergeCell ref="C12:E12"/>
    <mergeCell ref="C29:F29"/>
    <mergeCell ref="G29:I29"/>
    <mergeCell ref="J29:L29"/>
    <mergeCell ref="C28:F28"/>
    <mergeCell ref="C22:F22"/>
    <mergeCell ref="G23:I23"/>
    <mergeCell ref="G22:I22"/>
    <mergeCell ref="J23:L23"/>
    <mergeCell ref="J22:L22"/>
    <mergeCell ref="C27:F27"/>
    <mergeCell ref="F12:H12"/>
    <mergeCell ref="F17:H17"/>
    <mergeCell ref="C30:F30"/>
    <mergeCell ref="G30:I30"/>
    <mergeCell ref="C23:F23"/>
    <mergeCell ref="C7:J7"/>
    <mergeCell ref="C26:F26"/>
    <mergeCell ref="G26:I26"/>
    <mergeCell ref="C25:F25"/>
    <mergeCell ref="G25:I25"/>
    <mergeCell ref="C24:F24"/>
    <mergeCell ref="G24:I24"/>
    <mergeCell ref="J26:L26"/>
    <mergeCell ref="J25:L25"/>
    <mergeCell ref="J24:L24"/>
    <mergeCell ref="C19:F19"/>
    <mergeCell ref="G19:I19"/>
    <mergeCell ref="J19:L19"/>
    <mergeCell ref="C20:F20"/>
    <mergeCell ref="G20:I20"/>
    <mergeCell ref="J33:M37"/>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5:I35"/>
    <mergeCell ref="I36:I37"/>
    <mergeCell ref="C33:I33"/>
    <mergeCell ref="B32:F32"/>
    <mergeCell ref="B33:B36"/>
    <mergeCell ref="B37:H37"/>
    <mergeCell ref="C34:E34"/>
    <mergeCell ref="C35:E35"/>
    <mergeCell ref="C36:E36"/>
    <mergeCell ref="F34:I34"/>
    <mergeCell ref="G32:I32"/>
    <mergeCell ref="L2:M2"/>
    <mergeCell ref="B6:M6"/>
    <mergeCell ref="C18:M18"/>
    <mergeCell ref="B7:B19"/>
    <mergeCell ref="C11:F11"/>
    <mergeCell ref="C13:D14"/>
    <mergeCell ref="C15:D17"/>
    <mergeCell ref="L15:L16"/>
    <mergeCell ref="B2:D4"/>
    <mergeCell ref="E2:K4"/>
    <mergeCell ref="C8:D8"/>
    <mergeCell ref="E8:J8"/>
    <mergeCell ref="L3:M3"/>
    <mergeCell ref="L7:M7"/>
  </mergeCells>
  <printOptions horizontalCentered="1"/>
  <pageMargins left="0.70866141732283472" right="0.70866141732283472" top="1.1417322834645669" bottom="0.74803149606299213" header="0.31496062992125984" footer="0.31496062992125984"/>
  <pageSetup scale="47"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5" defaultRowHeight="13" x14ac:dyDescent="0.15"/>
  <sheetData>
    <row r="1" spans="1:17" s="7" customFormat="1" x14ac:dyDescent="0.15">
      <c r="A1" s="7">
        <v>3544</v>
      </c>
      <c r="B1" s="7" t="s">
        <v>32</v>
      </c>
      <c r="C1" s="7">
        <v>19</v>
      </c>
      <c r="D1" s="7" t="s">
        <v>33</v>
      </c>
      <c r="E1" s="7">
        <v>79783751</v>
      </c>
      <c r="F1" s="7">
        <v>79783751</v>
      </c>
      <c r="G1" s="7">
        <v>63448842</v>
      </c>
      <c r="H1" s="7">
        <v>77015698</v>
      </c>
      <c r="I1" s="7">
        <v>19</v>
      </c>
      <c r="J1" s="7" t="s">
        <v>33</v>
      </c>
      <c r="K1" s="7">
        <v>82</v>
      </c>
      <c r="L1" s="7" t="s">
        <v>34</v>
      </c>
      <c r="M1" s="7">
        <v>21</v>
      </c>
      <c r="N1" s="7" t="s">
        <v>35</v>
      </c>
      <c r="O1" s="7">
        <f>CTmsFormato</f>
        <v>0</v>
      </c>
      <c r="P1" s="7">
        <v>19</v>
      </c>
      <c r="Q1" s="7" t="s">
        <v>32</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22</vt:i4>
      </vt:variant>
    </vt:vector>
  </HeadingPairs>
  <TitlesOfParts>
    <vt:vector size="24" baseType="lpstr">
      <vt:lpstr>Data</vt:lpstr>
      <vt:lpstr>Parametros</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Data!Print_Area</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XIOMARA LILIAN CANCHILA BELTRAN</cp:lastModifiedBy>
  <cp:revision/>
  <dcterms:created xsi:type="dcterms:W3CDTF">2012-11-06T19:26:27Z</dcterms:created>
  <dcterms:modified xsi:type="dcterms:W3CDTF">2026-01-16T15:43:08Z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