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Nueva carpeta\"/>
    </mc:Choice>
  </mc:AlternateContent>
  <xr:revisionPtr revIDLastSave="8" documentId="13_ncr:1_{B1E49413-C0FA-42F2-9FCC-7CDE121107D2}" xr6:coauthVersionLast="47" xr6:coauthVersionMax="47" xr10:uidLastSave="{E47109F9-7C2A-4510-B786-C84015CA1187}"/>
  <bookViews>
    <workbookView xWindow="8895" yWindow="3660" windowWidth="14385" windowHeight="10155" xr2:uid="{39140362-050A-4E89-AD1D-ECFC806F4AD2}"/>
  </bookViews>
  <sheets>
    <sheet name="ADRIANO" sheetId="1" r:id="rId1"/>
  </sheets>
  <definedNames>
    <definedName name="Area">#REF!</definedName>
    <definedName name="Nombres2015">#REF!</definedName>
    <definedName name="Rubro">#REF!</definedName>
    <definedName name="Sexo">#REF!</definedName>
    <definedName name="Superviso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7" i="1"/>
  <c r="D18" i="1"/>
  <c r="D21" i="1" s="1"/>
  <c r="B18" i="1"/>
  <c r="E17" i="1"/>
  <c r="E16" i="1"/>
  <c r="E15" i="1"/>
  <c r="E14" i="1"/>
  <c r="E13" i="1"/>
  <c r="E12" i="1"/>
  <c r="E11" i="1"/>
  <c r="E10" i="1"/>
  <c r="E9" i="1"/>
  <c r="E8" i="1"/>
  <c r="E7" i="1"/>
  <c r="C18" i="1" l="1"/>
  <c r="E18" i="1"/>
</calcChain>
</file>

<file path=xl/sharedStrings.xml><?xml version="1.0" encoding="utf-8"?>
<sst xmlns="http://schemas.openxmlformats.org/spreadsheetml/2006/main" count="19" uniqueCount="19">
  <si>
    <t>VALOR MENSUAL</t>
  </si>
  <si>
    <t>DIAS</t>
  </si>
  <si>
    <t>HORAS</t>
  </si>
  <si>
    <t>VALOR HORA</t>
  </si>
  <si>
    <t>VALOR 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</si>
  <si>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</si>
  <si>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</si>
  <si>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</si>
  <si>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</si>
  <si>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</si>
  <si>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</si>
  <si>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</si>
  <si>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</si>
  <si>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</si>
  <si>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</si>
  <si>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</si>
  <si>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TOTAL DEL CONTRATO</t>
  </si>
  <si>
    <t>MESES</t>
  </si>
  <si>
    <t xml:space="preserve">Valor y forma de pago: Se fija como valor total para el contrato la suma de DIECISÉIS MILLONES SETECIENTOS TREINTA Y CUATRO MIL CUATROCIENTOS NOVENTA Y DOS PESOS M/CTE. ($16.734.492). Esta suma será pagada por el SENA al contratista de la siguiente manera: a) Un (01) primer pago por el mes de febrero, por valor de TRES MILLONES SETECIENTOS SESENTA MIL QUINIENTOS SESENTA PESOS M/CTE ($3.760.560); b) un segundo pago por el mes de marzo, por valor de TRES MILLONES NOVECIENTOS CUARENTA Y OCHO MIL QUINIENTOS OCHENTA Y OCHO PESOS M/CTE ($3.948.588); c) Un tercer pago por el mes de abril TRES MILLONES SETECIENTOS SESENTA MIL QUINIENTOS SESENTA PESOS M/CTE ($3.760.560). d) Un cuarto pago por el mes de mayo, por valor de TRES MILLONES QUINIENTOS SETENTA Y DOS MIL QUINIENTOS TREINTA Y DOS PESOS M/CTE ($3.572.532). e) y un último pago correspondiente al mes de junio, por valor de un MILLÓN SEISCIENTOS NOVENTA Y DOS MIL DOSCIENTOS CINCUENTA Y DOS PESOS M/CTE ($1.692.252)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</si>
</sst>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4" fontId="3" fillId="2" borderId="1" xfId="0" applyNumberFormat="1" applyFont="1" applyFill="1" applyBorder="1"/>
    <xf numFmtId="3" fontId="0" fillId="0" borderId="0" xfId="0" applyNumberFormat="1" applyAlignment="1">
      <alignment horizontal="center" vertical="center"/>
    </xf>
    <xf numFmtId="0" fontId="0" fillId="0" borderId="1" xfId="0" applyBorder="1"/>
    <xf numFmtId="164" fontId="0" fillId="0" borderId="1" xfId="1" applyNumberFormat="1" applyFont="1" applyBorder="1"/>
    <xf numFmtId="16" fontId="0" fillId="0" borderId="0" xfId="0" applyNumberFormat="1"/>
    <xf numFmtId="16" fontId="0" fillId="0" borderId="2" xfId="0" applyNumberFormat="1" applyBorder="1"/>
    <xf numFmtId="164" fontId="2" fillId="3" borderId="0" xfId="1" applyNumberFormat="1" applyFont="1" applyFill="1"/>
    <xf numFmtId="0" fontId="2" fillId="3" borderId="0" xfId="0" applyFont="1" applyFill="1"/>
    <xf numFmtId="4" fontId="0" fillId="0" borderId="0" xfId="0" applyNumberFormat="1"/>
    <xf numFmtId="17" fontId="0" fillId="0" borderId="0" xfId="0" applyNumberFormat="1"/>
    <xf numFmtId="164" fontId="0" fillId="0" borderId="0" xfId="0" applyNumberFormat="1"/>
    <xf numFmtId="164" fontId="0" fillId="0" borderId="0" xfId="1" applyNumberFormat="1" applyFont="1"/>
    <xf numFmtId="4" fontId="3" fillId="2" borderId="0" xfId="0" applyNumberFormat="1" applyFont="1" applyFill="1"/>
    <xf numFmtId="0" fontId="0" fillId="0" borderId="2" xfId="0" applyBorder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6" fontId="0" fillId="0" borderId="2" xfId="0" applyNumberFormat="1" applyBorder="1" applyAlignment="1">
      <alignment horizontal="left"/>
    </xf>
    <xf numFmtId="0" fontId="0" fillId="0" borderId="0" xfId="0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5994-D0AF-4C14-BF4D-5E018D45E61B}">
  <sheetPr>
    <tabColor rgb="FF00B050"/>
  </sheetPr>
  <dimension ref="B2:N32"/>
  <sheetViews>
    <sheetView tabSelected="1" workbookViewId="0">
      <selection activeCell="G15" sqref="G15"/>
    </sheetView>
  </sheetViews>
  <sheetFormatPr defaultColWidth="11.42578125" defaultRowHeight="15"/>
  <cols>
    <col min="1" max="1" width="3.42578125" customWidth="1"/>
    <col min="2" max="2" width="11.7109375" bestFit="1" customWidth="1"/>
    <col min="3" max="3" width="11.7109375" customWidth="1"/>
    <col min="6" max="6" width="31.7109375" customWidth="1"/>
    <col min="7" max="7" width="96.7109375" customWidth="1"/>
    <col min="14" max="14" width="20.42578125" customWidth="1"/>
  </cols>
  <sheetData>
    <row r="2" spans="2:7">
      <c r="B2" t="s">
        <v>0</v>
      </c>
      <c r="F2" s="1"/>
    </row>
    <row r="3" spans="2:7">
      <c r="B3" s="2"/>
      <c r="C3" s="14"/>
      <c r="D3" s="3"/>
      <c r="E3" s="3"/>
    </row>
    <row r="5" spans="2:7">
      <c r="B5" s="4"/>
      <c r="C5" s="4"/>
      <c r="D5" s="5"/>
      <c r="E5" s="5"/>
      <c r="F5" s="4"/>
    </row>
    <row r="6" spans="2:7">
      <c r="B6" s="4" t="s">
        <v>1</v>
      </c>
      <c r="C6" s="4" t="s">
        <v>2</v>
      </c>
      <c r="D6" s="5" t="s">
        <v>3</v>
      </c>
      <c r="E6" s="5" t="s">
        <v>4</v>
      </c>
      <c r="F6" s="4"/>
      <c r="G6" s="16"/>
    </row>
    <row r="7" spans="2:7">
      <c r="B7" s="4">
        <v>20</v>
      </c>
      <c r="C7" s="4">
        <f>B7*4</f>
        <v>80</v>
      </c>
      <c r="D7" s="5">
        <v>47007</v>
      </c>
      <c r="E7" s="5">
        <f>D7*B7*4</f>
        <v>3760560</v>
      </c>
      <c r="F7" s="4" t="s">
        <v>5</v>
      </c>
      <c r="G7" s="17">
        <v>46055</v>
      </c>
    </row>
    <row r="8" spans="2:7">
      <c r="B8" s="4">
        <v>21</v>
      </c>
      <c r="C8" s="4">
        <f t="shared" ref="C8:C17" si="0">B8*4</f>
        <v>84</v>
      </c>
      <c r="D8" s="5">
        <v>47007</v>
      </c>
      <c r="E8" s="5">
        <f t="shared" ref="E8:E17" si="1">D8*B8*4</f>
        <v>3948588</v>
      </c>
      <c r="F8" s="4" t="s">
        <v>6</v>
      </c>
      <c r="G8" s="16"/>
    </row>
    <row r="9" spans="2:7">
      <c r="B9" s="4">
        <v>20</v>
      </c>
      <c r="C9" s="4">
        <f t="shared" si="0"/>
        <v>80</v>
      </c>
      <c r="D9" s="5">
        <v>47007</v>
      </c>
      <c r="E9" s="5">
        <f t="shared" si="1"/>
        <v>3760560</v>
      </c>
      <c r="F9" s="4" t="s">
        <v>7</v>
      </c>
      <c r="G9" s="16"/>
    </row>
    <row r="10" spans="2:7">
      <c r="B10" s="4">
        <v>19</v>
      </c>
      <c r="C10" s="4">
        <f t="shared" si="0"/>
        <v>76</v>
      </c>
      <c r="D10" s="5">
        <v>47007</v>
      </c>
      <c r="E10" s="5">
        <f t="shared" si="1"/>
        <v>3572532</v>
      </c>
      <c r="F10" s="4" t="s">
        <v>8</v>
      </c>
      <c r="G10" s="16"/>
    </row>
    <row r="11" spans="2:7">
      <c r="B11" s="4">
        <v>9</v>
      </c>
      <c r="C11" s="4">
        <f t="shared" si="0"/>
        <v>36</v>
      </c>
      <c r="D11" s="5">
        <v>47007</v>
      </c>
      <c r="E11" s="5">
        <f t="shared" si="1"/>
        <v>1692252</v>
      </c>
      <c r="F11" s="4" t="s">
        <v>9</v>
      </c>
      <c r="G11" s="18">
        <v>46185</v>
      </c>
    </row>
    <row r="12" spans="2:7">
      <c r="B12" s="4">
        <v>0</v>
      </c>
      <c r="C12" s="4">
        <f t="shared" si="0"/>
        <v>0</v>
      </c>
      <c r="D12" s="5">
        <v>47007</v>
      </c>
      <c r="E12" s="5">
        <f t="shared" si="1"/>
        <v>0</v>
      </c>
      <c r="F12" s="4" t="s">
        <v>10</v>
      </c>
      <c r="G12" s="16"/>
    </row>
    <row r="13" spans="2:7">
      <c r="B13" s="4">
        <v>0</v>
      </c>
      <c r="C13" s="4">
        <f t="shared" si="0"/>
        <v>0</v>
      </c>
      <c r="D13" s="5">
        <v>47007</v>
      </c>
      <c r="E13" s="5">
        <f t="shared" si="1"/>
        <v>0</v>
      </c>
      <c r="F13" s="4" t="s">
        <v>11</v>
      </c>
    </row>
    <row r="14" spans="2:7">
      <c r="B14" s="4">
        <v>0</v>
      </c>
      <c r="C14" s="4">
        <f t="shared" si="0"/>
        <v>0</v>
      </c>
      <c r="D14" s="5">
        <v>47007</v>
      </c>
      <c r="E14" s="5">
        <f t="shared" si="1"/>
        <v>0</v>
      </c>
      <c r="F14" s="4" t="s">
        <v>12</v>
      </c>
    </row>
    <row r="15" spans="2:7">
      <c r="B15" s="4">
        <v>0</v>
      </c>
      <c r="C15" s="4">
        <f t="shared" si="0"/>
        <v>0</v>
      </c>
      <c r="D15" s="5">
        <v>47007</v>
      </c>
      <c r="E15" s="5">
        <f t="shared" si="1"/>
        <v>0</v>
      </c>
      <c r="F15" s="4" t="s">
        <v>13</v>
      </c>
    </row>
    <row r="16" spans="2:7">
      <c r="B16" s="4">
        <v>0</v>
      </c>
      <c r="C16" s="4">
        <f t="shared" si="0"/>
        <v>0</v>
      </c>
      <c r="D16" s="5">
        <v>47007</v>
      </c>
      <c r="E16" s="5">
        <f t="shared" si="1"/>
        <v>0</v>
      </c>
      <c r="F16" s="4" t="s">
        <v>14</v>
      </c>
    </row>
    <row r="17" spans="2:14">
      <c r="B17" s="4">
        <v>0</v>
      </c>
      <c r="C17" s="4">
        <f t="shared" si="0"/>
        <v>0</v>
      </c>
      <c r="D17" s="5">
        <v>47007</v>
      </c>
      <c r="E17" s="5">
        <f t="shared" si="1"/>
        <v>0</v>
      </c>
      <c r="F17" s="7" t="s">
        <v>15</v>
      </c>
    </row>
    <row r="18" spans="2:14">
      <c r="B18">
        <f>SUM(B7:B17)</f>
        <v>89</v>
      </c>
      <c r="C18" s="15">
        <f>SUM(C7:C17)</f>
        <v>356</v>
      </c>
      <c r="D18" s="8">
        <f>SUM(D6:D17)</f>
        <v>517077</v>
      </c>
      <c r="E18" s="8">
        <f>SUM(E7:E17)</f>
        <v>16734492</v>
      </c>
      <c r="F18" s="9" t="s">
        <v>16</v>
      </c>
    </row>
    <row r="19" spans="2:14">
      <c r="N19" s="6"/>
    </row>
    <row r="20" spans="2:14">
      <c r="N20" s="6"/>
    </row>
    <row r="21" spans="2:14">
      <c r="B21" t="s">
        <v>17</v>
      </c>
      <c r="D21" s="10" t="e">
        <f>D18/B3</f>
        <v>#DIV/0!</v>
      </c>
      <c r="E21" s="10"/>
    </row>
    <row r="22" spans="2:14">
      <c r="N22" s="6"/>
    </row>
    <row r="24" spans="2:14" ht="152.25">
      <c r="G24" s="19" t="s">
        <v>18</v>
      </c>
    </row>
    <row r="25" spans="2:14">
      <c r="B25" s="11"/>
      <c r="C25" s="11"/>
      <c r="D25" s="12"/>
      <c r="E25" s="12"/>
    </row>
    <row r="28" spans="2:14">
      <c r="F28" s="13"/>
    </row>
    <row r="29" spans="2:14">
      <c r="F29" s="13"/>
    </row>
    <row r="30" spans="2:14">
      <c r="F30" s="13"/>
      <c r="H30" s="6"/>
      <c r="I30" s="6"/>
    </row>
    <row r="31" spans="2:14">
      <c r="H31" s="6"/>
      <c r="I31" s="6"/>
    </row>
    <row r="32" spans="2:14">
      <c r="H32" s="12"/>
      <c r="I32" s="12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20" ma:contentTypeDescription="Create a new document." ma:contentTypeScope="" ma:versionID="d96952fbc34f29333a275f88941cc7e3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f7a97938ed8d422ee882458e228f03ac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B5B63E-B20C-4E92-AC20-FD84D4253DC5}"/>
</file>

<file path=customXml/itemProps2.xml><?xml version="1.0" encoding="utf-8"?>
<ds:datastoreItem xmlns:ds="http://schemas.openxmlformats.org/officeDocument/2006/customXml" ds:itemID="{EF9F4DE2-06CC-43C5-AFBF-44C6913B6776}"/>
</file>

<file path=customXml/itemProps3.xml><?xml version="1.0" encoding="utf-8"?>
<ds:datastoreItem xmlns:ds="http://schemas.openxmlformats.org/officeDocument/2006/customXml" ds:itemID="{A046255C-94CD-4C41-8308-3D9D633754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Linda Yulieth Duarte Ortega</cp:lastModifiedBy>
  <cp:revision/>
  <dcterms:created xsi:type="dcterms:W3CDTF">2025-02-08T17:46:17Z</dcterms:created>
  <dcterms:modified xsi:type="dcterms:W3CDTF">2026-01-20T00:23:09Z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2025-02-08T17:46:48Z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f45af0bf-beb1-4f9c-9897-afa2479f686e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