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xl/calcChain.xml" ContentType="application/vnd.openxmlformats-officedocument.spreadsheetml.calcChain+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mc:Ignorable="x15">
  <fileVersion appName="xl" lastEdited="6" lowestEdited="7" rupBuild="14420"/>
  <workbookPr/>
  <mc:AlternateContent xmlns:mc="http://schemas.openxmlformats.org/markup-compatibility/2006">
    <mc:Choice Requires="x15">
      <x15ac:absPath xmlns:x15ac="http://schemas.microsoft.com/office/spreadsheetml/2010/11/ac" url="C:\CONTABILIDAD 2026\CONTRATOS\030- ACUERDOS\CON FIRMA\"/>
    </mc:Choice>
  </mc:AlternateContent>
  <bookViews>
    <workbookView xWindow="0" yWindow="0" windowWidth="28800" windowHeight="12210"/>
  </bookViews>
  <sheets>
    <sheet name="TARIFARIO" sheetId="1" r:id="rId1"/>
  </sheets>
  <calcPr calcId="162913"/>
  <extLst>
    <ext xmlns:x15="http://schemas.microsoft.com/office/spreadsheetml/2010/11/main" uri="{140A7094-0E35-4892-8432-C4D2E57EDEB5}">
      <x15:workbookPr chartTrackingRefBase="1"/>
    </ex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feature name="microsoft.com:LAMBDA_WF"/>
        <xcalcf:feature name="microsoft.com:ARRAYTEXT_WF"/>
      </xcalcf:calcFeatures>
    </ext>
  </extLst>
</workbook>
</file>

<file path=xl/calcChain.xml><?xml version="1.0" encoding="utf-8"?>
<calcChain xmlns="http://schemas.openxmlformats.org/spreadsheetml/2006/main">
  <c r="G146" i="1" l="1"/>
  <c r="G4" i="1"/>
  <c r="F5" i="1" l="1"/>
  <c r="G5" i="1" s="1"/>
  <c r="F6" i="1"/>
  <c r="G6" i="1" s="1"/>
  <c r="F7" i="1"/>
  <c r="G7" i="1" s="1"/>
  <c r="F8" i="1"/>
  <c r="G8" i="1" s="1"/>
  <c r="F9" i="1"/>
  <c r="G9" i="1" s="1"/>
  <c r="F10" i="1"/>
  <c r="G10" i="1" s="1"/>
  <c r="F11" i="1"/>
  <c r="G11" i="1" s="1"/>
  <c r="F12" i="1"/>
  <c r="G12" i="1" s="1"/>
  <c r="F13" i="1"/>
  <c r="G13" i="1" s="1"/>
  <c r="F14" i="1"/>
  <c r="G14" i="1" s="1"/>
  <c r="F15" i="1"/>
  <c r="G15" i="1" s="1"/>
  <c r="F16" i="1"/>
  <c r="G16" i="1" s="1"/>
  <c r="F17" i="1"/>
  <c r="G17" i="1" s="1"/>
  <c r="F18" i="1"/>
  <c r="G18" i="1" s="1"/>
  <c r="F19" i="1"/>
  <c r="G19" i="1" s="1"/>
  <c r="F20" i="1"/>
  <c r="G20" i="1" s="1"/>
  <c r="F21" i="1"/>
  <c r="G21" i="1" s="1"/>
  <c r="F22" i="1"/>
  <c r="G22" i="1" s="1"/>
  <c r="F23" i="1"/>
  <c r="G23" i="1" s="1"/>
  <c r="F24" i="1"/>
  <c r="G24" i="1" s="1"/>
  <c r="F25" i="1"/>
  <c r="G25" i="1" s="1"/>
  <c r="F26" i="1"/>
  <c r="G26" i="1" s="1"/>
  <c r="F27" i="1"/>
  <c r="G27" i="1" s="1"/>
  <c r="F28" i="1"/>
  <c r="G28" i="1" s="1"/>
  <c r="F29" i="1"/>
  <c r="G29" i="1" s="1"/>
  <c r="F30" i="1"/>
  <c r="G30" i="1" s="1"/>
  <c r="F31" i="1"/>
  <c r="G31" i="1" s="1"/>
  <c r="F32" i="1"/>
  <c r="G32" i="1" s="1"/>
  <c r="F33" i="1"/>
  <c r="G33" i="1" s="1"/>
  <c r="F34" i="1"/>
  <c r="G34" i="1" s="1"/>
  <c r="F35" i="1"/>
  <c r="G35" i="1" s="1"/>
  <c r="F36" i="1"/>
  <c r="G36" i="1" s="1"/>
  <c r="F37" i="1"/>
  <c r="G37" i="1" s="1"/>
  <c r="F38" i="1"/>
  <c r="G38" i="1" s="1"/>
  <c r="F39" i="1"/>
  <c r="G39" i="1" s="1"/>
  <c r="F40" i="1"/>
  <c r="G40" i="1" s="1"/>
  <c r="F41" i="1"/>
  <c r="G41" i="1" s="1"/>
  <c r="F42" i="1"/>
  <c r="G42" i="1" s="1"/>
  <c r="F43" i="1"/>
  <c r="G43" i="1" s="1"/>
  <c r="F44" i="1"/>
  <c r="G44" i="1" s="1"/>
  <c r="F45" i="1"/>
  <c r="G45" i="1" s="1"/>
  <c r="F46" i="1"/>
  <c r="G46" i="1" s="1"/>
  <c r="F47" i="1"/>
  <c r="G47" i="1" s="1"/>
  <c r="F48" i="1"/>
  <c r="G48" i="1" s="1"/>
  <c r="F49" i="1"/>
  <c r="G49" i="1" s="1"/>
  <c r="F50" i="1"/>
  <c r="G50" i="1" s="1"/>
  <c r="F51" i="1"/>
  <c r="G51" i="1" s="1"/>
  <c r="F52" i="1"/>
  <c r="G52" i="1" s="1"/>
  <c r="F53" i="1"/>
  <c r="G53" i="1" s="1"/>
  <c r="F54" i="1"/>
  <c r="G54" i="1" s="1"/>
  <c r="F55" i="1"/>
  <c r="G55" i="1" s="1"/>
  <c r="F56" i="1"/>
  <c r="G56" i="1" s="1"/>
  <c r="F57" i="1"/>
  <c r="G57" i="1" s="1"/>
  <c r="F58" i="1"/>
  <c r="G58" i="1" s="1"/>
  <c r="F59" i="1"/>
  <c r="G59" i="1" s="1"/>
  <c r="F60" i="1"/>
  <c r="G60" i="1" s="1"/>
  <c r="F61" i="1"/>
  <c r="G61" i="1" s="1"/>
  <c r="F62" i="1"/>
  <c r="G62" i="1" s="1"/>
  <c r="F63" i="1"/>
  <c r="G63" i="1" s="1"/>
  <c r="F64" i="1"/>
  <c r="G64" i="1" s="1"/>
  <c r="F65" i="1"/>
  <c r="G65" i="1" s="1"/>
  <c r="F66" i="1"/>
  <c r="G66" i="1" s="1"/>
  <c r="F67" i="1"/>
  <c r="G67" i="1" s="1"/>
  <c r="F68" i="1"/>
  <c r="G68" i="1" s="1"/>
  <c r="F69" i="1"/>
  <c r="G69" i="1" s="1"/>
  <c r="F70" i="1"/>
  <c r="G70" i="1" s="1"/>
  <c r="F71" i="1"/>
  <c r="G71" i="1" s="1"/>
  <c r="F72" i="1"/>
  <c r="G72" i="1" s="1"/>
  <c r="F73" i="1"/>
  <c r="G73" i="1" s="1"/>
  <c r="F74" i="1"/>
  <c r="G74" i="1" s="1"/>
  <c r="F75" i="1"/>
  <c r="G75" i="1" s="1"/>
  <c r="F76" i="1"/>
  <c r="G76" i="1" s="1"/>
  <c r="F77" i="1"/>
  <c r="G77" i="1" s="1"/>
  <c r="F78" i="1"/>
  <c r="G78" i="1" s="1"/>
  <c r="F79" i="1"/>
  <c r="G79" i="1" s="1"/>
  <c r="F80" i="1"/>
  <c r="G80" i="1" s="1"/>
  <c r="F81" i="1"/>
  <c r="G81" i="1" s="1"/>
  <c r="F82" i="1"/>
  <c r="G82" i="1" s="1"/>
  <c r="F83" i="1"/>
  <c r="G83" i="1" s="1"/>
  <c r="F84" i="1"/>
  <c r="G84" i="1" s="1"/>
  <c r="F85" i="1"/>
  <c r="G85" i="1" s="1"/>
  <c r="F86" i="1"/>
  <c r="G86" i="1" s="1"/>
  <c r="F87" i="1"/>
  <c r="G87" i="1" s="1"/>
  <c r="F88" i="1"/>
  <c r="G88" i="1" s="1"/>
  <c r="F89" i="1"/>
  <c r="G89" i="1" s="1"/>
  <c r="F90" i="1"/>
  <c r="G90" i="1" s="1"/>
  <c r="F91" i="1"/>
  <c r="G91" i="1" s="1"/>
  <c r="F92" i="1"/>
  <c r="G92" i="1" s="1"/>
  <c r="F93" i="1"/>
  <c r="G93" i="1" s="1"/>
  <c r="F94" i="1"/>
  <c r="G94" i="1" s="1"/>
  <c r="F95" i="1"/>
  <c r="G95" i="1" s="1"/>
  <c r="F96" i="1"/>
  <c r="G96" i="1" s="1"/>
  <c r="F97" i="1"/>
  <c r="G97" i="1" s="1"/>
  <c r="F98" i="1"/>
  <c r="G98" i="1" s="1"/>
  <c r="F99" i="1"/>
  <c r="G99" i="1" s="1"/>
  <c r="F100" i="1"/>
  <c r="G100" i="1" s="1"/>
  <c r="F101" i="1"/>
  <c r="G101" i="1" s="1"/>
  <c r="F102" i="1"/>
  <c r="G102" i="1" s="1"/>
  <c r="F103" i="1"/>
  <c r="G103" i="1" s="1"/>
  <c r="F104" i="1"/>
  <c r="G104" i="1" s="1"/>
  <c r="F105" i="1"/>
  <c r="G105" i="1" s="1"/>
  <c r="F106" i="1"/>
  <c r="G106" i="1" s="1"/>
  <c r="F107" i="1"/>
  <c r="G107" i="1" s="1"/>
  <c r="F108" i="1"/>
  <c r="G108" i="1" s="1"/>
  <c r="F109" i="1"/>
  <c r="G109" i="1" s="1"/>
  <c r="F110" i="1"/>
  <c r="G110" i="1" s="1"/>
  <c r="F111" i="1"/>
  <c r="G111" i="1" s="1"/>
  <c r="F112" i="1"/>
  <c r="G112" i="1" s="1"/>
  <c r="F113" i="1"/>
  <c r="G113" i="1" s="1"/>
  <c r="F114" i="1"/>
  <c r="G114" i="1" s="1"/>
  <c r="F115" i="1"/>
  <c r="G115" i="1" s="1"/>
  <c r="F116" i="1"/>
  <c r="G116" i="1" s="1"/>
  <c r="F117" i="1"/>
  <c r="G117" i="1" s="1"/>
  <c r="F118" i="1"/>
  <c r="G118" i="1" s="1"/>
  <c r="F119" i="1"/>
  <c r="G119" i="1" s="1"/>
  <c r="F120" i="1"/>
  <c r="G120" i="1" s="1"/>
  <c r="F121" i="1"/>
  <c r="G121" i="1" s="1"/>
  <c r="F122" i="1"/>
  <c r="G122" i="1" s="1"/>
  <c r="F123" i="1"/>
  <c r="G123" i="1" s="1"/>
  <c r="F124" i="1"/>
  <c r="G124" i="1" s="1"/>
  <c r="F125" i="1"/>
  <c r="G125" i="1" s="1"/>
  <c r="F126" i="1"/>
  <c r="G126" i="1" s="1"/>
  <c r="F127" i="1"/>
  <c r="G127" i="1" s="1"/>
  <c r="F128" i="1"/>
  <c r="G128" i="1" s="1"/>
  <c r="F129" i="1"/>
  <c r="G129" i="1" s="1"/>
  <c r="F130" i="1"/>
  <c r="G130" i="1" s="1"/>
  <c r="F131" i="1"/>
  <c r="G131" i="1" s="1"/>
  <c r="F132" i="1"/>
  <c r="G132" i="1" s="1"/>
  <c r="F133" i="1"/>
  <c r="G133" i="1" s="1"/>
  <c r="F134" i="1"/>
  <c r="G134" i="1" s="1"/>
  <c r="F135" i="1"/>
  <c r="G135" i="1" s="1"/>
  <c r="F136" i="1"/>
  <c r="G136" i="1" s="1"/>
  <c r="F137" i="1"/>
  <c r="G137" i="1" s="1"/>
  <c r="F138" i="1"/>
  <c r="G138" i="1" s="1"/>
  <c r="F139" i="1"/>
  <c r="G139" i="1" s="1"/>
  <c r="F140" i="1"/>
  <c r="G140" i="1" s="1"/>
  <c r="F141" i="1"/>
  <c r="G141" i="1" s="1"/>
  <c r="F142" i="1"/>
  <c r="G142" i="1" s="1"/>
  <c r="F143" i="1"/>
  <c r="G143" i="1" s="1"/>
  <c r="F144" i="1"/>
  <c r="G144" i="1" s="1"/>
  <c r="F145" i="1"/>
  <c r="G145" i="1" s="1"/>
  <c r="F4" i="1"/>
  <c r="E146" i="1"/>
  <c r="F146" i="1" l="1"/>
</calcChain>
</file>

<file path=xl/sharedStrings.xml><?xml version="1.0" encoding="utf-8"?>
<sst xmlns="http://schemas.openxmlformats.org/spreadsheetml/2006/main" count="442" uniqueCount="222">
  <si>
    <t>ITEM</t>
  </si>
  <si>
    <t>DESCRIPCION</t>
  </si>
  <si>
    <t xml:space="preserve">ESPECIFICACIONES </t>
  </si>
  <si>
    <t>UNIDAD DE MEDIDA</t>
  </si>
  <si>
    <t>Personal</t>
  </si>
  <si>
    <t>COORDINADOR</t>
  </si>
  <si>
    <t>Mensual</t>
  </si>
  <si>
    <t xml:space="preserve">LOGISTICO X 12 HORAS </t>
  </si>
  <si>
    <t>Unidad</t>
  </si>
  <si>
    <t>CAPACITADOR. VALOR POR HORA.</t>
  </si>
  <si>
    <t>OPERADOR DE PANTALLA PARA 200 PERSONAS. POR 4 HORAS.</t>
  </si>
  <si>
    <t>OPERADOR DE SONIDO PARA 500 PERSONAS. POR 4 HORAS.</t>
  </si>
  <si>
    <t>OPERADOR DE SONIDO PARA 1.000 PERSONAS. POR 4 HORAS.</t>
  </si>
  <si>
    <t>OPERADOR DE LUCES. POR 4 HORAS.</t>
  </si>
  <si>
    <t>PERSONAL BTL CON BODY MAN DE 100 CM X 60 CM, POR SERVICIO DE 4 HORAS.</t>
  </si>
  <si>
    <t>Tarima</t>
  </si>
  <si>
    <t>2X2 METROS EN ALQUILER ALTURA HASTA 60 CENTÍMETROS, TOTALMENTE AFORADAS CON ESCALAS DE ACCESO. INCLUYE TRANSPORTE, MONTAJE
Y DESMONTAJE. VALOR POR 4 HORAS.</t>
  </si>
  <si>
    <t>4X4 METROS EN ALQUILER TARIMA DE 4 X 4 MTS. ALTURA HASTA 60 CENTÍMETROS, TOTALMENTE AFORADAS CON ESCALAS DE ACCESO. INCLUYE TRANSPORTE, MONTAJE Y DESMONTAJE. VALOR POR 4 HORAS.</t>
  </si>
  <si>
    <t>6X6 METROS EN ALQUILEER ALTURA HASTA 60 CENTÍMETROS, TOTALMENTE AFORADAS CON ESCALAS DE ACCESO. INCLUYE TRANSPORTE, MONTAJE Y DESMONTAJE. VALOR POR 4 HORAS.</t>
  </si>
  <si>
    <t>8X8 METROS EN ALQUILER ALTURA HASTA 60 CENTÍMETROS, TOTALMENTE AFORADAS CON ESCALAS DE ACCESO. INCLUYE TRANSPORTE, MONTAJE Y DESMONTAJE. VALOR POR 4 HORAS.</t>
  </si>
  <si>
    <t>Piso Tarima</t>
  </si>
  <si>
    <t>PISO TARIMA DE 4 X 4 MTS A PISO. INCLUYE TRANSPORTE, MONTAJE Y DESMONTAJE.VALOR POR 4 HORAS</t>
  </si>
  <si>
    <t>PISO TARIMA DE 6 X 6 MTS A PISO. INCLUYE TRANSPORTE, MONTAJE Y DESMONTAJE. VALOR POR 4 HORAS.</t>
  </si>
  <si>
    <t>Inflables Recreativos</t>
  </si>
  <si>
    <t>CAPACIDAD PARA 10 NIÑOS TRAMPOLÍN INFLABLE GRANDE CON TOBOGÁN DE OBSTÁCULOS PARA EXTERIORES, TRAMPOLÍN DE PVC OXFORD PARA USO DOMÉSTICO, 4X3,8X2,5 M. VALOR POR 4 HORAS</t>
  </si>
  <si>
    <t>CAPACIDAD PARA 20 NIÑOS INFLABLE GRANDE CON TOBOGÁN DE OBSTÁCULOS PARA EXTERIORES, TRAMPOLÍN DE PVC OXFORD. VALOR POR 4 HORAS</t>
  </si>
  <si>
    <t>PERSONAL PARA PINTACARITAS (INCLUYE KIT DE MAQUILLAJE,PLANTILLAS, PINTURAS) 4 HORAS</t>
  </si>
  <si>
    <t>PERSONAL EXPERTO PARA RECREACION. VALOR POR 4 HORAS</t>
  </si>
  <si>
    <t>Medallas</t>
  </si>
  <si>
    <t>MEDIDA STANDARD, ORO, PLATA, BRONCE Y PARTICIPACION</t>
  </si>
  <si>
    <t>Carpa</t>
  </si>
  <si>
    <t>4 X 4 METROS EN ALQUILER. VALOR POR 4 HORAS.</t>
  </si>
  <si>
    <t>4 X 4 METROS, CON CERRAMIENTO. EN ALQUILER. VALOR POR 4 HORAS.</t>
  </si>
  <si>
    <t>6 X 6 METROS EN ALQUILER. VALOR POR 4 HORAS.</t>
  </si>
  <si>
    <t>6 X 6 METROS, CON CERRAMIENTO. EN ALQUILER. VALOR POR 4 HORAS.</t>
  </si>
  <si>
    <t>3 X 3 METROS. EN ALQUILER. VALOR POR 4 HORAS.</t>
  </si>
  <si>
    <t>12 X 6 METROS. EN ALQUILER. VALOR POR 4 HORAS.</t>
  </si>
  <si>
    <t>12 X 6 METROS. CON CERRAMIENTO EN ALQUILER. VALOR POR 4 HORAS.</t>
  </si>
  <si>
    <t>Silla</t>
  </si>
  <si>
    <t>SILLA PLASTICA BLANCA SIN BRAZOS, RESISTENTE. VALOR POR 4 HORAS.</t>
  </si>
  <si>
    <t xml:space="preserve">Stand promotor </t>
  </si>
  <si>
    <t xml:space="preserve">STAN CON ESTRUCTURA DE ALUMINIO CON TAPA EN MADERA ENCHAPADA FORRADO EN ADHESIVO LAMINADO MATE DE 1,5 M X 1 M </t>
  </si>
  <si>
    <t>Estación de café</t>
  </si>
  <si>
    <t xml:space="preserve">DISPOSICIÓN DE UNA ESTACIÓN DE CAFÉ, AROMÁTICA Y AGUA PARA 300 PERSONAS DURANTE JORNADA DE 4 HORAS. (INCLUYE CAFETERA, CAFÉ, AROMATICA, VASOS, MESCLADORES, AZÚCAR). </t>
  </si>
  <si>
    <t xml:space="preserve">DISPOSICIÓN DE UNA ESTACIÓN DE CAFÉ, AROMÁTICA Y AGUA PARA 500 PERSONAS DURANTE JORNADA DE 4 HORAS. (INCLUYE CAFETERA, CAFÉ, AROMATICA, VASOS, MESCLADORES, AZÚCAR). </t>
  </si>
  <si>
    <t xml:space="preserve">DISPOSICIÓN DE UNA ESTACIÓN DE CAFÉ, AROMÁTICA Y AGUA PARA 1.000 PERSONAS DURANTE JORNADA DE 4 HORAS. (INCLUYE CAFETERA, CAFÉ, AROMATICA, VASOS, MESCLADORES, AZÚCAR). </t>
  </si>
  <si>
    <t>APH</t>
  </si>
  <si>
    <t>ATENCIÓN PREHOSPITALARIA(BÁSICA) (1 PERSONA + BOTIQUIN) POR 4 HORAS</t>
  </si>
  <si>
    <t>Ambulancia</t>
  </si>
  <si>
    <t>AMBULANCIA MEDICALIZADA + APH (3 TRIPULANTES) POR 4 HORAS.</t>
  </si>
  <si>
    <t>Sonido 5000 vatios</t>
  </si>
  <si>
    <t>SONIDO CON 5.000 VATIOS DE POTENCIA, CON MEDIOS, ALTOS, BAJOS, MONITORES, 3 MICRÓFONOS PROFESIONALES DE MANO INALÁMBRICOS, KIT DE BATERÍA Y/O DE CAJAS DIRECTAS, CONSOLA DE MÍNIMO DE 10 CANALES, INCLUYE TRANSPORTE, MONTAJE, DESMONTAJE . POR 4 HORAS.</t>
  </si>
  <si>
    <t>Sonido 10000 vatios</t>
  </si>
  <si>
    <t>SONIDO CON 10.000 VATIOS DE POTENCIA
CON MEDIOS, ALTOS, BAJOS, MONITORES, 3 MICRÓFONOS PROFESIONALES DE MANO INALÁMBRICOS CON BATERÍAS SI REQUIERE, KIT DE BATERÍAS Y/O CAJAS DIRECTAS, CONSOLA DE MÍNIMO 32 CANALES. INCLUYE TRANSPORTE, MONTAJE, DESMONTAJE. POR 4 HORAS.</t>
  </si>
  <si>
    <t>Sonido 20000 vatios</t>
  </si>
  <si>
    <t>SONIDO CON 20.000 VATIOS DE POTENCIA CON MEDIOS, ALTOS, BAJOS, MONITORES, 5 MICRÓFONOS PROFESIONALES DE MANO INALÁMBRICOS CON BATERÍAS, KIT DE BATERÍAS Y/O CAJAS DIRECTAS, CONSOLA DE MÍNIMO 32 CANALES. INCLUYE TRANSPORTE, MONTAJE, DESMONTAJE. POR 4 HORAS.</t>
  </si>
  <si>
    <t>Micrófono alámbrico</t>
  </si>
  <si>
    <t>MICROFONO ALAMBRICO PROFESIONAL CON SUS RESPECTIVAS BASES, CABLES Y ACCESOSRIOS ALQUILER. VALOR POR 4 HORAS</t>
  </si>
  <si>
    <t>Micrófono inalambrico</t>
  </si>
  <si>
    <t>MICROFONO INALAMBRICO .ALQUILER POR 4 HORAS , INCLUYE BATERIAS</t>
  </si>
  <si>
    <t>Hora</t>
  </si>
  <si>
    <t>Mesa</t>
  </si>
  <si>
    <t>MESA RECTANGULAR 1.80 MT. ALQUILER POR DIA.</t>
  </si>
  <si>
    <t>MESA RECTANGULAR 2.00 MT. ALQUILER POR DIA.</t>
  </si>
  <si>
    <t>Sala</t>
  </si>
  <si>
    <t>SALA LOUNGE PARA 4 PERSONAS. ALQUILER POR DIA</t>
  </si>
  <si>
    <t xml:space="preserve">Parfait </t>
  </si>
  <si>
    <t>PARFAIT (GRANOLA,YOGURT, CON MINIMO TRES TIPOS DE FRUTA PICADA)</t>
  </si>
  <si>
    <t>Desayuno Opción 1</t>
  </si>
  <si>
    <t>DOS HUEVOS AL GUSTO:  TAJADA DE PAN 30 GR, MANTEQUILLA Y/O MERMELADA UNIPERSONAL, PORCIÓN DE FRUTA PICADA 60 GR, CHOCOLATE (CON O SIN LECHE 150 ML) O CAFÉ (CON O SIN LECHE 150 ML) Y JUGO DE NARANJA NATURAL O EN CAJA DE 200 ML</t>
  </si>
  <si>
    <t>Desayuno Opción 2</t>
  </si>
  <si>
    <t>TORTILLA DE HUEVO: 100 GR, TAJADA DE PAN O AREPA 30 GR,  PORCIÓN DE FRUTA PICADA 60 GR, CHOCOLATE (CON O SIN LECHE 150 ML) O CAFÉ (CON O SIN LECHE 150 ML)</t>
  </si>
  <si>
    <t>Desayuno Opción 3</t>
  </si>
  <si>
    <t>CALENTADO (ARROZ-FRIJOL-CARNE-HUEVO) 200 GR, AREPA CON PORCIÓN DE QUESO: 65 GR, CHOCOLATE (CON O SIN LECHE 150 ML) O CAFÉ (CON O SIN LECHE 150 ML) Y JUGO DE NARANJA NATURAL O EN CAJA DE 200 ML</t>
  </si>
  <si>
    <t>Refrigerio Opción 1</t>
  </si>
  <si>
    <t>REFRIGERIO BÁSICO EMPACADO BEBIDA: BEBIDA DE 200 ML PASTELERÍA DULCE O SALADA DE 150 GR (PALITOS DE QUESO, CROISSANT, PAZEROTTI, PASTEL, EMPANADA DE QUESO, JAMÓN Y QUESO, HAWAIANO, RANCHERO, VERDURAS O CARNES, ETC)
PRESENTACIÓN: EMPACADO EN MATERIAL QUE NO SEA ICOPOR</t>
  </si>
  <si>
    <t>UNIDAD</t>
  </si>
  <si>
    <t>Refrigerio Opción 2</t>
  </si>
  <si>
    <t>REFRIGERIO COMPLETO BEBIDA: BEBIDA DE 200ML. 
PASTELERÍA DULCE O SALADA DE 150 GR (CROISSANT, PANZEROTTI, PASTEL, EMPANADA DE QUESO, JAMÓN Y QUESO, HAWAIANO, RANCHERO, VERDURAS O CARNES, ALMOHABANA, ETC) ACOMPAÑAMIENTO: FRUTA DE 100 GR Ó DULCE A CONVENIR  EMPACADO EN MATERIAL QUE NO SEA ICOPOR.</t>
  </si>
  <si>
    <t xml:space="preserve">Almuerzo Opcion 1 </t>
  </si>
  <si>
    <t>MENÚ RÁPIDO
PROTEÍNA: 200GR (SANDWICHE, POLLO FRITO, HAMBURGUESA, PERRO CALIENTE, CHUZO, ETC) BEBIDA: BEBIDA DE 200 ML PRESENTACIÓN: EMPACADO EN MATERIAL QUE NO SEA ICOPOR</t>
  </si>
  <si>
    <t>Almuerzo Opcion 2</t>
  </si>
  <si>
    <t>MENÚ COMPLETO EMPACADO  PROTEÍNA: 120 GR (RES, CERDO, POLLO O PESCADO)
ACOMPAÑAMIENTO: CARBOHIDRATO 100 GR, FRUTA O ENSALADA VEGETAL 100 GR BEBIDA: BEBIDA DE 200 ML PRESENTACIÓN: EMPACADO EN MATERIAL QUE NO SEA ICOPOR</t>
  </si>
  <si>
    <t>Desayuno tipo buffet</t>
  </si>
  <si>
    <t>DESAYUNO TIPO BUFFET MENÚ: HUEVOS CON ALIÑOS Y JAMÓN, PAN, QUESO, AREPA O HUEVOS
TIPO HOMELETTE CON PORCIÓN DE FRUTAS Y CEREAL CON HOJUELAS Y YOGURT O MENÚ A CONVENIR.
BEBIDA: JUGO 10 OZ Y BEBIDA CALIENTE 10 OZ. PRESENTACIÓN: SERVIDO A LA MESA O EN TIPO BUFFET
INCLUYE: MENAJE (PLATO, CUBIERTOS, VASO, SAMOVAR)</t>
  </si>
  <si>
    <t>Pasabocas</t>
  </si>
  <si>
    <t>PASA BOCAS GOURMET DE MÍNIMO TRES COMPONENTES ALIMENTICIOS SERVICIO CON 50 UNIDADES CADA UNO DE 40 GR (PARA 2 O 3 BOCADOS POR PASA BOCA) CONDICIONES: CADA PASA BOCA DEBE CONTENER TRES OPCIONES COMO: QUESOS, CARNES FRÍAS, VERDURAS, FRUTAS, PANECILLOS, PASTELERÍA, POLLO, CARNE, PAN, ETC.
PRESENTACIÓN: ESPECIALES PARA CÓCTEL INCLUYE: BANDEJAS Y MANTELES
CONDICIONES: GRUPO DE 50 PASA BOCAS</t>
  </si>
  <si>
    <t>Artista</t>
  </si>
  <si>
    <t>MUSICO SOLISTA-. VALOR POR HORA.</t>
  </si>
  <si>
    <t>Hidratación (Agua)</t>
  </si>
  <si>
    <t>TRATADA, BOLSA X 360 ML PACA X 30 UNIDADES</t>
  </si>
  <si>
    <t>Paca</t>
  </si>
  <si>
    <t>TRATADA EN BOTELLA X 300 ML</t>
  </si>
  <si>
    <t>Bebida Isotonica para Hidratacion</t>
  </si>
  <si>
    <t>BOTELLA DE 500 ML X PACA DE 12 UNIDADES (SABORES SURTIDOS)</t>
  </si>
  <si>
    <t>BOTELLA DE AGUA CANTIDAD: MÍNIMO 300 ML ENVASE: BOTELLA PLÁSTICA</t>
  </si>
  <si>
    <t>Souvenir</t>
  </si>
  <si>
    <t>ANCHETA PEQUEÑA</t>
  </si>
  <si>
    <t>ANCHETA MEDIANA</t>
  </si>
  <si>
    <t>ANCHETA GRANDE</t>
  </si>
  <si>
    <t>Juegos de mesa</t>
  </si>
  <si>
    <t>ALQUILER DE JUEGOS DE MESA (BINGO, AJEDREZ, PARQUES, ENTRE OTROS). VALOR POR HORA.</t>
  </si>
  <si>
    <t>Transporte de pasajeros en el perimetro de Sabaneta (4 Pax)</t>
  </si>
  <si>
    <t xml:space="preserve">SERVICIO ESPECIAL PARA PASAJEROS.  LOS VEHÍCULOS DEBERÁN CUMPLIR CON LOS REQUERIMIENTOS TÉCNICOS EXIGIDOS POR LA LEY, (VER ANEXO 1). EN CASO DE REQUERIR UNA RUTA ADICIONAL SE SOLICITARÁ AL OPERADOR UNA NUEVA COTIZACIÓN.              CAPACIDAD :CAMIONETA 4 X4 DE  4 PASAJEROS. VALOR POR TRAYECTO. </t>
  </si>
  <si>
    <t>Transporte de pasajeros en el perimetro de Sabaneta (16 Pax)</t>
  </si>
  <si>
    <t>SERVICIO DE TRANSPORTE PARA PASAJEROS.  LOS VEHÍCULOS DEBERÁN CUMPLIR CON LOS REQUERIMIENTOS TÉCNICOS EXIGIDOS POR LA LEY, TAL Y (VER ANEXO 1). EN CASO DE REQUERIR UNA RUTA ADICIONAL SE SOLICITARÁ AL OPERADOR UNA NUEVA COTIZACIÓN.  CAPACIDAD: VAN X 16 PASAJEROS. VALOR POR TRAYECTO.</t>
  </si>
  <si>
    <t>Transporte de pasajeros en el perimetro de Sabaneta (23 Pax)</t>
  </si>
  <si>
    <t>SERVICIO DE TRANSPORTE PARA PASAJEROS.  LOS VEHÍCULOS DEBERÁN CUMPLIR CON LOS REQUERIMIENTOS TÉCNICOS EXIGIDOS POR LA LEY, TAL Y (VER ANEXO 1). EN CASO DE REQUERIR UNA RUTA ADICIONAL SE SOLICITARÁ AL OPERADOR UNA NUEVA COTIZACIÓN.  CAPACIDAD: VAN X 23 PASAJEROS. VALOR POR TRAYECTO.</t>
  </si>
  <si>
    <t>Transporte de pasajeros en el perimetro de Sabaneta (40 Pax)</t>
  </si>
  <si>
    <t>SERVICIO DE TRANSPORTE  PARA PASAJEROS.  LOS VEHÍCULOS DEBERÁN CUMPLIR CON LOS REQUERIMIENTOS TÉCNICOS EXIGIDOS POR LA LEY, TAL Y COMO SE DESCRIBE EN EL ANEXO 1. EN CASO DE REQUERIR UNA RUTA ADICIONAL SE SOLICITARÁ AL OPERADOR UNA NUEVA COTIZACIÓN.  CAPACIDAD: BUS X 40 PASAJEROS. VALOR POR TRAYECTO.</t>
  </si>
  <si>
    <t>Separadores</t>
  </si>
  <si>
    <t>EARTH PACK ECOLÓGICO SANDUCHADO IMPRESIÓN 4X4 PROPALCOTE 300 GRAMOS, TROQUELADOS FLECHA, LAMINADO MATE CON RESERVA UV AMBOS LADOS</t>
  </si>
  <si>
    <t>Millar</t>
  </si>
  <si>
    <t>Imanes</t>
  </si>
  <si>
    <t xml:space="preserve">IMANES PARA NEVERA FULL COLOR IMPRESIÓN EN VINILO ADHESIVO FULL COLOR, LAMINADO BRILLANTE, FORMA TROQUELADA CIRCULAR SOBRE SUSTRATO DE LÁMINA IMANTADA DE 9 CM X 5 CM </t>
  </si>
  <si>
    <t>Tacos de notas</t>
  </si>
  <si>
    <t>CAJA TROQUELADA DE 7,5 CM X 10,5 CM X 3 CM IMPRESA FULL COLOR PROPALCOTE 300 GRS LAMINADO MATE CON RESERVA UV, CON 200 HOJAS IMPRESIÓN OFFSET IMPRESIÓN LITOGRÁFICA 4X0</t>
  </si>
  <si>
    <t>Abanico</t>
  </si>
  <si>
    <t xml:space="preserve">PIEZA PUBLICITARIA EN PAPEL METALIZADO TROQUELADO TAMAÑO CARTA CON FORMA DE ABANICO IMPRESO EN LITOGRÁFIA FULL COLOR 4 X 4 LAMINADO MATE </t>
  </si>
  <si>
    <t>Diplomas</t>
  </si>
  <si>
    <t>PAPEL PERGAMINO PREMIUM IMPRESIÓN DIGITAL 4 X 0 TAMAÑO OFICIO</t>
  </si>
  <si>
    <t>Adhesivo toldo</t>
  </si>
  <si>
    <t xml:space="preserve">ADHESIVO LAMINADO MATE CORTE EN PLOTTER CON GUÍAS IMPRESIÓN FULL COLOR SOBRE ADHESIVO DE ALTA CALIDAD, LAMINADO MATE Y CORTADO EN PLOTTER INSTALADO SOBRE TOLDOS DE MEDIDAS 1,5 M X 1 M </t>
  </si>
  <si>
    <t>Avisos exteriores</t>
  </si>
  <si>
    <t xml:space="preserve">PIEZAS INDIVIDUALES EN ACRÍLICO CRISTAL 10 MM CORTE ESPECIAL EN LÁSER Y CUBIERTO CON ADHESIVO IMPRESO LAMINADO E INSTALADO CON BUJES METÁLICOS DE 1 M X 70 CM </t>
  </si>
  <si>
    <t>Valla</t>
  </si>
  <si>
    <t xml:space="preserve">IMPRESIÓN EN LONA BANNER DE 13 ONZAS, FULL COLOR CON ACABADOS E INSTALACIÓN CON VARILLAS DE 8 M X 4 M </t>
  </si>
  <si>
    <t xml:space="preserve">IMPRESIÓN  EN  LONA  BANNER  DE  13  ONZAS,  FULL  COLOR  CON ACABADOS E INSTALACIÓN CON VARILLAS 12 M X 4 M </t>
  </si>
  <si>
    <t>VALLA DE CERRAMIENTO CON LONA PARA PISO , CON ESTRUCTURAS DE SOPORTE METALICO CON IMAGEN INSTITUCIONAL</t>
  </si>
  <si>
    <t>Heraldo</t>
  </si>
  <si>
    <t xml:space="preserve">HABLADOR CON ESTRUCTURA EN ACRILICO , SOPORTE Y STICKER. DE IMAGEN </t>
  </si>
  <si>
    <t>Tableros</t>
  </si>
  <si>
    <t>TABLEROS EN VIDRIO INSTALADO CON BUJES EN LAS ESQUINAS CON MARCACIÓN EN ADHESIVO PLOTEADO CON IMAGEN CORPORATIVA DE 2,4 M X 1,2 M</t>
  </si>
  <si>
    <t>Señalética interna</t>
  </si>
  <si>
    <t xml:space="preserve">SEÑALES EN MDF CON ACRÍLICO CORTADO A LÁSER CON LOGO CORPORATIVO Y PLOTTER DE CORTE DE 30 CM X 15 CM </t>
  </si>
  <si>
    <t>Sello</t>
  </si>
  <si>
    <t>SELLO INSTITUCIONAL</t>
  </si>
  <si>
    <t>Flores</t>
  </si>
  <si>
    <t>ARREGLOS FLORALES, JARDINERAS POR 100 CM X 40 CM DE ALTO.</t>
  </si>
  <si>
    <t>ARREGLOS FLORALES 40 CM X 40 CM DE ALTO.</t>
  </si>
  <si>
    <t>ARREGLO FLORALES, CENTROS DE MESA 25CM X 15 CM DE ALTO.</t>
  </si>
  <si>
    <t xml:space="preserve">Camisa </t>
  </si>
  <si>
    <t>CAMISA TIPO POLO CON DISEÑO BORDADO EN PUNTO CORAZON Y ESPALDA</t>
  </si>
  <si>
    <t>Dulce</t>
  </si>
  <si>
    <t>CHOCOLATINA 20GR</t>
  </si>
  <si>
    <t>Transmisión</t>
  </si>
  <si>
    <t>TRANSMISIÓN POR INTERNET, COBERTURA EVENTO ON LINE. 2 CAMARAS SONY FULL HD, 1 TRÍPODE FLUIDO, SWICHER TV BLAKMAGIC, 2 CAPTURADORAS, CONSOLA SONIDO, MONITOR EN RACK. DISPOSICIÓN DE TODOS LOS RECURSOS, TÉCNICOS, TECNOLÓGICOS, HUMANOS Y DE TODO ORDEN, PARA REALIZAR UNA (1) HORA DE TRANSMISIÓN. TRANSMISIÓN VÍA STREAMING DE
EVENTOS INSTITUCIONALES, DE ACUERDO CON LAS NECESIDADES DE LA ENTIDAD. VALOR POR 1 HORA.</t>
  </si>
  <si>
    <t>TRANSMISIÓN POR INTERNET, COBERTURA EVENTO ON LINE. 3 CAMARAS SONY FULL HD, 1 TRÍPODE FLUIDO, SWICHER TV BLAKMAGIC, 2 CAPTURADORAS, CONSOLA SONIDO, MONITOR EN RACK. DISPOSICIÓN DE TODOS LOS RECURSOS, TÉCNICOS, TECNOLÓGICOS, HUMANOS Y DE TODO ORDEN, PARA REALIZAR UNA (1) HORA DE TRANSMISIÓN. TRANSMISIÓN VÍA STREAMING DE
EVENTOS INSTITUCIONALES, DE ACUERDO CON LAS NECESIDADES DE LA ENTIDAD. VALOR POR 1 HORA.</t>
  </si>
  <si>
    <t>Alquiler</t>
  </si>
  <si>
    <t>ALQUILER 2 EV 15" Y TRIPODES POR 4 HORAS</t>
  </si>
  <si>
    <t>ALQUILER ESTRUCTURA TRUSS H POR 4 HORAS</t>
  </si>
  <si>
    <t>ALQUILER CONTROLADORA DJ POR 4 HORAS</t>
  </si>
  <si>
    <t>ALQUILER CABEZA MOVIL BEAM (PORTERIA DE INGRESO VEHICULAR) OUTDOOR POR 4 HORAS</t>
  </si>
  <si>
    <t>ALQUILER PAR LED CHAUVET RGBWA (AMBIENTACION ZONAS VERDES, FACHADAS, CORREDORES) POR 4 HORAS</t>
  </si>
  <si>
    <t>ALQUILER BLINDER (LUZ RAFAGA DE ALTA POTENCIA PARA ILUMINAR PÚBLICO) POR 4 HORAS</t>
  </si>
  <si>
    <t>ALQUILER LUCES CALIDAS DIRECCIONADAS (INALÁMBRICAS ILUMINACIÓN BACKING INGRESO) POR 4 HORAS</t>
  </si>
  <si>
    <t>ALQUILER LUCES COLOR P (ILUMINACIÓN DE FACHADAS O VEGETACIÓN EN GRAN FORMATO Y DISTANCIA) POR 4 HORAS</t>
  </si>
  <si>
    <t>ALQUILER CABEZAS MOVILES BEAM Y SPOT (ILUMINACION AUDITORIO) INDOR POR 4 HORAS</t>
  </si>
  <si>
    <t>ALQUILER ROMPE NUVES 2.000 WATT (INGRESO) POR 4 HORAS</t>
  </si>
  <si>
    <t>ALQUILER CABEZA MOVIL CON GOBO (DISEÑO DE GOBO LOGO)  POR 4 HORAS</t>
  </si>
  <si>
    <t>ALQUILER CONTROLADOR DE LUCES CHANSYS Y OPERARIO AUDITORIO POR 4 HORAS</t>
  </si>
  <si>
    <t>ALQUILER LUCES TIPO ELIPSOIDALES LEEKOS (TEATRO) POR 4 HORAS</t>
  </si>
  <si>
    <t>ALQUILER ESTRUCTURA COLGADA TIPO CUADRADO EN TRUSS PARA ILUMINACIÓN POR 4 HORAS</t>
  </si>
  <si>
    <t>ALQUILER PANTALLA LED 6X3M P3. ALTA RESOLUCIÓN CENTRO DE COLISEO POR 4 HORAS</t>
  </si>
  <si>
    <t>ALQUILER 2 PANTALLAS LED 3.5 X 2M ALTA RESOLUCIÓN LATERALES TARIMA POR 4 HORAS</t>
  </si>
  <si>
    <t>ALQUILER PANTALLA LED 3M X 2M POR 4 HORAS</t>
  </si>
  <si>
    <t>ALQUILER PANTALLA LED 4M X 3M POR 4 HORAS</t>
  </si>
  <si>
    <t>ALQUILER PANTALLA LED 1M X 2M POR 4 HORAS</t>
  </si>
  <si>
    <t>ALQUILER ESTRUCTURA GRAN SOPORTE PARA PANTALLA E ILUMINACIÓN AUDITORIO POR 4 HORAS</t>
  </si>
  <si>
    <t>ALQUILER DEFERENCIALES PARA ELEVAR ESTRUCTURA POR 4 HORAS</t>
  </si>
  <si>
    <t>ALQUILER PANTALLA 3X2M PARA BACKING INGRESO POR 4 HORAS</t>
  </si>
  <si>
    <t>ALQUILER PISO PARA PANTALLA LED 3X2M PARA BACKING POR 4 HORAS</t>
  </si>
  <si>
    <t>ALQUILER ARCO LED INGRESO LUGAR 4X3M / 50CM DE GROSOR / ESTRUCTURA POR 4 HORAS</t>
  </si>
  <si>
    <t>ALQUILER PANTALLA PARA DISEÑO EN TARIMA POR 4 HORAS</t>
  </si>
  <si>
    <t>ALQUILAR MÁQUINA TIPO HAZE, HUMO TENUE PARA AUDITORIO POR 4 HORAS</t>
  </si>
  <si>
    <t>ALQUILER MÁQUINA TIPO SPARKULAR: EFECTO TIPO POLVORA PARA MOMENTOS DE PREMIACIÓN O IMPORTANTES DEL EVENTO POR 4 HORAS</t>
  </si>
  <si>
    <t>ALQUILER CRYOJET PARA OPENNING - CIERRE POR 4 HORAS</t>
  </si>
  <si>
    <t>ALQUILER PERSONAL DE SEGURIDAD POR DOS NOCHE POR 4 HORAS</t>
  </si>
  <si>
    <t>GRABACIÓN LIVE STREAMING POR 4 HORAS</t>
  </si>
  <si>
    <t>ALQUILER CÁMARAS PROFESIONALES FX1000 POR 4 HORAS</t>
  </si>
  <si>
    <t>ALQUILER TRÍPODES FLUIDOS POR 4 HORAS</t>
  </si>
  <si>
    <t>ALQUILER PUNTO DE CONTROL SWICHER BLACKMAGIC POR 4 HORAS</t>
  </si>
  <si>
    <t>ALQUILER RECEPCIÓN DE SONIDO RACK CONSOLA POR 4 HORAS</t>
  </si>
  <si>
    <t>ALQUILER MONITORES DE TV 32 EN RACK POR 4 HORAS</t>
  </si>
  <si>
    <t>OPERARIOS DE CÁMARA POR 4 HORAS POR 4 HORAS</t>
  </si>
  <si>
    <t>DIRECTOR DE TRANSMISIÓN POR HORA</t>
  </si>
  <si>
    <t>SONIDISTA Y GRAFICADOR POR 4 HORAS</t>
  </si>
  <si>
    <t>ALQUILER SOBRETARIMAS PARA CÁMARAS POR 4 HORAS</t>
  </si>
  <si>
    <t>ALQUILER ESTABILIZADOR CÁMARA MÓVIL POR 4 HORAS</t>
  </si>
  <si>
    <t>ALQUILER TRANSMISOR INALÁMBRICO DE VIDEO POR 4 HORAS</t>
  </si>
  <si>
    <t>ALQUILER SISTEMA DE COMUNICACIÓN INTERCOMP POR 4 HORAS</t>
  </si>
  <si>
    <t>Kit de producción</t>
  </si>
  <si>
    <t>PRE PRODUCCION Y MONTAJE DEL SHOW / OPENNING SHOW BAILE Y CLAUSURA / ANIMACION - PRESENTADORA / PRE PRODUCCIÓN MATERIAL AUDIOVISUAL / VOZ OFF DEL EVENTO PARA PIEZAS / SESIÓN FOTOGRÁFICA</t>
  </si>
  <si>
    <t>Honorarios operador</t>
  </si>
  <si>
    <t>FOTOGRAFOS Y VIDEOGRAFO POR 4 HORAS</t>
  </si>
  <si>
    <t>Honorarios artistas</t>
  </si>
  <si>
    <t xml:space="preserve">GRUPO DE TEATRO INGRESO SHOW CIRCENSE DE 6 ARTISTAS POR UNA HORA </t>
  </si>
  <si>
    <t>Presentador</t>
  </si>
  <si>
    <t>PRESENTADOR DE EVENTOS</t>
  </si>
  <si>
    <t>Impresos</t>
  </si>
  <si>
    <t xml:space="preserve">INVITACIONES TAMAÑO LORD, TINTA DORADA, CON CINTA </t>
  </si>
  <si>
    <t>Rotulo</t>
  </si>
  <si>
    <t>ROTULOS DE LOS DEPORTISTAS 21CM X 4CM</t>
  </si>
  <si>
    <t>ALQUILER ALFOMBRA ROJA POR METRO2, CON INSTALACIÓN X 2 MT ANCHO POR 4 HORAS</t>
  </si>
  <si>
    <t>ALQUILER DE CATENARIAS PARA CUBRIR 55 MT DORADAS</t>
  </si>
  <si>
    <t>MANTEL  Y SOBREMANTEL POR 4 HORAS</t>
  </si>
  <si>
    <t xml:space="preserve">Centro de Mesa </t>
  </si>
  <si>
    <t>CENTROS DE MESA FLORAL POR 4 HORAS</t>
  </si>
  <si>
    <t>Persona</t>
  </si>
  <si>
    <t>SERVICIO DE MESEROS</t>
  </si>
  <si>
    <t>Forro de silla</t>
  </si>
  <si>
    <t>FORROS DE SILLAS CON FAJONES TELA , CON PAÑOLETA  POR 4 HORAS</t>
  </si>
  <si>
    <t>Cocktail</t>
  </si>
  <si>
    <t>COCKTAIL DE BIENVENIDA - SANGRIA SIN LICOR DE 6 OZ</t>
  </si>
  <si>
    <t>PERSONAL DE ASEO ANTES Y DESPUES DEL EVENTO</t>
  </si>
  <si>
    <t>Valor total 2026</t>
  </si>
  <si>
    <t>VALOR 2025</t>
  </si>
  <si>
    <t>Por evento</t>
  </si>
  <si>
    <t>No aplica</t>
  </si>
  <si>
    <t>REALIZACIÓN DEL DISEÑO Y CONCEPTUALIZACIÓN DEL EVENTO CON PÚBLICO OBJETIVO IGUAL O INFERIOR 500 PERSONAS</t>
  </si>
  <si>
    <t>REALIZACIÓN DEL DISEÑO Y CONCEPTUALIZACIÓN DEL EVENTO CON PÚBLICO OBJETIVO SUPERIOR A 500 PERSONAS</t>
  </si>
  <si>
    <t>Diseño y conceptualización</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</si>
</sst>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mc:Ignorable="x14ac x16r2">
  <numFmts count="3">
    <numFmt numFmtId="164" formatCode="_-&quot;$&quot;* #,##0_-;\-&quot;$&quot;* #,##0_-;_-&quot;$&quot;* &quot;-&quot;_-;_-@_-"/>
    <numFmt numFmtId="165" formatCode="&quot;IPC 2025&quot;\ 0.00%"/>
    <numFmt numFmtId="166" formatCode="0.0000%"/>
  </numFmts>
  <fonts count="5">
    <font>
      <sz val="12"/>
      <color theme="1"/>
      <name val="Aptos Narrow"/>
      <family val="2"/>
      <scheme val="minor"/>
    </font>
    <font>
      <sz val="12"/>
      <color theme="1"/>
      <name val="Aptos Narrow"/>
      <family val="2"/>
      <scheme val="minor"/>
    </font>
    <font>
      <sz val="11"/>
      <color theme="1"/>
      <name val="Aptos Narrow"/>
      <family val="2"/>
      <scheme val="minor"/>
    </font>
    <font>
      <b/>
      <sz val="11"/>
      <name val="Arial"/>
      <family val="2"/>
    </font>
    <font>
      <sz val="11"/>
      <name val="Arial"/>
      <family val="2"/>
    </font>
  </fonts>
  <fills count="4">
    <fill>
      <patternFill patternType="none"/>
    </fill>
    <fill>
      <patternFill patternType="gray125"/>
    </fill>
    <fill>
      <patternFill patternType="solid">
        <fgColor theme="0"/>
        <bgColor indexed="64"/>
      </patternFill>
    </fill>
    <fill>
      <patternFill patternType="solid">
        <fgColor theme="5" tint="0.79998168889431442"/>
        <bgColor indexed="64"/>
      </patternFill>
    </fill>
  </fills>
  <borders count="2">
    <border>
      <left/>
      <right/>
      <top/>
      <bottom/>
      <diagonal/>
    </border>
    <border>
      <left style="thin">
        <color indexed="64"/>
      </left>
      <right style="thin">
        <color indexed="64"/>
      </right>
      <top style="thin">
        <color indexed="64"/>
      </top>
      <bottom style="thin">
        <color indexed="64"/>
      </bottom>
      <diagonal/>
    </border>
  </borders>
  <cellStyleXfs count="7">
    <xf numFmtId="0" fontId="0" fillId="0" borderId="0"/>
    <xf numFmtId="164" fontId="1" fillId="0" borderId="0" applyFont="0" applyFill="0" applyBorder="0" applyAlignment="0" applyProtection="0"/>
    <xf numFmtId="9" fontId="1" fillId="0" borderId="0" applyFont="0" applyFill="0" applyBorder="0" applyAlignment="0" applyProtection="0"/>
    <xf numFmtId="0" fontId="2" fillId="0" borderId="0"/>
    <xf numFmtId="0" fontId="1" fillId="0" borderId="0"/>
    <xf numFmtId="164" fontId="1" fillId="0" borderId="0" applyFont="0" applyFill="0" applyBorder="0" applyAlignment="0" applyProtection="0"/>
    <xf numFmtId="9" fontId="1" fillId="0" borderId="0" applyFont="0" applyFill="0" applyBorder="0" applyAlignment="0" applyProtection="0"/>
  </cellStyleXfs>
  <cellXfs count="37">
    <xf numFmtId="0" fontId="0" fillId="0" borderId="0" xfId="0"/>
    <xf numFmtId="0" fontId="3" fillId="2" borderId="1" xfId="3" applyFont="1" applyFill="1" applyBorder="1" applyAlignment="1">
      <alignment horizontal="center" vertical="center"/>
    </xf>
    <xf numFmtId="0" fontId="3" fillId="2" borderId="1" xfId="3" applyFont="1" applyFill="1" applyBorder="1" applyAlignment="1">
      <alignment horizontal="left" vertical="center"/>
    </xf>
    <xf numFmtId="0" fontId="4" fillId="0" borderId="0" xfId="4" applyFont="1"/>
    <xf numFmtId="0" fontId="4" fillId="2" borderId="1" xfId="3" applyFont="1" applyFill="1" applyBorder="1" applyAlignment="1">
      <alignment horizontal="center" vertical="center"/>
    </xf>
    <xf numFmtId="0" fontId="4" fillId="2" borderId="1" xfId="3" applyFont="1" applyFill="1" applyBorder="1" applyAlignment="1">
      <alignment horizontal="left" vertical="center"/>
    </xf>
    <xf numFmtId="164" fontId="4" fillId="3" borderId="1" xfId="5" applyFont="1" applyFill="1" applyBorder="1" applyAlignment="1">
      <alignment horizontal="center" vertical="center"/>
    </xf>
    <xf numFmtId="0" fontId="4" fillId="0" borderId="1" xfId="4" applyFont="1" applyBorder="1" applyAlignment="1">
      <alignment horizontal="left" vertical="center"/>
    </xf>
    <xf numFmtId="0" fontId="4" fillId="0" borderId="0" xfId="4" applyFont="1" applyAlignment="1">
      <alignment vertical="center"/>
    </xf>
    <xf numFmtId="0" fontId="4" fillId="0" borderId="1" xfId="4" applyFont="1" applyBorder="1" applyAlignment="1">
      <alignment horizontal="center" vertical="center"/>
    </xf>
    <xf numFmtId="0" fontId="4" fillId="0" borderId="1" xfId="3" applyFont="1" applyBorder="1" applyAlignment="1">
      <alignment horizontal="left" vertical="center"/>
    </xf>
    <xf numFmtId="0" fontId="4" fillId="2" borderId="0" xfId="4" applyFont="1" applyFill="1" applyAlignment="1">
      <alignment vertical="center"/>
    </xf>
    <xf numFmtId="0" fontId="4" fillId="2" borderId="0" xfId="4" applyFont="1" applyFill="1"/>
    <xf numFmtId="0" fontId="4" fillId="2" borderId="1" xfId="4" applyFont="1" applyFill="1" applyBorder="1" applyAlignment="1">
      <alignment horizontal="left" vertical="center"/>
    </xf>
    <xf numFmtId="0" fontId="4" fillId="0" borderId="0" xfId="3" applyFont="1" applyAlignment="1">
      <alignment horizontal="center"/>
    </xf>
    <xf numFmtId="0" fontId="4" fillId="0" borderId="0" xfId="3" applyFont="1" applyAlignment="1">
      <alignment horizontal="left" vertical="center"/>
    </xf>
    <xf numFmtId="0" fontId="4" fillId="0" borderId="0" xfId="3" applyFont="1"/>
    <xf numFmtId="0" fontId="4" fillId="0" borderId="0" xfId="3" applyFont="1" applyAlignment="1">
      <alignment horizontal="center" vertical="center"/>
    </xf>
    <xf numFmtId="0" fontId="4" fillId="0" borderId="0" xfId="3" applyFont="1" applyAlignment="1">
      <alignment vertical="center"/>
    </xf>
    <xf numFmtId="164" fontId="4" fillId="0" borderId="0" xfId="3" applyNumberFormat="1" applyFont="1" applyAlignment="1">
      <alignment vertical="center"/>
    </xf>
    <xf numFmtId="9" fontId="4" fillId="0" borderId="0" xfId="6" applyFont="1" applyAlignment="1">
      <alignment vertical="center"/>
    </xf>
    <xf numFmtId="0" fontId="3" fillId="0" borderId="1" xfId="3" applyFont="1" applyBorder="1" applyAlignment="1">
      <alignment horizontal="center" vertical="center"/>
    </xf>
    <xf numFmtId="164" fontId="4" fillId="0" borderId="1" xfId="5" applyFont="1" applyFill="1" applyBorder="1" applyAlignment="1">
      <alignment horizontal="center" vertical="center"/>
    </xf>
    <xf numFmtId="166" fontId="4" fillId="0" borderId="0" xfId="2" applyNumberFormat="1" applyFont="1"/>
    <xf numFmtId="0" fontId="4" fillId="0" borderId="1" xfId="3" applyFont="1" applyFill="1" applyBorder="1" applyAlignment="1">
      <alignment horizontal="center" vertical="center"/>
    </xf>
    <xf numFmtId="0" fontId="4" fillId="0" borderId="1" xfId="3" applyFont="1" applyFill="1" applyBorder="1" applyAlignment="1">
      <alignment horizontal="left" vertical="center"/>
    </xf>
    <xf numFmtId="0" fontId="4" fillId="0" borderId="0" xfId="4" applyFont="1" applyFill="1"/>
    <xf numFmtId="0" fontId="4" fillId="0" borderId="1" xfId="3" applyFont="1" applyBorder="1" applyAlignment="1">
      <alignment horizontal="center" vertical="center"/>
    </xf>
    <xf numFmtId="0" fontId="4" fillId="2" borderId="1" xfId="3" applyFont="1" applyFill="1" applyBorder="1" applyAlignment="1">
      <alignment horizontal="left" vertical="top" wrapText="1"/>
    </xf>
    <xf numFmtId="0" fontId="4" fillId="2" borderId="1" xfId="3" applyFont="1" applyFill="1" applyBorder="1" applyAlignment="1">
      <alignment horizontal="left" vertical="center" wrapText="1"/>
    </xf>
    <xf numFmtId="165" fontId="3" fillId="0" borderId="1" xfId="4" applyNumberFormat="1" applyFont="1" applyBorder="1"/>
    <xf numFmtId="0" fontId="3" fillId="0" borderId="1" xfId="4" applyFont="1" applyBorder="1"/>
    <xf numFmtId="164" fontId="4" fillId="0" borderId="1" xfId="1" applyFont="1" applyFill="1" applyBorder="1"/>
    <xf numFmtId="164" fontId="4" fillId="0" borderId="1" xfId="4" applyNumberFormat="1" applyFont="1" applyFill="1" applyBorder="1"/>
    <xf numFmtId="164" fontId="4" fillId="0" borderId="1" xfId="1" applyFont="1" applyBorder="1"/>
    <xf numFmtId="164" fontId="4" fillId="0" borderId="1" xfId="4" applyNumberFormat="1" applyFont="1" applyBorder="1"/>
    <xf numFmtId="0" fontId="4" fillId="2" borderId="1" xfId="4" applyFont="1" applyFill="1" applyBorder="1" applyAlignment="1">
      <alignment horizontal="center"/>
    </xf>
  </cellXfs>
  <cellStyles count="7">
    <cellStyle name="Currency [0] 2" xfId="5"/>
    <cellStyle name="Moneda [0]" xfId="1" builtinId="7"/>
    <cellStyle name="Normal" xfId="0" builtinId="0"/>
    <cellStyle name="Normal 2" xfId="3"/>
    <cellStyle name="Normal 3" xfId="4"/>
    <cellStyle name="Percent 2" xfId="6"/>
    <cellStyle name="Porcentaje" xfId="2" builtinId="5"/>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styles" Target="styles.xml"/><Relationship Id="rId2" Type="http://schemas.openxmlformats.org/officeDocument/2006/relationships/theme" Target="theme/theme1.xml"/><Relationship Id="rId1" Type="http://schemas.openxmlformats.org/officeDocument/2006/relationships/worksheet" Target="worksheets/sheet1.xml"/><Relationship Id="rId5" Type="http://schemas.openxmlformats.org/officeDocument/2006/relationships/calcChain" Target="calcChain.xml"/><Relationship Id="rId4" Type="http://schemas.openxmlformats.org/officeDocument/2006/relationships/sharedStrings" Target="sharedStrings.xml"/></Relationships>
</file>

<file path=xl/drawings/drawing1.xml><?xml version="1.0" encoding="utf-8"?>
<xdr:wsDr xmlns:xdr="http://schemas.openxmlformats.org/drawingml/2006/spreadsheetDrawing" xmlns:a="http://schemas.openxmlformats.org/drawingml/2006/main">
  <xdr:twoCellAnchor editAs="oneCell">
    <xdr:from>
      <xdr:col>4</xdr:col>
      <xdr:colOff>0</xdr:colOff>
      <xdr:row>46</xdr:row>
      <xdr:rowOff>0</xdr:rowOff>
    </xdr:from>
    <xdr:to>
      <xdr:col>4</xdr:col>
      <xdr:colOff>288925</xdr:colOff>
      <xdr:row>47</xdr:row>
      <xdr:rowOff>7174</xdr:rowOff>
    </xdr:to>
    <xdr:sp macro="" textlink="">
      <xdr:nvSpPr>
        <xdr:cNvPr id="2" name="AutoShape 6">
          <a:extLst>
            <a:ext uri="{FF2B5EF4-FFF2-40B4-BE49-F238E27FC236}">
              <a16:creationId xmlns:a16="http://schemas.microsoft.com/office/drawing/2014/main" id="{ECBFE595-610F-2849-BC0C-C388AAF25354}"/>
            </a:ext>
          </a:extLst>
        </xdr:cNvPr>
        <xdr:cNvSpPr>
          <a:spLocks noChangeAspect="1" noChangeArrowheads="1"/>
        </xdr:cNvSpPr>
      </xdr:nvSpPr>
      <xdr:spPr bwMode="auto">
        <a:xfrm>
          <a:off x="7175500" y="7823200"/>
          <a:ext cx="288925" cy="184974"/>
        </a:xfrm>
        <a:prstGeom prst="rect">
          <a:avLst/>
        </a:prstGeom>
        <a:noFill/>
        <a:extLst>
          <a:ext uri="{909E8E84-426E-40DD-AFC4-6F175D3DCCD1}">
            <a14:hiddenFill xmlns:a14="http://schemas.microsoft.com/office/drawing/2010/main">
              <a:solidFill>
                <a:srgbClr val="FFFFFF"/>
              </a:solidFill>
            </a14:hiddenFill>
          </a:ext>
        </a:extLst>
      </xdr:spPr>
    </xdr:sp>
    <xdr:clientData/>
  </xdr:twoCellAnchor>
  <xdr:twoCellAnchor editAs="oneCell">
    <xdr:from>
      <xdr:col>4</xdr:col>
      <xdr:colOff>0</xdr:colOff>
      <xdr:row>46</xdr:row>
      <xdr:rowOff>0</xdr:rowOff>
    </xdr:from>
    <xdr:to>
      <xdr:col>4</xdr:col>
      <xdr:colOff>304800</xdr:colOff>
      <xdr:row>127</xdr:row>
      <xdr:rowOff>20270</xdr:rowOff>
    </xdr:to>
    <xdr:sp macro="" textlink="">
      <xdr:nvSpPr>
        <xdr:cNvPr id="3" name="AutoShape 7">
          <a:extLst>
            <a:ext uri="{FF2B5EF4-FFF2-40B4-BE49-F238E27FC236}">
              <a16:creationId xmlns:a16="http://schemas.microsoft.com/office/drawing/2014/main" id="{9FF1F014-BE9B-2441-B485-28AA0329BC83}"/>
            </a:ext>
          </a:extLst>
        </xdr:cNvPr>
        <xdr:cNvSpPr>
          <a:spLocks noChangeAspect="1" noChangeArrowheads="1"/>
        </xdr:cNvSpPr>
      </xdr:nvSpPr>
      <xdr:spPr bwMode="auto">
        <a:xfrm>
          <a:off x="7175500" y="7823200"/>
          <a:ext cx="304800" cy="14422070"/>
        </a:xfrm>
        <a:prstGeom prst="rect">
          <a:avLst/>
        </a:prstGeom>
        <a:noFill/>
        <a:extLst>
          <a:ext uri="{909E8E84-426E-40DD-AFC4-6F175D3DCCD1}">
            <a14:hiddenFill xmlns:a14="http://schemas.microsoft.com/office/drawing/2010/main">
              <a:solidFill>
                <a:srgbClr val="FFFFFF"/>
              </a:solidFill>
            </a14:hiddenFill>
          </a:ext>
        </a:extLst>
      </xdr:spPr>
    </xdr:sp>
    <xdr:clientData/>
  </xdr:twoCellAnchor>
  <xdr:twoCellAnchor editAs="oneCell">
    <xdr:from>
      <xdr:col>4</xdr:col>
      <xdr:colOff>0</xdr:colOff>
      <xdr:row>46</xdr:row>
      <xdr:rowOff>0</xdr:rowOff>
    </xdr:from>
    <xdr:to>
      <xdr:col>4</xdr:col>
      <xdr:colOff>304800</xdr:colOff>
      <xdr:row>47</xdr:row>
      <xdr:rowOff>7174</xdr:rowOff>
    </xdr:to>
    <xdr:sp macro="" textlink="">
      <xdr:nvSpPr>
        <xdr:cNvPr id="4" name="AutoShape 6">
          <a:extLst>
            <a:ext uri="{FF2B5EF4-FFF2-40B4-BE49-F238E27FC236}">
              <a16:creationId xmlns:a16="http://schemas.microsoft.com/office/drawing/2014/main" id="{BB4D39C8-140C-3048-B7FA-12AECC76D57D}"/>
            </a:ext>
          </a:extLst>
        </xdr:cNvPr>
        <xdr:cNvSpPr>
          <a:spLocks noChangeAspect="1" noChangeArrowheads="1"/>
        </xdr:cNvSpPr>
      </xdr:nvSpPr>
      <xdr:spPr bwMode="auto">
        <a:xfrm>
          <a:off x="7175500" y="7823200"/>
          <a:ext cx="304800" cy="184974"/>
        </a:xfrm>
        <a:prstGeom prst="rect">
          <a:avLst/>
        </a:prstGeom>
        <a:noFill/>
        <a:extLst>
          <a:ext uri="{909E8E84-426E-40DD-AFC4-6F175D3DCCD1}">
            <a14:hiddenFill xmlns:a14="http://schemas.microsoft.com/office/drawing/2010/main">
              <a:solidFill>
                <a:srgbClr val="FFFFFF"/>
              </a:solidFill>
            </a14:hiddenFill>
          </a:ext>
        </a:extLst>
      </xdr:spPr>
    </xdr:sp>
    <xdr:clientData/>
  </xdr:twoCellAnchor>
</xdr:wsDr>
</file>

<file path=xl/theme/theme1.xml><?xml version="1.0" encoding="utf-8"?>
<a:theme xmlns:a="http://schemas.openxmlformats.org/drawingml/2006/main" name="Office Theme">
  <a:themeElements>
    <a:clrScheme name="Office">
      <a:dk1>
        <a:sysClr val="windowText" lastClr="000000"/>
      </a:dk1>
      <a:lt1>
        <a:sysClr val="window" lastClr="FFFFFF"/>
      </a:lt1>
      <a:dk2>
        <a:srgbClr val="0E2841"/>
      </a:dk2>
      <a:lt2>
        <a:srgbClr val="E8E8E8"/>
      </a:lt2>
      <a:accent1>
        <a:srgbClr val="156082"/>
      </a:accent1>
      <a:accent2>
        <a:srgbClr val="E97132"/>
      </a:accent2>
      <a:accent3>
        <a:srgbClr val="196B24"/>
      </a:accent3>
      <a:accent4>
        <a:srgbClr val="0F9ED5"/>
      </a:accent4>
      <a:accent5>
        <a:srgbClr val="A02B93"/>
      </a:accent5>
      <a:accent6>
        <a:srgbClr val="4EA72E"/>
      </a:accent6>
      <a:hlink>
        <a:srgbClr val="467886"/>
      </a:hlink>
      <a:folHlink>
        <a:srgbClr val="96607D"/>
      </a:folHlink>
    </a:clrScheme>
    <a:fontScheme name="Office">
      <a:majorFont>
        <a:latin typeface="Aptos Display" panose="0211000402020202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Aptos Narrow" panose="0211000402020202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12700" cap="flat" cmpd="sng" algn="ctr">
          <a:solidFill>
            <a:schemeClr val="phClr"/>
          </a:solidFill>
          <a:prstDash val="solid"/>
          <a:miter lim="800000"/>
        </a:ln>
        <a:ln w="19050" cap="flat" cmpd="sng" algn="ctr">
          <a:solidFill>
            <a:schemeClr val="phClr"/>
          </a:solidFill>
          <a:prstDash val="solid"/>
          <a:miter lim="800000"/>
        </a:ln>
        <a:ln w="2540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lnDef>
      <a:spPr/>
      <a:bodyPr/>
      <a:lstStyle/>
      <a:style>
        <a:lnRef idx="2">
          <a:schemeClr val="accent1"/>
        </a:lnRef>
        <a:fillRef idx="0">
          <a:schemeClr val="accent1"/>
        </a:fillRef>
        <a:effectRef idx="1">
          <a:schemeClr val="accent1"/>
        </a:effectRef>
        <a:fontRef idx="minor">
          <a:schemeClr val="tx1"/>
        </a:fontRef>
      </a:style>
    </a:lnDef>
  </a:objectDefaults>
  <a:extraClrSchemeLst/>
  <a:extLst>
    <a:ext uri="{05A4C25C-085E-4340-85A3-A5531E510DB2}">
      <thm15:themeFamily xmlns:thm15="http://schemas.microsoft.com/office/thememl/2012/main" name="Office Theme" id="{2E142A2C-CD16-42D6-873A-C26D2A0506FA}" vid="{1BDDFF52-6CD6-40A5-AB3C-68EB2F1E4D0A}"/>
    </a:ext>
  </a:extLst>
</a:theme>
</file>

<file path=xl/worksheets/_rels/sheet1.xml.rels><?xml version="1.0" encoding="UTF-8" standalone="yes"?>
<Relationships xmlns="http://schemas.openxmlformats.org/package/2006/relationships"><Relationship Id="rId2" Type="http://schemas.openxmlformats.org/officeDocument/2006/relationships/drawing" Target="../drawings/drawing1.xml"/><Relationship Id="rId1" Type="http://schemas.openxmlformats.org/officeDocument/2006/relationships/printerSettings" Target="../printerSettings/printerSettings1.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pageSetUpPr fitToPage="1"/>
  </sheetPr>
  <dimension ref="A1:DF148"/>
  <sheetViews>
    <sheetView tabSelected="1" topLeftCell="B1" zoomScale="70" zoomScaleNormal="70" workbookViewId="0">
      <pane ySplit="1" topLeftCell="A9" activePane="bottomLeft" state="frozen"/>
      <selection activeCell="D1" sqref="D1"/>
      <selection pane="bottomLeft" activeCell="B1" sqref="A1:G146"/>
    </sheetView>
  </sheetViews>
  <sheetFormatPr baseColWidth="10" defaultColWidth="10.77734375" defaultRowHeight="14.25"/>
  <cols>
    <col min="1" max="1" width="8.44140625" style="14" customWidth="1"/>
    <col min="2" max="2" width="17.21875" style="15" customWidth="1"/>
    <col min="3" max="3" width="133.88671875" style="16" customWidth="1"/>
    <col min="4" max="4" width="19.109375" style="17" bestFit="1" customWidth="1"/>
    <col min="5" max="5" width="15" style="18" customWidth="1"/>
    <col min="6" max="6" width="15" style="3" bestFit="1" customWidth="1"/>
    <col min="7" max="7" width="14.6640625" style="3" bestFit="1" customWidth="1"/>
    <col min="8" max="16384" width="10.77734375" style="3"/>
  </cols>
  <sheetData>
    <row r="1" spans="1:7" ht="15">
      <c r="A1" s="1" t="s">
        <v>0</v>
      </c>
      <c r="B1" s="2" t="s">
        <v>1</v>
      </c>
      <c r="C1" s="1" t="s">
        <v>2</v>
      </c>
      <c r="D1" s="1" t="s">
        <v>3</v>
      </c>
      <c r="E1" s="21" t="s">
        <v>216</v>
      </c>
      <c r="F1" s="30">
        <v>5.0999999999999997E-2</v>
      </c>
      <c r="G1" s="31" t="s">
        <v>215</v>
      </c>
    </row>
    <row r="2" spans="1:7" ht="42.95" customHeight="1">
      <c r="A2" s="4">
        <v>1</v>
      </c>
      <c r="B2" s="29" t="s">
        <v>221</v>
      </c>
      <c r="C2" s="28" t="s">
        <v>219</v>
      </c>
      <c r="D2" s="4" t="s">
        <v>217</v>
      </c>
      <c r="E2" s="27" t="s">
        <v>218</v>
      </c>
      <c r="F2" s="27" t="s">
        <v>218</v>
      </c>
      <c r="G2" s="33">
        <v>1800000</v>
      </c>
    </row>
    <row r="3" spans="1:7" ht="27.95" customHeight="1">
      <c r="A3" s="4">
        <v>2</v>
      </c>
      <c r="B3" s="29" t="s">
        <v>221</v>
      </c>
      <c r="C3" s="28" t="s">
        <v>220</v>
      </c>
      <c r="D3" s="4" t="s">
        <v>217</v>
      </c>
      <c r="E3" s="27" t="s">
        <v>218</v>
      </c>
      <c r="F3" s="27" t="s">
        <v>218</v>
      </c>
      <c r="G3" s="33">
        <v>2600000</v>
      </c>
    </row>
    <row r="4" spans="1:7" s="26" customFormat="1">
      <c r="A4" s="24">
        <v>3</v>
      </c>
      <c r="B4" s="25" t="s">
        <v>4</v>
      </c>
      <c r="C4" s="25" t="s">
        <v>5</v>
      </c>
      <c r="D4" s="24" t="s">
        <v>6</v>
      </c>
      <c r="E4" s="6">
        <v>3428012.77</v>
      </c>
      <c r="F4" s="32">
        <f>+E4*$F$1</f>
        <v>174828.65127</v>
      </c>
      <c r="G4" s="33">
        <f>+F4+E4</f>
        <v>3602841.4212699998</v>
      </c>
    </row>
    <row r="5" spans="1:7">
      <c r="A5" s="4">
        <v>4</v>
      </c>
      <c r="B5" s="5" t="s">
        <v>4</v>
      </c>
      <c r="C5" s="5" t="s">
        <v>7</v>
      </c>
      <c r="D5" s="4" t="s">
        <v>8</v>
      </c>
      <c r="E5" s="6">
        <v>379620.46009999997</v>
      </c>
      <c r="F5" s="34">
        <f t="shared" ref="F5:F68" si="0">+E5*$F$1</f>
        <v>19360.643465099998</v>
      </c>
      <c r="G5" s="35">
        <f t="shared" ref="G5:G68" si="1">+F5+E5</f>
        <v>398981.10356509994</v>
      </c>
    </row>
    <row r="6" spans="1:7">
      <c r="A6" s="4">
        <v>5</v>
      </c>
      <c r="B6" s="5" t="s">
        <v>4</v>
      </c>
      <c r="C6" s="5" t="s">
        <v>9</v>
      </c>
      <c r="D6" s="4" t="s">
        <v>8</v>
      </c>
      <c r="E6" s="6">
        <v>654500</v>
      </c>
      <c r="F6" s="34">
        <f t="shared" si="0"/>
        <v>33379.5</v>
      </c>
      <c r="G6" s="35">
        <f t="shared" si="1"/>
        <v>687879.5</v>
      </c>
    </row>
    <row r="7" spans="1:7">
      <c r="A7" s="4">
        <v>6</v>
      </c>
      <c r="B7" s="5" t="s">
        <v>4</v>
      </c>
      <c r="C7" s="7" t="s">
        <v>10</v>
      </c>
      <c r="D7" s="4" t="s">
        <v>8</v>
      </c>
      <c r="E7" s="6">
        <v>568079.82000000007</v>
      </c>
      <c r="F7" s="34">
        <f t="shared" si="0"/>
        <v>28972.070820000001</v>
      </c>
      <c r="G7" s="35">
        <f t="shared" si="1"/>
        <v>597051.89082000009</v>
      </c>
    </row>
    <row r="8" spans="1:7">
      <c r="A8" s="24">
        <v>7</v>
      </c>
      <c r="B8" s="5" t="s">
        <v>4</v>
      </c>
      <c r="C8" s="7" t="s">
        <v>11</v>
      </c>
      <c r="D8" s="4" t="s">
        <v>8</v>
      </c>
      <c r="E8" s="6">
        <v>683800.18</v>
      </c>
      <c r="F8" s="34">
        <f t="shared" si="0"/>
        <v>34873.809180000004</v>
      </c>
      <c r="G8" s="35">
        <f t="shared" si="1"/>
        <v>718673.98918000003</v>
      </c>
    </row>
    <row r="9" spans="1:7">
      <c r="A9" s="4">
        <v>8</v>
      </c>
      <c r="B9" s="5" t="s">
        <v>4</v>
      </c>
      <c r="C9" s="7" t="s">
        <v>12</v>
      </c>
      <c r="D9" s="4" t="s">
        <v>8</v>
      </c>
      <c r="E9" s="6">
        <v>946799.7</v>
      </c>
      <c r="F9" s="34">
        <f t="shared" si="0"/>
        <v>48286.784699999997</v>
      </c>
      <c r="G9" s="35">
        <f t="shared" si="1"/>
        <v>995086.48469999991</v>
      </c>
    </row>
    <row r="10" spans="1:7">
      <c r="A10" s="4">
        <v>9</v>
      </c>
      <c r="B10" s="5" t="s">
        <v>4</v>
      </c>
      <c r="C10" s="7" t="s">
        <v>13</v>
      </c>
      <c r="D10" s="4" t="s">
        <v>8</v>
      </c>
      <c r="E10" s="6">
        <v>568079.82000000007</v>
      </c>
      <c r="F10" s="34">
        <f t="shared" si="0"/>
        <v>28972.070820000001</v>
      </c>
      <c r="G10" s="35">
        <f t="shared" si="1"/>
        <v>597051.89082000009</v>
      </c>
    </row>
    <row r="11" spans="1:7" s="8" customFormat="1">
      <c r="A11" s="4">
        <v>10</v>
      </c>
      <c r="B11" s="5" t="s">
        <v>4</v>
      </c>
      <c r="C11" s="7" t="s">
        <v>14</v>
      </c>
      <c r="D11" s="4" t="s">
        <v>8</v>
      </c>
      <c r="E11" s="6">
        <v>345100</v>
      </c>
      <c r="F11" s="34">
        <f t="shared" si="0"/>
        <v>17600.099999999999</v>
      </c>
      <c r="G11" s="35">
        <f t="shared" si="1"/>
        <v>362700.1</v>
      </c>
    </row>
    <row r="12" spans="1:7" s="8" customFormat="1">
      <c r="A12" s="24">
        <v>11</v>
      </c>
      <c r="B12" s="5" t="s">
        <v>15</v>
      </c>
      <c r="C12" s="5" t="s">
        <v>16</v>
      </c>
      <c r="D12" s="4" t="s">
        <v>8</v>
      </c>
      <c r="E12" s="6">
        <v>450244</v>
      </c>
      <c r="F12" s="34">
        <f t="shared" si="0"/>
        <v>22962.444</v>
      </c>
      <c r="G12" s="35">
        <f t="shared" si="1"/>
        <v>473206.44400000002</v>
      </c>
    </row>
    <row r="13" spans="1:7">
      <c r="A13" s="4">
        <v>12</v>
      </c>
      <c r="B13" s="5" t="s">
        <v>15</v>
      </c>
      <c r="C13" s="5" t="s">
        <v>17</v>
      </c>
      <c r="D13" s="4" t="s">
        <v>8</v>
      </c>
      <c r="E13" s="6">
        <v>560004</v>
      </c>
      <c r="F13" s="34">
        <f t="shared" si="0"/>
        <v>28560.203999999998</v>
      </c>
      <c r="G13" s="35">
        <f t="shared" si="1"/>
        <v>588564.20400000003</v>
      </c>
    </row>
    <row r="14" spans="1:7">
      <c r="A14" s="4">
        <v>13</v>
      </c>
      <c r="B14" s="5" t="s">
        <v>15</v>
      </c>
      <c r="C14" s="5" t="s">
        <v>18</v>
      </c>
      <c r="D14" s="4" t="s">
        <v>8</v>
      </c>
      <c r="E14" s="6">
        <v>748166.00000000012</v>
      </c>
      <c r="F14" s="34">
        <f t="shared" si="0"/>
        <v>38156.466</v>
      </c>
      <c r="G14" s="35">
        <f t="shared" si="1"/>
        <v>786322.46600000013</v>
      </c>
    </row>
    <row r="15" spans="1:7">
      <c r="A15" s="4">
        <v>14</v>
      </c>
      <c r="B15" s="5" t="s">
        <v>15</v>
      </c>
      <c r="C15" s="5" t="s">
        <v>19</v>
      </c>
      <c r="D15" s="4" t="s">
        <v>8</v>
      </c>
      <c r="E15" s="6">
        <v>880328.00000000012</v>
      </c>
      <c r="F15" s="34">
        <f t="shared" si="0"/>
        <v>44896.728000000003</v>
      </c>
      <c r="G15" s="35">
        <f t="shared" si="1"/>
        <v>925224.72800000012</v>
      </c>
    </row>
    <row r="16" spans="1:7">
      <c r="A16" s="24">
        <v>15</v>
      </c>
      <c r="B16" s="5" t="s">
        <v>20</v>
      </c>
      <c r="C16" s="7" t="s">
        <v>21</v>
      </c>
      <c r="D16" s="9" t="s">
        <v>8</v>
      </c>
      <c r="E16" s="6">
        <v>416723.72</v>
      </c>
      <c r="F16" s="34">
        <f t="shared" si="0"/>
        <v>21252.909719999996</v>
      </c>
      <c r="G16" s="35">
        <f t="shared" si="1"/>
        <v>437976.62971999997</v>
      </c>
    </row>
    <row r="17" spans="1:7">
      <c r="A17" s="4">
        <v>16</v>
      </c>
      <c r="B17" s="5" t="s">
        <v>20</v>
      </c>
      <c r="C17" s="7" t="s">
        <v>22</v>
      </c>
      <c r="D17" s="9" t="s">
        <v>8</v>
      </c>
      <c r="E17" s="6">
        <v>660538.06000000006</v>
      </c>
      <c r="F17" s="34">
        <f t="shared" si="0"/>
        <v>33687.441059999997</v>
      </c>
      <c r="G17" s="35">
        <f t="shared" si="1"/>
        <v>694225.50106000004</v>
      </c>
    </row>
    <row r="18" spans="1:7">
      <c r="A18" s="4">
        <v>17</v>
      </c>
      <c r="B18" s="5" t="s">
        <v>23</v>
      </c>
      <c r="C18" s="5" t="s">
        <v>24</v>
      </c>
      <c r="D18" s="4" t="s">
        <v>8</v>
      </c>
      <c r="E18" s="6">
        <v>694263.85</v>
      </c>
      <c r="F18" s="34">
        <f t="shared" si="0"/>
        <v>35407.456349999993</v>
      </c>
      <c r="G18" s="35">
        <f t="shared" si="1"/>
        <v>729671.30634999997</v>
      </c>
    </row>
    <row r="19" spans="1:7">
      <c r="A19" s="4">
        <v>18</v>
      </c>
      <c r="B19" s="5" t="s">
        <v>23</v>
      </c>
      <c r="C19" s="5" t="s">
        <v>25</v>
      </c>
      <c r="D19" s="4" t="s">
        <v>8</v>
      </c>
      <c r="E19" s="6">
        <v>853706</v>
      </c>
      <c r="F19" s="34">
        <f t="shared" si="0"/>
        <v>43539.005999999994</v>
      </c>
      <c r="G19" s="35">
        <f t="shared" si="1"/>
        <v>897245.00600000005</v>
      </c>
    </row>
    <row r="20" spans="1:7">
      <c r="A20" s="24">
        <v>19</v>
      </c>
      <c r="B20" s="5" t="s">
        <v>4</v>
      </c>
      <c r="C20" s="5" t="s">
        <v>26</v>
      </c>
      <c r="D20" s="4" t="s">
        <v>8</v>
      </c>
      <c r="E20" s="6">
        <v>313862.5</v>
      </c>
      <c r="F20" s="34">
        <f t="shared" si="0"/>
        <v>16006.987499999999</v>
      </c>
      <c r="G20" s="35">
        <f t="shared" si="1"/>
        <v>329869.48749999999</v>
      </c>
    </row>
    <row r="21" spans="1:7">
      <c r="A21" s="4">
        <v>20</v>
      </c>
      <c r="B21" s="5" t="s">
        <v>4</v>
      </c>
      <c r="C21" s="5" t="s">
        <v>27</v>
      </c>
      <c r="D21" s="4" t="s">
        <v>8</v>
      </c>
      <c r="E21" s="6">
        <v>313862.5</v>
      </c>
      <c r="F21" s="34">
        <f t="shared" si="0"/>
        <v>16006.987499999999</v>
      </c>
      <c r="G21" s="35">
        <f t="shared" si="1"/>
        <v>329869.48749999999</v>
      </c>
    </row>
    <row r="22" spans="1:7">
      <c r="A22" s="4">
        <v>21</v>
      </c>
      <c r="B22" s="5" t="s">
        <v>28</v>
      </c>
      <c r="C22" s="5" t="s">
        <v>29</v>
      </c>
      <c r="D22" s="4" t="s">
        <v>8</v>
      </c>
      <c r="E22" s="6">
        <v>7030.52</v>
      </c>
      <c r="F22" s="34">
        <f t="shared" si="0"/>
        <v>358.55651999999998</v>
      </c>
      <c r="G22" s="35">
        <f t="shared" si="1"/>
        <v>7389.0765200000005</v>
      </c>
    </row>
    <row r="23" spans="1:7">
      <c r="A23" s="4">
        <v>22</v>
      </c>
      <c r="B23" s="5" t="s">
        <v>30</v>
      </c>
      <c r="C23" s="5" t="s">
        <v>31</v>
      </c>
      <c r="D23" s="4" t="s">
        <v>8</v>
      </c>
      <c r="E23" s="6">
        <v>433255.79499999998</v>
      </c>
      <c r="F23" s="34">
        <f t="shared" si="0"/>
        <v>22096.045544999997</v>
      </c>
      <c r="G23" s="35">
        <f t="shared" si="1"/>
        <v>455351.84054499998</v>
      </c>
    </row>
    <row r="24" spans="1:7">
      <c r="A24" s="24">
        <v>23</v>
      </c>
      <c r="B24" s="5" t="s">
        <v>30</v>
      </c>
      <c r="C24" s="5" t="s">
        <v>32</v>
      </c>
      <c r="D24" s="4" t="s">
        <v>8</v>
      </c>
      <c r="E24" s="6">
        <v>493015.21499999997</v>
      </c>
      <c r="F24" s="34">
        <f t="shared" si="0"/>
        <v>25143.775964999997</v>
      </c>
      <c r="G24" s="35">
        <f t="shared" si="1"/>
        <v>518158.99096499995</v>
      </c>
    </row>
    <row r="25" spans="1:7">
      <c r="A25" s="4">
        <v>24</v>
      </c>
      <c r="B25" s="5" t="s">
        <v>30</v>
      </c>
      <c r="C25" s="5" t="s">
        <v>33</v>
      </c>
      <c r="D25" s="4" t="s">
        <v>8</v>
      </c>
      <c r="E25" s="6">
        <v>522894.92499999999</v>
      </c>
      <c r="F25" s="34">
        <f t="shared" si="0"/>
        <v>26667.641174999997</v>
      </c>
      <c r="G25" s="35">
        <f t="shared" si="1"/>
        <v>549562.56617500004</v>
      </c>
    </row>
    <row r="26" spans="1:7">
      <c r="A26" s="4">
        <v>25</v>
      </c>
      <c r="B26" s="5" t="s">
        <v>30</v>
      </c>
      <c r="C26" s="5" t="s">
        <v>34</v>
      </c>
      <c r="D26" s="4" t="s">
        <v>8</v>
      </c>
      <c r="E26" s="6">
        <v>538118</v>
      </c>
      <c r="F26" s="34">
        <f t="shared" si="0"/>
        <v>27444.018</v>
      </c>
      <c r="G26" s="35">
        <f t="shared" si="1"/>
        <v>565562.01800000004</v>
      </c>
    </row>
    <row r="27" spans="1:7">
      <c r="A27" s="4">
        <v>26</v>
      </c>
      <c r="B27" s="5" t="s">
        <v>30</v>
      </c>
      <c r="C27" s="5" t="s">
        <v>35</v>
      </c>
      <c r="D27" s="4" t="s">
        <v>8</v>
      </c>
      <c r="E27" s="6">
        <v>268917.39</v>
      </c>
      <c r="F27" s="34">
        <f t="shared" si="0"/>
        <v>13714.786889999999</v>
      </c>
      <c r="G27" s="35">
        <f t="shared" si="1"/>
        <v>282632.17689</v>
      </c>
    </row>
    <row r="28" spans="1:7">
      <c r="A28" s="24">
        <v>27</v>
      </c>
      <c r="B28" s="5" t="s">
        <v>30</v>
      </c>
      <c r="C28" s="5" t="s">
        <v>35</v>
      </c>
      <c r="D28" s="4" t="s">
        <v>8</v>
      </c>
      <c r="E28" s="6">
        <v>319135.39</v>
      </c>
      <c r="F28" s="34">
        <f t="shared" si="0"/>
        <v>16275.90489</v>
      </c>
      <c r="G28" s="35">
        <f t="shared" si="1"/>
        <v>335411.29489000002</v>
      </c>
    </row>
    <row r="29" spans="1:7">
      <c r="A29" s="4">
        <v>28</v>
      </c>
      <c r="B29" s="5" t="s">
        <v>30</v>
      </c>
      <c r="C29" s="5" t="s">
        <v>36</v>
      </c>
      <c r="D29" s="4" t="s">
        <v>8</v>
      </c>
      <c r="E29" s="6">
        <v>860211.13</v>
      </c>
      <c r="F29" s="34">
        <f t="shared" si="0"/>
        <v>43870.767629999995</v>
      </c>
      <c r="G29" s="35">
        <f t="shared" si="1"/>
        <v>904081.89763000002</v>
      </c>
    </row>
    <row r="30" spans="1:7" s="8" customFormat="1">
      <c r="A30" s="4">
        <v>29</v>
      </c>
      <c r="B30" s="5" t="s">
        <v>30</v>
      </c>
      <c r="C30" s="5" t="s">
        <v>37</v>
      </c>
      <c r="D30" s="4" t="s">
        <v>8</v>
      </c>
      <c r="E30" s="6">
        <v>910429.74190000002</v>
      </c>
      <c r="F30" s="34">
        <f t="shared" si="0"/>
        <v>46431.916836899996</v>
      </c>
      <c r="G30" s="35">
        <f t="shared" si="1"/>
        <v>956861.65873689996</v>
      </c>
    </row>
    <row r="31" spans="1:7" s="8" customFormat="1">
      <c r="A31" s="4">
        <v>30</v>
      </c>
      <c r="B31" s="5" t="s">
        <v>38</v>
      </c>
      <c r="C31" s="5" t="s">
        <v>39</v>
      </c>
      <c r="D31" s="4" t="s">
        <v>8</v>
      </c>
      <c r="E31" s="6">
        <v>4122</v>
      </c>
      <c r="F31" s="34">
        <f t="shared" si="0"/>
        <v>210.22199999999998</v>
      </c>
      <c r="G31" s="35">
        <f t="shared" si="1"/>
        <v>4332.2219999999998</v>
      </c>
    </row>
    <row r="32" spans="1:7" s="8" customFormat="1">
      <c r="A32" s="24">
        <v>31</v>
      </c>
      <c r="B32" s="5" t="s">
        <v>40</v>
      </c>
      <c r="C32" s="5" t="s">
        <v>41</v>
      </c>
      <c r="D32" s="4" t="s">
        <v>8</v>
      </c>
      <c r="E32" s="6">
        <v>379968.00000000006</v>
      </c>
      <c r="F32" s="34">
        <f t="shared" si="0"/>
        <v>19378.368000000002</v>
      </c>
      <c r="G32" s="35">
        <f t="shared" si="1"/>
        <v>399346.36800000007</v>
      </c>
    </row>
    <row r="33" spans="1:7" s="8" customFormat="1">
      <c r="A33" s="4">
        <v>32</v>
      </c>
      <c r="B33" s="5" t="s">
        <v>42</v>
      </c>
      <c r="C33" s="10" t="s">
        <v>43</v>
      </c>
      <c r="D33" s="4" t="s">
        <v>8</v>
      </c>
      <c r="E33" s="6">
        <v>525582.54</v>
      </c>
      <c r="F33" s="34">
        <f t="shared" si="0"/>
        <v>26804.70954</v>
      </c>
      <c r="G33" s="35">
        <f t="shared" si="1"/>
        <v>552387.24953999999</v>
      </c>
    </row>
    <row r="34" spans="1:7" s="8" customFormat="1">
      <c r="A34" s="4">
        <v>33</v>
      </c>
      <c r="B34" s="5" t="s">
        <v>42</v>
      </c>
      <c r="C34" s="10" t="s">
        <v>44</v>
      </c>
      <c r="D34" s="4" t="s">
        <v>8</v>
      </c>
      <c r="E34" s="6">
        <v>875970.9</v>
      </c>
      <c r="F34" s="34">
        <f t="shared" si="0"/>
        <v>44674.515899999999</v>
      </c>
      <c r="G34" s="35">
        <f t="shared" si="1"/>
        <v>920645.41590000002</v>
      </c>
    </row>
    <row r="35" spans="1:7" s="8" customFormat="1">
      <c r="A35" s="4">
        <v>34</v>
      </c>
      <c r="B35" s="5" t="s">
        <v>42</v>
      </c>
      <c r="C35" s="10" t="s">
        <v>45</v>
      </c>
      <c r="D35" s="4" t="s">
        <v>8</v>
      </c>
      <c r="E35" s="6">
        <v>1751941.8</v>
      </c>
      <c r="F35" s="34">
        <f t="shared" si="0"/>
        <v>89349.031799999997</v>
      </c>
      <c r="G35" s="35">
        <f t="shared" si="1"/>
        <v>1841290.8318</v>
      </c>
    </row>
    <row r="36" spans="1:7">
      <c r="A36" s="24">
        <v>35</v>
      </c>
      <c r="B36" s="5" t="s">
        <v>46</v>
      </c>
      <c r="C36" s="5" t="s">
        <v>47</v>
      </c>
      <c r="D36" s="4" t="s">
        <v>8</v>
      </c>
      <c r="E36" s="6">
        <v>347400</v>
      </c>
      <c r="F36" s="34">
        <f t="shared" si="0"/>
        <v>17717.399999999998</v>
      </c>
      <c r="G36" s="35">
        <f t="shared" si="1"/>
        <v>365117.4</v>
      </c>
    </row>
    <row r="37" spans="1:7">
      <c r="A37" s="4">
        <v>36</v>
      </c>
      <c r="B37" s="5" t="s">
        <v>48</v>
      </c>
      <c r="C37" s="7" t="s">
        <v>49</v>
      </c>
      <c r="D37" s="4" t="s">
        <v>8</v>
      </c>
      <c r="E37" s="6">
        <v>1577999.5</v>
      </c>
      <c r="F37" s="34">
        <f t="shared" si="0"/>
        <v>80477.974499999997</v>
      </c>
      <c r="G37" s="35">
        <f t="shared" si="1"/>
        <v>1658477.4745</v>
      </c>
    </row>
    <row r="38" spans="1:7" s="8" customFormat="1">
      <c r="A38" s="4">
        <v>37</v>
      </c>
      <c r="B38" s="5" t="s">
        <v>50</v>
      </c>
      <c r="C38" s="7" t="s">
        <v>51</v>
      </c>
      <c r="D38" s="4" t="s">
        <v>8</v>
      </c>
      <c r="E38" s="6">
        <v>2066756.0000000002</v>
      </c>
      <c r="F38" s="34">
        <f t="shared" si="0"/>
        <v>105404.55600000001</v>
      </c>
      <c r="G38" s="35">
        <f t="shared" si="1"/>
        <v>2172160.5560000003</v>
      </c>
    </row>
    <row r="39" spans="1:7" s="8" customFormat="1">
      <c r="A39" s="4">
        <v>38</v>
      </c>
      <c r="B39" s="5" t="s">
        <v>52</v>
      </c>
      <c r="C39" s="7" t="s">
        <v>53</v>
      </c>
      <c r="D39" s="4" t="s">
        <v>8</v>
      </c>
      <c r="E39" s="6">
        <v>2916092.0000000005</v>
      </c>
      <c r="F39" s="34">
        <f t="shared" si="0"/>
        <v>148720.69200000001</v>
      </c>
      <c r="G39" s="35">
        <f t="shared" si="1"/>
        <v>3064812.6920000003</v>
      </c>
    </row>
    <row r="40" spans="1:7" s="8" customFormat="1">
      <c r="A40" s="24">
        <v>39</v>
      </c>
      <c r="B40" s="5" t="s">
        <v>54</v>
      </c>
      <c r="C40" s="7" t="s">
        <v>55</v>
      </c>
      <c r="D40" s="4" t="s">
        <v>8</v>
      </c>
      <c r="E40" s="6">
        <v>5782300.0000000009</v>
      </c>
      <c r="F40" s="34">
        <f t="shared" si="0"/>
        <v>294897.30000000005</v>
      </c>
      <c r="G40" s="35">
        <f t="shared" si="1"/>
        <v>6077197.3000000007</v>
      </c>
    </row>
    <row r="41" spans="1:7" s="11" customFormat="1">
      <c r="A41" s="4">
        <v>40</v>
      </c>
      <c r="B41" s="5" t="s">
        <v>56</v>
      </c>
      <c r="C41" s="5" t="s">
        <v>57</v>
      </c>
      <c r="D41" s="4" t="s">
        <v>8</v>
      </c>
      <c r="E41" s="6">
        <v>239906</v>
      </c>
      <c r="F41" s="34">
        <f t="shared" si="0"/>
        <v>12235.205999999998</v>
      </c>
      <c r="G41" s="35">
        <f t="shared" si="1"/>
        <v>252141.20600000001</v>
      </c>
    </row>
    <row r="42" spans="1:7">
      <c r="A42" s="4">
        <v>41</v>
      </c>
      <c r="B42" s="5" t="s">
        <v>58</v>
      </c>
      <c r="C42" s="5" t="s">
        <v>59</v>
      </c>
      <c r="D42" s="4" t="s">
        <v>60</v>
      </c>
      <c r="E42" s="6">
        <v>830012</v>
      </c>
      <c r="F42" s="34">
        <f t="shared" si="0"/>
        <v>42330.611999999994</v>
      </c>
      <c r="G42" s="35">
        <f t="shared" si="1"/>
        <v>872342.61199999996</v>
      </c>
    </row>
    <row r="43" spans="1:7">
      <c r="A43" s="4">
        <v>42</v>
      </c>
      <c r="B43" s="5" t="s">
        <v>61</v>
      </c>
      <c r="C43" s="5" t="s">
        <v>62</v>
      </c>
      <c r="D43" s="4" t="s">
        <v>8</v>
      </c>
      <c r="E43" s="6">
        <v>36694</v>
      </c>
      <c r="F43" s="34">
        <f t="shared" si="0"/>
        <v>1871.3939999999998</v>
      </c>
      <c r="G43" s="35">
        <f t="shared" si="1"/>
        <v>38565.394</v>
      </c>
    </row>
    <row r="44" spans="1:7">
      <c r="A44" s="24">
        <v>43</v>
      </c>
      <c r="B44" s="5" t="s">
        <v>61</v>
      </c>
      <c r="C44" s="5" t="s">
        <v>63</v>
      </c>
      <c r="D44" s="4" t="s">
        <v>8</v>
      </c>
      <c r="E44" s="6">
        <v>49680</v>
      </c>
      <c r="F44" s="34">
        <f t="shared" si="0"/>
        <v>2533.6799999999998</v>
      </c>
      <c r="G44" s="35">
        <f t="shared" si="1"/>
        <v>52213.68</v>
      </c>
    </row>
    <row r="45" spans="1:7">
      <c r="A45" s="4">
        <v>44</v>
      </c>
      <c r="B45" s="5" t="s">
        <v>64</v>
      </c>
      <c r="C45" s="5" t="s">
        <v>65</v>
      </c>
      <c r="D45" s="4" t="s">
        <v>8</v>
      </c>
      <c r="E45" s="6">
        <v>579464</v>
      </c>
      <c r="F45" s="34">
        <f t="shared" si="0"/>
        <v>29552.663999999997</v>
      </c>
      <c r="G45" s="35">
        <f t="shared" si="1"/>
        <v>609016.66399999999</v>
      </c>
    </row>
    <row r="46" spans="1:7">
      <c r="A46" s="4">
        <v>45</v>
      </c>
      <c r="B46" s="5" t="s">
        <v>66</v>
      </c>
      <c r="C46" s="5" t="s">
        <v>67</v>
      </c>
      <c r="D46" s="4" t="s">
        <v>8</v>
      </c>
      <c r="E46" s="6">
        <v>15322</v>
      </c>
      <c r="F46" s="34">
        <f t="shared" si="0"/>
        <v>781.42199999999991</v>
      </c>
      <c r="G46" s="35">
        <f t="shared" si="1"/>
        <v>16103.422</v>
      </c>
    </row>
    <row r="47" spans="1:7">
      <c r="A47" s="24">
        <v>46</v>
      </c>
      <c r="B47" s="5" t="s">
        <v>68</v>
      </c>
      <c r="C47" s="5" t="s">
        <v>69</v>
      </c>
      <c r="D47" s="4" t="s">
        <v>8</v>
      </c>
      <c r="E47" s="6">
        <v>18992</v>
      </c>
      <c r="F47" s="34">
        <f t="shared" si="0"/>
        <v>968.59199999999998</v>
      </c>
      <c r="G47" s="35">
        <f t="shared" si="1"/>
        <v>19960.592000000001</v>
      </c>
    </row>
    <row r="48" spans="1:7">
      <c r="A48" s="4">
        <v>47</v>
      </c>
      <c r="B48" s="5" t="s">
        <v>70</v>
      </c>
      <c r="C48" s="5" t="s">
        <v>71</v>
      </c>
      <c r="D48" s="4" t="s">
        <v>8</v>
      </c>
      <c r="E48" s="6">
        <v>18992</v>
      </c>
      <c r="F48" s="34">
        <f t="shared" si="0"/>
        <v>968.59199999999998</v>
      </c>
      <c r="G48" s="35">
        <f t="shared" si="1"/>
        <v>19960.592000000001</v>
      </c>
    </row>
    <row r="49" spans="1:7">
      <c r="A49" s="4">
        <v>48</v>
      </c>
      <c r="B49" s="5" t="s">
        <v>72</v>
      </c>
      <c r="C49" s="5" t="s">
        <v>73</v>
      </c>
      <c r="D49" s="4" t="s">
        <v>8</v>
      </c>
      <c r="E49" s="6">
        <v>18992</v>
      </c>
      <c r="F49" s="34">
        <f t="shared" si="0"/>
        <v>968.59199999999998</v>
      </c>
      <c r="G49" s="35">
        <f t="shared" si="1"/>
        <v>19960.592000000001</v>
      </c>
    </row>
    <row r="50" spans="1:7">
      <c r="A50" s="4">
        <v>49</v>
      </c>
      <c r="B50" s="5" t="s">
        <v>74</v>
      </c>
      <c r="C50" s="7" t="s">
        <v>75</v>
      </c>
      <c r="D50" s="9" t="s">
        <v>76</v>
      </c>
      <c r="E50" s="6">
        <v>12736.57</v>
      </c>
      <c r="F50" s="34">
        <f t="shared" si="0"/>
        <v>649.56506999999999</v>
      </c>
      <c r="G50" s="35">
        <f t="shared" si="1"/>
        <v>13386.13507</v>
      </c>
    </row>
    <row r="51" spans="1:7">
      <c r="A51" s="24">
        <v>50</v>
      </c>
      <c r="B51" s="5" t="s">
        <v>77</v>
      </c>
      <c r="C51" s="7" t="s">
        <v>78</v>
      </c>
      <c r="D51" s="9" t="s">
        <v>76</v>
      </c>
      <c r="E51" s="6">
        <v>16076.9</v>
      </c>
      <c r="F51" s="34">
        <f t="shared" si="0"/>
        <v>819.92189999999994</v>
      </c>
      <c r="G51" s="35">
        <f t="shared" si="1"/>
        <v>16896.821899999999</v>
      </c>
    </row>
    <row r="52" spans="1:7">
      <c r="A52" s="4">
        <v>51</v>
      </c>
      <c r="B52" s="5" t="s">
        <v>79</v>
      </c>
      <c r="C52" s="7" t="s">
        <v>80</v>
      </c>
      <c r="D52" s="9" t="s">
        <v>76</v>
      </c>
      <c r="E52" s="6">
        <v>35485.800000000003</v>
      </c>
      <c r="F52" s="34">
        <f t="shared" si="0"/>
        <v>1809.7758000000001</v>
      </c>
      <c r="G52" s="35">
        <f t="shared" si="1"/>
        <v>37295.575800000006</v>
      </c>
    </row>
    <row r="53" spans="1:7">
      <c r="A53" s="4">
        <v>52</v>
      </c>
      <c r="B53" s="5" t="s">
        <v>81</v>
      </c>
      <c r="C53" s="7" t="s">
        <v>82</v>
      </c>
      <c r="D53" s="9" t="s">
        <v>76</v>
      </c>
      <c r="E53" s="6">
        <v>38832.080000000002</v>
      </c>
      <c r="F53" s="34">
        <f t="shared" si="0"/>
        <v>1980.4360799999999</v>
      </c>
      <c r="G53" s="35">
        <f t="shared" si="1"/>
        <v>40812.516080000001</v>
      </c>
    </row>
    <row r="54" spans="1:7" s="8" customFormat="1">
      <c r="A54" s="4">
        <v>53</v>
      </c>
      <c r="B54" s="5" t="s">
        <v>83</v>
      </c>
      <c r="C54" s="5" t="s">
        <v>84</v>
      </c>
      <c r="D54" s="4" t="s">
        <v>8</v>
      </c>
      <c r="E54" s="6">
        <v>44269.19</v>
      </c>
      <c r="F54" s="34">
        <f t="shared" si="0"/>
        <v>2257.7286899999999</v>
      </c>
      <c r="G54" s="35">
        <f t="shared" si="1"/>
        <v>46526.918690000006</v>
      </c>
    </row>
    <row r="55" spans="1:7" s="8" customFormat="1">
      <c r="A55" s="24">
        <v>54</v>
      </c>
      <c r="B55" s="5" t="s">
        <v>85</v>
      </c>
      <c r="C55" s="5" t="s">
        <v>86</v>
      </c>
      <c r="D55" s="4" t="s">
        <v>8</v>
      </c>
      <c r="E55" s="6">
        <v>443059.61</v>
      </c>
      <c r="F55" s="34">
        <f t="shared" si="0"/>
        <v>22596.040109999998</v>
      </c>
      <c r="G55" s="35">
        <f t="shared" si="1"/>
        <v>465655.65010999999</v>
      </c>
    </row>
    <row r="56" spans="1:7" s="8" customFormat="1">
      <c r="A56" s="4">
        <v>55</v>
      </c>
      <c r="B56" s="5" t="s">
        <v>87</v>
      </c>
      <c r="C56" s="5" t="s">
        <v>88</v>
      </c>
      <c r="D56" s="4" t="s">
        <v>8</v>
      </c>
      <c r="E56" s="6">
        <v>178500</v>
      </c>
      <c r="F56" s="34">
        <f t="shared" si="0"/>
        <v>9103.5</v>
      </c>
      <c r="G56" s="35">
        <f t="shared" si="1"/>
        <v>187603.5</v>
      </c>
    </row>
    <row r="57" spans="1:7">
      <c r="A57" s="4">
        <v>56</v>
      </c>
      <c r="B57" s="5" t="s">
        <v>89</v>
      </c>
      <c r="C57" s="5" t="s">
        <v>90</v>
      </c>
      <c r="D57" s="4" t="s">
        <v>91</v>
      </c>
      <c r="E57" s="6">
        <v>7766.0000000000009</v>
      </c>
      <c r="F57" s="34">
        <f t="shared" si="0"/>
        <v>396.06600000000003</v>
      </c>
      <c r="G57" s="35">
        <f t="shared" si="1"/>
        <v>8162.0660000000007</v>
      </c>
    </row>
    <row r="58" spans="1:7">
      <c r="A58" s="4">
        <v>57</v>
      </c>
      <c r="B58" s="5" t="s">
        <v>89</v>
      </c>
      <c r="C58" s="5" t="s">
        <v>92</v>
      </c>
      <c r="D58" s="4" t="s">
        <v>8</v>
      </c>
      <c r="E58" s="6">
        <v>670.00000000000011</v>
      </c>
      <c r="F58" s="34">
        <f t="shared" si="0"/>
        <v>34.17</v>
      </c>
      <c r="G58" s="35">
        <f t="shared" si="1"/>
        <v>704.17000000000007</v>
      </c>
    </row>
    <row r="59" spans="1:7" s="12" customFormat="1">
      <c r="A59" s="24">
        <v>58</v>
      </c>
      <c r="B59" s="5" t="s">
        <v>93</v>
      </c>
      <c r="C59" s="5" t="s">
        <v>94</v>
      </c>
      <c r="D59" s="4" t="s">
        <v>8</v>
      </c>
      <c r="E59" s="6">
        <v>100510.00000000001</v>
      </c>
      <c r="F59" s="34">
        <f t="shared" si="0"/>
        <v>5126.01</v>
      </c>
      <c r="G59" s="35">
        <f t="shared" si="1"/>
        <v>105636.01000000001</v>
      </c>
    </row>
    <row r="60" spans="1:7" s="8" customFormat="1">
      <c r="A60" s="4">
        <v>59</v>
      </c>
      <c r="B60" s="5" t="s">
        <v>89</v>
      </c>
      <c r="C60" s="5" t="s">
        <v>95</v>
      </c>
      <c r="D60" s="4" t="s">
        <v>8</v>
      </c>
      <c r="E60" s="6">
        <v>2103.92</v>
      </c>
      <c r="F60" s="34">
        <f t="shared" si="0"/>
        <v>107.29992</v>
      </c>
      <c r="G60" s="35">
        <f t="shared" si="1"/>
        <v>2211.21992</v>
      </c>
    </row>
    <row r="61" spans="1:7" s="8" customFormat="1">
      <c r="A61" s="4">
        <v>60</v>
      </c>
      <c r="B61" s="5" t="s">
        <v>96</v>
      </c>
      <c r="C61" s="5" t="s">
        <v>97</v>
      </c>
      <c r="D61" s="4" t="s">
        <v>8</v>
      </c>
      <c r="E61" s="6">
        <v>71400</v>
      </c>
      <c r="F61" s="34">
        <f t="shared" si="0"/>
        <v>3641.3999999999996</v>
      </c>
      <c r="G61" s="35">
        <f t="shared" si="1"/>
        <v>75041.399999999994</v>
      </c>
    </row>
    <row r="62" spans="1:7" s="8" customFormat="1">
      <c r="A62" s="4">
        <v>61</v>
      </c>
      <c r="B62" s="5" t="s">
        <v>96</v>
      </c>
      <c r="C62" s="5" t="s">
        <v>98</v>
      </c>
      <c r="D62" s="4" t="s">
        <v>8</v>
      </c>
      <c r="E62" s="6">
        <v>130900</v>
      </c>
      <c r="F62" s="34">
        <f t="shared" si="0"/>
        <v>6675.9</v>
      </c>
      <c r="G62" s="35">
        <f t="shared" si="1"/>
        <v>137575.9</v>
      </c>
    </row>
    <row r="63" spans="1:7" s="8" customFormat="1">
      <c r="A63" s="24">
        <v>62</v>
      </c>
      <c r="B63" s="5" t="s">
        <v>96</v>
      </c>
      <c r="C63" s="5" t="s">
        <v>99</v>
      </c>
      <c r="D63" s="4" t="s">
        <v>8</v>
      </c>
      <c r="E63" s="6">
        <v>202300</v>
      </c>
      <c r="F63" s="34">
        <f t="shared" si="0"/>
        <v>10317.299999999999</v>
      </c>
      <c r="G63" s="35">
        <f t="shared" si="1"/>
        <v>212617.3</v>
      </c>
    </row>
    <row r="64" spans="1:7" s="8" customFormat="1">
      <c r="A64" s="4">
        <v>63</v>
      </c>
      <c r="B64" s="5" t="s">
        <v>100</v>
      </c>
      <c r="C64" s="5" t="s">
        <v>101</v>
      </c>
      <c r="D64" s="4" t="s">
        <v>8</v>
      </c>
      <c r="E64" s="6">
        <v>95200</v>
      </c>
      <c r="F64" s="34">
        <f t="shared" si="0"/>
        <v>4855.2</v>
      </c>
      <c r="G64" s="35">
        <f t="shared" si="1"/>
        <v>100055.2</v>
      </c>
    </row>
    <row r="65" spans="1:7">
      <c r="A65" s="4">
        <v>64</v>
      </c>
      <c r="B65" s="5" t="s">
        <v>102</v>
      </c>
      <c r="C65" s="5" t="s">
        <v>103</v>
      </c>
      <c r="D65" s="4" t="s">
        <v>8</v>
      </c>
      <c r="E65" s="6">
        <v>155028</v>
      </c>
      <c r="F65" s="34">
        <f t="shared" si="0"/>
        <v>7906.4279999999999</v>
      </c>
      <c r="G65" s="35">
        <f t="shared" si="1"/>
        <v>162934.42800000001</v>
      </c>
    </row>
    <row r="66" spans="1:7">
      <c r="A66" s="4">
        <v>65</v>
      </c>
      <c r="B66" s="5" t="s">
        <v>104</v>
      </c>
      <c r="C66" s="5" t="s">
        <v>105</v>
      </c>
      <c r="D66" s="4" t="s">
        <v>8</v>
      </c>
      <c r="E66" s="6">
        <v>516756.00000000006</v>
      </c>
      <c r="F66" s="34">
        <f t="shared" si="0"/>
        <v>26354.556</v>
      </c>
      <c r="G66" s="35">
        <f t="shared" si="1"/>
        <v>543110.5560000001</v>
      </c>
    </row>
    <row r="67" spans="1:7">
      <c r="A67" s="24">
        <v>66</v>
      </c>
      <c r="B67" s="5" t="s">
        <v>106</v>
      </c>
      <c r="C67" s="5" t="s">
        <v>107</v>
      </c>
      <c r="D67" s="4" t="s">
        <v>8</v>
      </c>
      <c r="E67" s="6">
        <v>594270</v>
      </c>
      <c r="F67" s="34">
        <f t="shared" si="0"/>
        <v>30307.769999999997</v>
      </c>
      <c r="G67" s="35">
        <f t="shared" si="1"/>
        <v>624577.77</v>
      </c>
    </row>
    <row r="68" spans="1:7">
      <c r="A68" s="4">
        <v>67</v>
      </c>
      <c r="B68" s="5" t="s">
        <v>108</v>
      </c>
      <c r="C68" s="5" t="s">
        <v>109</v>
      </c>
      <c r="D68" s="4" t="s">
        <v>8</v>
      </c>
      <c r="E68" s="6">
        <v>736378.00000000012</v>
      </c>
      <c r="F68" s="34">
        <f t="shared" si="0"/>
        <v>37555.278000000006</v>
      </c>
      <c r="G68" s="35">
        <f t="shared" si="1"/>
        <v>773933.27800000017</v>
      </c>
    </row>
    <row r="69" spans="1:7" s="8" customFormat="1">
      <c r="A69" s="4">
        <v>68</v>
      </c>
      <c r="B69" s="13" t="s">
        <v>110</v>
      </c>
      <c r="C69" s="13" t="s">
        <v>111</v>
      </c>
      <c r="D69" s="4" t="s">
        <v>112</v>
      </c>
      <c r="E69" s="6">
        <v>1030</v>
      </c>
      <c r="F69" s="34">
        <f t="shared" ref="F69:F118" si="2">+E69*$F$1</f>
        <v>52.529999999999994</v>
      </c>
      <c r="G69" s="35">
        <f t="shared" ref="G69:G118" si="3">+F69+E69</f>
        <v>1082.53</v>
      </c>
    </row>
    <row r="70" spans="1:7" s="8" customFormat="1">
      <c r="A70" s="4">
        <v>69</v>
      </c>
      <c r="B70" s="13" t="s">
        <v>113</v>
      </c>
      <c r="C70" s="13" t="s">
        <v>114</v>
      </c>
      <c r="D70" s="4" t="s">
        <v>112</v>
      </c>
      <c r="E70" s="6">
        <v>886</v>
      </c>
      <c r="F70" s="34">
        <f t="shared" si="2"/>
        <v>45.186</v>
      </c>
      <c r="G70" s="35">
        <f t="shared" si="3"/>
        <v>931.18600000000004</v>
      </c>
    </row>
    <row r="71" spans="1:7" s="12" customFormat="1">
      <c r="A71" s="4">
        <v>70</v>
      </c>
      <c r="B71" s="13" t="s">
        <v>115</v>
      </c>
      <c r="C71" s="13" t="s">
        <v>116</v>
      </c>
      <c r="D71" s="4" t="s">
        <v>112</v>
      </c>
      <c r="E71" s="6">
        <v>3436</v>
      </c>
      <c r="F71" s="34">
        <f t="shared" si="2"/>
        <v>175.23599999999999</v>
      </c>
      <c r="G71" s="35">
        <f t="shared" si="3"/>
        <v>3611.2359999999999</v>
      </c>
    </row>
    <row r="72" spans="1:7">
      <c r="A72" s="4">
        <v>71</v>
      </c>
      <c r="B72" s="13" t="s">
        <v>117</v>
      </c>
      <c r="C72" s="13" t="s">
        <v>118</v>
      </c>
      <c r="D72" s="4" t="s">
        <v>112</v>
      </c>
      <c r="E72" s="6">
        <v>1296</v>
      </c>
      <c r="F72" s="34">
        <f t="shared" si="2"/>
        <v>66.095999999999989</v>
      </c>
      <c r="G72" s="35">
        <f t="shared" si="3"/>
        <v>1362.096</v>
      </c>
    </row>
    <row r="73" spans="1:7" s="8" customFormat="1">
      <c r="A73" s="24">
        <v>72</v>
      </c>
      <c r="B73" s="13" t="s">
        <v>119</v>
      </c>
      <c r="C73" s="13" t="s">
        <v>120</v>
      </c>
      <c r="D73" s="4" t="s">
        <v>112</v>
      </c>
      <c r="E73" s="6">
        <v>8472</v>
      </c>
      <c r="F73" s="34">
        <f t="shared" si="2"/>
        <v>432.07199999999995</v>
      </c>
      <c r="G73" s="35">
        <f t="shared" si="3"/>
        <v>8904.0720000000001</v>
      </c>
    </row>
    <row r="74" spans="1:7">
      <c r="A74" s="4">
        <v>73</v>
      </c>
      <c r="B74" s="13" t="s">
        <v>121</v>
      </c>
      <c r="C74" s="13" t="s">
        <v>122</v>
      </c>
      <c r="D74" s="4" t="s">
        <v>8</v>
      </c>
      <c r="E74" s="6">
        <v>103532</v>
      </c>
      <c r="F74" s="34">
        <f t="shared" si="2"/>
        <v>5280.1319999999996</v>
      </c>
      <c r="G74" s="35">
        <f t="shared" si="3"/>
        <v>108812.132</v>
      </c>
    </row>
    <row r="75" spans="1:7">
      <c r="A75" s="4">
        <v>74</v>
      </c>
      <c r="B75" s="13" t="s">
        <v>123</v>
      </c>
      <c r="C75" s="13" t="s">
        <v>124</v>
      </c>
      <c r="D75" s="4" t="s">
        <v>8</v>
      </c>
      <c r="E75" s="6">
        <v>254120.00000000003</v>
      </c>
      <c r="F75" s="34">
        <f t="shared" si="2"/>
        <v>12960.12</v>
      </c>
      <c r="G75" s="35">
        <f t="shared" si="3"/>
        <v>267080.12000000005</v>
      </c>
    </row>
    <row r="76" spans="1:7">
      <c r="A76" s="4">
        <v>75</v>
      </c>
      <c r="B76" s="13" t="s">
        <v>125</v>
      </c>
      <c r="C76" s="13" t="s">
        <v>126</v>
      </c>
      <c r="D76" s="4" t="s">
        <v>8</v>
      </c>
      <c r="E76" s="6">
        <v>2204722</v>
      </c>
      <c r="F76" s="34">
        <f t="shared" si="2"/>
        <v>112440.82199999999</v>
      </c>
      <c r="G76" s="35">
        <f t="shared" si="3"/>
        <v>2317162.8220000002</v>
      </c>
    </row>
    <row r="77" spans="1:7">
      <c r="A77" s="24">
        <v>76</v>
      </c>
      <c r="B77" s="13" t="s">
        <v>125</v>
      </c>
      <c r="C77" s="13" t="s">
        <v>127</v>
      </c>
      <c r="D77" s="4" t="s">
        <v>8</v>
      </c>
      <c r="E77" s="6">
        <v>2602374</v>
      </c>
      <c r="F77" s="34">
        <f t="shared" si="2"/>
        <v>132721.07399999999</v>
      </c>
      <c r="G77" s="35">
        <f t="shared" si="3"/>
        <v>2735095.074</v>
      </c>
    </row>
    <row r="78" spans="1:7">
      <c r="A78" s="4">
        <v>77</v>
      </c>
      <c r="B78" s="13" t="s">
        <v>125</v>
      </c>
      <c r="C78" s="13" t="s">
        <v>128</v>
      </c>
      <c r="D78" s="4" t="s">
        <v>8</v>
      </c>
      <c r="E78" s="6">
        <v>276199</v>
      </c>
      <c r="F78" s="34">
        <f t="shared" si="2"/>
        <v>14086.148999999999</v>
      </c>
      <c r="G78" s="35">
        <f t="shared" si="3"/>
        <v>290285.14899999998</v>
      </c>
    </row>
    <row r="79" spans="1:7">
      <c r="A79" s="4">
        <v>78</v>
      </c>
      <c r="B79" s="7" t="s">
        <v>129</v>
      </c>
      <c r="C79" s="13" t="s">
        <v>130</v>
      </c>
      <c r="D79" s="4" t="s">
        <v>8</v>
      </c>
      <c r="E79" s="6">
        <v>94158.75</v>
      </c>
      <c r="F79" s="34">
        <f t="shared" si="2"/>
        <v>4802.0962499999996</v>
      </c>
      <c r="G79" s="35">
        <f t="shared" si="3"/>
        <v>98960.846250000002</v>
      </c>
    </row>
    <row r="80" spans="1:7">
      <c r="A80" s="4">
        <v>79</v>
      </c>
      <c r="B80" s="13" t="s">
        <v>131</v>
      </c>
      <c r="C80" s="13" t="s">
        <v>132</v>
      </c>
      <c r="D80" s="4" t="s">
        <v>8</v>
      </c>
      <c r="E80" s="6">
        <v>1080982</v>
      </c>
      <c r="F80" s="34">
        <f t="shared" si="2"/>
        <v>55130.081999999995</v>
      </c>
      <c r="G80" s="35">
        <f t="shared" si="3"/>
        <v>1136112.0819999999</v>
      </c>
    </row>
    <row r="81" spans="1:7">
      <c r="A81" s="24">
        <v>80</v>
      </c>
      <c r="B81" s="13" t="s">
        <v>133</v>
      </c>
      <c r="C81" s="13" t="s">
        <v>134</v>
      </c>
      <c r="D81" s="4" t="s">
        <v>8</v>
      </c>
      <c r="E81" s="6">
        <v>56472.000000000007</v>
      </c>
      <c r="F81" s="34">
        <f t="shared" si="2"/>
        <v>2880.0720000000001</v>
      </c>
      <c r="G81" s="35">
        <f t="shared" si="3"/>
        <v>59352.072000000007</v>
      </c>
    </row>
    <row r="82" spans="1:7">
      <c r="A82" s="4">
        <v>81</v>
      </c>
      <c r="B82" s="13" t="s">
        <v>135</v>
      </c>
      <c r="C82" s="13" t="s">
        <v>136</v>
      </c>
      <c r="D82" s="4" t="s">
        <v>8</v>
      </c>
      <c r="E82" s="6">
        <v>37035.775000000001</v>
      </c>
      <c r="F82" s="34">
        <f t="shared" si="2"/>
        <v>1888.824525</v>
      </c>
      <c r="G82" s="35">
        <f t="shared" si="3"/>
        <v>38924.599524999998</v>
      </c>
    </row>
    <row r="83" spans="1:7">
      <c r="A83" s="4">
        <v>82</v>
      </c>
      <c r="B83" s="13" t="s">
        <v>137</v>
      </c>
      <c r="C83" s="7" t="s">
        <v>138</v>
      </c>
      <c r="D83" s="4" t="s">
        <v>8</v>
      </c>
      <c r="E83" s="6">
        <v>284039.91000000003</v>
      </c>
      <c r="F83" s="34">
        <f t="shared" si="2"/>
        <v>14486.03541</v>
      </c>
      <c r="G83" s="35">
        <f t="shared" si="3"/>
        <v>298525.94541000004</v>
      </c>
    </row>
    <row r="84" spans="1:7">
      <c r="A84" s="4">
        <v>83</v>
      </c>
      <c r="B84" s="13" t="s">
        <v>137</v>
      </c>
      <c r="C84" s="7" t="s">
        <v>139</v>
      </c>
      <c r="D84" s="4" t="s">
        <v>8</v>
      </c>
      <c r="E84" s="6">
        <v>220919.93</v>
      </c>
      <c r="F84" s="34">
        <f t="shared" si="2"/>
        <v>11266.916429999999</v>
      </c>
      <c r="G84" s="35">
        <f t="shared" si="3"/>
        <v>232186.84643000001</v>
      </c>
    </row>
    <row r="85" spans="1:7">
      <c r="A85" s="24">
        <v>84</v>
      </c>
      <c r="B85" s="13" t="s">
        <v>137</v>
      </c>
      <c r="C85" s="7" t="s">
        <v>140</v>
      </c>
      <c r="D85" s="4" t="s">
        <v>8</v>
      </c>
      <c r="E85" s="6">
        <v>26300.19</v>
      </c>
      <c r="F85" s="34">
        <f t="shared" si="2"/>
        <v>1341.3096899999998</v>
      </c>
      <c r="G85" s="35">
        <f t="shared" si="3"/>
        <v>27641.499689999997</v>
      </c>
    </row>
    <row r="86" spans="1:7">
      <c r="A86" s="4">
        <v>85</v>
      </c>
      <c r="B86" s="13" t="s">
        <v>141</v>
      </c>
      <c r="C86" s="13" t="s">
        <v>142</v>
      </c>
      <c r="D86" s="4" t="s">
        <v>8</v>
      </c>
      <c r="E86" s="6">
        <v>87881.5</v>
      </c>
      <c r="F86" s="34">
        <f t="shared" si="2"/>
        <v>4481.9564999999993</v>
      </c>
      <c r="G86" s="35">
        <f t="shared" si="3"/>
        <v>92363.4565</v>
      </c>
    </row>
    <row r="87" spans="1:7">
      <c r="A87" s="4">
        <v>86</v>
      </c>
      <c r="B87" s="13" t="s">
        <v>143</v>
      </c>
      <c r="C87" s="13" t="s">
        <v>144</v>
      </c>
      <c r="D87" s="4" t="s">
        <v>8</v>
      </c>
      <c r="E87" s="6">
        <v>1904</v>
      </c>
      <c r="F87" s="34">
        <f t="shared" si="2"/>
        <v>97.103999999999999</v>
      </c>
      <c r="G87" s="35">
        <f t="shared" si="3"/>
        <v>2001.104</v>
      </c>
    </row>
    <row r="88" spans="1:7" s="8" customFormat="1">
      <c r="A88" s="4">
        <v>87</v>
      </c>
      <c r="B88" s="13" t="s">
        <v>145</v>
      </c>
      <c r="C88" s="7" t="s">
        <v>146</v>
      </c>
      <c r="D88" s="4" t="s">
        <v>8</v>
      </c>
      <c r="E88" s="6">
        <v>2629999.96</v>
      </c>
      <c r="F88" s="34">
        <f t="shared" si="2"/>
        <v>134129.99795999998</v>
      </c>
      <c r="G88" s="35">
        <f t="shared" si="3"/>
        <v>2764129.9579599998</v>
      </c>
    </row>
    <row r="89" spans="1:7" s="8" customFormat="1">
      <c r="A89" s="24">
        <v>88</v>
      </c>
      <c r="B89" s="13" t="s">
        <v>145</v>
      </c>
      <c r="C89" s="7" t="s">
        <v>147</v>
      </c>
      <c r="D89" s="4" t="s">
        <v>8</v>
      </c>
      <c r="E89" s="6">
        <v>3471600.09</v>
      </c>
      <c r="F89" s="34">
        <f t="shared" si="2"/>
        <v>177051.60458999997</v>
      </c>
      <c r="G89" s="35">
        <f t="shared" si="3"/>
        <v>3648651.69459</v>
      </c>
    </row>
    <row r="90" spans="1:7">
      <c r="A90" s="4">
        <v>89</v>
      </c>
      <c r="B90" s="13" t="s">
        <v>148</v>
      </c>
      <c r="C90" s="7" t="s">
        <v>149</v>
      </c>
      <c r="D90" s="4" t="s">
        <v>8</v>
      </c>
      <c r="E90" s="6">
        <v>188317.5</v>
      </c>
      <c r="F90" s="34">
        <f t="shared" si="2"/>
        <v>9604.1924999999992</v>
      </c>
      <c r="G90" s="35">
        <f t="shared" si="3"/>
        <v>197921.6925</v>
      </c>
    </row>
    <row r="91" spans="1:7">
      <c r="A91" s="4">
        <v>90</v>
      </c>
      <c r="B91" s="13" t="s">
        <v>148</v>
      </c>
      <c r="C91" s="7" t="s">
        <v>150</v>
      </c>
      <c r="D91" s="4" t="s">
        <v>8</v>
      </c>
      <c r="E91" s="6">
        <v>175763</v>
      </c>
      <c r="F91" s="34">
        <f t="shared" si="2"/>
        <v>8963.9129999999986</v>
      </c>
      <c r="G91" s="35">
        <f t="shared" si="3"/>
        <v>184726.913</v>
      </c>
    </row>
    <row r="92" spans="1:7">
      <c r="A92" s="4">
        <v>91</v>
      </c>
      <c r="B92" s="13" t="s">
        <v>148</v>
      </c>
      <c r="C92" s="7" t="s">
        <v>151</v>
      </c>
      <c r="D92" s="4" t="s">
        <v>8</v>
      </c>
      <c r="E92" s="6">
        <v>232258.25</v>
      </c>
      <c r="F92" s="34">
        <f t="shared" si="2"/>
        <v>11845.170749999999</v>
      </c>
      <c r="G92" s="35">
        <f t="shared" si="3"/>
        <v>244103.42074999999</v>
      </c>
    </row>
    <row r="93" spans="1:7">
      <c r="A93" s="24">
        <v>92</v>
      </c>
      <c r="B93" s="13" t="s">
        <v>148</v>
      </c>
      <c r="C93" s="7" t="s">
        <v>152</v>
      </c>
      <c r="D93" s="4" t="s">
        <v>8</v>
      </c>
      <c r="E93" s="6">
        <v>188317.5</v>
      </c>
      <c r="F93" s="34">
        <f t="shared" si="2"/>
        <v>9604.1924999999992</v>
      </c>
      <c r="G93" s="35">
        <f t="shared" si="3"/>
        <v>197921.6925</v>
      </c>
    </row>
    <row r="94" spans="1:7">
      <c r="A94" s="4">
        <v>93</v>
      </c>
      <c r="B94" s="13" t="s">
        <v>148</v>
      </c>
      <c r="C94" s="7" t="s">
        <v>153</v>
      </c>
      <c r="D94" s="4" t="s">
        <v>8</v>
      </c>
      <c r="E94" s="6">
        <v>50218</v>
      </c>
      <c r="F94" s="34">
        <f t="shared" si="2"/>
        <v>2561.1179999999999</v>
      </c>
      <c r="G94" s="35">
        <f t="shared" si="3"/>
        <v>52779.118000000002</v>
      </c>
    </row>
    <row r="95" spans="1:7">
      <c r="A95" s="4">
        <v>94</v>
      </c>
      <c r="B95" s="13" t="s">
        <v>148</v>
      </c>
      <c r="C95" s="7" t="s">
        <v>154</v>
      </c>
      <c r="D95" s="4" t="s">
        <v>8</v>
      </c>
      <c r="E95" s="6">
        <v>188317.5</v>
      </c>
      <c r="F95" s="34">
        <f t="shared" si="2"/>
        <v>9604.1924999999992</v>
      </c>
      <c r="G95" s="35">
        <f t="shared" si="3"/>
        <v>197921.6925</v>
      </c>
    </row>
    <row r="96" spans="1:7">
      <c r="A96" s="4">
        <v>95</v>
      </c>
      <c r="B96" s="13" t="s">
        <v>148</v>
      </c>
      <c r="C96" s="7" t="s">
        <v>155</v>
      </c>
      <c r="D96" s="4" t="s">
        <v>8</v>
      </c>
      <c r="E96" s="6">
        <v>69049.75</v>
      </c>
      <c r="F96" s="34">
        <f t="shared" si="2"/>
        <v>3521.5372499999999</v>
      </c>
      <c r="G96" s="35">
        <f t="shared" si="3"/>
        <v>72571.287249999994</v>
      </c>
    </row>
    <row r="97" spans="1:7">
      <c r="A97" s="24">
        <v>96</v>
      </c>
      <c r="B97" s="13" t="s">
        <v>148</v>
      </c>
      <c r="C97" s="7" t="s">
        <v>156</v>
      </c>
      <c r="D97" s="4" t="s">
        <v>8</v>
      </c>
      <c r="E97" s="6">
        <v>364080.5</v>
      </c>
      <c r="F97" s="34">
        <f t="shared" si="2"/>
        <v>18568.105499999998</v>
      </c>
      <c r="G97" s="35">
        <f t="shared" si="3"/>
        <v>382648.60550000001</v>
      </c>
    </row>
    <row r="98" spans="1:7">
      <c r="A98" s="4">
        <v>97</v>
      </c>
      <c r="B98" s="13" t="s">
        <v>148</v>
      </c>
      <c r="C98" s="7" t="s">
        <v>157</v>
      </c>
      <c r="D98" s="4" t="s">
        <v>8</v>
      </c>
      <c r="E98" s="6">
        <v>263644.5</v>
      </c>
      <c r="F98" s="34">
        <f t="shared" si="2"/>
        <v>13445.869499999999</v>
      </c>
      <c r="G98" s="35">
        <f t="shared" si="3"/>
        <v>277090.36949999997</v>
      </c>
    </row>
    <row r="99" spans="1:7">
      <c r="A99" s="4">
        <v>98</v>
      </c>
      <c r="B99" s="13" t="s">
        <v>148</v>
      </c>
      <c r="C99" s="7" t="s">
        <v>158</v>
      </c>
      <c r="D99" s="4" t="s">
        <v>8</v>
      </c>
      <c r="E99" s="6">
        <v>627725</v>
      </c>
      <c r="F99" s="34">
        <f t="shared" si="2"/>
        <v>32013.974999999999</v>
      </c>
      <c r="G99" s="35">
        <f t="shared" si="3"/>
        <v>659738.97499999998</v>
      </c>
    </row>
    <row r="100" spans="1:7">
      <c r="A100" s="4">
        <v>99</v>
      </c>
      <c r="B100" s="13" t="s">
        <v>148</v>
      </c>
      <c r="C100" s="7" t="s">
        <v>159</v>
      </c>
      <c r="D100" s="4" t="s">
        <v>8</v>
      </c>
      <c r="E100" s="6">
        <v>564952.5</v>
      </c>
      <c r="F100" s="34">
        <f t="shared" si="2"/>
        <v>28812.577499999999</v>
      </c>
      <c r="G100" s="35">
        <f t="shared" si="3"/>
        <v>593765.07750000001</v>
      </c>
    </row>
    <row r="101" spans="1:7">
      <c r="A101" s="24">
        <v>100</v>
      </c>
      <c r="B101" s="13" t="s">
        <v>148</v>
      </c>
      <c r="C101" s="7" t="s">
        <v>160</v>
      </c>
      <c r="D101" s="4" t="s">
        <v>8</v>
      </c>
      <c r="E101" s="6">
        <v>213426.5</v>
      </c>
      <c r="F101" s="34">
        <f t="shared" si="2"/>
        <v>10884.751499999998</v>
      </c>
      <c r="G101" s="35">
        <f t="shared" si="3"/>
        <v>224311.25150000001</v>
      </c>
    </row>
    <row r="102" spans="1:7">
      <c r="A102" s="4">
        <v>101</v>
      </c>
      <c r="B102" s="13" t="s">
        <v>148</v>
      </c>
      <c r="C102" s="7" t="s">
        <v>161</v>
      </c>
      <c r="D102" s="4" t="s">
        <v>8</v>
      </c>
      <c r="E102" s="6">
        <v>125545</v>
      </c>
      <c r="F102" s="34">
        <f t="shared" si="2"/>
        <v>6402.7949999999992</v>
      </c>
      <c r="G102" s="35">
        <f t="shared" si="3"/>
        <v>131947.79500000001</v>
      </c>
    </row>
    <row r="103" spans="1:7">
      <c r="A103" s="4">
        <v>102</v>
      </c>
      <c r="B103" s="13" t="s">
        <v>148</v>
      </c>
      <c r="C103" s="7" t="s">
        <v>162</v>
      </c>
      <c r="D103" s="4" t="s">
        <v>8</v>
      </c>
      <c r="E103" s="6">
        <v>903924</v>
      </c>
      <c r="F103" s="34">
        <f t="shared" si="2"/>
        <v>46100.123999999996</v>
      </c>
      <c r="G103" s="35">
        <f t="shared" si="3"/>
        <v>950024.12399999995</v>
      </c>
    </row>
    <row r="104" spans="1:7">
      <c r="A104" s="4">
        <v>103</v>
      </c>
      <c r="B104" s="13" t="s">
        <v>148</v>
      </c>
      <c r="C104" s="7" t="s">
        <v>163</v>
      </c>
      <c r="D104" s="4" t="s">
        <v>8</v>
      </c>
      <c r="E104" s="6">
        <v>6553449</v>
      </c>
      <c r="F104" s="34">
        <f t="shared" si="2"/>
        <v>334225.89899999998</v>
      </c>
      <c r="G104" s="35">
        <f t="shared" si="3"/>
        <v>6887674.8990000002</v>
      </c>
    </row>
    <row r="105" spans="1:7">
      <c r="A105" s="24">
        <v>104</v>
      </c>
      <c r="B105" s="13" t="s">
        <v>148</v>
      </c>
      <c r="C105" s="7" t="s">
        <v>164</v>
      </c>
      <c r="D105" s="4" t="s">
        <v>8</v>
      </c>
      <c r="E105" s="6">
        <v>5097127</v>
      </c>
      <c r="F105" s="34">
        <f t="shared" si="2"/>
        <v>259953.47699999998</v>
      </c>
      <c r="G105" s="35">
        <f t="shared" si="3"/>
        <v>5357080.477</v>
      </c>
    </row>
    <row r="106" spans="1:7">
      <c r="A106" s="4">
        <v>105</v>
      </c>
      <c r="B106" s="13" t="s">
        <v>148</v>
      </c>
      <c r="C106" s="7" t="s">
        <v>165</v>
      </c>
      <c r="D106" s="4" t="s">
        <v>8</v>
      </c>
      <c r="E106" s="6">
        <v>2184483</v>
      </c>
      <c r="F106" s="34">
        <f t="shared" si="2"/>
        <v>111408.63299999999</v>
      </c>
      <c r="G106" s="35">
        <f t="shared" si="3"/>
        <v>2295891.6329999999</v>
      </c>
    </row>
    <row r="107" spans="1:7">
      <c r="A107" s="4">
        <v>106</v>
      </c>
      <c r="B107" s="13" t="s">
        <v>148</v>
      </c>
      <c r="C107" s="7" t="s">
        <v>166</v>
      </c>
      <c r="D107" s="4" t="s">
        <v>8</v>
      </c>
      <c r="E107" s="6">
        <v>4368966</v>
      </c>
      <c r="F107" s="34">
        <f t="shared" si="2"/>
        <v>222817.26599999997</v>
      </c>
      <c r="G107" s="35">
        <f t="shared" si="3"/>
        <v>4591783.2659999998</v>
      </c>
    </row>
    <row r="108" spans="1:7">
      <c r="A108" s="4">
        <v>107</v>
      </c>
      <c r="B108" s="13" t="s">
        <v>148</v>
      </c>
      <c r="C108" s="7" t="s">
        <v>167</v>
      </c>
      <c r="D108" s="4" t="s">
        <v>8</v>
      </c>
      <c r="E108" s="6">
        <v>728161</v>
      </c>
      <c r="F108" s="34">
        <f t="shared" si="2"/>
        <v>37136.210999999996</v>
      </c>
      <c r="G108" s="35">
        <f t="shared" si="3"/>
        <v>765297.21100000001</v>
      </c>
    </row>
    <row r="109" spans="1:7">
      <c r="A109" s="24">
        <v>108</v>
      </c>
      <c r="B109" s="13" t="s">
        <v>148</v>
      </c>
      <c r="C109" s="7" t="s">
        <v>168</v>
      </c>
      <c r="D109" s="4" t="s">
        <v>8</v>
      </c>
      <c r="E109" s="6">
        <v>1506540</v>
      </c>
      <c r="F109" s="34">
        <f t="shared" si="2"/>
        <v>76833.539999999994</v>
      </c>
      <c r="G109" s="35">
        <f t="shared" si="3"/>
        <v>1583373.54</v>
      </c>
    </row>
    <row r="110" spans="1:7">
      <c r="A110" s="4">
        <v>109</v>
      </c>
      <c r="B110" s="13" t="s">
        <v>148</v>
      </c>
      <c r="C110" s="7" t="s">
        <v>169</v>
      </c>
      <c r="D110" s="4" t="s">
        <v>8</v>
      </c>
      <c r="E110" s="6">
        <v>225981</v>
      </c>
      <c r="F110" s="34">
        <f t="shared" si="2"/>
        <v>11525.030999999999</v>
      </c>
      <c r="G110" s="35">
        <f t="shared" si="3"/>
        <v>237506.03099999999</v>
      </c>
    </row>
    <row r="111" spans="1:7">
      <c r="A111" s="4">
        <v>110</v>
      </c>
      <c r="B111" s="13" t="s">
        <v>148</v>
      </c>
      <c r="C111" s="7" t="s">
        <v>170</v>
      </c>
      <c r="D111" s="4" t="s">
        <v>8</v>
      </c>
      <c r="E111" s="6">
        <v>1883175</v>
      </c>
      <c r="F111" s="34">
        <f t="shared" si="2"/>
        <v>96041.924999999988</v>
      </c>
      <c r="G111" s="35">
        <f t="shared" si="3"/>
        <v>1979216.925</v>
      </c>
    </row>
    <row r="112" spans="1:7">
      <c r="A112" s="4">
        <v>111</v>
      </c>
      <c r="B112" s="13" t="s">
        <v>148</v>
      </c>
      <c r="C112" s="7" t="s">
        <v>171</v>
      </c>
      <c r="D112" s="4" t="s">
        <v>8</v>
      </c>
      <c r="E112" s="6">
        <v>1632085</v>
      </c>
      <c r="F112" s="34">
        <f t="shared" si="2"/>
        <v>83236.334999999992</v>
      </c>
      <c r="G112" s="35">
        <f t="shared" si="3"/>
        <v>1715321.335</v>
      </c>
    </row>
    <row r="113" spans="1:110">
      <c r="A113" s="24">
        <v>112</v>
      </c>
      <c r="B113" s="13" t="s">
        <v>148</v>
      </c>
      <c r="C113" s="7" t="s">
        <v>172</v>
      </c>
      <c r="D113" s="4" t="s">
        <v>8</v>
      </c>
      <c r="E113" s="6">
        <v>3766350</v>
      </c>
      <c r="F113" s="34">
        <f t="shared" si="2"/>
        <v>192083.84999999998</v>
      </c>
      <c r="G113" s="35">
        <f t="shared" si="3"/>
        <v>3958433.85</v>
      </c>
    </row>
    <row r="114" spans="1:110">
      <c r="A114" s="4">
        <v>113</v>
      </c>
      <c r="B114" s="13" t="s">
        <v>148</v>
      </c>
      <c r="C114" s="7" t="s">
        <v>173</v>
      </c>
      <c r="D114" s="4" t="s">
        <v>8</v>
      </c>
      <c r="E114" s="6">
        <v>276199</v>
      </c>
      <c r="F114" s="34">
        <f t="shared" si="2"/>
        <v>14086.148999999999</v>
      </c>
      <c r="G114" s="35">
        <f t="shared" si="3"/>
        <v>290285.14899999998</v>
      </c>
    </row>
    <row r="115" spans="1:110">
      <c r="A115" s="4">
        <v>114</v>
      </c>
      <c r="B115" s="13" t="s">
        <v>148</v>
      </c>
      <c r="C115" s="7" t="s">
        <v>174</v>
      </c>
      <c r="D115" s="4" t="s">
        <v>8</v>
      </c>
      <c r="E115" s="6">
        <v>527289</v>
      </c>
      <c r="F115" s="34">
        <f t="shared" si="2"/>
        <v>26891.738999999998</v>
      </c>
      <c r="G115" s="35">
        <f t="shared" si="3"/>
        <v>554180.73899999994</v>
      </c>
    </row>
    <row r="116" spans="1:110">
      <c r="A116" s="24">
        <v>115</v>
      </c>
      <c r="B116" s="13" t="s">
        <v>148</v>
      </c>
      <c r="C116" s="7" t="s">
        <v>175</v>
      </c>
      <c r="D116" s="4" t="s">
        <v>8</v>
      </c>
      <c r="E116" s="6">
        <v>364080.5</v>
      </c>
      <c r="F116" s="34">
        <f t="shared" si="2"/>
        <v>18568.105499999998</v>
      </c>
      <c r="G116" s="35">
        <f t="shared" si="3"/>
        <v>382648.60550000001</v>
      </c>
    </row>
    <row r="117" spans="1:110">
      <c r="A117" s="4">
        <v>116</v>
      </c>
      <c r="B117" s="13" t="s">
        <v>148</v>
      </c>
      <c r="C117" s="13" t="s">
        <v>176</v>
      </c>
      <c r="D117" s="4" t="s">
        <v>8</v>
      </c>
      <c r="E117" s="6">
        <v>564952.5</v>
      </c>
      <c r="F117" s="34">
        <f t="shared" si="2"/>
        <v>28812.577499999999</v>
      </c>
      <c r="G117" s="35">
        <f t="shared" si="3"/>
        <v>593765.07750000001</v>
      </c>
    </row>
    <row r="118" spans="1:110">
      <c r="A118" s="4">
        <v>117</v>
      </c>
      <c r="B118" s="13" t="s">
        <v>148</v>
      </c>
      <c r="C118" s="7" t="s">
        <v>177</v>
      </c>
      <c r="D118" s="4" t="s">
        <v>8</v>
      </c>
      <c r="E118" s="6">
        <v>251090</v>
      </c>
      <c r="F118" s="34">
        <f t="shared" si="2"/>
        <v>12805.589999999998</v>
      </c>
      <c r="G118" s="35">
        <f t="shared" si="3"/>
        <v>263895.59000000003</v>
      </c>
    </row>
    <row r="119" spans="1:110" s="12" customFormat="1">
      <c r="A119" s="4">
        <v>118</v>
      </c>
      <c r="B119" s="13" t="s">
        <v>148</v>
      </c>
      <c r="C119" s="13" t="s">
        <v>178</v>
      </c>
      <c r="D119" s="4" t="s">
        <v>8</v>
      </c>
      <c r="E119" s="6">
        <v>439407.5</v>
      </c>
      <c r="F119" s="34">
        <f t="shared" ref="F119:F145" si="4">+E119*$F$1</f>
        <v>22409.782499999998</v>
      </c>
      <c r="G119" s="35">
        <f t="shared" ref="G119:G145" si="5">+F119+E119</f>
        <v>461817.28249999997</v>
      </c>
      <c r="H119" s="3"/>
      <c r="I119" s="3"/>
      <c r="J119" s="3"/>
      <c r="K119" s="3"/>
      <c r="L119" s="3"/>
      <c r="M119" s="3"/>
      <c r="N119" s="3"/>
      <c r="O119" s="3"/>
      <c r="P119" s="3"/>
      <c r="Q119" s="3"/>
      <c r="R119" s="3"/>
      <c r="S119" s="3"/>
      <c r="T119" s="3"/>
      <c r="U119" s="3"/>
      <c r="V119" s="3"/>
      <c r="W119" s="3"/>
      <c r="X119" s="3"/>
      <c r="Y119" s="3"/>
      <c r="Z119" s="3"/>
      <c r="AA119" s="3"/>
      <c r="AB119" s="3"/>
      <c r="AC119" s="3"/>
      <c r="AD119" s="3"/>
      <c r="AE119" s="3"/>
      <c r="AF119" s="3"/>
      <c r="AG119" s="3"/>
      <c r="AH119" s="3"/>
      <c r="AI119" s="3"/>
      <c r="AJ119" s="3"/>
      <c r="AK119" s="3"/>
      <c r="AL119" s="3"/>
      <c r="AM119" s="3"/>
      <c r="AN119" s="3"/>
      <c r="AO119" s="3"/>
      <c r="AP119" s="3"/>
      <c r="AQ119" s="3"/>
      <c r="AR119" s="3"/>
      <c r="AS119" s="3"/>
      <c r="AT119" s="3"/>
      <c r="AU119" s="3"/>
      <c r="AV119" s="3"/>
      <c r="AW119" s="3"/>
      <c r="AX119" s="3"/>
      <c r="AY119" s="3"/>
      <c r="AZ119" s="3"/>
      <c r="BA119" s="3"/>
      <c r="BB119" s="3"/>
      <c r="BC119" s="3"/>
      <c r="BD119" s="3"/>
      <c r="BE119" s="3"/>
      <c r="BF119" s="3"/>
      <c r="BG119" s="3"/>
      <c r="BH119" s="3"/>
      <c r="BI119" s="3"/>
      <c r="BJ119" s="3"/>
      <c r="BK119" s="3"/>
      <c r="BL119" s="3"/>
      <c r="BM119" s="3"/>
      <c r="BN119" s="3"/>
      <c r="BO119" s="3"/>
      <c r="BP119" s="3"/>
      <c r="BQ119" s="3"/>
      <c r="BR119" s="3"/>
      <c r="BS119" s="3"/>
      <c r="BT119" s="3"/>
      <c r="BU119" s="3"/>
      <c r="BV119" s="3"/>
      <c r="BW119" s="3"/>
      <c r="BX119" s="3"/>
      <c r="BY119" s="3"/>
      <c r="BZ119" s="3"/>
      <c r="CA119" s="3"/>
      <c r="CB119" s="3"/>
      <c r="CC119" s="3"/>
      <c r="CD119" s="3"/>
      <c r="CE119" s="3"/>
      <c r="CF119" s="3"/>
      <c r="CG119" s="3"/>
      <c r="CH119" s="3"/>
      <c r="CI119" s="3"/>
      <c r="CJ119" s="3"/>
      <c r="CK119" s="3"/>
      <c r="CL119" s="3"/>
      <c r="CM119" s="3"/>
      <c r="CN119" s="3"/>
      <c r="CO119" s="3"/>
      <c r="CP119" s="3"/>
      <c r="CQ119" s="3"/>
      <c r="CR119" s="3"/>
      <c r="CS119" s="3"/>
      <c r="CT119" s="3"/>
      <c r="CU119" s="3"/>
      <c r="CV119" s="3"/>
      <c r="CW119" s="3"/>
      <c r="CX119" s="3"/>
      <c r="CY119" s="3"/>
      <c r="CZ119" s="3"/>
      <c r="DA119" s="3"/>
      <c r="DB119" s="3"/>
      <c r="DC119" s="3"/>
      <c r="DD119" s="3"/>
      <c r="DE119" s="3"/>
      <c r="DF119" s="3"/>
    </row>
    <row r="120" spans="1:110" s="12" customFormat="1">
      <c r="A120" s="24">
        <v>119</v>
      </c>
      <c r="B120" s="13" t="s">
        <v>148</v>
      </c>
      <c r="C120" s="13" t="s">
        <v>179</v>
      </c>
      <c r="D120" s="4" t="s">
        <v>8</v>
      </c>
      <c r="E120" s="6">
        <v>502180</v>
      </c>
      <c r="F120" s="34">
        <f t="shared" si="4"/>
        <v>25611.179999999997</v>
      </c>
      <c r="G120" s="35">
        <f t="shared" si="5"/>
        <v>527791.18000000005</v>
      </c>
      <c r="H120" s="3"/>
      <c r="I120" s="3"/>
      <c r="J120" s="3"/>
      <c r="K120" s="3"/>
      <c r="L120" s="3"/>
      <c r="M120" s="3"/>
      <c r="N120" s="3"/>
      <c r="O120" s="3"/>
      <c r="P120" s="3"/>
      <c r="Q120" s="3"/>
      <c r="R120" s="3"/>
      <c r="S120" s="3"/>
      <c r="T120" s="3"/>
      <c r="U120" s="3"/>
      <c r="V120" s="3"/>
      <c r="W120" s="3"/>
      <c r="X120" s="3"/>
      <c r="Y120" s="3"/>
      <c r="Z120" s="3"/>
      <c r="AA120" s="3"/>
      <c r="AB120" s="3"/>
      <c r="AC120" s="3"/>
      <c r="AD120" s="3"/>
      <c r="AE120" s="3"/>
      <c r="AF120" s="3"/>
      <c r="AG120" s="3"/>
      <c r="AH120" s="3"/>
      <c r="AI120" s="3"/>
      <c r="AJ120" s="3"/>
      <c r="AK120" s="3"/>
      <c r="AL120" s="3"/>
      <c r="AM120" s="3"/>
      <c r="AN120" s="3"/>
      <c r="AO120" s="3"/>
      <c r="AP120" s="3"/>
      <c r="AQ120" s="3"/>
      <c r="AR120" s="3"/>
      <c r="AS120" s="3"/>
      <c r="AT120" s="3"/>
      <c r="AU120" s="3"/>
      <c r="AV120" s="3"/>
      <c r="AW120" s="3"/>
      <c r="AX120" s="3"/>
      <c r="AY120" s="3"/>
      <c r="AZ120" s="3"/>
      <c r="BA120" s="3"/>
      <c r="BB120" s="3"/>
      <c r="BC120" s="3"/>
      <c r="BD120" s="3"/>
      <c r="BE120" s="3"/>
      <c r="BF120" s="3"/>
      <c r="BG120" s="3"/>
      <c r="BH120" s="3"/>
      <c r="BI120" s="3"/>
      <c r="BJ120" s="3"/>
      <c r="BK120" s="3"/>
      <c r="BL120" s="3"/>
      <c r="BM120" s="3"/>
      <c r="BN120" s="3"/>
      <c r="BO120" s="3"/>
      <c r="BP120" s="3"/>
      <c r="BQ120" s="3"/>
      <c r="BR120" s="3"/>
      <c r="BS120" s="3"/>
      <c r="BT120" s="3"/>
      <c r="BU120" s="3"/>
      <c r="BV120" s="3"/>
      <c r="BW120" s="3"/>
      <c r="BX120" s="3"/>
      <c r="BY120" s="3"/>
      <c r="BZ120" s="3"/>
      <c r="CA120" s="3"/>
      <c r="CB120" s="3"/>
      <c r="CC120" s="3"/>
      <c r="CD120" s="3"/>
      <c r="CE120" s="3"/>
      <c r="CF120" s="3"/>
      <c r="CG120" s="3"/>
      <c r="CH120" s="3"/>
      <c r="CI120" s="3"/>
      <c r="CJ120" s="3"/>
      <c r="CK120" s="3"/>
      <c r="CL120" s="3"/>
      <c r="CM120" s="3"/>
      <c r="CN120" s="3"/>
      <c r="CO120" s="3"/>
      <c r="CP120" s="3"/>
      <c r="CQ120" s="3"/>
      <c r="CR120" s="3"/>
      <c r="CS120" s="3"/>
      <c r="CT120" s="3"/>
      <c r="CU120" s="3"/>
      <c r="CV120" s="3"/>
      <c r="CW120" s="3"/>
      <c r="CX120" s="3"/>
      <c r="CY120" s="3"/>
      <c r="CZ120" s="3"/>
      <c r="DA120" s="3"/>
      <c r="DB120" s="3"/>
      <c r="DC120" s="3"/>
      <c r="DD120" s="3"/>
      <c r="DE120" s="3"/>
      <c r="DF120" s="3"/>
    </row>
    <row r="121" spans="1:110" s="12" customFormat="1">
      <c r="A121" s="4">
        <v>120</v>
      </c>
      <c r="B121" s="13" t="s">
        <v>148</v>
      </c>
      <c r="C121" s="13" t="s">
        <v>180</v>
      </c>
      <c r="D121" s="4" t="s">
        <v>8</v>
      </c>
      <c r="E121" s="6">
        <v>75327</v>
      </c>
      <c r="F121" s="34">
        <f t="shared" si="4"/>
        <v>3841.6769999999997</v>
      </c>
      <c r="G121" s="35">
        <f t="shared" si="5"/>
        <v>79168.676999999996</v>
      </c>
      <c r="H121" s="3"/>
      <c r="I121" s="3"/>
      <c r="J121" s="3"/>
      <c r="K121" s="3"/>
      <c r="L121" s="3"/>
      <c r="M121" s="3"/>
      <c r="N121" s="3"/>
      <c r="O121" s="3"/>
      <c r="P121" s="3"/>
      <c r="Q121" s="3"/>
      <c r="R121" s="3"/>
      <c r="S121" s="3"/>
      <c r="T121" s="3"/>
      <c r="U121" s="3"/>
      <c r="V121" s="3"/>
      <c r="W121" s="3"/>
      <c r="X121" s="3"/>
      <c r="Y121" s="3"/>
      <c r="Z121" s="3"/>
      <c r="AA121" s="3"/>
      <c r="AB121" s="3"/>
      <c r="AC121" s="3"/>
      <c r="AD121" s="3"/>
      <c r="AE121" s="3"/>
      <c r="AF121" s="3"/>
      <c r="AG121" s="3"/>
      <c r="AH121" s="3"/>
      <c r="AI121" s="3"/>
      <c r="AJ121" s="3"/>
      <c r="AK121" s="3"/>
      <c r="AL121" s="3"/>
      <c r="AM121" s="3"/>
      <c r="AN121" s="3"/>
      <c r="AO121" s="3"/>
      <c r="AP121" s="3"/>
      <c r="AQ121" s="3"/>
      <c r="AR121" s="3"/>
      <c r="AS121" s="3"/>
      <c r="AT121" s="3"/>
      <c r="AU121" s="3"/>
      <c r="AV121" s="3"/>
      <c r="AW121" s="3"/>
      <c r="AX121" s="3"/>
      <c r="AY121" s="3"/>
      <c r="AZ121" s="3"/>
      <c r="BA121" s="3"/>
      <c r="BB121" s="3"/>
      <c r="BC121" s="3"/>
      <c r="BD121" s="3"/>
      <c r="BE121" s="3"/>
      <c r="BF121" s="3"/>
      <c r="BG121" s="3"/>
      <c r="BH121" s="3"/>
      <c r="BI121" s="3"/>
      <c r="BJ121" s="3"/>
      <c r="BK121" s="3"/>
      <c r="BL121" s="3"/>
      <c r="BM121" s="3"/>
      <c r="BN121" s="3"/>
      <c r="BO121" s="3"/>
      <c r="BP121" s="3"/>
      <c r="BQ121" s="3"/>
      <c r="BR121" s="3"/>
      <c r="BS121" s="3"/>
      <c r="BT121" s="3"/>
      <c r="BU121" s="3"/>
      <c r="BV121" s="3"/>
      <c r="BW121" s="3"/>
      <c r="BX121" s="3"/>
      <c r="BY121" s="3"/>
      <c r="BZ121" s="3"/>
      <c r="CA121" s="3"/>
      <c r="CB121" s="3"/>
      <c r="CC121" s="3"/>
      <c r="CD121" s="3"/>
      <c r="CE121" s="3"/>
      <c r="CF121" s="3"/>
      <c r="CG121" s="3"/>
      <c r="CH121" s="3"/>
      <c r="CI121" s="3"/>
      <c r="CJ121" s="3"/>
      <c r="CK121" s="3"/>
      <c r="CL121" s="3"/>
      <c r="CM121" s="3"/>
      <c r="CN121" s="3"/>
      <c r="CO121" s="3"/>
      <c r="CP121" s="3"/>
      <c r="CQ121" s="3"/>
      <c r="CR121" s="3"/>
      <c r="CS121" s="3"/>
      <c r="CT121" s="3"/>
      <c r="CU121" s="3"/>
      <c r="CV121" s="3"/>
      <c r="CW121" s="3"/>
      <c r="CX121" s="3"/>
      <c r="CY121" s="3"/>
      <c r="CZ121" s="3"/>
      <c r="DA121" s="3"/>
      <c r="DB121" s="3"/>
      <c r="DC121" s="3"/>
      <c r="DD121" s="3"/>
      <c r="DE121" s="3"/>
      <c r="DF121" s="3"/>
    </row>
    <row r="122" spans="1:110" s="12" customFormat="1">
      <c r="A122" s="4">
        <v>121</v>
      </c>
      <c r="B122" s="13" t="s">
        <v>148</v>
      </c>
      <c r="C122" s="13" t="s">
        <v>181</v>
      </c>
      <c r="D122" s="4" t="s">
        <v>8</v>
      </c>
      <c r="E122" s="6">
        <v>313862.5</v>
      </c>
      <c r="F122" s="34">
        <f t="shared" si="4"/>
        <v>16006.987499999999</v>
      </c>
      <c r="G122" s="35">
        <f t="shared" si="5"/>
        <v>329869.48749999999</v>
      </c>
      <c r="H122" s="3"/>
      <c r="I122" s="3"/>
      <c r="J122" s="3"/>
      <c r="K122" s="3"/>
      <c r="L122" s="3"/>
      <c r="M122" s="3"/>
      <c r="N122" s="3"/>
      <c r="O122" s="3"/>
      <c r="P122" s="3"/>
      <c r="Q122" s="3"/>
      <c r="R122" s="3"/>
      <c r="S122" s="3"/>
      <c r="T122" s="3"/>
      <c r="U122" s="3"/>
      <c r="V122" s="3"/>
      <c r="W122" s="3"/>
      <c r="X122" s="3"/>
      <c r="Y122" s="3"/>
      <c r="Z122" s="3"/>
      <c r="AA122" s="3"/>
      <c r="AB122" s="3"/>
      <c r="AC122" s="3"/>
      <c r="AD122" s="3"/>
      <c r="AE122" s="3"/>
      <c r="AF122" s="3"/>
      <c r="AG122" s="3"/>
      <c r="AH122" s="3"/>
      <c r="AI122" s="3"/>
      <c r="AJ122" s="3"/>
      <c r="AK122" s="3"/>
      <c r="AL122" s="3"/>
      <c r="AM122" s="3"/>
      <c r="AN122" s="3"/>
      <c r="AO122" s="3"/>
      <c r="AP122" s="3"/>
      <c r="AQ122" s="3"/>
      <c r="AR122" s="3"/>
      <c r="AS122" s="3"/>
      <c r="AT122" s="3"/>
      <c r="AU122" s="3"/>
      <c r="AV122" s="3"/>
      <c r="AW122" s="3"/>
      <c r="AX122" s="3"/>
      <c r="AY122" s="3"/>
      <c r="AZ122" s="3"/>
      <c r="BA122" s="3"/>
      <c r="BB122" s="3"/>
      <c r="BC122" s="3"/>
      <c r="BD122" s="3"/>
      <c r="BE122" s="3"/>
      <c r="BF122" s="3"/>
      <c r="BG122" s="3"/>
      <c r="BH122" s="3"/>
      <c r="BI122" s="3"/>
      <c r="BJ122" s="3"/>
      <c r="BK122" s="3"/>
      <c r="BL122" s="3"/>
      <c r="BM122" s="3"/>
      <c r="BN122" s="3"/>
      <c r="BO122" s="3"/>
      <c r="BP122" s="3"/>
      <c r="BQ122" s="3"/>
      <c r="BR122" s="3"/>
      <c r="BS122" s="3"/>
      <c r="BT122" s="3"/>
      <c r="BU122" s="3"/>
      <c r="BV122" s="3"/>
      <c r="BW122" s="3"/>
      <c r="BX122" s="3"/>
      <c r="BY122" s="3"/>
      <c r="BZ122" s="3"/>
      <c r="CA122" s="3"/>
      <c r="CB122" s="3"/>
      <c r="CC122" s="3"/>
      <c r="CD122" s="3"/>
      <c r="CE122" s="3"/>
      <c r="CF122" s="3"/>
      <c r="CG122" s="3"/>
      <c r="CH122" s="3"/>
      <c r="CI122" s="3"/>
      <c r="CJ122" s="3"/>
      <c r="CK122" s="3"/>
      <c r="CL122" s="3"/>
      <c r="CM122" s="3"/>
      <c r="CN122" s="3"/>
      <c r="CO122" s="3"/>
      <c r="CP122" s="3"/>
      <c r="CQ122" s="3"/>
      <c r="CR122" s="3"/>
      <c r="CS122" s="3"/>
      <c r="CT122" s="3"/>
      <c r="CU122" s="3"/>
      <c r="CV122" s="3"/>
      <c r="CW122" s="3"/>
      <c r="CX122" s="3"/>
      <c r="CY122" s="3"/>
      <c r="CZ122" s="3"/>
      <c r="DA122" s="3"/>
      <c r="DB122" s="3"/>
      <c r="DC122" s="3"/>
      <c r="DD122" s="3"/>
      <c r="DE122" s="3"/>
      <c r="DF122" s="3"/>
    </row>
    <row r="123" spans="1:110" s="12" customFormat="1">
      <c r="A123" s="4">
        <v>122</v>
      </c>
      <c r="B123" s="13" t="s">
        <v>148</v>
      </c>
      <c r="C123" s="13" t="s">
        <v>182</v>
      </c>
      <c r="D123" s="4" t="s">
        <v>8</v>
      </c>
      <c r="E123" s="6">
        <v>251090</v>
      </c>
      <c r="F123" s="34">
        <f t="shared" si="4"/>
        <v>12805.589999999998</v>
      </c>
      <c r="G123" s="35">
        <f t="shared" si="5"/>
        <v>263895.59000000003</v>
      </c>
      <c r="H123" s="3"/>
      <c r="I123" s="3"/>
      <c r="J123" s="3"/>
      <c r="K123" s="3"/>
      <c r="L123" s="3"/>
      <c r="M123" s="3"/>
      <c r="N123" s="3"/>
      <c r="O123" s="3"/>
      <c r="P123" s="3"/>
      <c r="Q123" s="3"/>
      <c r="R123" s="3"/>
      <c r="S123" s="3"/>
      <c r="T123" s="3"/>
      <c r="U123" s="3"/>
      <c r="V123" s="3"/>
      <c r="W123" s="3"/>
      <c r="X123" s="3"/>
      <c r="Y123" s="3"/>
      <c r="Z123" s="3"/>
      <c r="AA123" s="3"/>
      <c r="AB123" s="3"/>
      <c r="AC123" s="3"/>
      <c r="AD123" s="3"/>
      <c r="AE123" s="3"/>
      <c r="AF123" s="3"/>
      <c r="AG123" s="3"/>
      <c r="AH123" s="3"/>
      <c r="AI123" s="3"/>
      <c r="AJ123" s="3"/>
      <c r="AK123" s="3"/>
      <c r="AL123" s="3"/>
      <c r="AM123" s="3"/>
      <c r="AN123" s="3"/>
      <c r="AO123" s="3"/>
      <c r="AP123" s="3"/>
      <c r="AQ123" s="3"/>
      <c r="AR123" s="3"/>
      <c r="AS123" s="3"/>
      <c r="AT123" s="3"/>
      <c r="AU123" s="3"/>
      <c r="AV123" s="3"/>
      <c r="AW123" s="3"/>
      <c r="AX123" s="3"/>
      <c r="AY123" s="3"/>
      <c r="AZ123" s="3"/>
      <c r="BA123" s="3"/>
      <c r="BB123" s="3"/>
      <c r="BC123" s="3"/>
      <c r="BD123" s="3"/>
      <c r="BE123" s="3"/>
      <c r="BF123" s="3"/>
      <c r="BG123" s="3"/>
      <c r="BH123" s="3"/>
      <c r="BI123" s="3"/>
      <c r="BJ123" s="3"/>
      <c r="BK123" s="3"/>
      <c r="BL123" s="3"/>
      <c r="BM123" s="3"/>
      <c r="BN123" s="3"/>
      <c r="BO123" s="3"/>
      <c r="BP123" s="3"/>
      <c r="BQ123" s="3"/>
      <c r="BR123" s="3"/>
      <c r="BS123" s="3"/>
      <c r="BT123" s="3"/>
      <c r="BU123" s="3"/>
      <c r="BV123" s="3"/>
      <c r="BW123" s="3"/>
      <c r="BX123" s="3"/>
      <c r="BY123" s="3"/>
      <c r="BZ123" s="3"/>
      <c r="CA123" s="3"/>
      <c r="CB123" s="3"/>
      <c r="CC123" s="3"/>
      <c r="CD123" s="3"/>
      <c r="CE123" s="3"/>
      <c r="CF123" s="3"/>
      <c r="CG123" s="3"/>
      <c r="CH123" s="3"/>
      <c r="CI123" s="3"/>
      <c r="CJ123" s="3"/>
      <c r="CK123" s="3"/>
      <c r="CL123" s="3"/>
      <c r="CM123" s="3"/>
      <c r="CN123" s="3"/>
      <c r="CO123" s="3"/>
      <c r="CP123" s="3"/>
      <c r="CQ123" s="3"/>
      <c r="CR123" s="3"/>
      <c r="CS123" s="3"/>
      <c r="CT123" s="3"/>
      <c r="CU123" s="3"/>
      <c r="CV123" s="3"/>
      <c r="CW123" s="3"/>
      <c r="CX123" s="3"/>
      <c r="CY123" s="3"/>
      <c r="CZ123" s="3"/>
      <c r="DA123" s="3"/>
      <c r="DB123" s="3"/>
      <c r="DC123" s="3"/>
      <c r="DD123" s="3"/>
      <c r="DE123" s="3"/>
      <c r="DF123" s="3"/>
    </row>
    <row r="124" spans="1:110" s="12" customFormat="1">
      <c r="A124" s="24">
        <v>123</v>
      </c>
      <c r="B124" s="13" t="s">
        <v>148</v>
      </c>
      <c r="C124" s="13" t="s">
        <v>183</v>
      </c>
      <c r="D124" s="4" t="s">
        <v>8</v>
      </c>
      <c r="E124" s="6">
        <v>62772.5</v>
      </c>
      <c r="F124" s="34">
        <f t="shared" si="4"/>
        <v>3201.3974999999996</v>
      </c>
      <c r="G124" s="35">
        <f t="shared" si="5"/>
        <v>65973.897500000006</v>
      </c>
      <c r="H124" s="3"/>
      <c r="I124" s="3"/>
      <c r="J124" s="3"/>
      <c r="K124" s="3"/>
      <c r="L124" s="3"/>
      <c r="M124" s="3"/>
      <c r="N124" s="3"/>
      <c r="O124" s="3"/>
      <c r="P124" s="3"/>
      <c r="Q124" s="3"/>
      <c r="R124" s="3"/>
      <c r="S124" s="3"/>
      <c r="T124" s="3"/>
      <c r="U124" s="3"/>
      <c r="V124" s="3"/>
      <c r="W124" s="3"/>
      <c r="X124" s="3"/>
      <c r="Y124" s="3"/>
      <c r="Z124" s="3"/>
      <c r="AA124" s="3"/>
      <c r="AB124" s="3"/>
      <c r="AC124" s="3"/>
      <c r="AD124" s="3"/>
      <c r="AE124" s="3"/>
      <c r="AF124" s="3"/>
      <c r="AG124" s="3"/>
      <c r="AH124" s="3"/>
      <c r="AI124" s="3"/>
      <c r="AJ124" s="3"/>
      <c r="AK124" s="3"/>
      <c r="AL124" s="3"/>
      <c r="AM124" s="3"/>
      <c r="AN124" s="3"/>
      <c r="AO124" s="3"/>
      <c r="AP124" s="3"/>
      <c r="AQ124" s="3"/>
      <c r="AR124" s="3"/>
      <c r="AS124" s="3"/>
      <c r="AT124" s="3"/>
      <c r="AU124" s="3"/>
      <c r="AV124" s="3"/>
      <c r="AW124" s="3"/>
      <c r="AX124" s="3"/>
      <c r="AY124" s="3"/>
      <c r="AZ124" s="3"/>
      <c r="BA124" s="3"/>
      <c r="BB124" s="3"/>
      <c r="BC124" s="3"/>
      <c r="BD124" s="3"/>
      <c r="BE124" s="3"/>
      <c r="BF124" s="3"/>
      <c r="BG124" s="3"/>
      <c r="BH124" s="3"/>
      <c r="BI124" s="3"/>
      <c r="BJ124" s="3"/>
      <c r="BK124" s="3"/>
      <c r="BL124" s="3"/>
      <c r="BM124" s="3"/>
      <c r="BN124" s="3"/>
      <c r="BO124" s="3"/>
      <c r="BP124" s="3"/>
      <c r="BQ124" s="3"/>
      <c r="BR124" s="3"/>
      <c r="BS124" s="3"/>
      <c r="BT124" s="3"/>
      <c r="BU124" s="3"/>
      <c r="BV124" s="3"/>
      <c r="BW124" s="3"/>
      <c r="BX124" s="3"/>
      <c r="BY124" s="3"/>
      <c r="BZ124" s="3"/>
      <c r="CA124" s="3"/>
      <c r="CB124" s="3"/>
      <c r="CC124" s="3"/>
      <c r="CD124" s="3"/>
      <c r="CE124" s="3"/>
      <c r="CF124" s="3"/>
      <c r="CG124" s="3"/>
      <c r="CH124" s="3"/>
      <c r="CI124" s="3"/>
      <c r="CJ124" s="3"/>
      <c r="CK124" s="3"/>
      <c r="CL124" s="3"/>
      <c r="CM124" s="3"/>
      <c r="CN124" s="3"/>
      <c r="CO124" s="3"/>
      <c r="CP124" s="3"/>
      <c r="CQ124" s="3"/>
      <c r="CR124" s="3"/>
      <c r="CS124" s="3"/>
      <c r="CT124" s="3"/>
      <c r="CU124" s="3"/>
      <c r="CV124" s="3"/>
      <c r="CW124" s="3"/>
      <c r="CX124" s="3"/>
      <c r="CY124" s="3"/>
      <c r="CZ124" s="3"/>
      <c r="DA124" s="3"/>
      <c r="DB124" s="3"/>
      <c r="DC124" s="3"/>
      <c r="DD124" s="3"/>
      <c r="DE124" s="3"/>
      <c r="DF124" s="3"/>
    </row>
    <row r="125" spans="1:110" s="12" customFormat="1">
      <c r="A125" s="4">
        <v>124</v>
      </c>
      <c r="B125" s="13" t="s">
        <v>148</v>
      </c>
      <c r="C125" s="13" t="s">
        <v>184</v>
      </c>
      <c r="D125" s="4" t="s">
        <v>8</v>
      </c>
      <c r="E125" s="6">
        <v>188317.5</v>
      </c>
      <c r="F125" s="34">
        <f t="shared" si="4"/>
        <v>9604.1924999999992</v>
      </c>
      <c r="G125" s="35">
        <f t="shared" si="5"/>
        <v>197921.6925</v>
      </c>
      <c r="H125" s="3"/>
      <c r="I125" s="3"/>
      <c r="J125" s="3"/>
      <c r="K125" s="3"/>
      <c r="L125" s="3"/>
      <c r="M125" s="3"/>
      <c r="N125" s="3"/>
      <c r="O125" s="3"/>
      <c r="P125" s="3"/>
      <c r="Q125" s="3"/>
      <c r="R125" s="3"/>
      <c r="S125" s="3"/>
      <c r="T125" s="3"/>
      <c r="U125" s="3"/>
      <c r="V125" s="3"/>
      <c r="W125" s="3"/>
      <c r="X125" s="3"/>
      <c r="Y125" s="3"/>
      <c r="Z125" s="3"/>
      <c r="AA125" s="3"/>
      <c r="AB125" s="3"/>
      <c r="AC125" s="3"/>
      <c r="AD125" s="3"/>
      <c r="AE125" s="3"/>
      <c r="AF125" s="3"/>
      <c r="AG125" s="3"/>
      <c r="AH125" s="3"/>
      <c r="AI125" s="3"/>
      <c r="AJ125" s="3"/>
      <c r="AK125" s="3"/>
      <c r="AL125" s="3"/>
      <c r="AM125" s="3"/>
      <c r="AN125" s="3"/>
      <c r="AO125" s="3"/>
      <c r="AP125" s="3"/>
      <c r="AQ125" s="3"/>
      <c r="AR125" s="3"/>
      <c r="AS125" s="3"/>
      <c r="AT125" s="3"/>
      <c r="AU125" s="3"/>
      <c r="AV125" s="3"/>
      <c r="AW125" s="3"/>
      <c r="AX125" s="3"/>
      <c r="AY125" s="3"/>
      <c r="AZ125" s="3"/>
      <c r="BA125" s="3"/>
      <c r="BB125" s="3"/>
      <c r="BC125" s="3"/>
      <c r="BD125" s="3"/>
      <c r="BE125" s="3"/>
      <c r="BF125" s="3"/>
      <c r="BG125" s="3"/>
      <c r="BH125" s="3"/>
      <c r="BI125" s="3"/>
      <c r="BJ125" s="3"/>
      <c r="BK125" s="3"/>
      <c r="BL125" s="3"/>
      <c r="BM125" s="3"/>
      <c r="BN125" s="3"/>
      <c r="BO125" s="3"/>
      <c r="BP125" s="3"/>
      <c r="BQ125" s="3"/>
      <c r="BR125" s="3"/>
      <c r="BS125" s="3"/>
      <c r="BT125" s="3"/>
      <c r="BU125" s="3"/>
      <c r="BV125" s="3"/>
      <c r="BW125" s="3"/>
      <c r="BX125" s="3"/>
      <c r="BY125" s="3"/>
      <c r="BZ125" s="3"/>
      <c r="CA125" s="3"/>
      <c r="CB125" s="3"/>
      <c r="CC125" s="3"/>
      <c r="CD125" s="3"/>
      <c r="CE125" s="3"/>
      <c r="CF125" s="3"/>
      <c r="CG125" s="3"/>
      <c r="CH125" s="3"/>
      <c r="CI125" s="3"/>
      <c r="CJ125" s="3"/>
      <c r="CK125" s="3"/>
      <c r="CL125" s="3"/>
      <c r="CM125" s="3"/>
      <c r="CN125" s="3"/>
      <c r="CO125" s="3"/>
      <c r="CP125" s="3"/>
      <c r="CQ125" s="3"/>
      <c r="CR125" s="3"/>
      <c r="CS125" s="3"/>
      <c r="CT125" s="3"/>
      <c r="CU125" s="3"/>
      <c r="CV125" s="3"/>
      <c r="CW125" s="3"/>
      <c r="CX125" s="3"/>
      <c r="CY125" s="3"/>
      <c r="CZ125" s="3"/>
      <c r="DA125" s="3"/>
      <c r="DB125" s="3"/>
      <c r="DC125" s="3"/>
      <c r="DD125" s="3"/>
      <c r="DE125" s="3"/>
      <c r="DF125" s="3"/>
    </row>
    <row r="126" spans="1:110" s="12" customFormat="1">
      <c r="A126" s="4">
        <v>125</v>
      </c>
      <c r="B126" s="13" t="s">
        <v>148</v>
      </c>
      <c r="C126" s="13" t="s">
        <v>185</v>
      </c>
      <c r="D126" s="4" t="s">
        <v>8</v>
      </c>
      <c r="E126" s="6">
        <v>225981</v>
      </c>
      <c r="F126" s="34">
        <f t="shared" si="4"/>
        <v>11525.030999999999</v>
      </c>
      <c r="G126" s="35">
        <f t="shared" si="5"/>
        <v>237506.03099999999</v>
      </c>
      <c r="H126" s="3"/>
      <c r="I126" s="3"/>
      <c r="J126" s="3"/>
      <c r="K126" s="3"/>
      <c r="L126" s="3"/>
      <c r="M126" s="3"/>
      <c r="N126" s="3"/>
      <c r="O126" s="3"/>
      <c r="P126" s="3"/>
      <c r="Q126" s="3"/>
      <c r="R126" s="3"/>
      <c r="S126" s="3"/>
      <c r="T126" s="3"/>
      <c r="U126" s="3"/>
      <c r="V126" s="3"/>
      <c r="W126" s="3"/>
      <c r="X126" s="3"/>
      <c r="Y126" s="3"/>
      <c r="Z126" s="3"/>
      <c r="AA126" s="3"/>
      <c r="AB126" s="3"/>
      <c r="AC126" s="3"/>
      <c r="AD126" s="3"/>
      <c r="AE126" s="3"/>
      <c r="AF126" s="3"/>
      <c r="AG126" s="3"/>
      <c r="AH126" s="3"/>
      <c r="AI126" s="3"/>
      <c r="AJ126" s="3"/>
      <c r="AK126" s="3"/>
      <c r="AL126" s="3"/>
      <c r="AM126" s="3"/>
      <c r="AN126" s="3"/>
      <c r="AO126" s="3"/>
      <c r="AP126" s="3"/>
      <c r="AQ126" s="3"/>
      <c r="AR126" s="3"/>
      <c r="AS126" s="3"/>
      <c r="AT126" s="3"/>
      <c r="AU126" s="3"/>
      <c r="AV126" s="3"/>
      <c r="AW126" s="3"/>
      <c r="AX126" s="3"/>
      <c r="AY126" s="3"/>
      <c r="AZ126" s="3"/>
      <c r="BA126" s="3"/>
      <c r="BB126" s="3"/>
      <c r="BC126" s="3"/>
      <c r="BD126" s="3"/>
      <c r="BE126" s="3"/>
      <c r="BF126" s="3"/>
      <c r="BG126" s="3"/>
      <c r="BH126" s="3"/>
      <c r="BI126" s="3"/>
      <c r="BJ126" s="3"/>
      <c r="BK126" s="3"/>
      <c r="BL126" s="3"/>
      <c r="BM126" s="3"/>
      <c r="BN126" s="3"/>
      <c r="BO126" s="3"/>
      <c r="BP126" s="3"/>
      <c r="BQ126" s="3"/>
      <c r="BR126" s="3"/>
      <c r="BS126" s="3"/>
      <c r="BT126" s="3"/>
      <c r="BU126" s="3"/>
      <c r="BV126" s="3"/>
      <c r="BW126" s="3"/>
      <c r="BX126" s="3"/>
      <c r="BY126" s="3"/>
      <c r="BZ126" s="3"/>
      <c r="CA126" s="3"/>
      <c r="CB126" s="3"/>
      <c r="CC126" s="3"/>
      <c r="CD126" s="3"/>
      <c r="CE126" s="3"/>
      <c r="CF126" s="3"/>
      <c r="CG126" s="3"/>
      <c r="CH126" s="3"/>
      <c r="CI126" s="3"/>
      <c r="CJ126" s="3"/>
      <c r="CK126" s="3"/>
      <c r="CL126" s="3"/>
      <c r="CM126" s="3"/>
      <c r="CN126" s="3"/>
      <c r="CO126" s="3"/>
      <c r="CP126" s="3"/>
      <c r="CQ126" s="3"/>
      <c r="CR126" s="3"/>
      <c r="CS126" s="3"/>
      <c r="CT126" s="3"/>
      <c r="CU126" s="3"/>
      <c r="CV126" s="3"/>
      <c r="CW126" s="3"/>
      <c r="CX126" s="3"/>
      <c r="CY126" s="3"/>
      <c r="CZ126" s="3"/>
      <c r="DA126" s="3"/>
      <c r="DB126" s="3"/>
      <c r="DC126" s="3"/>
      <c r="DD126" s="3"/>
      <c r="DE126" s="3"/>
      <c r="DF126" s="3"/>
    </row>
    <row r="127" spans="1:110" s="12" customFormat="1">
      <c r="A127" s="4">
        <v>126</v>
      </c>
      <c r="B127" s="13" t="s">
        <v>148</v>
      </c>
      <c r="C127" s="13" t="s">
        <v>186</v>
      </c>
      <c r="D127" s="4" t="s">
        <v>8</v>
      </c>
      <c r="E127" s="6">
        <v>150654</v>
      </c>
      <c r="F127" s="34">
        <f t="shared" si="4"/>
        <v>7683.3539999999994</v>
      </c>
      <c r="G127" s="35">
        <f t="shared" si="5"/>
        <v>158337.35399999999</v>
      </c>
      <c r="H127" s="3"/>
      <c r="I127" s="3"/>
      <c r="J127" s="3"/>
      <c r="K127" s="3"/>
      <c r="L127" s="3"/>
      <c r="M127" s="3"/>
      <c r="N127" s="3"/>
      <c r="O127" s="3"/>
      <c r="P127" s="3"/>
      <c r="Q127" s="3"/>
      <c r="R127" s="3"/>
      <c r="S127" s="3"/>
      <c r="T127" s="3"/>
      <c r="U127" s="3"/>
      <c r="V127" s="3"/>
      <c r="W127" s="3"/>
      <c r="X127" s="3"/>
      <c r="Y127" s="3"/>
      <c r="Z127" s="3"/>
      <c r="AA127" s="3"/>
      <c r="AB127" s="3"/>
      <c r="AC127" s="3"/>
      <c r="AD127" s="3"/>
      <c r="AE127" s="3"/>
      <c r="AF127" s="3"/>
      <c r="AG127" s="3"/>
      <c r="AH127" s="3"/>
      <c r="AI127" s="3"/>
      <c r="AJ127" s="3"/>
      <c r="AK127" s="3"/>
      <c r="AL127" s="3"/>
      <c r="AM127" s="3"/>
      <c r="AN127" s="3"/>
      <c r="AO127" s="3"/>
      <c r="AP127" s="3"/>
      <c r="AQ127" s="3"/>
      <c r="AR127" s="3"/>
      <c r="AS127" s="3"/>
      <c r="AT127" s="3"/>
      <c r="AU127" s="3"/>
      <c r="AV127" s="3"/>
      <c r="AW127" s="3"/>
      <c r="AX127" s="3"/>
      <c r="AY127" s="3"/>
      <c r="AZ127" s="3"/>
      <c r="BA127" s="3"/>
      <c r="BB127" s="3"/>
      <c r="BC127" s="3"/>
      <c r="BD127" s="3"/>
      <c r="BE127" s="3"/>
      <c r="BF127" s="3"/>
      <c r="BG127" s="3"/>
      <c r="BH127" s="3"/>
      <c r="BI127" s="3"/>
      <c r="BJ127" s="3"/>
      <c r="BK127" s="3"/>
      <c r="BL127" s="3"/>
      <c r="BM127" s="3"/>
      <c r="BN127" s="3"/>
      <c r="BO127" s="3"/>
      <c r="BP127" s="3"/>
      <c r="BQ127" s="3"/>
      <c r="BR127" s="3"/>
      <c r="BS127" s="3"/>
      <c r="BT127" s="3"/>
      <c r="BU127" s="3"/>
      <c r="BV127" s="3"/>
      <c r="BW127" s="3"/>
      <c r="BX127" s="3"/>
      <c r="BY127" s="3"/>
      <c r="BZ127" s="3"/>
      <c r="CA127" s="3"/>
      <c r="CB127" s="3"/>
      <c r="CC127" s="3"/>
      <c r="CD127" s="3"/>
      <c r="CE127" s="3"/>
      <c r="CF127" s="3"/>
      <c r="CG127" s="3"/>
      <c r="CH127" s="3"/>
      <c r="CI127" s="3"/>
      <c r="CJ127" s="3"/>
      <c r="CK127" s="3"/>
      <c r="CL127" s="3"/>
      <c r="CM127" s="3"/>
      <c r="CN127" s="3"/>
      <c r="CO127" s="3"/>
      <c r="CP127" s="3"/>
      <c r="CQ127" s="3"/>
      <c r="CR127" s="3"/>
      <c r="CS127" s="3"/>
      <c r="CT127" s="3"/>
      <c r="CU127" s="3"/>
      <c r="CV127" s="3"/>
      <c r="CW127" s="3"/>
      <c r="CX127" s="3"/>
      <c r="CY127" s="3"/>
      <c r="CZ127" s="3"/>
      <c r="DA127" s="3"/>
      <c r="DB127" s="3"/>
      <c r="DC127" s="3"/>
      <c r="DD127" s="3"/>
      <c r="DE127" s="3"/>
      <c r="DF127" s="3"/>
    </row>
    <row r="128" spans="1:110" s="12" customFormat="1">
      <c r="A128" s="24">
        <v>127</v>
      </c>
      <c r="B128" s="13" t="s">
        <v>148</v>
      </c>
      <c r="C128" s="13" t="s">
        <v>187</v>
      </c>
      <c r="D128" s="4" t="s">
        <v>8</v>
      </c>
      <c r="E128" s="6">
        <v>163208.5</v>
      </c>
      <c r="F128" s="34">
        <f t="shared" si="4"/>
        <v>8323.6334999999999</v>
      </c>
      <c r="G128" s="35">
        <f t="shared" si="5"/>
        <v>171532.1335</v>
      </c>
      <c r="H128" s="3"/>
      <c r="I128" s="3"/>
      <c r="J128" s="3"/>
      <c r="K128" s="3"/>
      <c r="L128" s="3"/>
      <c r="M128" s="3"/>
      <c r="N128" s="3"/>
      <c r="O128" s="3"/>
      <c r="P128" s="3"/>
      <c r="Q128" s="3"/>
      <c r="R128" s="3"/>
      <c r="S128" s="3"/>
      <c r="T128" s="3"/>
      <c r="U128" s="3"/>
      <c r="V128" s="3"/>
      <c r="W128" s="3"/>
      <c r="X128" s="3"/>
      <c r="Y128" s="3"/>
      <c r="Z128" s="3"/>
      <c r="AA128" s="3"/>
      <c r="AB128" s="3"/>
      <c r="AC128" s="3"/>
      <c r="AD128" s="3"/>
      <c r="AE128" s="3"/>
      <c r="AF128" s="3"/>
      <c r="AG128" s="3"/>
      <c r="AH128" s="3"/>
      <c r="AI128" s="3"/>
      <c r="AJ128" s="3"/>
      <c r="AK128" s="3"/>
      <c r="AL128" s="3"/>
      <c r="AM128" s="3"/>
      <c r="AN128" s="3"/>
      <c r="AO128" s="3"/>
      <c r="AP128" s="3"/>
      <c r="AQ128" s="3"/>
      <c r="AR128" s="3"/>
      <c r="AS128" s="3"/>
      <c r="AT128" s="3"/>
      <c r="AU128" s="3"/>
      <c r="AV128" s="3"/>
      <c r="AW128" s="3"/>
      <c r="AX128" s="3"/>
      <c r="AY128" s="3"/>
      <c r="AZ128" s="3"/>
      <c r="BA128" s="3"/>
      <c r="BB128" s="3"/>
      <c r="BC128" s="3"/>
      <c r="BD128" s="3"/>
      <c r="BE128" s="3"/>
      <c r="BF128" s="3"/>
      <c r="BG128" s="3"/>
      <c r="BH128" s="3"/>
      <c r="BI128" s="3"/>
      <c r="BJ128" s="3"/>
      <c r="BK128" s="3"/>
      <c r="BL128" s="3"/>
      <c r="BM128" s="3"/>
      <c r="BN128" s="3"/>
      <c r="BO128" s="3"/>
      <c r="BP128" s="3"/>
      <c r="BQ128" s="3"/>
      <c r="BR128" s="3"/>
      <c r="BS128" s="3"/>
      <c r="BT128" s="3"/>
      <c r="BU128" s="3"/>
      <c r="BV128" s="3"/>
      <c r="BW128" s="3"/>
      <c r="BX128" s="3"/>
      <c r="BY128" s="3"/>
      <c r="BZ128" s="3"/>
      <c r="CA128" s="3"/>
      <c r="CB128" s="3"/>
      <c r="CC128" s="3"/>
      <c r="CD128" s="3"/>
      <c r="CE128" s="3"/>
      <c r="CF128" s="3"/>
      <c r="CG128" s="3"/>
      <c r="CH128" s="3"/>
      <c r="CI128" s="3"/>
      <c r="CJ128" s="3"/>
      <c r="CK128" s="3"/>
      <c r="CL128" s="3"/>
      <c r="CM128" s="3"/>
      <c r="CN128" s="3"/>
      <c r="CO128" s="3"/>
      <c r="CP128" s="3"/>
      <c r="CQ128" s="3"/>
      <c r="CR128" s="3"/>
      <c r="CS128" s="3"/>
      <c r="CT128" s="3"/>
      <c r="CU128" s="3"/>
      <c r="CV128" s="3"/>
      <c r="CW128" s="3"/>
      <c r="CX128" s="3"/>
      <c r="CY128" s="3"/>
      <c r="CZ128" s="3"/>
      <c r="DA128" s="3"/>
      <c r="DB128" s="3"/>
      <c r="DC128" s="3"/>
      <c r="DD128" s="3"/>
      <c r="DE128" s="3"/>
      <c r="DF128" s="3"/>
    </row>
    <row r="129" spans="1:110" s="12" customFormat="1">
      <c r="A129" s="4">
        <v>128</v>
      </c>
      <c r="B129" s="13" t="s">
        <v>148</v>
      </c>
      <c r="C129" s="13" t="s">
        <v>188</v>
      </c>
      <c r="D129" s="4" t="s">
        <v>8</v>
      </c>
      <c r="E129" s="6">
        <v>376635</v>
      </c>
      <c r="F129" s="34">
        <f t="shared" si="4"/>
        <v>19208.384999999998</v>
      </c>
      <c r="G129" s="35">
        <f t="shared" si="5"/>
        <v>395843.38500000001</v>
      </c>
      <c r="H129" s="3"/>
      <c r="I129" s="3"/>
      <c r="J129" s="3"/>
      <c r="K129" s="3"/>
      <c r="L129" s="3"/>
      <c r="M129" s="3"/>
      <c r="N129" s="3"/>
      <c r="O129" s="3"/>
      <c r="P129" s="3"/>
      <c r="Q129" s="3"/>
      <c r="R129" s="3"/>
      <c r="S129" s="3"/>
      <c r="T129" s="3"/>
      <c r="U129" s="3"/>
      <c r="V129" s="3"/>
      <c r="W129" s="3"/>
      <c r="X129" s="3"/>
      <c r="Y129" s="3"/>
      <c r="Z129" s="3"/>
      <c r="AA129" s="3"/>
      <c r="AB129" s="3"/>
      <c r="AC129" s="3"/>
      <c r="AD129" s="3"/>
      <c r="AE129" s="3"/>
      <c r="AF129" s="3"/>
      <c r="AG129" s="3"/>
      <c r="AH129" s="3"/>
      <c r="AI129" s="3"/>
      <c r="AJ129" s="3"/>
      <c r="AK129" s="3"/>
      <c r="AL129" s="3"/>
      <c r="AM129" s="3"/>
      <c r="AN129" s="3"/>
      <c r="AO129" s="3"/>
      <c r="AP129" s="3"/>
      <c r="AQ129" s="3"/>
      <c r="AR129" s="3"/>
      <c r="AS129" s="3"/>
      <c r="AT129" s="3"/>
      <c r="AU129" s="3"/>
      <c r="AV129" s="3"/>
      <c r="AW129" s="3"/>
      <c r="AX129" s="3"/>
      <c r="AY129" s="3"/>
      <c r="AZ129" s="3"/>
      <c r="BA129" s="3"/>
      <c r="BB129" s="3"/>
      <c r="BC129" s="3"/>
      <c r="BD129" s="3"/>
      <c r="BE129" s="3"/>
      <c r="BF129" s="3"/>
      <c r="BG129" s="3"/>
      <c r="BH129" s="3"/>
      <c r="BI129" s="3"/>
      <c r="BJ129" s="3"/>
      <c r="BK129" s="3"/>
      <c r="BL129" s="3"/>
      <c r="BM129" s="3"/>
      <c r="BN129" s="3"/>
      <c r="BO129" s="3"/>
      <c r="BP129" s="3"/>
      <c r="BQ129" s="3"/>
      <c r="BR129" s="3"/>
      <c r="BS129" s="3"/>
      <c r="BT129" s="3"/>
      <c r="BU129" s="3"/>
      <c r="BV129" s="3"/>
      <c r="BW129" s="3"/>
      <c r="BX129" s="3"/>
      <c r="BY129" s="3"/>
      <c r="BZ129" s="3"/>
      <c r="CA129" s="3"/>
      <c r="CB129" s="3"/>
      <c r="CC129" s="3"/>
      <c r="CD129" s="3"/>
      <c r="CE129" s="3"/>
      <c r="CF129" s="3"/>
      <c r="CG129" s="3"/>
      <c r="CH129" s="3"/>
      <c r="CI129" s="3"/>
      <c r="CJ129" s="3"/>
      <c r="CK129" s="3"/>
      <c r="CL129" s="3"/>
      <c r="CM129" s="3"/>
      <c r="CN129" s="3"/>
      <c r="CO129" s="3"/>
      <c r="CP129" s="3"/>
      <c r="CQ129" s="3"/>
      <c r="CR129" s="3"/>
      <c r="CS129" s="3"/>
      <c r="CT129" s="3"/>
      <c r="CU129" s="3"/>
      <c r="CV129" s="3"/>
      <c r="CW129" s="3"/>
      <c r="CX129" s="3"/>
      <c r="CY129" s="3"/>
      <c r="CZ129" s="3"/>
      <c r="DA129" s="3"/>
      <c r="DB129" s="3"/>
      <c r="DC129" s="3"/>
      <c r="DD129" s="3"/>
      <c r="DE129" s="3"/>
      <c r="DF129" s="3"/>
    </row>
    <row r="130" spans="1:110" s="12" customFormat="1">
      <c r="A130" s="4">
        <v>129</v>
      </c>
      <c r="B130" s="13" t="s">
        <v>148</v>
      </c>
      <c r="C130" s="13" t="s">
        <v>189</v>
      </c>
      <c r="D130" s="4" t="s">
        <v>8</v>
      </c>
      <c r="E130" s="6">
        <v>313862.5</v>
      </c>
      <c r="F130" s="34">
        <f t="shared" si="4"/>
        <v>16006.987499999999</v>
      </c>
      <c r="G130" s="35">
        <f t="shared" si="5"/>
        <v>329869.48749999999</v>
      </c>
      <c r="H130" s="3"/>
      <c r="I130" s="3"/>
      <c r="J130" s="3"/>
      <c r="K130" s="3"/>
      <c r="L130" s="3"/>
      <c r="M130" s="3"/>
      <c r="N130" s="3"/>
      <c r="O130" s="3"/>
      <c r="P130" s="3"/>
      <c r="Q130" s="3"/>
      <c r="R130" s="3"/>
      <c r="S130" s="3"/>
      <c r="T130" s="3"/>
      <c r="U130" s="3"/>
      <c r="V130" s="3"/>
      <c r="W130" s="3"/>
      <c r="X130" s="3"/>
      <c r="Y130" s="3"/>
      <c r="Z130" s="3"/>
      <c r="AA130" s="3"/>
      <c r="AB130" s="3"/>
      <c r="AC130" s="3"/>
      <c r="AD130" s="3"/>
      <c r="AE130" s="3"/>
      <c r="AF130" s="3"/>
      <c r="AG130" s="3"/>
      <c r="AH130" s="3"/>
      <c r="AI130" s="3"/>
      <c r="AJ130" s="3"/>
      <c r="AK130" s="3"/>
      <c r="AL130" s="3"/>
      <c r="AM130" s="3"/>
      <c r="AN130" s="3"/>
      <c r="AO130" s="3"/>
      <c r="AP130" s="3"/>
      <c r="AQ130" s="3"/>
      <c r="AR130" s="3"/>
      <c r="AS130" s="3"/>
      <c r="AT130" s="3"/>
      <c r="AU130" s="3"/>
      <c r="AV130" s="3"/>
      <c r="AW130" s="3"/>
      <c r="AX130" s="3"/>
      <c r="AY130" s="3"/>
      <c r="AZ130" s="3"/>
      <c r="BA130" s="3"/>
      <c r="BB130" s="3"/>
      <c r="BC130" s="3"/>
      <c r="BD130" s="3"/>
      <c r="BE130" s="3"/>
      <c r="BF130" s="3"/>
      <c r="BG130" s="3"/>
      <c r="BH130" s="3"/>
      <c r="BI130" s="3"/>
      <c r="BJ130" s="3"/>
      <c r="BK130" s="3"/>
      <c r="BL130" s="3"/>
      <c r="BM130" s="3"/>
      <c r="BN130" s="3"/>
      <c r="BO130" s="3"/>
      <c r="BP130" s="3"/>
      <c r="BQ130" s="3"/>
      <c r="BR130" s="3"/>
      <c r="BS130" s="3"/>
      <c r="BT130" s="3"/>
      <c r="BU130" s="3"/>
      <c r="BV130" s="3"/>
      <c r="BW130" s="3"/>
      <c r="BX130" s="3"/>
      <c r="BY130" s="3"/>
      <c r="BZ130" s="3"/>
      <c r="CA130" s="3"/>
      <c r="CB130" s="3"/>
      <c r="CC130" s="3"/>
      <c r="CD130" s="3"/>
      <c r="CE130" s="3"/>
      <c r="CF130" s="3"/>
      <c r="CG130" s="3"/>
      <c r="CH130" s="3"/>
      <c r="CI130" s="3"/>
      <c r="CJ130" s="3"/>
      <c r="CK130" s="3"/>
      <c r="CL130" s="3"/>
      <c r="CM130" s="3"/>
      <c r="CN130" s="3"/>
      <c r="CO130" s="3"/>
      <c r="CP130" s="3"/>
      <c r="CQ130" s="3"/>
      <c r="CR130" s="3"/>
      <c r="CS130" s="3"/>
      <c r="CT130" s="3"/>
      <c r="CU130" s="3"/>
      <c r="CV130" s="3"/>
      <c r="CW130" s="3"/>
      <c r="CX130" s="3"/>
      <c r="CY130" s="3"/>
      <c r="CZ130" s="3"/>
      <c r="DA130" s="3"/>
      <c r="DB130" s="3"/>
      <c r="DC130" s="3"/>
      <c r="DD130" s="3"/>
      <c r="DE130" s="3"/>
      <c r="DF130" s="3"/>
    </row>
    <row r="131" spans="1:110" s="12" customFormat="1">
      <c r="A131" s="4">
        <v>130</v>
      </c>
      <c r="B131" s="13" t="s">
        <v>148</v>
      </c>
      <c r="C131" s="13" t="s">
        <v>190</v>
      </c>
      <c r="D131" s="4" t="s">
        <v>8</v>
      </c>
      <c r="E131" s="6">
        <v>627725</v>
      </c>
      <c r="F131" s="34">
        <f t="shared" si="4"/>
        <v>32013.974999999999</v>
      </c>
      <c r="G131" s="35">
        <f t="shared" si="5"/>
        <v>659738.97499999998</v>
      </c>
      <c r="H131" s="3"/>
      <c r="I131" s="3"/>
      <c r="J131" s="3"/>
      <c r="K131" s="3"/>
      <c r="L131" s="3"/>
      <c r="M131" s="3"/>
      <c r="N131" s="3"/>
      <c r="O131" s="3"/>
      <c r="P131" s="3"/>
      <c r="Q131" s="3"/>
      <c r="R131" s="3"/>
      <c r="S131" s="3"/>
      <c r="T131" s="3"/>
      <c r="U131" s="3"/>
      <c r="V131" s="3"/>
      <c r="W131" s="3"/>
      <c r="X131" s="3"/>
      <c r="Y131" s="3"/>
      <c r="Z131" s="3"/>
      <c r="AA131" s="3"/>
      <c r="AB131" s="3"/>
      <c r="AC131" s="3"/>
      <c r="AD131" s="3"/>
      <c r="AE131" s="3"/>
      <c r="AF131" s="3"/>
      <c r="AG131" s="3"/>
      <c r="AH131" s="3"/>
      <c r="AI131" s="3"/>
      <c r="AJ131" s="3"/>
      <c r="AK131" s="3"/>
      <c r="AL131" s="3"/>
      <c r="AM131" s="3"/>
      <c r="AN131" s="3"/>
      <c r="AO131" s="3"/>
      <c r="AP131" s="3"/>
      <c r="AQ131" s="3"/>
      <c r="AR131" s="3"/>
      <c r="AS131" s="3"/>
      <c r="AT131" s="3"/>
      <c r="AU131" s="3"/>
      <c r="AV131" s="3"/>
      <c r="AW131" s="3"/>
      <c r="AX131" s="3"/>
      <c r="AY131" s="3"/>
      <c r="AZ131" s="3"/>
      <c r="BA131" s="3"/>
      <c r="BB131" s="3"/>
      <c r="BC131" s="3"/>
      <c r="BD131" s="3"/>
      <c r="BE131" s="3"/>
      <c r="BF131" s="3"/>
      <c r="BG131" s="3"/>
      <c r="BH131" s="3"/>
      <c r="BI131" s="3"/>
      <c r="BJ131" s="3"/>
      <c r="BK131" s="3"/>
      <c r="BL131" s="3"/>
      <c r="BM131" s="3"/>
      <c r="BN131" s="3"/>
      <c r="BO131" s="3"/>
      <c r="BP131" s="3"/>
      <c r="BQ131" s="3"/>
      <c r="BR131" s="3"/>
      <c r="BS131" s="3"/>
      <c r="BT131" s="3"/>
      <c r="BU131" s="3"/>
      <c r="BV131" s="3"/>
      <c r="BW131" s="3"/>
      <c r="BX131" s="3"/>
      <c r="BY131" s="3"/>
      <c r="BZ131" s="3"/>
      <c r="CA131" s="3"/>
      <c r="CB131" s="3"/>
      <c r="CC131" s="3"/>
      <c r="CD131" s="3"/>
      <c r="CE131" s="3"/>
      <c r="CF131" s="3"/>
      <c r="CG131" s="3"/>
      <c r="CH131" s="3"/>
      <c r="CI131" s="3"/>
      <c r="CJ131" s="3"/>
      <c r="CK131" s="3"/>
      <c r="CL131" s="3"/>
      <c r="CM131" s="3"/>
      <c r="CN131" s="3"/>
      <c r="CO131" s="3"/>
      <c r="CP131" s="3"/>
      <c r="CQ131" s="3"/>
      <c r="CR131" s="3"/>
      <c r="CS131" s="3"/>
      <c r="CT131" s="3"/>
      <c r="CU131" s="3"/>
      <c r="CV131" s="3"/>
      <c r="CW131" s="3"/>
      <c r="CX131" s="3"/>
      <c r="CY131" s="3"/>
      <c r="CZ131" s="3"/>
      <c r="DA131" s="3"/>
      <c r="DB131" s="3"/>
      <c r="DC131" s="3"/>
      <c r="DD131" s="3"/>
      <c r="DE131" s="3"/>
      <c r="DF131" s="3"/>
    </row>
    <row r="132" spans="1:110" s="12" customFormat="1">
      <c r="A132" s="24">
        <v>131</v>
      </c>
      <c r="B132" s="13" t="s">
        <v>191</v>
      </c>
      <c r="C132" s="13" t="s">
        <v>192</v>
      </c>
      <c r="D132" s="4" t="s">
        <v>8</v>
      </c>
      <c r="E132" s="6">
        <v>6277250</v>
      </c>
      <c r="F132" s="34">
        <f t="shared" si="4"/>
        <v>320139.75</v>
      </c>
      <c r="G132" s="35">
        <f t="shared" si="5"/>
        <v>6597389.75</v>
      </c>
      <c r="H132" s="3"/>
      <c r="I132" s="3"/>
      <c r="J132" s="3"/>
      <c r="K132" s="3"/>
      <c r="L132" s="3"/>
      <c r="M132" s="3"/>
      <c r="N132" s="3"/>
      <c r="O132" s="3"/>
      <c r="P132" s="3"/>
      <c r="Q132" s="3"/>
      <c r="R132" s="3"/>
      <c r="S132" s="3"/>
      <c r="T132" s="3"/>
      <c r="U132" s="3"/>
      <c r="V132" s="3"/>
      <c r="W132" s="3"/>
      <c r="X132" s="3"/>
      <c r="Y132" s="3"/>
      <c r="Z132" s="3"/>
      <c r="AA132" s="3"/>
      <c r="AB132" s="3"/>
      <c r="AC132" s="3"/>
      <c r="AD132" s="3"/>
      <c r="AE132" s="3"/>
      <c r="AF132" s="3"/>
      <c r="AG132" s="3"/>
      <c r="AH132" s="3"/>
      <c r="AI132" s="3"/>
      <c r="AJ132" s="3"/>
      <c r="AK132" s="3"/>
      <c r="AL132" s="3"/>
      <c r="AM132" s="3"/>
      <c r="AN132" s="3"/>
      <c r="AO132" s="3"/>
      <c r="AP132" s="3"/>
      <c r="AQ132" s="3"/>
      <c r="AR132" s="3"/>
      <c r="AS132" s="3"/>
      <c r="AT132" s="3"/>
      <c r="AU132" s="3"/>
      <c r="AV132" s="3"/>
      <c r="AW132" s="3"/>
      <c r="AX132" s="3"/>
      <c r="AY132" s="3"/>
      <c r="AZ132" s="3"/>
      <c r="BA132" s="3"/>
      <c r="BB132" s="3"/>
      <c r="BC132" s="3"/>
      <c r="BD132" s="3"/>
      <c r="BE132" s="3"/>
      <c r="BF132" s="3"/>
      <c r="BG132" s="3"/>
      <c r="BH132" s="3"/>
      <c r="BI132" s="3"/>
      <c r="BJ132" s="3"/>
      <c r="BK132" s="3"/>
      <c r="BL132" s="3"/>
      <c r="BM132" s="3"/>
      <c r="BN132" s="3"/>
      <c r="BO132" s="3"/>
      <c r="BP132" s="3"/>
      <c r="BQ132" s="3"/>
      <c r="BR132" s="3"/>
      <c r="BS132" s="3"/>
      <c r="BT132" s="3"/>
      <c r="BU132" s="3"/>
      <c r="BV132" s="3"/>
      <c r="BW132" s="3"/>
      <c r="BX132" s="3"/>
      <c r="BY132" s="3"/>
      <c r="BZ132" s="3"/>
      <c r="CA132" s="3"/>
      <c r="CB132" s="3"/>
      <c r="CC132" s="3"/>
      <c r="CD132" s="3"/>
      <c r="CE132" s="3"/>
      <c r="CF132" s="3"/>
      <c r="CG132" s="3"/>
      <c r="CH132" s="3"/>
      <c r="CI132" s="3"/>
      <c r="CJ132" s="3"/>
      <c r="CK132" s="3"/>
      <c r="CL132" s="3"/>
      <c r="CM132" s="3"/>
      <c r="CN132" s="3"/>
      <c r="CO132" s="3"/>
      <c r="CP132" s="3"/>
      <c r="CQ132" s="3"/>
      <c r="CR132" s="3"/>
      <c r="CS132" s="3"/>
      <c r="CT132" s="3"/>
      <c r="CU132" s="3"/>
      <c r="CV132" s="3"/>
      <c r="CW132" s="3"/>
      <c r="CX132" s="3"/>
      <c r="CY132" s="3"/>
      <c r="CZ132" s="3"/>
      <c r="DA132" s="3"/>
      <c r="DB132" s="3"/>
      <c r="DC132" s="3"/>
      <c r="DD132" s="3"/>
      <c r="DE132" s="3"/>
      <c r="DF132" s="3"/>
    </row>
    <row r="133" spans="1:110" s="12" customFormat="1">
      <c r="A133" s="4">
        <v>132</v>
      </c>
      <c r="B133" s="13" t="s">
        <v>193</v>
      </c>
      <c r="C133" s="13" t="s">
        <v>194</v>
      </c>
      <c r="D133" s="4" t="s">
        <v>8</v>
      </c>
      <c r="E133" s="6">
        <v>627725</v>
      </c>
      <c r="F133" s="34">
        <f t="shared" si="4"/>
        <v>32013.974999999999</v>
      </c>
      <c r="G133" s="35">
        <f t="shared" si="5"/>
        <v>659738.97499999998</v>
      </c>
      <c r="H133" s="3"/>
      <c r="I133" s="3"/>
      <c r="J133" s="3"/>
      <c r="K133" s="3"/>
      <c r="L133" s="3"/>
      <c r="M133" s="3"/>
      <c r="N133" s="3"/>
      <c r="O133" s="3"/>
      <c r="P133" s="3"/>
      <c r="Q133" s="3"/>
      <c r="R133" s="3"/>
      <c r="S133" s="3"/>
      <c r="T133" s="3"/>
      <c r="U133" s="3"/>
      <c r="V133" s="3"/>
      <c r="W133" s="3"/>
      <c r="X133" s="3"/>
      <c r="Y133" s="3"/>
      <c r="Z133" s="3"/>
      <c r="AA133" s="3"/>
      <c r="AB133" s="3"/>
      <c r="AC133" s="3"/>
      <c r="AD133" s="3"/>
      <c r="AE133" s="3"/>
      <c r="AF133" s="3"/>
      <c r="AG133" s="3"/>
      <c r="AH133" s="3"/>
      <c r="AI133" s="3"/>
      <c r="AJ133" s="3"/>
      <c r="AK133" s="3"/>
      <c r="AL133" s="3"/>
      <c r="AM133" s="3"/>
      <c r="AN133" s="3"/>
      <c r="AO133" s="3"/>
      <c r="AP133" s="3"/>
      <c r="AQ133" s="3"/>
      <c r="AR133" s="3"/>
      <c r="AS133" s="3"/>
      <c r="AT133" s="3"/>
      <c r="AU133" s="3"/>
      <c r="AV133" s="3"/>
      <c r="AW133" s="3"/>
      <c r="AX133" s="3"/>
      <c r="AY133" s="3"/>
      <c r="AZ133" s="3"/>
      <c r="BA133" s="3"/>
      <c r="BB133" s="3"/>
      <c r="BC133" s="3"/>
      <c r="BD133" s="3"/>
      <c r="BE133" s="3"/>
      <c r="BF133" s="3"/>
      <c r="BG133" s="3"/>
      <c r="BH133" s="3"/>
      <c r="BI133" s="3"/>
      <c r="BJ133" s="3"/>
      <c r="BK133" s="3"/>
      <c r="BL133" s="3"/>
      <c r="BM133" s="3"/>
      <c r="BN133" s="3"/>
      <c r="BO133" s="3"/>
      <c r="BP133" s="3"/>
      <c r="BQ133" s="3"/>
      <c r="BR133" s="3"/>
      <c r="BS133" s="3"/>
      <c r="BT133" s="3"/>
      <c r="BU133" s="3"/>
      <c r="BV133" s="3"/>
      <c r="BW133" s="3"/>
      <c r="BX133" s="3"/>
      <c r="BY133" s="3"/>
      <c r="BZ133" s="3"/>
      <c r="CA133" s="3"/>
      <c r="CB133" s="3"/>
      <c r="CC133" s="3"/>
      <c r="CD133" s="3"/>
      <c r="CE133" s="3"/>
      <c r="CF133" s="3"/>
      <c r="CG133" s="3"/>
      <c r="CH133" s="3"/>
      <c r="CI133" s="3"/>
      <c r="CJ133" s="3"/>
      <c r="CK133" s="3"/>
      <c r="CL133" s="3"/>
      <c r="CM133" s="3"/>
      <c r="CN133" s="3"/>
      <c r="CO133" s="3"/>
      <c r="CP133" s="3"/>
      <c r="CQ133" s="3"/>
      <c r="CR133" s="3"/>
      <c r="CS133" s="3"/>
      <c r="CT133" s="3"/>
      <c r="CU133" s="3"/>
      <c r="CV133" s="3"/>
      <c r="CW133" s="3"/>
      <c r="CX133" s="3"/>
      <c r="CY133" s="3"/>
      <c r="CZ133" s="3"/>
      <c r="DA133" s="3"/>
      <c r="DB133" s="3"/>
      <c r="DC133" s="3"/>
      <c r="DD133" s="3"/>
      <c r="DE133" s="3"/>
      <c r="DF133" s="3"/>
    </row>
    <row r="134" spans="1:110" s="12" customFormat="1">
      <c r="A134" s="4">
        <v>133</v>
      </c>
      <c r="B134" s="13" t="s">
        <v>195</v>
      </c>
      <c r="C134" s="13" t="s">
        <v>196</v>
      </c>
      <c r="D134" s="4" t="s">
        <v>8</v>
      </c>
      <c r="E134" s="6">
        <v>1632085</v>
      </c>
      <c r="F134" s="34">
        <f t="shared" si="4"/>
        <v>83236.334999999992</v>
      </c>
      <c r="G134" s="35">
        <f t="shared" si="5"/>
        <v>1715321.335</v>
      </c>
      <c r="H134" s="3"/>
      <c r="I134" s="3"/>
      <c r="J134" s="3"/>
      <c r="K134" s="3"/>
      <c r="L134" s="3"/>
      <c r="M134" s="3"/>
      <c r="N134" s="3"/>
      <c r="O134" s="3"/>
      <c r="P134" s="3"/>
      <c r="Q134" s="3"/>
      <c r="R134" s="3"/>
      <c r="S134" s="3"/>
      <c r="T134" s="3"/>
      <c r="U134" s="3"/>
      <c r="V134" s="3"/>
      <c r="W134" s="3"/>
      <c r="X134" s="3"/>
      <c r="Y134" s="3"/>
      <c r="Z134" s="3"/>
      <c r="AA134" s="3"/>
      <c r="AB134" s="3"/>
      <c r="AC134" s="3"/>
      <c r="AD134" s="3"/>
      <c r="AE134" s="3"/>
      <c r="AF134" s="3"/>
      <c r="AG134" s="3"/>
      <c r="AH134" s="3"/>
      <c r="AI134" s="3"/>
      <c r="AJ134" s="3"/>
      <c r="AK134" s="3"/>
      <c r="AL134" s="3"/>
      <c r="AM134" s="3"/>
      <c r="AN134" s="3"/>
      <c r="AO134" s="3"/>
      <c r="AP134" s="3"/>
      <c r="AQ134" s="3"/>
      <c r="AR134" s="3"/>
      <c r="AS134" s="3"/>
      <c r="AT134" s="3"/>
      <c r="AU134" s="3"/>
      <c r="AV134" s="3"/>
      <c r="AW134" s="3"/>
      <c r="AX134" s="3"/>
      <c r="AY134" s="3"/>
      <c r="AZ134" s="3"/>
      <c r="BA134" s="3"/>
      <c r="BB134" s="3"/>
      <c r="BC134" s="3"/>
      <c r="BD134" s="3"/>
      <c r="BE134" s="3"/>
      <c r="BF134" s="3"/>
      <c r="BG134" s="3"/>
      <c r="BH134" s="3"/>
      <c r="BI134" s="3"/>
      <c r="BJ134" s="3"/>
      <c r="BK134" s="3"/>
      <c r="BL134" s="3"/>
      <c r="BM134" s="3"/>
      <c r="BN134" s="3"/>
      <c r="BO134" s="3"/>
      <c r="BP134" s="3"/>
      <c r="BQ134" s="3"/>
      <c r="BR134" s="3"/>
      <c r="BS134" s="3"/>
      <c r="BT134" s="3"/>
      <c r="BU134" s="3"/>
      <c r="BV134" s="3"/>
      <c r="BW134" s="3"/>
      <c r="BX134" s="3"/>
      <c r="BY134" s="3"/>
      <c r="BZ134" s="3"/>
      <c r="CA134" s="3"/>
      <c r="CB134" s="3"/>
      <c r="CC134" s="3"/>
      <c r="CD134" s="3"/>
      <c r="CE134" s="3"/>
      <c r="CF134" s="3"/>
      <c r="CG134" s="3"/>
      <c r="CH134" s="3"/>
      <c r="CI134" s="3"/>
      <c r="CJ134" s="3"/>
      <c r="CK134" s="3"/>
      <c r="CL134" s="3"/>
      <c r="CM134" s="3"/>
      <c r="CN134" s="3"/>
      <c r="CO134" s="3"/>
      <c r="CP134" s="3"/>
      <c r="CQ134" s="3"/>
      <c r="CR134" s="3"/>
      <c r="CS134" s="3"/>
      <c r="CT134" s="3"/>
      <c r="CU134" s="3"/>
      <c r="CV134" s="3"/>
      <c r="CW134" s="3"/>
      <c r="CX134" s="3"/>
      <c r="CY134" s="3"/>
      <c r="CZ134" s="3"/>
      <c r="DA134" s="3"/>
      <c r="DB134" s="3"/>
      <c r="DC134" s="3"/>
      <c r="DD134" s="3"/>
      <c r="DE134" s="3"/>
      <c r="DF134" s="3"/>
    </row>
    <row r="135" spans="1:110" s="12" customFormat="1">
      <c r="A135" s="4">
        <v>134</v>
      </c>
      <c r="B135" s="13" t="s">
        <v>197</v>
      </c>
      <c r="C135" s="13" t="s">
        <v>198</v>
      </c>
      <c r="D135" s="4" t="s">
        <v>8</v>
      </c>
      <c r="E135" s="6">
        <v>2510900</v>
      </c>
      <c r="F135" s="34">
        <f t="shared" si="4"/>
        <v>128055.9</v>
      </c>
      <c r="G135" s="35">
        <f t="shared" si="5"/>
        <v>2638955.9</v>
      </c>
      <c r="H135" s="3"/>
      <c r="I135" s="3"/>
      <c r="J135" s="3"/>
      <c r="K135" s="3"/>
      <c r="L135" s="3"/>
      <c r="M135" s="3"/>
      <c r="N135" s="3"/>
      <c r="O135" s="3"/>
      <c r="P135" s="3"/>
      <c r="Q135" s="3"/>
      <c r="R135" s="3"/>
      <c r="S135" s="3"/>
      <c r="T135" s="3"/>
      <c r="U135" s="3"/>
      <c r="V135" s="3"/>
      <c r="W135" s="3"/>
      <c r="X135" s="3"/>
      <c r="Y135" s="3"/>
      <c r="Z135" s="3"/>
      <c r="AA135" s="3"/>
      <c r="AB135" s="3"/>
      <c r="AC135" s="3"/>
      <c r="AD135" s="3"/>
      <c r="AE135" s="3"/>
      <c r="AF135" s="3"/>
      <c r="AG135" s="3"/>
      <c r="AH135" s="3"/>
      <c r="AI135" s="3"/>
      <c r="AJ135" s="3"/>
      <c r="AK135" s="3"/>
      <c r="AL135" s="3"/>
      <c r="AM135" s="3"/>
      <c r="AN135" s="3"/>
      <c r="AO135" s="3"/>
      <c r="AP135" s="3"/>
      <c r="AQ135" s="3"/>
      <c r="AR135" s="3"/>
      <c r="AS135" s="3"/>
      <c r="AT135" s="3"/>
      <c r="AU135" s="3"/>
      <c r="AV135" s="3"/>
      <c r="AW135" s="3"/>
      <c r="AX135" s="3"/>
      <c r="AY135" s="3"/>
      <c r="AZ135" s="3"/>
      <c r="BA135" s="3"/>
      <c r="BB135" s="3"/>
      <c r="BC135" s="3"/>
      <c r="BD135" s="3"/>
      <c r="BE135" s="3"/>
      <c r="BF135" s="3"/>
      <c r="BG135" s="3"/>
      <c r="BH135" s="3"/>
      <c r="BI135" s="3"/>
      <c r="BJ135" s="3"/>
      <c r="BK135" s="3"/>
      <c r="BL135" s="3"/>
      <c r="BM135" s="3"/>
      <c r="BN135" s="3"/>
      <c r="BO135" s="3"/>
      <c r="BP135" s="3"/>
      <c r="BQ135" s="3"/>
      <c r="BR135" s="3"/>
      <c r="BS135" s="3"/>
      <c r="BT135" s="3"/>
      <c r="BU135" s="3"/>
      <c r="BV135" s="3"/>
      <c r="BW135" s="3"/>
      <c r="BX135" s="3"/>
      <c r="BY135" s="3"/>
      <c r="BZ135" s="3"/>
      <c r="CA135" s="3"/>
      <c r="CB135" s="3"/>
      <c r="CC135" s="3"/>
      <c r="CD135" s="3"/>
      <c r="CE135" s="3"/>
      <c r="CF135" s="3"/>
      <c r="CG135" s="3"/>
      <c r="CH135" s="3"/>
      <c r="CI135" s="3"/>
      <c r="CJ135" s="3"/>
      <c r="CK135" s="3"/>
      <c r="CL135" s="3"/>
      <c r="CM135" s="3"/>
      <c r="CN135" s="3"/>
      <c r="CO135" s="3"/>
      <c r="CP135" s="3"/>
      <c r="CQ135" s="3"/>
      <c r="CR135" s="3"/>
      <c r="CS135" s="3"/>
      <c r="CT135" s="3"/>
      <c r="CU135" s="3"/>
      <c r="CV135" s="3"/>
      <c r="CW135" s="3"/>
      <c r="CX135" s="3"/>
      <c r="CY135" s="3"/>
      <c r="CZ135" s="3"/>
      <c r="DA135" s="3"/>
      <c r="DB135" s="3"/>
      <c r="DC135" s="3"/>
      <c r="DD135" s="3"/>
      <c r="DE135" s="3"/>
      <c r="DF135" s="3"/>
    </row>
    <row r="136" spans="1:110" s="12" customFormat="1">
      <c r="A136" s="24">
        <v>135</v>
      </c>
      <c r="B136" s="13" t="s">
        <v>199</v>
      </c>
      <c r="C136" s="13" t="s">
        <v>200</v>
      </c>
      <c r="D136" s="4" t="s">
        <v>8</v>
      </c>
      <c r="E136" s="6">
        <v>14211.694</v>
      </c>
      <c r="F136" s="34">
        <f t="shared" si="4"/>
        <v>724.79639399999996</v>
      </c>
      <c r="G136" s="35">
        <f t="shared" si="5"/>
        <v>14936.490394</v>
      </c>
      <c r="H136" s="3"/>
      <c r="I136" s="3"/>
      <c r="J136" s="3"/>
      <c r="K136" s="3"/>
      <c r="L136" s="3"/>
      <c r="M136" s="3"/>
      <c r="N136" s="3"/>
      <c r="O136" s="3"/>
      <c r="P136" s="3"/>
      <c r="Q136" s="3"/>
      <c r="R136" s="3"/>
      <c r="S136" s="3"/>
      <c r="T136" s="3"/>
      <c r="U136" s="3"/>
      <c r="V136" s="3"/>
      <c r="W136" s="3"/>
      <c r="X136" s="3"/>
      <c r="Y136" s="3"/>
      <c r="Z136" s="3"/>
      <c r="AA136" s="3"/>
      <c r="AB136" s="3"/>
      <c r="AC136" s="3"/>
      <c r="AD136" s="3"/>
      <c r="AE136" s="3"/>
      <c r="AF136" s="3"/>
      <c r="AG136" s="3"/>
      <c r="AH136" s="3"/>
      <c r="AI136" s="3"/>
      <c r="AJ136" s="3"/>
      <c r="AK136" s="3"/>
      <c r="AL136" s="3"/>
      <c r="AM136" s="3"/>
      <c r="AN136" s="3"/>
      <c r="AO136" s="3"/>
      <c r="AP136" s="3"/>
      <c r="AQ136" s="3"/>
      <c r="AR136" s="3"/>
      <c r="AS136" s="3"/>
      <c r="AT136" s="3"/>
      <c r="AU136" s="3"/>
      <c r="AV136" s="3"/>
      <c r="AW136" s="3"/>
      <c r="AX136" s="3"/>
      <c r="AY136" s="3"/>
      <c r="AZ136" s="3"/>
      <c r="BA136" s="3"/>
      <c r="BB136" s="3"/>
      <c r="BC136" s="3"/>
      <c r="BD136" s="3"/>
      <c r="BE136" s="3"/>
      <c r="BF136" s="3"/>
      <c r="BG136" s="3"/>
      <c r="BH136" s="3"/>
      <c r="BI136" s="3"/>
      <c r="BJ136" s="3"/>
      <c r="BK136" s="3"/>
      <c r="BL136" s="3"/>
      <c r="BM136" s="3"/>
      <c r="BN136" s="3"/>
      <c r="BO136" s="3"/>
      <c r="BP136" s="3"/>
      <c r="BQ136" s="3"/>
      <c r="BR136" s="3"/>
      <c r="BS136" s="3"/>
      <c r="BT136" s="3"/>
      <c r="BU136" s="3"/>
      <c r="BV136" s="3"/>
      <c r="BW136" s="3"/>
      <c r="BX136" s="3"/>
      <c r="BY136" s="3"/>
      <c r="BZ136" s="3"/>
      <c r="CA136" s="3"/>
      <c r="CB136" s="3"/>
      <c r="CC136" s="3"/>
      <c r="CD136" s="3"/>
      <c r="CE136" s="3"/>
      <c r="CF136" s="3"/>
      <c r="CG136" s="3"/>
      <c r="CH136" s="3"/>
      <c r="CI136" s="3"/>
      <c r="CJ136" s="3"/>
      <c r="CK136" s="3"/>
      <c r="CL136" s="3"/>
      <c r="CM136" s="3"/>
      <c r="CN136" s="3"/>
      <c r="CO136" s="3"/>
      <c r="CP136" s="3"/>
      <c r="CQ136" s="3"/>
      <c r="CR136" s="3"/>
      <c r="CS136" s="3"/>
      <c r="CT136" s="3"/>
      <c r="CU136" s="3"/>
      <c r="CV136" s="3"/>
      <c r="CW136" s="3"/>
      <c r="CX136" s="3"/>
      <c r="CY136" s="3"/>
      <c r="CZ136" s="3"/>
      <c r="DA136" s="3"/>
      <c r="DB136" s="3"/>
      <c r="DC136" s="3"/>
      <c r="DD136" s="3"/>
      <c r="DE136" s="3"/>
      <c r="DF136" s="3"/>
    </row>
    <row r="137" spans="1:110" s="12" customFormat="1">
      <c r="A137" s="4">
        <v>136</v>
      </c>
      <c r="B137" s="13" t="s">
        <v>201</v>
      </c>
      <c r="C137" s="13" t="s">
        <v>202</v>
      </c>
      <c r="D137" s="4" t="s">
        <v>8</v>
      </c>
      <c r="E137" s="6">
        <v>1255.45</v>
      </c>
      <c r="F137" s="34">
        <f t="shared" si="4"/>
        <v>64.027950000000004</v>
      </c>
      <c r="G137" s="35">
        <f t="shared" si="5"/>
        <v>1319.47795</v>
      </c>
      <c r="H137" s="3"/>
      <c r="I137" s="3"/>
      <c r="J137" s="3"/>
      <c r="K137" s="3"/>
      <c r="L137" s="3"/>
      <c r="M137" s="3"/>
      <c r="N137" s="3"/>
      <c r="O137" s="3"/>
      <c r="P137" s="3"/>
      <c r="Q137" s="3"/>
      <c r="R137" s="3"/>
      <c r="S137" s="3"/>
      <c r="T137" s="3"/>
      <c r="U137" s="3"/>
      <c r="V137" s="3"/>
      <c r="W137" s="3"/>
      <c r="X137" s="3"/>
      <c r="Y137" s="3"/>
      <c r="Z137" s="3"/>
      <c r="AA137" s="3"/>
      <c r="AB137" s="3"/>
      <c r="AC137" s="3"/>
      <c r="AD137" s="3"/>
      <c r="AE137" s="3"/>
      <c r="AF137" s="3"/>
      <c r="AG137" s="3"/>
      <c r="AH137" s="3"/>
      <c r="AI137" s="3"/>
      <c r="AJ137" s="3"/>
      <c r="AK137" s="3"/>
      <c r="AL137" s="3"/>
      <c r="AM137" s="3"/>
      <c r="AN137" s="3"/>
      <c r="AO137" s="3"/>
      <c r="AP137" s="3"/>
      <c r="AQ137" s="3"/>
      <c r="AR137" s="3"/>
      <c r="AS137" s="3"/>
      <c r="AT137" s="3"/>
      <c r="AU137" s="3"/>
      <c r="AV137" s="3"/>
      <c r="AW137" s="3"/>
      <c r="AX137" s="3"/>
      <c r="AY137" s="3"/>
      <c r="AZ137" s="3"/>
      <c r="BA137" s="3"/>
      <c r="BB137" s="3"/>
      <c r="BC137" s="3"/>
      <c r="BD137" s="3"/>
      <c r="BE137" s="3"/>
      <c r="BF137" s="3"/>
      <c r="BG137" s="3"/>
      <c r="BH137" s="3"/>
      <c r="BI137" s="3"/>
      <c r="BJ137" s="3"/>
      <c r="BK137" s="3"/>
      <c r="BL137" s="3"/>
      <c r="BM137" s="3"/>
      <c r="BN137" s="3"/>
      <c r="BO137" s="3"/>
      <c r="BP137" s="3"/>
      <c r="BQ137" s="3"/>
      <c r="BR137" s="3"/>
      <c r="BS137" s="3"/>
      <c r="BT137" s="3"/>
      <c r="BU137" s="3"/>
      <c r="BV137" s="3"/>
      <c r="BW137" s="3"/>
      <c r="BX137" s="3"/>
      <c r="BY137" s="3"/>
      <c r="BZ137" s="3"/>
      <c r="CA137" s="3"/>
      <c r="CB137" s="3"/>
      <c r="CC137" s="3"/>
      <c r="CD137" s="3"/>
      <c r="CE137" s="3"/>
      <c r="CF137" s="3"/>
      <c r="CG137" s="3"/>
      <c r="CH137" s="3"/>
      <c r="CI137" s="3"/>
      <c r="CJ137" s="3"/>
      <c r="CK137" s="3"/>
      <c r="CL137" s="3"/>
      <c r="CM137" s="3"/>
      <c r="CN137" s="3"/>
      <c r="CO137" s="3"/>
      <c r="CP137" s="3"/>
      <c r="CQ137" s="3"/>
      <c r="CR137" s="3"/>
      <c r="CS137" s="3"/>
      <c r="CT137" s="3"/>
      <c r="CU137" s="3"/>
      <c r="CV137" s="3"/>
      <c r="CW137" s="3"/>
      <c r="CX137" s="3"/>
      <c r="CY137" s="3"/>
      <c r="CZ137" s="3"/>
      <c r="DA137" s="3"/>
      <c r="DB137" s="3"/>
      <c r="DC137" s="3"/>
      <c r="DD137" s="3"/>
      <c r="DE137" s="3"/>
      <c r="DF137" s="3"/>
    </row>
    <row r="138" spans="1:110">
      <c r="A138" s="4">
        <v>137</v>
      </c>
      <c r="B138" s="10" t="s">
        <v>148</v>
      </c>
      <c r="C138" s="7" t="s">
        <v>203</v>
      </c>
      <c r="D138" s="4" t="s">
        <v>8</v>
      </c>
      <c r="E138" s="6">
        <v>31386.25</v>
      </c>
      <c r="F138" s="34">
        <f t="shared" si="4"/>
        <v>1600.6987499999998</v>
      </c>
      <c r="G138" s="35">
        <f t="shared" si="5"/>
        <v>32986.948750000003</v>
      </c>
    </row>
    <row r="139" spans="1:110">
      <c r="A139" s="4">
        <v>138</v>
      </c>
      <c r="B139" s="13" t="s">
        <v>148</v>
      </c>
      <c r="C139" s="13" t="s">
        <v>204</v>
      </c>
      <c r="D139" s="4" t="s">
        <v>8</v>
      </c>
      <c r="E139" s="6">
        <v>56495.25</v>
      </c>
      <c r="F139" s="34">
        <f t="shared" si="4"/>
        <v>2881.2577499999998</v>
      </c>
      <c r="G139" s="35">
        <f t="shared" si="5"/>
        <v>59376.507749999997</v>
      </c>
    </row>
    <row r="140" spans="1:110">
      <c r="A140" s="4">
        <v>139</v>
      </c>
      <c r="B140" s="13" t="s">
        <v>148</v>
      </c>
      <c r="C140" s="7" t="s">
        <v>205</v>
      </c>
      <c r="D140" s="4" t="s">
        <v>8</v>
      </c>
      <c r="E140" s="6">
        <v>7532.7</v>
      </c>
      <c r="F140" s="34">
        <f t="shared" si="4"/>
        <v>384.16769999999997</v>
      </c>
      <c r="G140" s="35">
        <f t="shared" si="5"/>
        <v>7916.8676999999998</v>
      </c>
    </row>
    <row r="141" spans="1:110">
      <c r="A141" s="4">
        <v>140</v>
      </c>
      <c r="B141" s="13" t="s">
        <v>206</v>
      </c>
      <c r="C141" s="7" t="s">
        <v>207</v>
      </c>
      <c r="D141" s="4" t="s">
        <v>8</v>
      </c>
      <c r="E141" s="6">
        <v>15693.125</v>
      </c>
      <c r="F141" s="34">
        <f t="shared" si="4"/>
        <v>800.3493749999999</v>
      </c>
      <c r="G141" s="35">
        <f t="shared" si="5"/>
        <v>16493.474375000002</v>
      </c>
    </row>
    <row r="142" spans="1:110">
      <c r="A142" s="24">
        <v>141</v>
      </c>
      <c r="B142" s="13" t="s">
        <v>208</v>
      </c>
      <c r="C142" s="7" t="s">
        <v>209</v>
      </c>
      <c r="D142" s="4" t="s">
        <v>208</v>
      </c>
      <c r="E142" s="6">
        <v>188317.5</v>
      </c>
      <c r="F142" s="34">
        <f t="shared" si="4"/>
        <v>9604.1924999999992</v>
      </c>
      <c r="G142" s="35">
        <f t="shared" si="5"/>
        <v>197921.6925</v>
      </c>
    </row>
    <row r="143" spans="1:110">
      <c r="A143" s="4">
        <v>142</v>
      </c>
      <c r="B143" s="13" t="s">
        <v>210</v>
      </c>
      <c r="C143" s="7" t="s">
        <v>211</v>
      </c>
      <c r="D143" s="4" t="s">
        <v>8</v>
      </c>
      <c r="E143" s="6">
        <v>6277.25</v>
      </c>
      <c r="F143" s="34">
        <f t="shared" si="4"/>
        <v>320.13974999999999</v>
      </c>
      <c r="G143" s="35">
        <f t="shared" si="5"/>
        <v>6597.3897500000003</v>
      </c>
    </row>
    <row r="144" spans="1:110">
      <c r="A144" s="4">
        <v>143</v>
      </c>
      <c r="B144" s="13" t="s">
        <v>212</v>
      </c>
      <c r="C144" s="7" t="s">
        <v>213</v>
      </c>
      <c r="D144" s="4" t="s">
        <v>8</v>
      </c>
      <c r="E144" s="6">
        <v>7532.7</v>
      </c>
      <c r="F144" s="34">
        <f t="shared" si="4"/>
        <v>384.16769999999997</v>
      </c>
      <c r="G144" s="35">
        <f t="shared" si="5"/>
        <v>7916.8676999999998</v>
      </c>
    </row>
    <row r="145" spans="1:7">
      <c r="A145" s="4">
        <v>144</v>
      </c>
      <c r="B145" s="13" t="s">
        <v>208</v>
      </c>
      <c r="C145" s="7" t="s">
        <v>214</v>
      </c>
      <c r="D145" s="4" t="s">
        <v>208</v>
      </c>
      <c r="E145" s="6">
        <v>188317.5</v>
      </c>
      <c r="F145" s="34">
        <f t="shared" si="4"/>
        <v>9604.1924999999992</v>
      </c>
      <c r="G145" s="35">
        <f t="shared" si="5"/>
        <v>197921.6925</v>
      </c>
    </row>
    <row r="146" spans="1:7">
      <c r="A146" s="36"/>
      <c r="B146" s="36"/>
      <c r="C146" s="36"/>
      <c r="D146" s="36"/>
      <c r="E146" s="6">
        <f>SUM(E4:E145)</f>
        <v>102025959.32100001</v>
      </c>
      <c r="F146" s="22">
        <f>SUM(F4:F145)</f>
        <v>5203323.9253709977</v>
      </c>
      <c r="G146" s="6">
        <f>SUM(G2:G145)</f>
        <v>111629283.24637099</v>
      </c>
    </row>
    <row r="147" spans="1:7">
      <c r="E147" s="19"/>
      <c r="G147" s="23"/>
    </row>
    <row r="148" spans="1:7">
      <c r="E148" s="20"/>
    </row>
  </sheetData>
  <mergeCells count="1">
    <mergeCell ref="A146:D146"/>
  </mergeCells>
  <pageMargins left="0.7" right="0.7" top="0.75" bottom="0.75" header="0.3" footer="0.3"/>
  <pageSetup scale="33" orientation="portrait" r:id="rId1"/>
  <drawing r:id="rId2"/>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Hojas de cálculo</vt:lpstr>
      </vt:variant>
      <vt:variant>
        <vt:i4>1</vt:i4>
      </vt:variant>
    </vt:vector>
  </HeadingPairs>
  <TitlesOfParts>
    <vt:vector size="1" baseType="lpstr">
      <vt:lpstr>TARIFARIO</vt:lpstr>
    </vt:vector>
  </TitlesOfParts>
  <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k29630</dc:creator>
  <cp:lastModifiedBy>User</cp:lastModifiedBy>
  <cp:lastPrinted>2026-01-26T16:27:14Z</cp:lastPrinted>
  <dcterms:created xsi:type="dcterms:W3CDTF">2026-01-21T19:07:26Z</dcterms:created>
  <dcterms:modified xsi:type="dcterms:W3CDTF">2026-01-26T16:41:23Z</dcterms:modified>
</cp:coreProperties>
</file>