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11"/>
  <workbookPr filterPrivacy="1"/>
  <xr:revisionPtr revIDLastSave="0" documentId="11_4A41CE13B41C0A72D60A6540ABB043A41913646B" xr6:coauthVersionLast="47" xr6:coauthVersionMax="47" xr10:uidLastSave="{00000000-0000-0000-0000-000000000000}"/>
  <bookViews>
    <workbookView xWindow="0" yWindow="0" windowWidth="28800" windowHeight="12210" xr2:uid="{00000000-000D-0000-FFFF-FFFF00000000}"/>
  </bookViews>
  <sheets>
    <sheet name="MATRIZ RIESGOS" sheetId="1" r:id="rId1"/>
    <sheet name="DILIGENCIAMIENTO" sheetId="2" r:id="rId2"/>
  </sheets>
  <definedNames>
    <definedName name="_xlnm._FilterDatabase" localSheetId="1" hidden="1">DILIGENCIAMIENTO!#REF!</definedName>
    <definedName name="_xlnm.Print_Area" localSheetId="0">'MATRIZ RIESGOS'!$B$2:$AD$15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1" l="1"/>
  <c r="M9" i="1"/>
  <c r="T9" i="1"/>
  <c r="V9" i="1"/>
  <c r="T10" i="1"/>
  <c r="V10" i="1"/>
  <c r="T11" i="1"/>
  <c r="V11" i="1"/>
  <c r="T12" i="1"/>
  <c r="V12" i="1"/>
  <c r="T13" i="1"/>
  <c r="V13" i="1"/>
  <c r="T14" i="1"/>
  <c r="V14" i="1"/>
  <c r="T15" i="1"/>
  <c r="V15" i="1"/>
  <c r="W9" i="1" l="1"/>
  <c r="X9" i="1" s="1"/>
  <c r="N9" i="1"/>
  <c r="O9" i="1" s="1"/>
  <c r="W11" i="1"/>
  <c r="X11" i="1" s="1"/>
  <c r="W15" i="1"/>
  <c r="X15" i="1" s="1"/>
  <c r="W14" i="1"/>
  <c r="X14" i="1" s="1"/>
  <c r="W10" i="1"/>
  <c r="X10" i="1" s="1"/>
  <c r="W13" i="1"/>
  <c r="X13" i="1" s="1"/>
  <c r="W12" i="1"/>
  <c r="X12" i="1" s="1"/>
  <c r="M10" i="1"/>
  <c r="M11" i="1"/>
  <c r="M12" i="1"/>
  <c r="M13" i="1"/>
  <c r="M14" i="1"/>
  <c r="M15" i="1"/>
  <c r="K10" i="1" l="1"/>
  <c r="N10" i="1" s="1"/>
  <c r="O10" i="1" s="1"/>
  <c r="K11" i="1"/>
  <c r="N11" i="1" s="1"/>
  <c r="O11" i="1" s="1"/>
  <c r="K12" i="1"/>
  <c r="N12" i="1" s="1"/>
  <c r="O12" i="1" s="1"/>
  <c r="K13" i="1"/>
  <c r="N13" i="1" s="1"/>
  <c r="O13" i="1" s="1"/>
  <c r="K14" i="1"/>
  <c r="N14" i="1" s="1"/>
  <c r="O14" i="1" s="1"/>
  <c r="K15" i="1"/>
  <c r="N15" i="1" s="1"/>
  <c r="O1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7" authorId="0" shapeId="0" xr:uid="{00000000-0006-0000-0000-000001000000}">
      <text>
        <r>
          <rPr>
            <sz val="9"/>
            <color indexed="81"/>
            <rFont val="Tahoma"/>
            <family val="2"/>
          </rPr>
          <t xml:space="preserve">Se deben incluir  los riesgos previsibles no cubiertos por las garantías, y que no sean incumplimientos al contrato. Se deben tener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(e) la reputación y legitimidad de la Entidad Estatal encargada de prestar el bien o servicio. </t>
        </r>
      </text>
    </comment>
    <comment ref="H7" authorId="0" shapeId="0" xr:uid="{00000000-0006-0000-0000-000002000000}">
      <text>
        <r>
          <rPr>
            <b/>
            <sz val="9"/>
            <color indexed="81"/>
            <rFont val="Tahoma"/>
            <family val="2"/>
          </rPr>
          <t>Se debe describir el impacto del riesgo en caso de materializarse</t>
        </r>
      </text>
    </comment>
    <comment ref="P7" authorId="0" shapeId="0" xr:uid="{00000000-0006-0000-0000-000003000000}">
      <text>
        <r>
          <rPr>
            <b/>
            <sz val="9"/>
            <color indexed="81"/>
            <rFont val="Tahoma"/>
            <family val="2"/>
          </rPr>
          <t>Se debe  Seleccionar la opción apropiada teniendo en cuenta el costo y el beneficio de cualquiera de las acciones identificadas para el tratamiento del riesgo.</t>
        </r>
      </text>
    </comment>
    <comment ref="Q7" authorId="0" shapeId="0" xr:uid="{00000000-0006-0000-0000-000004000000}">
      <text>
        <r>
          <rPr>
            <b/>
            <sz val="9"/>
            <color indexed="81"/>
            <rFont val="Tahoma"/>
            <family val="2"/>
          </rPr>
          <t>El tratamiento debe ser coherente con la descripción, y estar encaminado a mitigar, controlar o disminuir el riesgo.</t>
        </r>
      </text>
    </comment>
  </commentList>
</comments>
</file>

<file path=xl/sharedStrings.xml><?xml version="1.0" encoding="utf-8"?>
<sst xmlns="http://schemas.openxmlformats.org/spreadsheetml/2006/main" count="239" uniqueCount="149">
  <si>
    <t>MATRIZ PARA LA IDENTIFICACIÓN Y COBERTURA DEL RIESGO EN LOS PROCESOS DE CONTRATACIÓN</t>
  </si>
  <si>
    <t>CODIGO: F-GC-04-37</t>
  </si>
  <si>
    <r>
      <t xml:space="preserve">OBJETO: </t>
    </r>
    <r>
      <rPr>
        <sz val="11"/>
        <rFont val="Arial"/>
        <family val="2"/>
      </rPr>
      <t xml:space="preserve"> Adquirir los servicios de actualización, mantenimiento, soporte, reconfiguración, reparametrización y ajuste al modelo de atención del Sistema de Digiturno para el Ministerio de Justicia y del derecho</t>
    </r>
  </si>
  <si>
    <t>VERSIÓN: 2
Fecha: 23/02/2024</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</si>
  <si>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</si>
  <si>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</si>
  <si>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</si>
  <si>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</si>
  <si>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</si>
  <si>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</si>
  <si>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</si>
  <si>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</si>
  <si>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</si>
  <si>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</si>
  <si>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</si>
  <si>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</si>
  <si>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</si>
  <si>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</si>
  <si>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</si>
  <si>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</si>
  <si>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</si>
  <si>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</si>
  <si>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Cuando se inicia el tratamiento</t>
  </si>
  <si>
    <t>20. Cuando ue se completa el tratamiento</t>
  </si>
  <si>
    <t>Monitoreo y revisión</t>
  </si>
  <si>
    <t>13. Probabilidad</t>
  </si>
  <si>
    <t>14. Impacto</t>
  </si>
  <si>
    <t>15. Valoración</t>
  </si>
  <si>
    <t>16. Categoría</t>
  </si>
  <si>
    <t>21. ¿Cómo se realiza  el monitoreo?</t>
  </si>
  <si>
    <t>22. Periodicidad</t>
  </si>
  <si>
    <t>GENERAL</t>
  </si>
  <si>
    <t>EXTERNO</t>
  </si>
  <si>
    <t>PLANEACIÓN</t>
  </si>
  <si>
    <t>REGULATORIOS</t>
  </si>
  <si>
    <t>Riesgo en la entrega de documentación para legalizar el contrato</t>
  </si>
  <si>
    <t>Retrasos en la constitución de las pólizas contractuales</t>
  </si>
  <si>
    <t>Improbable</t>
  </si>
  <si>
    <t>Moderado</t>
  </si>
  <si>
    <t>Contratista</t>
  </si>
  <si>
    <t>Entregar las pólizas</t>
  </si>
  <si>
    <t>Raro</t>
  </si>
  <si>
    <t>Insignificante</t>
  </si>
  <si>
    <t>Si</t>
  </si>
  <si>
    <t>CONTRATISTA SUPERVISIÓN</t>
  </si>
  <si>
    <t>ETAPA PRECONTRACTUAL</t>
  </si>
  <si>
    <t>AL INICIO DE LA EJECUCIÓN DEL CONTRATO</t>
  </si>
  <si>
    <t>PÓLIZAS SEGUIMIENTO DEL SUPERVISOR  Y REQUERIMIENTOS AL CONTRATISTA</t>
  </si>
  <si>
    <t>AL INICIO DEL CONTRATO</t>
  </si>
  <si>
    <t>CONTRATACIÓN</t>
  </si>
  <si>
    <t>OPERACIONALES</t>
  </si>
  <si>
    <t>Riesgos inherentes al funcionamiento de la organización empresarial.</t>
  </si>
  <si>
    <t>Retrasos en la ejecución del contrato, demora o falta de coordinación de las actividades a ejecutar.</t>
  </si>
  <si>
    <t>Menor</t>
  </si>
  <si>
    <t>Las partes deben garantizar la conformación y permanencia del equipo de trabajo necesario para ejecutar adecuadamente el objeto contractual.</t>
  </si>
  <si>
    <t>SUPERVISOR Y CONTRATISTA</t>
  </si>
  <si>
    <t>AL INICIO DE LA EJECUCIÓN CONTRATO</t>
  </si>
  <si>
    <t>AL FINAL DE LA EJECUCIÓN DEL CONTRATO</t>
  </si>
  <si>
    <t>DOCUMENTO DE PLAN DE PROYECTO Y CRONOGRAMA</t>
  </si>
  <si>
    <t>MENSUAL</t>
  </si>
  <si>
    <t>EJECUCIÓN</t>
  </si>
  <si>
    <t>TECNOLÓGICOS</t>
  </si>
  <si>
    <t>Riesgo por la disponibilidad de la infraestructura para la implementación de los desarrollos realizados</t>
  </si>
  <si>
    <t xml:space="preserve">Retraso en el despliegue de las actualizaciones, en los ambientes dispuestos por parte del Ministerio </t>
  </si>
  <si>
    <t>Mayor</t>
  </si>
  <si>
    <t>Revisar en conjunto con el contratista los requerimientos de software y hardware necesarios para el despliegue de las actualizaciones</t>
  </si>
  <si>
    <t>CONTRATISTA Y SUPERVISOR</t>
  </si>
  <si>
    <t>DOCUMENTO DE PLAN DE PROYECTO</t>
  </si>
  <si>
    <t>ESPECÍFICO</t>
  </si>
  <si>
    <t>ECONÓMICOS</t>
  </si>
  <si>
    <t>Pérdida de personal calificado o experimentado</t>
  </si>
  <si>
    <t>Demora en la ejecución del proyecto</t>
  </si>
  <si>
    <t>Posible</t>
  </si>
  <si>
    <t>Verificación del equipo de trabajo inicial que ejecuta el contrato en conjunto con el contratista.</t>
  </si>
  <si>
    <t xml:space="preserve">MONITOREO PERMANENTE EN CONJUNTO CON EL CONTRATISTA.  </t>
  </si>
  <si>
    <t>PERMANENTE</t>
  </si>
  <si>
    <t>Interrupción de la prestación del servicio por daño en la infraestructura que apoya el aplicativo.</t>
  </si>
  <si>
    <t>Retraso en el despliegue del sistema de digiturno</t>
  </si>
  <si>
    <t>Revisar en conjunto con el contratista los requerimientos necesarios para el despliegue del sistema digiturno</t>
  </si>
  <si>
    <t>Revelación o utilización indebida de información confidencial del proyecto a un tercero no autorizado</t>
  </si>
  <si>
    <t>Demandas al contratista y declaración de incumplimiento</t>
  </si>
  <si>
    <t xml:space="preserve">Realizar la suscripción de los acuerdos de confidencialidad y verificación de cumplimiento de los mismos a lo largo de la ejecución del proyecto. </t>
  </si>
  <si>
    <t>Contratista/Entidad</t>
  </si>
  <si>
    <t xml:space="preserve">MONITOREO PERMANENTE EN CONJUNTO CON EL CONTRATISTA. </t>
  </si>
  <si>
    <t>Riesgo por la no liquidación del contrato</t>
  </si>
  <si>
    <t>Afectación para realización de nuevas contrataciones con el proveedor</t>
  </si>
  <si>
    <t>Realizar la liquidación del contrato dentro del plazo legal</t>
  </si>
  <si>
    <t>No</t>
  </si>
  <si>
    <t>ETAPA DE FINALIZACIÓN DEL CONTRATO</t>
  </si>
  <si>
    <t>ETAPA DE LIQUIDACIÓN DEL CONTRATO</t>
  </si>
  <si>
    <t>ACTA DE LIQUIDACIÓN</t>
  </si>
  <si>
    <t>FINALIZACIÓN DEL CONTRATO Y DESPUÉS DE LA TERMINACIÓN</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</si>
  <si>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</si>
  <si>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</si>
  <si>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</si>
  <si>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</si>
  <si>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</si>
  <si>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</si>
  <si>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</si>
  <si>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</si>
  <si>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</si>
  <si>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</si>
  <si>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</si>
  <si>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</si>
  <si>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</si>
  <si>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</si>
  <si>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</si>
  <si>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</si>
  <si>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</si>
  <si>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</si>
  <si>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</si>
  <si>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</si>
  <si>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</si>
  <si>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</si>
  <si>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</si>
  <si>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</si>
  <si>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</si>
  <si>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</si>
  <si>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</si>
  <si>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</si>
  <si>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</si>
  <si>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</si>
  <si>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</si>
  <si>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</si>
  <si>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</si>
  <si>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</si>
  <si>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</si>
  <si>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</si>
  <si>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</si>
  <si>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</si>
  <si>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</si>
  <si>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</si>
  <si>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</si>
  <si>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</si>
  <si>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</si>
  <si>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</si>
  <si>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MENOR</t>
  </si>
  <si>
    <t>Dificulta la ejecución del contrato de manera baja.</t>
  </si>
  <si>
    <t>Los sobrecostos no representan más del cinco por ciento (5%) de valor del contrato.</t>
  </si>
  <si>
    <t>MODERADO</t>
  </si>
  <si>
    <t>Afecta la ejecución del contrato sin alterar el beneficio para las partes.</t>
  </si>
  <si>
    <t>Genera un impacto sobre el valor del contrato entre el cinco por ciento (5%) y el quince por ciento (15%).</t>
  </si>
  <si>
    <t>MAYOR</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</si>
  <si>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</si>
  <si>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</si>
  <si>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</si>
  <si>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</si>
  <si>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</si>
  <si>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Catastrófico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</si>
</sst>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11"/>
      <color theme="1"/>
      <name val="Arial Narrow"/>
      <family val="2"/>
    </font>
    <font>
      <b/>
      <sz val="11"/>
      <color theme="1"/>
      <name val="Calibri"/>
      <family val="2"/>
      <scheme val="minor"/>
    </font>
    <font>
      <sz val="11"/>
      <color theme="1"/>
      <name val="Liberation Sans"/>
      <family val="2"/>
    </font>
    <font>
      <b/>
      <sz val="14"/>
      <color theme="1"/>
      <name val="Calibri"/>
      <family val="2"/>
      <scheme val="minor"/>
    </font>
    <font>
      <b/>
      <sz val="9"/>
      <color indexed="81"/>
      <name val="Tahoma"/>
      <family val="2"/>
    </font>
    <font>
      <b/>
      <sz val="11"/>
      <color theme="1"/>
      <name val="Arial Narrow"/>
      <family val="2"/>
    </font>
    <font>
      <b/>
      <sz val="10"/>
      <color theme="1"/>
      <name val="Arial Narrow"/>
      <family val="2"/>
    </font>
    <font>
      <b/>
      <sz val="11"/>
      <name val="Arial Narrow"/>
      <family val="2"/>
    </font>
    <font>
      <b/>
      <sz val="11"/>
      <color rgb="FF000000"/>
      <name val="Arial Narrow"/>
      <family val="2"/>
    </font>
    <font>
      <sz val="9"/>
      <color indexed="81"/>
      <name val="Tahoma"/>
      <family val="2"/>
    </font>
    <font>
      <sz val="9"/>
      <color theme="1"/>
      <name val="Arial Narrow"/>
      <family val="2"/>
    </font>
    <font>
      <sz val="11"/>
      <name val="Arial Narrow"/>
      <family val="2"/>
    </font>
    <font>
      <b/>
      <sz val="11"/>
      <name val="Arial"/>
      <family val="2"/>
    </font>
    <font>
      <sz val="11"/>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tint="-0.249977111117893"/>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2">
    <xf numFmtId="0" fontId="0" fillId="0" borderId="0"/>
    <xf numFmtId="0" fontId="3" fillId="0" borderId="0"/>
  </cellStyleXfs>
  <cellXfs count="75">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2"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justify" vertical="center" wrapText="1"/>
    </xf>
    <xf numFmtId="0" fontId="2" fillId="2" borderId="7" xfId="0" applyFont="1" applyFill="1" applyBorder="1" applyAlignment="1">
      <alignment horizontal="center" vertical="center"/>
    </xf>
    <xf numFmtId="0" fontId="0" fillId="2" borderId="2" xfId="0" applyFill="1" applyBorder="1" applyAlignment="1">
      <alignment horizontal="justify" vertical="center" wrapText="1"/>
    </xf>
    <xf numFmtId="0" fontId="2" fillId="2" borderId="8" xfId="0" applyFont="1" applyFill="1" applyBorder="1" applyAlignment="1">
      <alignment horizontal="center" vertical="center"/>
    </xf>
    <xf numFmtId="0" fontId="0" fillId="2" borderId="4" xfId="0"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0" fillId="2" borderId="3" xfId="0" applyFill="1" applyBorder="1" applyAlignment="1">
      <alignment horizontal="justify" vertical="center" wrapText="1"/>
    </xf>
    <xf numFmtId="0" fontId="1" fillId="2" borderId="0" xfId="0" applyFont="1" applyFill="1"/>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3" borderId="12" xfId="1" applyFont="1" applyFill="1" applyBorder="1" applyAlignment="1">
      <alignment horizontal="center" vertical="center" textRotation="90" wrapText="1"/>
    </xf>
    <xf numFmtId="0" fontId="1" fillId="0" borderId="12" xfId="1" applyFont="1" applyBorder="1" applyAlignment="1" applyProtection="1">
      <alignment horizontal="center" vertical="center" wrapText="1"/>
      <protection locked="0" hidden="1"/>
    </xf>
    <xf numFmtId="0" fontId="1" fillId="2" borderId="12" xfId="1" applyFont="1" applyFill="1" applyBorder="1" applyAlignment="1" applyProtection="1">
      <alignment horizontal="center" vertical="center" wrapText="1"/>
      <protection locked="0" hidden="1"/>
    </xf>
    <xf numFmtId="0" fontId="1" fillId="3" borderId="12" xfId="1" applyFont="1" applyFill="1" applyBorder="1" applyAlignment="1">
      <alignment horizontal="center" vertical="center" wrapText="1"/>
    </xf>
    <xf numFmtId="0" fontId="1" fillId="3" borderId="12" xfId="1" applyFont="1" applyFill="1" applyBorder="1" applyAlignment="1">
      <alignment horizontal="justify" vertical="center" wrapText="1"/>
    </xf>
    <xf numFmtId="0" fontId="9" fillId="0" borderId="12" xfId="1" applyFont="1" applyBorder="1" applyAlignment="1" applyProtection="1">
      <alignment horizontal="center" vertical="center" wrapText="1"/>
      <protection locked="0"/>
    </xf>
    <xf numFmtId="0" fontId="9" fillId="0" borderId="12" xfId="1" applyFont="1" applyBorder="1" applyAlignment="1" applyProtection="1">
      <alignment horizontal="center" vertical="center" textRotation="90" wrapText="1"/>
      <protection locked="0"/>
    </xf>
    <xf numFmtId="0" fontId="11" fillId="3" borderId="12" xfId="1" applyFont="1" applyFill="1" applyBorder="1" applyAlignment="1" applyProtection="1">
      <alignment horizontal="center" vertical="center" wrapText="1"/>
      <protection locked="0"/>
    </xf>
    <xf numFmtId="0" fontId="12" fillId="0" borderId="12" xfId="1" applyFont="1" applyBorder="1" applyAlignment="1" applyProtection="1">
      <alignment horizontal="center" vertical="center" wrapText="1"/>
      <protection locked="0" hidden="1"/>
    </xf>
    <xf numFmtId="0" fontId="1" fillId="0" borderId="13" xfId="1" applyFont="1" applyBorder="1" applyAlignment="1">
      <alignment horizontal="center" vertical="center"/>
    </xf>
    <xf numFmtId="0" fontId="1" fillId="0" borderId="14" xfId="1" applyFont="1" applyBorder="1" applyAlignment="1">
      <alignment horizontal="center" vertical="center"/>
    </xf>
    <xf numFmtId="0" fontId="1" fillId="0" borderId="15" xfId="1" applyFont="1" applyBorder="1" applyAlignment="1">
      <alignment horizontal="center" vertical="center"/>
    </xf>
    <xf numFmtId="0" fontId="1" fillId="0" borderId="16" xfId="1" applyFont="1" applyBorder="1" applyAlignment="1">
      <alignment horizontal="center" vertical="center"/>
    </xf>
    <xf numFmtId="0" fontId="1" fillId="0" borderId="0" xfId="1" applyFont="1" applyAlignment="1">
      <alignment horizontal="center" vertical="center"/>
    </xf>
    <xf numFmtId="0" fontId="1" fillId="0" borderId="17" xfId="1" applyFont="1" applyBorder="1" applyAlignment="1">
      <alignment horizontal="center" vertical="center"/>
    </xf>
    <xf numFmtId="0" fontId="1" fillId="0" borderId="18" xfId="1" applyFont="1" applyBorder="1" applyAlignment="1">
      <alignment horizontal="center" vertical="center"/>
    </xf>
    <xf numFmtId="0" fontId="1" fillId="0" borderId="19" xfId="1" applyFont="1" applyBorder="1" applyAlignment="1">
      <alignment horizontal="center" vertical="center"/>
    </xf>
    <xf numFmtId="0" fontId="1" fillId="0" borderId="20" xfId="1" applyFont="1" applyBorder="1" applyAlignment="1">
      <alignment horizontal="center" vertical="center"/>
    </xf>
    <xf numFmtId="0" fontId="13" fillId="0" borderId="13" xfId="1" applyFont="1" applyBorder="1" applyAlignment="1">
      <alignment horizontal="center" vertical="center"/>
    </xf>
    <xf numFmtId="0" fontId="13" fillId="0" borderId="14" xfId="1" applyFont="1" applyBorder="1" applyAlignment="1">
      <alignment horizontal="center" vertical="center"/>
    </xf>
    <xf numFmtId="0" fontId="13" fillId="0" borderId="15" xfId="1" applyFont="1" applyBorder="1" applyAlignment="1">
      <alignment horizontal="center" vertical="center"/>
    </xf>
    <xf numFmtId="0" fontId="13" fillId="0" borderId="18" xfId="1" applyFont="1" applyBorder="1" applyAlignment="1">
      <alignment horizontal="center" vertical="center"/>
    </xf>
    <xf numFmtId="0" fontId="13" fillId="0" borderId="19" xfId="1" applyFont="1" applyBorder="1" applyAlignment="1">
      <alignment horizontal="center" vertical="center"/>
    </xf>
    <xf numFmtId="0" fontId="13" fillId="0" borderId="20" xfId="1" applyFont="1" applyBorder="1" applyAlignment="1">
      <alignment horizontal="center" vertical="center"/>
    </xf>
    <xf numFmtId="0" fontId="13" fillId="0" borderId="13" xfId="1" applyFont="1" applyBorder="1" applyAlignment="1">
      <alignment horizontal="center" vertical="center" wrapText="1"/>
    </xf>
    <xf numFmtId="0" fontId="13" fillId="0" borderId="14" xfId="1" applyFont="1" applyBorder="1" applyAlignment="1">
      <alignment horizontal="center"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19" xfId="1" applyFont="1" applyBorder="1" applyAlignment="1">
      <alignment horizontal="center" vertical="center" wrapText="1"/>
    </xf>
    <xf numFmtId="0" fontId="13" fillId="0" borderId="20" xfId="1" applyFont="1" applyBorder="1" applyAlignment="1">
      <alignment horizontal="center" vertical="center" wrapText="1"/>
    </xf>
    <xf numFmtId="0" fontId="1" fillId="3" borderId="12" xfId="1" applyFont="1" applyFill="1" applyBorder="1" applyAlignment="1">
      <alignment horizontal="justify" vertical="center" wrapText="1"/>
    </xf>
    <xf numFmtId="0" fontId="1" fillId="3" borderId="12" xfId="1" applyFont="1" applyFill="1" applyBorder="1" applyAlignment="1">
      <alignment horizontal="left" vertical="center" wrapText="1"/>
    </xf>
    <xf numFmtId="0" fontId="1" fillId="3" borderId="12" xfId="1" applyFont="1" applyFill="1" applyBorder="1" applyAlignment="1">
      <alignment horizontal="center" vertical="center" wrapText="1"/>
    </xf>
    <xf numFmtId="0" fontId="6" fillId="0" borderId="12" xfId="1" applyFont="1" applyBorder="1" applyAlignment="1" applyProtection="1">
      <alignment horizontal="center" vertical="center" wrapText="1"/>
      <protection locked="0"/>
    </xf>
    <xf numFmtId="0" fontId="6" fillId="0" borderId="12" xfId="1" applyFont="1" applyBorder="1" applyAlignment="1" applyProtection="1">
      <alignment horizontal="center" vertical="center" textRotation="90" wrapText="1"/>
      <protection locked="0"/>
    </xf>
    <xf numFmtId="0" fontId="1" fillId="3" borderId="23" xfId="1" applyFont="1" applyFill="1" applyBorder="1" applyAlignment="1">
      <alignment horizontal="left" vertical="center" wrapText="1"/>
    </xf>
    <xf numFmtId="0" fontId="1" fillId="3" borderId="24" xfId="1" applyFont="1" applyFill="1" applyBorder="1" applyAlignment="1">
      <alignment horizontal="left" vertical="center" wrapText="1"/>
    </xf>
    <xf numFmtId="0" fontId="1" fillId="3" borderId="23" xfId="1" applyFont="1" applyFill="1" applyBorder="1" applyAlignment="1">
      <alignment horizontal="center" vertical="center" wrapText="1"/>
    </xf>
    <xf numFmtId="0" fontId="1" fillId="3" borderId="24" xfId="1" applyFont="1" applyFill="1" applyBorder="1" applyAlignment="1">
      <alignment horizontal="center" vertical="center" wrapText="1"/>
    </xf>
    <xf numFmtId="0" fontId="13" fillId="0" borderId="12" xfId="1" applyFont="1" applyBorder="1" applyAlignment="1" applyProtection="1">
      <alignment horizontal="center" vertical="center"/>
      <protection locked="0"/>
    </xf>
    <xf numFmtId="0" fontId="13" fillId="0" borderId="12" xfId="1" applyFont="1" applyBorder="1" applyAlignment="1">
      <alignment horizontal="center" vertical="center"/>
    </xf>
    <xf numFmtId="0" fontId="13" fillId="0" borderId="12" xfId="1" applyFont="1" applyBorder="1" applyAlignment="1">
      <alignment horizontal="center" vertical="center" wrapText="1"/>
    </xf>
    <xf numFmtId="0" fontId="8" fillId="0" borderId="12" xfId="1" applyFont="1" applyBorder="1" applyAlignment="1" applyProtection="1">
      <alignment horizontal="center" vertical="center"/>
      <protection locked="0"/>
    </xf>
    <xf numFmtId="0" fontId="6" fillId="0" borderId="12" xfId="1" applyFont="1" applyBorder="1" applyAlignment="1" applyProtection="1">
      <alignment horizontal="justify" vertical="center" wrapText="1"/>
      <protection locked="0"/>
    </xf>
    <xf numFmtId="0" fontId="7" fillId="0" borderId="12" xfId="1" applyFont="1" applyBorder="1" applyAlignment="1" applyProtection="1">
      <alignment horizontal="center" vertical="center" wrapText="1"/>
      <protection locked="0"/>
    </xf>
    <xf numFmtId="0" fontId="9" fillId="0" borderId="12" xfId="1" applyFont="1" applyBorder="1" applyAlignment="1" applyProtection="1">
      <alignment horizontal="center" vertical="center" wrapText="1"/>
      <protection locked="0"/>
    </xf>
    <xf numFmtId="0" fontId="1" fillId="3" borderId="23" xfId="1" applyFont="1" applyFill="1" applyBorder="1" applyAlignment="1">
      <alignment horizontal="justify" vertical="center" wrapText="1"/>
    </xf>
    <xf numFmtId="0" fontId="1" fillId="3" borderId="24" xfId="1" applyFont="1" applyFill="1" applyBorder="1" applyAlignment="1">
      <alignment horizontal="justify" vertical="center" wrapText="1"/>
    </xf>
    <xf numFmtId="0" fontId="6" fillId="0" borderId="21" xfId="1" applyFont="1" applyBorder="1" applyAlignment="1" applyProtection="1">
      <alignment horizontal="center" vertical="center" wrapText="1"/>
      <protection locked="0"/>
    </xf>
    <xf numFmtId="0" fontId="6" fillId="0" borderId="22" xfId="1" applyFont="1" applyBorder="1" applyAlignment="1" applyProtection="1">
      <alignment horizontal="center" vertical="center" wrapText="1"/>
      <protection locked="0"/>
    </xf>
    <xf numFmtId="0" fontId="4" fillId="2" borderId="0" xfId="0" applyFont="1" applyFill="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95250</xdr:colOff>
      <xdr:row>1</xdr:row>
      <xdr:rowOff>63500</xdr:rowOff>
    </xdr:from>
    <xdr:to>
      <xdr:col>5</xdr:col>
      <xdr:colOff>879273</xdr:colOff>
      <xdr:row>4</xdr:row>
      <xdr:rowOff>158750</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9417" y="211667"/>
          <a:ext cx="1122689"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7397</xdr:colOff>
      <xdr:row>53</xdr:row>
      <xdr:rowOff>171673</xdr:rowOff>
    </xdr:from>
    <xdr:to>
      <xdr:col>1</xdr:col>
      <xdr:colOff>7515226</xdr:colOff>
      <xdr:row>84</xdr:row>
      <xdr:rowOff>25996</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97" y="20577585"/>
          <a:ext cx="9468858" cy="6252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D15"/>
  <sheetViews>
    <sheetView tabSelected="1" zoomScale="90" zoomScaleNormal="90" zoomScaleSheetLayoutView="85" workbookViewId="0">
      <pane xSplit="7" ySplit="8" topLeftCell="H9" activePane="bottomRight" state="frozen"/>
      <selection pane="bottomRight" activeCell="AC11" sqref="AC11"/>
      <selection pane="bottomLeft" activeCell="A9" sqref="A9"/>
      <selection pane="topRight" activeCell="H1" sqref="H1"/>
    </sheetView>
  </sheetViews>
  <sheetFormatPr defaultColWidth="11.42578125" defaultRowHeight="16.5"/>
  <cols>
    <col min="1" max="1" width="2.28515625" style="15" customWidth="1"/>
    <col min="2" max="5" width="5.140625" style="16" customWidth="1"/>
    <col min="6" max="7" width="14.5703125" style="17" customWidth="1"/>
    <col min="8" max="9" width="14.5703125" style="15" customWidth="1"/>
    <col min="10" max="10" width="9.140625" style="15" customWidth="1"/>
    <col min="11" max="11" width="4.42578125" style="15" customWidth="1"/>
    <col min="12" max="12" width="9.140625" style="15" customWidth="1"/>
    <col min="13" max="14" width="4.42578125" style="15" customWidth="1"/>
    <col min="15" max="15" width="9.140625" style="15" customWidth="1"/>
    <col min="16" max="16" width="9.7109375" style="15" customWidth="1"/>
    <col min="17" max="18" width="14.5703125" style="15" customWidth="1"/>
    <col min="19" max="19" width="9.140625" style="15" customWidth="1"/>
    <col min="20" max="20" width="4.42578125" style="15" customWidth="1"/>
    <col min="21" max="21" width="9.140625" style="15" customWidth="1"/>
    <col min="22" max="22" width="4.42578125" style="15" customWidth="1"/>
    <col min="23" max="23" width="5.85546875" style="15" customWidth="1"/>
    <col min="24" max="24" width="9.140625" style="15" customWidth="1"/>
    <col min="25" max="25" width="9.28515625" style="15" customWidth="1"/>
    <col min="26" max="26" width="12" style="15" customWidth="1"/>
    <col min="27" max="28" width="15.85546875" style="15" customWidth="1"/>
    <col min="29" max="29" width="11.42578125" style="16" bestFit="1" customWidth="1"/>
    <col min="30" max="30" width="11.140625" style="16" customWidth="1"/>
    <col min="31" max="32" width="11.140625" style="15" customWidth="1"/>
    <col min="33" max="16384" width="11.42578125" style="15"/>
  </cols>
  <sheetData>
    <row r="1" spans="2:30" ht="12" customHeight="1"/>
    <row r="2" spans="2:30" ht="15" customHeight="1">
      <c r="B2" s="27"/>
      <c r="C2" s="28"/>
      <c r="D2" s="28"/>
      <c r="E2" s="28"/>
      <c r="F2" s="28"/>
      <c r="G2" s="29"/>
      <c r="H2" s="36" t="s">
        <v>0</v>
      </c>
      <c r="I2" s="37"/>
      <c r="J2" s="37"/>
      <c r="K2" s="37"/>
      <c r="L2" s="37"/>
      <c r="M2" s="37"/>
      <c r="N2" s="37"/>
      <c r="O2" s="37"/>
      <c r="P2" s="37"/>
      <c r="Q2" s="37"/>
      <c r="R2" s="37"/>
      <c r="S2" s="37"/>
      <c r="T2" s="37"/>
      <c r="U2" s="37"/>
      <c r="V2" s="37"/>
      <c r="W2" s="37"/>
      <c r="X2" s="37"/>
      <c r="Y2" s="38"/>
      <c r="Z2" s="58" t="s">
        <v>1</v>
      </c>
      <c r="AA2" s="58"/>
      <c r="AB2" s="58"/>
      <c r="AC2" s="58"/>
      <c r="AD2" s="58"/>
    </row>
    <row r="3" spans="2:30" ht="15" customHeight="1">
      <c r="B3" s="30"/>
      <c r="C3" s="31"/>
      <c r="D3" s="31"/>
      <c r="E3" s="31"/>
      <c r="F3" s="31"/>
      <c r="G3" s="32"/>
      <c r="H3" s="39"/>
      <c r="I3" s="40"/>
      <c r="J3" s="40"/>
      <c r="K3" s="40"/>
      <c r="L3" s="40"/>
      <c r="M3" s="40"/>
      <c r="N3" s="40"/>
      <c r="O3" s="40"/>
      <c r="P3" s="40"/>
      <c r="Q3" s="40"/>
      <c r="R3" s="40"/>
      <c r="S3" s="40"/>
      <c r="T3" s="40"/>
      <c r="U3" s="40"/>
      <c r="V3" s="40"/>
      <c r="W3" s="40"/>
      <c r="X3" s="40"/>
      <c r="Y3" s="41"/>
      <c r="Z3" s="58"/>
      <c r="AA3" s="58"/>
      <c r="AB3" s="58"/>
      <c r="AC3" s="58"/>
      <c r="AD3" s="58"/>
    </row>
    <row r="4" spans="2:30" ht="15" customHeight="1">
      <c r="B4" s="30"/>
      <c r="C4" s="31"/>
      <c r="D4" s="31"/>
      <c r="E4" s="31"/>
      <c r="F4" s="31"/>
      <c r="G4" s="32"/>
      <c r="H4" s="42" t="s">
        <v>2</v>
      </c>
      <c r="I4" s="43"/>
      <c r="J4" s="43"/>
      <c r="K4" s="43"/>
      <c r="L4" s="43"/>
      <c r="M4" s="43"/>
      <c r="N4" s="43"/>
      <c r="O4" s="43"/>
      <c r="P4" s="43"/>
      <c r="Q4" s="43"/>
      <c r="R4" s="43"/>
      <c r="S4" s="43"/>
      <c r="T4" s="43"/>
      <c r="U4" s="43"/>
      <c r="V4" s="43"/>
      <c r="W4" s="43"/>
      <c r="X4" s="43"/>
      <c r="Y4" s="44"/>
      <c r="Z4" s="59" t="s">
        <v>3</v>
      </c>
      <c r="AA4" s="58"/>
      <c r="AB4" s="58"/>
      <c r="AC4" s="58"/>
      <c r="AD4" s="58"/>
    </row>
    <row r="5" spans="2:30" ht="15" customHeight="1">
      <c r="B5" s="33"/>
      <c r="C5" s="34"/>
      <c r="D5" s="34"/>
      <c r="E5" s="34"/>
      <c r="F5" s="34"/>
      <c r="G5" s="35"/>
      <c r="H5" s="45"/>
      <c r="I5" s="46"/>
      <c r="J5" s="46"/>
      <c r="K5" s="46"/>
      <c r="L5" s="46"/>
      <c r="M5" s="46"/>
      <c r="N5" s="46"/>
      <c r="O5" s="46"/>
      <c r="P5" s="46"/>
      <c r="Q5" s="46"/>
      <c r="R5" s="46"/>
      <c r="S5" s="46"/>
      <c r="T5" s="46"/>
      <c r="U5" s="46"/>
      <c r="V5" s="46"/>
      <c r="W5" s="46"/>
      <c r="X5" s="46"/>
      <c r="Y5" s="47"/>
      <c r="Z5" s="58"/>
      <c r="AA5" s="58"/>
      <c r="AB5" s="58"/>
      <c r="AC5" s="58"/>
      <c r="AD5" s="58"/>
    </row>
    <row r="6" spans="2:30" ht="15" customHeight="1">
      <c r="B6" s="60" t="s">
        <v>4</v>
      </c>
      <c r="C6" s="60"/>
      <c r="D6" s="60"/>
      <c r="E6" s="60"/>
      <c r="F6" s="60"/>
      <c r="G6" s="60"/>
      <c r="H6" s="57" t="s">
        <v>5</v>
      </c>
      <c r="I6" s="57"/>
      <c r="J6" s="57"/>
      <c r="K6" s="57"/>
      <c r="L6" s="57"/>
      <c r="M6" s="57"/>
      <c r="N6" s="57"/>
      <c r="O6" s="57"/>
      <c r="P6" s="57" t="s">
        <v>6</v>
      </c>
      <c r="Q6" s="57"/>
      <c r="R6" s="57"/>
      <c r="S6" s="57"/>
      <c r="T6" s="57"/>
      <c r="U6" s="57"/>
      <c r="V6" s="57"/>
      <c r="W6" s="57"/>
      <c r="X6" s="57"/>
      <c r="Y6" s="57"/>
      <c r="Z6" s="57"/>
      <c r="AA6" s="57"/>
      <c r="AB6" s="57"/>
      <c r="AC6" s="57"/>
      <c r="AD6" s="57"/>
    </row>
    <row r="7" spans="2:30" ht="15" customHeight="1">
      <c r="B7" s="52" t="s">
        <v>7</v>
      </c>
      <c r="C7" s="52" t="s">
        <v>8</v>
      </c>
      <c r="D7" s="52" t="s">
        <v>9</v>
      </c>
      <c r="E7" s="52" t="s">
        <v>10</v>
      </c>
      <c r="F7" s="61" t="s">
        <v>11</v>
      </c>
      <c r="G7" s="61"/>
      <c r="H7" s="51" t="s">
        <v>12</v>
      </c>
      <c r="I7" s="51"/>
      <c r="J7" s="51" t="s">
        <v>13</v>
      </c>
      <c r="K7" s="51"/>
      <c r="L7" s="51" t="s">
        <v>14</v>
      </c>
      <c r="M7" s="51"/>
      <c r="N7" s="52" t="s">
        <v>15</v>
      </c>
      <c r="O7" s="52" t="s">
        <v>16</v>
      </c>
      <c r="P7" s="51" t="s">
        <v>17</v>
      </c>
      <c r="Q7" s="51" t="s">
        <v>18</v>
      </c>
      <c r="R7" s="51"/>
      <c r="S7" s="51" t="s">
        <v>19</v>
      </c>
      <c r="T7" s="51"/>
      <c r="U7" s="51"/>
      <c r="V7" s="51"/>
      <c r="W7" s="51"/>
      <c r="X7" s="51"/>
      <c r="Y7" s="62" t="s">
        <v>20</v>
      </c>
      <c r="Z7" s="66" t="s">
        <v>21</v>
      </c>
      <c r="AA7" s="51" t="s">
        <v>22</v>
      </c>
      <c r="AB7" s="51" t="s">
        <v>23</v>
      </c>
      <c r="AC7" s="51" t="s">
        <v>24</v>
      </c>
      <c r="AD7" s="51"/>
    </row>
    <row r="8" spans="2:30" ht="56.25" customHeight="1">
      <c r="B8" s="52"/>
      <c r="C8" s="52"/>
      <c r="D8" s="52"/>
      <c r="E8" s="52"/>
      <c r="F8" s="61"/>
      <c r="G8" s="61"/>
      <c r="H8" s="51"/>
      <c r="I8" s="51"/>
      <c r="J8" s="51"/>
      <c r="K8" s="51"/>
      <c r="L8" s="51"/>
      <c r="M8" s="51"/>
      <c r="N8" s="52"/>
      <c r="O8" s="52"/>
      <c r="P8" s="51"/>
      <c r="Q8" s="51"/>
      <c r="R8" s="51"/>
      <c r="S8" s="63" t="s">
        <v>25</v>
      </c>
      <c r="T8" s="63"/>
      <c r="U8" s="63" t="s">
        <v>26</v>
      </c>
      <c r="V8" s="63"/>
      <c r="W8" s="24" t="s">
        <v>27</v>
      </c>
      <c r="X8" s="24" t="s">
        <v>28</v>
      </c>
      <c r="Y8" s="62"/>
      <c r="Z8" s="67"/>
      <c r="AA8" s="51"/>
      <c r="AB8" s="51"/>
      <c r="AC8" s="23" t="s">
        <v>29</v>
      </c>
      <c r="AD8" s="23" t="s">
        <v>30</v>
      </c>
    </row>
    <row r="9" spans="2:30" ht="81" customHeight="1">
      <c r="B9" s="18" t="s">
        <v>31</v>
      </c>
      <c r="C9" s="18" t="s">
        <v>32</v>
      </c>
      <c r="D9" s="18" t="s">
        <v>33</v>
      </c>
      <c r="E9" s="18" t="s">
        <v>34</v>
      </c>
      <c r="F9" s="53" t="s">
        <v>35</v>
      </c>
      <c r="G9" s="54"/>
      <c r="H9" s="55" t="s">
        <v>36</v>
      </c>
      <c r="I9" s="56"/>
      <c r="J9" s="25" t="s">
        <v>37</v>
      </c>
      <c r="K9" s="19" t="str">
        <f t="shared" ref="K9:K15" si="0">IF(J9="Raro","1",IF(J9="Improbable","2",IF(J9="Posible","3",IF(J9="Probable","4",IF(J9="Casi cierto","5","0")))))</f>
        <v>2</v>
      </c>
      <c r="L9" s="25" t="s">
        <v>38</v>
      </c>
      <c r="M9" s="19" t="str">
        <f t="shared" ref="M9:M15" si="1">IF(L9="INSIGNIFICANTE","1",IF(L9="MENOR","2",IF(L9="MODERADO","3",IF(L9="MAYOR","4",IF(L9="CATASTRÓFICO","5","0")))))</f>
        <v>3</v>
      </c>
      <c r="N9" s="19">
        <f t="shared" ref="N9:N15" si="2">M9+K9</f>
        <v>5</v>
      </c>
      <c r="O9" s="26" t="str">
        <f t="shared" ref="O9:O15" si="3">IF(N9=0," ",IF(N9&lt;=4,"Riesgo Bajo",IF(N9&lt;=5,"Riesgo Medio",IF(N9&lt;=7,"Riesgo Alto",IF(N9&lt;=10,"Riesgo Extremo","No Disponible")))))</f>
        <v>Riesgo Medio</v>
      </c>
      <c r="P9" s="21" t="s">
        <v>39</v>
      </c>
      <c r="Q9" s="64" t="s">
        <v>40</v>
      </c>
      <c r="R9" s="65"/>
      <c r="S9" s="25" t="s">
        <v>41</v>
      </c>
      <c r="T9" s="19" t="str">
        <f t="shared" ref="T9:T15" si="4">IF(S9="Raro","1",IF(S9="Improbable","2",IF(S9="Posible","3",IF(S9="Probable","4",IF(S9="Casi cierto","5","0")))))</f>
        <v>1</v>
      </c>
      <c r="U9" s="25" t="s">
        <v>42</v>
      </c>
      <c r="V9" s="19" t="str">
        <f t="shared" ref="V9:V15" si="5">IF(U9="INSIGNIFICANTE","1",IF(U9="MENOR","2",IF(U9="MODERADO","3",IF(U9="MAYOR","4",IF(U9="CATASTRÓFICO","5","0")))))</f>
        <v>1</v>
      </c>
      <c r="W9" s="20">
        <f t="shared" ref="W9:W15" si="6">T9+V9</f>
        <v>2</v>
      </c>
      <c r="X9" s="26" t="str">
        <f t="shared" ref="X9:X15" si="7">IF(W9=0," ",IF(W9&lt;=4,"Riesgo Bajo",IF(W9&lt;=5,"Riesgo Medio",IF(W9&lt;=7,"Riesgo Alto",IF(W9&lt;=10,"Riesgo Extremo","No Disponible")))))</f>
        <v>Riesgo Bajo</v>
      </c>
      <c r="Y9" s="21" t="s">
        <v>43</v>
      </c>
      <c r="Z9" s="21" t="s">
        <v>44</v>
      </c>
      <c r="AA9" s="22" t="s">
        <v>45</v>
      </c>
      <c r="AB9" s="22" t="s">
        <v>46</v>
      </c>
      <c r="AC9" s="21" t="s">
        <v>47</v>
      </c>
      <c r="AD9" s="21" t="s">
        <v>48</v>
      </c>
    </row>
    <row r="10" spans="2:30" ht="81" customHeight="1">
      <c r="B10" s="18" t="s">
        <v>31</v>
      </c>
      <c r="C10" s="18" t="s">
        <v>32</v>
      </c>
      <c r="D10" s="18" t="s">
        <v>49</v>
      </c>
      <c r="E10" s="18" t="s">
        <v>50</v>
      </c>
      <c r="F10" s="49" t="s">
        <v>51</v>
      </c>
      <c r="G10" s="49"/>
      <c r="H10" s="50" t="s">
        <v>52</v>
      </c>
      <c r="I10" s="50"/>
      <c r="J10" s="25" t="s">
        <v>37</v>
      </c>
      <c r="K10" s="19" t="str">
        <f t="shared" si="0"/>
        <v>2</v>
      </c>
      <c r="L10" s="25" t="s">
        <v>53</v>
      </c>
      <c r="M10" s="19" t="str">
        <f t="shared" si="1"/>
        <v>2</v>
      </c>
      <c r="N10" s="19">
        <f t="shared" si="2"/>
        <v>4</v>
      </c>
      <c r="O10" s="26" t="str">
        <f t="shared" si="3"/>
        <v>Riesgo Bajo</v>
      </c>
      <c r="P10" s="21" t="s">
        <v>39</v>
      </c>
      <c r="Q10" s="50" t="s">
        <v>54</v>
      </c>
      <c r="R10" s="50"/>
      <c r="S10" s="25" t="s">
        <v>41</v>
      </c>
      <c r="T10" s="19" t="str">
        <f t="shared" si="4"/>
        <v>1</v>
      </c>
      <c r="U10" s="25" t="s">
        <v>42</v>
      </c>
      <c r="V10" s="19" t="str">
        <f t="shared" si="5"/>
        <v>1</v>
      </c>
      <c r="W10" s="20">
        <f t="shared" si="6"/>
        <v>2</v>
      </c>
      <c r="X10" s="26" t="str">
        <f t="shared" si="7"/>
        <v>Riesgo Bajo</v>
      </c>
      <c r="Y10" s="21" t="s">
        <v>43</v>
      </c>
      <c r="Z10" s="21" t="s">
        <v>55</v>
      </c>
      <c r="AA10" s="22" t="s">
        <v>56</v>
      </c>
      <c r="AB10" s="22" t="s">
        <v>57</v>
      </c>
      <c r="AC10" s="21" t="s">
        <v>58</v>
      </c>
      <c r="AD10" s="21" t="s">
        <v>59</v>
      </c>
    </row>
    <row r="11" spans="2:30" ht="81" customHeight="1">
      <c r="B11" s="18" t="s">
        <v>31</v>
      </c>
      <c r="C11" s="18" t="s">
        <v>32</v>
      </c>
      <c r="D11" s="18" t="s">
        <v>60</v>
      </c>
      <c r="E11" s="18" t="s">
        <v>61</v>
      </c>
      <c r="F11" s="49" t="s">
        <v>62</v>
      </c>
      <c r="G11" s="49"/>
      <c r="H11" s="50" t="s">
        <v>63</v>
      </c>
      <c r="I11" s="50"/>
      <c r="J11" s="25" t="s">
        <v>37</v>
      </c>
      <c r="K11" s="19" t="str">
        <f t="shared" si="0"/>
        <v>2</v>
      </c>
      <c r="L11" s="25" t="s">
        <v>64</v>
      </c>
      <c r="M11" s="19" t="str">
        <f t="shared" si="1"/>
        <v>4</v>
      </c>
      <c r="N11" s="19">
        <f t="shared" si="2"/>
        <v>6</v>
      </c>
      <c r="O11" s="26" t="str">
        <f t="shared" si="3"/>
        <v>Riesgo Alto</v>
      </c>
      <c r="P11" s="21" t="s">
        <v>39</v>
      </c>
      <c r="Q11" s="50" t="s">
        <v>65</v>
      </c>
      <c r="R11" s="50"/>
      <c r="S11" s="25" t="s">
        <v>37</v>
      </c>
      <c r="T11" s="19" t="str">
        <f t="shared" si="4"/>
        <v>2</v>
      </c>
      <c r="U11" s="25" t="s">
        <v>53</v>
      </c>
      <c r="V11" s="19" t="str">
        <f>IF(U11="INSIGNIFICANTE","1",IF(U11="MENOR","2",IF(U11="MODERADO","3",IF(U11="MAYOR","4",IF(U11="CATASTRÓFICO","5","0")))))</f>
        <v>2</v>
      </c>
      <c r="W11" s="20">
        <f t="shared" si="6"/>
        <v>4</v>
      </c>
      <c r="X11" s="26" t="str">
        <f t="shared" si="7"/>
        <v>Riesgo Bajo</v>
      </c>
      <c r="Y11" s="21" t="s">
        <v>43</v>
      </c>
      <c r="Z11" s="21" t="s">
        <v>66</v>
      </c>
      <c r="AA11" s="22" t="s">
        <v>56</v>
      </c>
      <c r="AB11" s="22" t="s">
        <v>57</v>
      </c>
      <c r="AC11" s="21" t="s">
        <v>67</v>
      </c>
      <c r="AD11" s="21" t="s">
        <v>59</v>
      </c>
    </row>
    <row r="12" spans="2:30" ht="81" customHeight="1">
      <c r="B12" s="18" t="s">
        <v>68</v>
      </c>
      <c r="C12" s="18" t="s">
        <v>32</v>
      </c>
      <c r="D12" s="18" t="s">
        <v>60</v>
      </c>
      <c r="E12" s="18" t="s">
        <v>69</v>
      </c>
      <c r="F12" s="49" t="s">
        <v>70</v>
      </c>
      <c r="G12" s="49"/>
      <c r="H12" s="50" t="s">
        <v>71</v>
      </c>
      <c r="I12" s="50"/>
      <c r="J12" s="25" t="s">
        <v>72</v>
      </c>
      <c r="K12" s="19" t="str">
        <f t="shared" si="0"/>
        <v>3</v>
      </c>
      <c r="L12" s="25" t="s">
        <v>64</v>
      </c>
      <c r="M12" s="19" t="str">
        <f t="shared" si="1"/>
        <v>4</v>
      </c>
      <c r="N12" s="19">
        <f t="shared" si="2"/>
        <v>7</v>
      </c>
      <c r="O12" s="26" t="str">
        <f t="shared" si="3"/>
        <v>Riesgo Alto</v>
      </c>
      <c r="P12" s="21" t="s">
        <v>39</v>
      </c>
      <c r="Q12" s="50" t="s">
        <v>73</v>
      </c>
      <c r="R12" s="50"/>
      <c r="S12" s="25" t="s">
        <v>41</v>
      </c>
      <c r="T12" s="19" t="str">
        <f t="shared" si="4"/>
        <v>1</v>
      </c>
      <c r="U12" s="25" t="s">
        <v>38</v>
      </c>
      <c r="V12" s="19" t="str">
        <f>IF(U12="INSIGNIFICANTE","1",IF(U12="MENOR","2",IF(U12="MODERADO","3",IF(U12="MAYOR","4",IF(U12="CATASTRÓFICO","5","0")))))</f>
        <v>3</v>
      </c>
      <c r="W12" s="20">
        <f t="shared" si="6"/>
        <v>4</v>
      </c>
      <c r="X12" s="26" t="str">
        <f t="shared" si="7"/>
        <v>Riesgo Bajo</v>
      </c>
      <c r="Y12" s="21" t="s">
        <v>43</v>
      </c>
      <c r="Z12" s="21" t="s">
        <v>39</v>
      </c>
      <c r="AA12" s="22" t="s">
        <v>56</v>
      </c>
      <c r="AB12" s="22" t="s">
        <v>57</v>
      </c>
      <c r="AC12" s="21" t="s">
        <v>74</v>
      </c>
      <c r="AD12" s="21" t="s">
        <v>75</v>
      </c>
    </row>
    <row r="13" spans="2:30" ht="81" customHeight="1">
      <c r="B13" s="18" t="s">
        <v>68</v>
      </c>
      <c r="C13" s="18" t="s">
        <v>32</v>
      </c>
      <c r="D13" s="18" t="s">
        <v>60</v>
      </c>
      <c r="E13" s="18" t="s">
        <v>61</v>
      </c>
      <c r="F13" s="49" t="s">
        <v>76</v>
      </c>
      <c r="G13" s="49"/>
      <c r="H13" s="50" t="s">
        <v>77</v>
      </c>
      <c r="I13" s="50"/>
      <c r="J13" s="25" t="s">
        <v>37</v>
      </c>
      <c r="K13" s="19" t="str">
        <f t="shared" si="0"/>
        <v>2</v>
      </c>
      <c r="L13" s="25" t="s">
        <v>64</v>
      </c>
      <c r="M13" s="19" t="str">
        <f t="shared" si="1"/>
        <v>4</v>
      </c>
      <c r="N13" s="19">
        <f t="shared" si="2"/>
        <v>6</v>
      </c>
      <c r="O13" s="26" t="str">
        <f t="shared" si="3"/>
        <v>Riesgo Alto</v>
      </c>
      <c r="P13" s="21" t="s">
        <v>39</v>
      </c>
      <c r="Q13" s="50" t="s">
        <v>78</v>
      </c>
      <c r="R13" s="50"/>
      <c r="S13" s="25" t="s">
        <v>37</v>
      </c>
      <c r="T13" s="19" t="str">
        <f t="shared" si="4"/>
        <v>2</v>
      </c>
      <c r="U13" s="25" t="s">
        <v>53</v>
      </c>
      <c r="V13" s="19" t="str">
        <f t="shared" si="5"/>
        <v>2</v>
      </c>
      <c r="W13" s="20">
        <f t="shared" si="6"/>
        <v>4</v>
      </c>
      <c r="X13" s="26" t="str">
        <f t="shared" si="7"/>
        <v>Riesgo Bajo</v>
      </c>
      <c r="Y13" s="21" t="s">
        <v>43</v>
      </c>
      <c r="Z13" s="21" t="s">
        <v>66</v>
      </c>
      <c r="AA13" s="22" t="s">
        <v>56</v>
      </c>
      <c r="AB13" s="22" t="s">
        <v>57</v>
      </c>
      <c r="AC13" s="21" t="s">
        <v>67</v>
      </c>
      <c r="AD13" s="21" t="s">
        <v>59</v>
      </c>
    </row>
    <row r="14" spans="2:30" ht="81" customHeight="1">
      <c r="B14" s="18" t="s">
        <v>68</v>
      </c>
      <c r="C14" s="18" t="s">
        <v>32</v>
      </c>
      <c r="D14" s="18" t="s">
        <v>60</v>
      </c>
      <c r="E14" s="18" t="s">
        <v>50</v>
      </c>
      <c r="F14" s="49" t="s">
        <v>79</v>
      </c>
      <c r="G14" s="49"/>
      <c r="H14" s="50" t="s">
        <v>80</v>
      </c>
      <c r="I14" s="50"/>
      <c r="J14" s="25" t="s">
        <v>72</v>
      </c>
      <c r="K14" s="19" t="str">
        <f t="shared" si="0"/>
        <v>3</v>
      </c>
      <c r="L14" s="25" t="s">
        <v>64</v>
      </c>
      <c r="M14" s="19" t="str">
        <f t="shared" si="1"/>
        <v>4</v>
      </c>
      <c r="N14" s="19">
        <f t="shared" si="2"/>
        <v>7</v>
      </c>
      <c r="O14" s="26" t="str">
        <f t="shared" si="3"/>
        <v>Riesgo Alto</v>
      </c>
      <c r="P14" s="21" t="s">
        <v>39</v>
      </c>
      <c r="Q14" s="50" t="s">
        <v>81</v>
      </c>
      <c r="R14" s="50"/>
      <c r="S14" s="25" t="s">
        <v>72</v>
      </c>
      <c r="T14" s="19" t="str">
        <f t="shared" si="4"/>
        <v>3</v>
      </c>
      <c r="U14" s="25" t="s">
        <v>53</v>
      </c>
      <c r="V14" s="19" t="str">
        <f t="shared" si="5"/>
        <v>2</v>
      </c>
      <c r="W14" s="20">
        <f t="shared" si="6"/>
        <v>5</v>
      </c>
      <c r="X14" s="26" t="str">
        <f t="shared" si="7"/>
        <v>Riesgo Medio</v>
      </c>
      <c r="Y14" s="21" t="s">
        <v>43</v>
      </c>
      <c r="Z14" s="21" t="s">
        <v>82</v>
      </c>
      <c r="AA14" s="22" t="s">
        <v>56</v>
      </c>
      <c r="AB14" s="22" t="s">
        <v>57</v>
      </c>
      <c r="AC14" s="21" t="s">
        <v>83</v>
      </c>
      <c r="AD14" s="21" t="s">
        <v>75</v>
      </c>
    </row>
    <row r="15" spans="2:30" ht="138" customHeight="1">
      <c r="B15" s="18" t="s">
        <v>31</v>
      </c>
      <c r="C15" s="18" t="s">
        <v>32</v>
      </c>
      <c r="D15" s="18" t="s">
        <v>49</v>
      </c>
      <c r="E15" s="18" t="s">
        <v>34</v>
      </c>
      <c r="F15" s="49" t="s">
        <v>84</v>
      </c>
      <c r="G15" s="49"/>
      <c r="H15" s="50" t="s">
        <v>85</v>
      </c>
      <c r="I15" s="50"/>
      <c r="J15" s="25" t="s">
        <v>41</v>
      </c>
      <c r="K15" s="19" t="str">
        <f t="shared" si="0"/>
        <v>1</v>
      </c>
      <c r="L15" s="25" t="s">
        <v>42</v>
      </c>
      <c r="M15" s="19" t="str">
        <f t="shared" si="1"/>
        <v>1</v>
      </c>
      <c r="N15" s="19">
        <f t="shared" si="2"/>
        <v>2</v>
      </c>
      <c r="O15" s="26" t="str">
        <f t="shared" si="3"/>
        <v>Riesgo Bajo</v>
      </c>
      <c r="P15" s="21" t="s">
        <v>39</v>
      </c>
      <c r="Q15" s="48" t="s">
        <v>86</v>
      </c>
      <c r="R15" s="48"/>
      <c r="S15" s="25" t="s">
        <v>41</v>
      </c>
      <c r="T15" s="19" t="str">
        <f t="shared" si="4"/>
        <v>1</v>
      </c>
      <c r="U15" s="25" t="s">
        <v>42</v>
      </c>
      <c r="V15" s="19" t="str">
        <f t="shared" si="5"/>
        <v>1</v>
      </c>
      <c r="W15" s="20">
        <f t="shared" si="6"/>
        <v>2</v>
      </c>
      <c r="X15" s="26" t="str">
        <f t="shared" si="7"/>
        <v>Riesgo Bajo</v>
      </c>
      <c r="Y15" s="21" t="s">
        <v>87</v>
      </c>
      <c r="Z15" s="21" t="s">
        <v>55</v>
      </c>
      <c r="AA15" s="22" t="s">
        <v>88</v>
      </c>
      <c r="AB15" s="22" t="s">
        <v>89</v>
      </c>
      <c r="AC15" s="21" t="s">
        <v>90</v>
      </c>
      <c r="AD15" s="21" t="s">
        <v>91</v>
      </c>
    </row>
  </sheetData>
  <mergeCells count="49">
    <mergeCell ref="AB7:AB8"/>
    <mergeCell ref="Q7:R8"/>
    <mergeCell ref="Q10:R10"/>
    <mergeCell ref="Q13:R13"/>
    <mergeCell ref="Q14:R14"/>
    <mergeCell ref="Q12:R12"/>
    <mergeCell ref="S7:X7"/>
    <mergeCell ref="Q11:R11"/>
    <mergeCell ref="Q9:R9"/>
    <mergeCell ref="Z7:Z8"/>
    <mergeCell ref="AA7:AA8"/>
    <mergeCell ref="F9:G9"/>
    <mergeCell ref="H9:I9"/>
    <mergeCell ref="H6:O6"/>
    <mergeCell ref="Z2:AD3"/>
    <mergeCell ref="Z4:AD5"/>
    <mergeCell ref="B6:G6"/>
    <mergeCell ref="P6:AD6"/>
    <mergeCell ref="B7:B8"/>
    <mergeCell ref="C7:C8"/>
    <mergeCell ref="D7:D8"/>
    <mergeCell ref="E7:E8"/>
    <mergeCell ref="F7:G8"/>
    <mergeCell ref="Y7:Y8"/>
    <mergeCell ref="AC7:AD7"/>
    <mergeCell ref="S8:T8"/>
    <mergeCell ref="U8:V8"/>
    <mergeCell ref="H7:I8"/>
    <mergeCell ref="N7:N8"/>
    <mergeCell ref="O7:O8"/>
    <mergeCell ref="P7:P8"/>
    <mergeCell ref="J7:K8"/>
    <mergeCell ref="L7:M8"/>
    <mergeCell ref="B2:G5"/>
    <mergeCell ref="H2:Y3"/>
    <mergeCell ref="H4:Y5"/>
    <mergeCell ref="Q15:R15"/>
    <mergeCell ref="F10:G10"/>
    <mergeCell ref="F11:G11"/>
    <mergeCell ref="F12:G12"/>
    <mergeCell ref="F14:G14"/>
    <mergeCell ref="F13:G13"/>
    <mergeCell ref="F15:G15"/>
    <mergeCell ref="H12:I12"/>
    <mergeCell ref="H10:I10"/>
    <mergeCell ref="H11:I11"/>
    <mergeCell ref="H13:I13"/>
    <mergeCell ref="H14:I14"/>
    <mergeCell ref="H15:I15"/>
  </mergeCells>
  <conditionalFormatting sqref="O9:O15 X9:X15">
    <cfRule type="containsText" dxfId="3" priority="3" stopIfTrue="1" operator="containsText" text="Riesgo Extremo">
      <formula>NOT(ISERROR(SEARCH("Riesgo Extremo",O9)))</formula>
    </cfRule>
    <cfRule type="containsText" dxfId="2" priority="5" stopIfTrue="1" operator="containsText" text="Riesgo Alto">
      <formula>NOT(ISERROR(SEARCH("Riesgo Alto",O9)))</formula>
    </cfRule>
    <cfRule type="containsText" dxfId="1" priority="6" stopIfTrue="1" operator="containsText" text="Riesgo Medio">
      <formula>NOT(ISERROR(SEARCH("Riesgo Medio",O9)))</formula>
    </cfRule>
    <cfRule type="containsText" dxfId="0" priority="7" stopIfTrue="1" operator="containsText" text="Riesgo Bajo">
      <formula>NOT(ISERROR(SEARCH("Riesgo Bajo",O9)))</formula>
    </cfRule>
  </conditionalFormatting>
  <conditionalFormatting sqref="O9:O15">
    <cfRule type="expression" priority="2">
      <formula>"N9=0"</formula>
    </cfRule>
  </conditionalFormatting>
  <dataValidations xWindow="150" yWindow="568" count="3">
    <dataValidation type="list" allowBlank="1" showInputMessage="1" showErrorMessage="1" sqref="Z9:Z15" xr:uid="{00000000-0002-0000-0000-000000000000}">
      <formula1>"Contratista,Ministerio,Ministerio y Contratista"</formula1>
    </dataValidation>
    <dataValidation type="list" allowBlank="1" showInputMessage="1" showErrorMessage="1" sqref="P9:P15" xr:uid="{00000000-0002-0000-0000-000001000000}">
      <formula1>"Ministerio,Ministerio y Contratista,Contratista"</formula1>
    </dataValidation>
    <dataValidation type="list" allowBlank="1" showInputMessage="1" showErrorMessage="1" sqref="Y9:Y15" xr:uid="{00000000-0002-0000-0000-000002000000}">
      <formula1>"Sí:No"</formula1>
    </dataValidation>
  </dataValidations>
  <printOptions horizontalCentered="1"/>
  <pageMargins left="0.45866141700000002" right="0.45866141700000002" top="0.49803149600000002" bottom="0.49803149600000002" header="0.31496062992126" footer="0.31496062992126"/>
  <pageSetup paperSize="5" scale="60" orientation="landscape" r:id="rId1"/>
  <colBreaks count="1" manualBreakCount="1">
    <brk id="30" max="1048575" man="1"/>
  </colBreaks>
  <ignoredErrors>
    <ignoredError sqref="K9:K15 M9:N15 T9:T15 V9:W15 X9:X15 O9:O15" unlockedFormula="1"/>
  </ignoredErrors>
  <drawing r:id="rId2"/>
  <legacyDrawing r:id="rId3"/>
  <extLst>
    <ext xmlns:x14="http://schemas.microsoft.com/office/spreadsheetml/2009/9/main" uri="{CCE6A557-97BC-4b89-ADB6-D9C93CAAB3DF}">
      <x14:dataValidations xmlns:xm="http://schemas.microsoft.com/office/excel/2006/main" xWindow="150" yWindow="568" count="6">
        <x14:dataValidation type="list" allowBlank="1" showInputMessage="1" showErrorMessage="1" error="Verifique la lista de clases" promptTitle="CLASE DE RIESGO" prompt="Selecciones la clase del riesgo analizado" xr:uid="{00000000-0002-0000-0000-000003000000}">
          <x14:formula1>
            <xm:f>DILIGENCIAMIENTO!$A$8:$A$9</xm:f>
          </x14:formula1>
          <xm:sqref>B9:B15</xm:sqref>
        </x14:dataValidation>
        <x14:dataValidation type="list" allowBlank="1" showInputMessage="1" showErrorMessage="1" error="Verifique la lista de fuente del riesgo analizado" promptTitle="FUENTE" prompt="Seleccione la fuente del riesgo analizado" xr:uid="{00000000-0002-0000-0000-000004000000}">
          <x14:formula1>
            <xm:f>DILIGENCIAMIENTO!$A$13:$A$14</xm:f>
          </x14:formula1>
          <xm:sqref>C9:C15</xm:sqref>
        </x14:dataValidation>
        <x14:dataValidation type="list" allowBlank="1" showInputMessage="1" showErrorMessage="1" error="Verifique el tipo de riesgo analizado" promptTitle="TIPO" prompt="Seleccione el tipo de riesgo analizado" xr:uid="{00000000-0002-0000-0000-000005000000}">
          <x14:formula1>
            <xm:f>DILIGENCIAMIENTO!$A$24:$A$31</xm:f>
          </x14:formula1>
          <xm:sqref>E9:E15</xm:sqref>
        </x14:dataValidation>
        <x14:dataValidation type="list" errorStyle="warning" allowBlank="1" showInputMessage="1" showErrorMessage="1" error="Verifique la probabilidad de ocurrencia" promptTitle="PROBABILIDAD" prompt="Probabilidad de ocurrencia del riesgo analizado" xr:uid="{00000000-0002-0000-0000-000006000000}">
          <x14:formula1>
            <xm:f>DILIGENCIAMIENTO!$A$36:$A$40</xm:f>
          </x14:formula1>
          <xm:sqref>J9:J15 S9:S15</xm:sqref>
        </x14:dataValidation>
        <x14:dataValidation type="list" allowBlank="1" showInputMessage="1" showErrorMessage="1" error="Verifique la etapa del riesgo analizado" promptTitle="ETAPA" prompt="Seleccione la etapa del riesgo analizado" xr:uid="{00000000-0002-0000-0000-000007000000}">
          <x14:formula1>
            <xm:f>DILIGENCIAMIENTO!$A$17:$A$21</xm:f>
          </x14:formula1>
          <xm:sqref>D9:D15</xm:sqref>
        </x14:dataValidation>
        <x14:dataValidation type="list" allowBlank="1" showInputMessage="1" showErrorMessage="1" xr:uid="{00000000-0002-0000-0000-000008000000}">
          <x14:formula1>
            <xm:f>DILIGENCIAMIENTO!$A$57:$A$61</xm:f>
          </x14:formula1>
          <xm:sqref>L9:L15 U9:U15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0"/>
  <sheetViews>
    <sheetView zoomScale="85" zoomScaleNormal="85" workbookViewId="0">
      <selection activeCell="A62" sqref="A62"/>
    </sheetView>
  </sheetViews>
  <sheetFormatPr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6"/>
      <c r="B1" s="7"/>
    </row>
    <row r="2" spans="1:2" ht="18.75">
      <c r="A2" s="68" t="s">
        <v>92</v>
      </c>
      <c r="B2" s="68"/>
    </row>
    <row r="3" spans="1:2" ht="18.75">
      <c r="A3" s="6"/>
      <c r="B3" s="7"/>
    </row>
    <row r="4" spans="1:2" ht="18.75">
      <c r="A4" s="68" t="s">
        <v>93</v>
      </c>
      <c r="B4" s="68"/>
    </row>
    <row r="6" spans="1:2" ht="15.75" thickBot="1"/>
    <row r="7" spans="1:2">
      <c r="A7" s="69" t="s">
        <v>94</v>
      </c>
      <c r="B7" s="70"/>
    </row>
    <row r="8" spans="1:2" ht="30">
      <c r="A8" s="8" t="s">
        <v>31</v>
      </c>
      <c r="B8" s="9" t="s">
        <v>95</v>
      </c>
    </row>
    <row r="9" spans="1:2" ht="15.75" thickBot="1">
      <c r="A9" s="10" t="s">
        <v>68</v>
      </c>
      <c r="B9" s="11" t="s">
        <v>96</v>
      </c>
    </row>
    <row r="11" spans="1:2" ht="15.75" thickBot="1"/>
    <row r="12" spans="1:2">
      <c r="A12" s="69" t="s">
        <v>97</v>
      </c>
      <c r="B12" s="70"/>
    </row>
    <row r="13" spans="1:2">
      <c r="A13" s="8" t="s">
        <v>98</v>
      </c>
      <c r="B13" s="9" t="s">
        <v>99</v>
      </c>
    </row>
    <row r="14" spans="1:2" ht="30.75" thickBot="1">
      <c r="A14" s="10" t="s">
        <v>32</v>
      </c>
      <c r="B14" s="11" t="s">
        <v>100</v>
      </c>
    </row>
    <row r="15" spans="1:2" ht="15.75" thickBot="1"/>
    <row r="16" spans="1:2">
      <c r="A16" s="69" t="s">
        <v>101</v>
      </c>
      <c r="B16" s="70"/>
    </row>
    <row r="17" spans="1:2" ht="240">
      <c r="A17" s="8" t="s">
        <v>33</v>
      </c>
      <c r="B17" s="9" t="s">
        <v>102</v>
      </c>
    </row>
    <row r="18" spans="1:2" ht="135">
      <c r="A18" s="8" t="s">
        <v>103</v>
      </c>
      <c r="B18" s="9" t="s">
        <v>104</v>
      </c>
    </row>
    <row r="19" spans="1:2" ht="165">
      <c r="A19" s="8" t="s">
        <v>49</v>
      </c>
      <c r="B19" s="9" t="s">
        <v>105</v>
      </c>
    </row>
    <row r="20" spans="1:2" ht="120">
      <c r="A20" s="8" t="s">
        <v>60</v>
      </c>
      <c r="B20" s="9" t="s">
        <v>106</v>
      </c>
    </row>
    <row r="21" spans="1:2" ht="15.75" thickBot="1">
      <c r="A21" s="10" t="s">
        <v>107</v>
      </c>
      <c r="B21" s="11" t="s">
        <v>108</v>
      </c>
    </row>
    <row r="23" spans="1:2">
      <c r="A23" s="71" t="s">
        <v>109</v>
      </c>
      <c r="B23" s="71"/>
    </row>
    <row r="24" spans="1:2" ht="30">
      <c r="A24" s="3" t="s">
        <v>69</v>
      </c>
      <c r="B24" s="4" t="s">
        <v>110</v>
      </c>
    </row>
    <row r="25" spans="1:2" ht="30">
      <c r="A25" s="3" t="s">
        <v>111</v>
      </c>
      <c r="B25" s="4" t="s">
        <v>112</v>
      </c>
    </row>
    <row r="26" spans="1:2" ht="45">
      <c r="A26" s="3" t="s">
        <v>50</v>
      </c>
      <c r="B26" s="4" t="s">
        <v>113</v>
      </c>
    </row>
    <row r="27" spans="1:2" ht="45">
      <c r="A27" s="3" t="s">
        <v>114</v>
      </c>
      <c r="B27" s="4" t="s">
        <v>115</v>
      </c>
    </row>
    <row r="28" spans="1:2">
      <c r="A28" s="3" t="s">
        <v>34</v>
      </c>
      <c r="B28" s="4" t="s">
        <v>116</v>
      </c>
    </row>
    <row r="29" spans="1:2" ht="30">
      <c r="A29" s="3" t="s">
        <v>117</v>
      </c>
      <c r="B29" s="4" t="s">
        <v>118</v>
      </c>
    </row>
    <row r="30" spans="1:2" ht="45">
      <c r="A30" s="3" t="s">
        <v>119</v>
      </c>
      <c r="B30" s="4" t="s">
        <v>120</v>
      </c>
    </row>
    <row r="31" spans="1:2" ht="45">
      <c r="A31" s="3" t="s">
        <v>61</v>
      </c>
      <c r="B31" s="4" t="s">
        <v>121</v>
      </c>
    </row>
    <row r="34" spans="1:3" ht="15.75" thickBot="1"/>
    <row r="35" spans="1:3">
      <c r="A35" s="69" t="s">
        <v>122</v>
      </c>
      <c r="B35" s="70"/>
    </row>
    <row r="36" spans="1:3">
      <c r="A36" s="12" t="s">
        <v>41</v>
      </c>
      <c r="B36" s="9" t="s">
        <v>123</v>
      </c>
    </row>
    <row r="37" spans="1:3">
      <c r="A37" s="12" t="s">
        <v>37</v>
      </c>
      <c r="B37" s="9" t="s">
        <v>124</v>
      </c>
    </row>
    <row r="38" spans="1:3">
      <c r="A38" s="12" t="s">
        <v>72</v>
      </c>
      <c r="B38" s="9" t="s">
        <v>125</v>
      </c>
    </row>
    <row r="39" spans="1:3">
      <c r="A39" s="12" t="s">
        <v>126</v>
      </c>
      <c r="B39" s="9" t="s">
        <v>127</v>
      </c>
    </row>
    <row r="40" spans="1:3" ht="15.75" thickBot="1">
      <c r="A40" s="13" t="s">
        <v>128</v>
      </c>
      <c r="B40" s="11" t="s">
        <v>129</v>
      </c>
    </row>
    <row r="41" spans="1:3">
      <c r="A41" s="5"/>
    </row>
    <row r="42" spans="1:3" ht="15.75" thickBot="1"/>
    <row r="43" spans="1:3">
      <c r="A43" s="69" t="s">
        <v>130</v>
      </c>
      <c r="B43" s="70"/>
    </row>
    <row r="44" spans="1:3" ht="30" customHeight="1">
      <c r="A44" s="72" t="s">
        <v>131</v>
      </c>
      <c r="B44" s="9" t="s">
        <v>132</v>
      </c>
      <c r="C44" s="14" t="s">
        <v>133</v>
      </c>
    </row>
    <row r="45" spans="1:3" ht="30" customHeight="1">
      <c r="A45" s="74"/>
      <c r="B45" s="9" t="s">
        <v>134</v>
      </c>
      <c r="C45" s="14" t="s">
        <v>135</v>
      </c>
    </row>
    <row r="46" spans="1:3" ht="30" customHeight="1">
      <c r="A46" s="72" t="s">
        <v>136</v>
      </c>
      <c r="B46" s="9" t="s">
        <v>137</v>
      </c>
      <c r="C46" s="14" t="s">
        <v>133</v>
      </c>
    </row>
    <row r="47" spans="1:3" ht="30" customHeight="1">
      <c r="A47" s="74"/>
      <c r="B47" s="9" t="s">
        <v>138</v>
      </c>
      <c r="C47" s="14" t="s">
        <v>135</v>
      </c>
    </row>
    <row r="48" spans="1:3" ht="30" customHeight="1">
      <c r="A48" s="72" t="s">
        <v>139</v>
      </c>
      <c r="B48" s="9" t="s">
        <v>140</v>
      </c>
      <c r="C48" s="14" t="s">
        <v>133</v>
      </c>
    </row>
    <row r="49" spans="1:3" ht="30" customHeight="1">
      <c r="A49" s="74"/>
      <c r="B49" s="9" t="s">
        <v>141</v>
      </c>
      <c r="C49" s="14" t="s">
        <v>135</v>
      </c>
    </row>
    <row r="50" spans="1:3" ht="30" customHeight="1">
      <c r="A50" s="72" t="s">
        <v>142</v>
      </c>
      <c r="B50" s="9" t="s">
        <v>143</v>
      </c>
      <c r="C50" s="14" t="s">
        <v>133</v>
      </c>
    </row>
    <row r="51" spans="1:3" ht="30" customHeight="1">
      <c r="A51" s="74"/>
      <c r="B51" s="9" t="s">
        <v>144</v>
      </c>
      <c r="C51" s="14" t="s">
        <v>135</v>
      </c>
    </row>
    <row r="52" spans="1:3" ht="30" customHeight="1">
      <c r="A52" s="72" t="s">
        <v>145</v>
      </c>
      <c r="B52" s="9" t="s">
        <v>146</v>
      </c>
      <c r="C52" s="14" t="s">
        <v>133</v>
      </c>
    </row>
    <row r="53" spans="1:3" ht="30" customHeight="1" thickBot="1">
      <c r="A53" s="73"/>
      <c r="B53" s="11" t="s">
        <v>147</v>
      </c>
      <c r="C53" s="14" t="s">
        <v>135</v>
      </c>
    </row>
    <row r="56" spans="1:3" ht="16.149999999999999" customHeight="1"/>
    <row r="57" spans="1:3" ht="16.149999999999999" customHeight="1">
      <c r="A57" s="1" t="s">
        <v>42</v>
      </c>
    </row>
    <row r="58" spans="1:3" ht="16.149999999999999" customHeight="1">
      <c r="A58" s="1" t="s">
        <v>53</v>
      </c>
    </row>
    <row r="59" spans="1:3" ht="16.149999999999999" customHeight="1">
      <c r="A59" s="1" t="s">
        <v>38</v>
      </c>
    </row>
    <row r="60" spans="1:3" ht="16.149999999999999" customHeight="1">
      <c r="A60" s="1" t="s">
        <v>64</v>
      </c>
    </row>
    <row r="61" spans="1:3" ht="16.149999999999999" customHeight="1">
      <c r="A61" s="1" t="s">
        <v>148</v>
      </c>
    </row>
    <row r="62" spans="1:3" ht="16.149999999999999" customHeight="1"/>
    <row r="63" spans="1:3" ht="16.149999999999999" customHeight="1"/>
    <row r="64" spans="1:3" ht="16.149999999999999" customHeight="1"/>
    <row r="65" ht="16.149999999999999" customHeight="1"/>
    <row r="66" ht="16.149999999999999" customHeight="1"/>
    <row r="67" ht="16.149999999999999" customHeight="1"/>
    <row r="68" ht="16.149999999999999" customHeight="1"/>
    <row r="69" ht="16.149999999999999" customHeight="1"/>
    <row r="70" ht="16.149999999999999" customHeight="1"/>
    <row r="71" ht="16.149999999999999" customHeight="1"/>
    <row r="72" ht="16.149999999999999" customHeight="1"/>
    <row r="73" ht="16.149999999999999" customHeight="1"/>
    <row r="74" ht="16.149999999999999" customHeight="1"/>
    <row r="75" ht="16.149999999999999" customHeight="1"/>
    <row r="76" ht="16.149999999999999" customHeight="1"/>
    <row r="77" ht="16.149999999999999" customHeight="1"/>
    <row r="78" ht="16.149999999999999" customHeight="1"/>
    <row r="79" ht="16.149999999999999" customHeight="1"/>
    <row r="80" ht="16.149999999999999" customHeight="1"/>
  </sheetData>
  <mergeCells count="13">
    <mergeCell ref="A23:B23"/>
    <mergeCell ref="A35:B35"/>
    <mergeCell ref="A43:B43"/>
    <mergeCell ref="A52:A53"/>
    <mergeCell ref="A50:A51"/>
    <mergeCell ref="A48:A49"/>
    <mergeCell ref="A46:A47"/>
    <mergeCell ref="A44:A45"/>
    <mergeCell ref="A2:B2"/>
    <mergeCell ref="A4:B4"/>
    <mergeCell ref="A7:B7"/>
    <mergeCell ref="A12:B12"/>
    <mergeCell ref="A16:B1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ASTRID ELENA MUÑOZ BELTRAN</cp:lastModifiedBy>
  <cp:revision/>
  <dcterms:created xsi:type="dcterms:W3CDTF">2020-07-23T03:07:03Z</dcterms:created>
  <dcterms:modified xsi:type="dcterms:W3CDTF">2026-01-21T15:02:37Z</dcterms:modified>
  <cp:category/>
  <cp:contentStatus/>
</cp:coreProperties>
</file>