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15"/>
  <workbookPr codeName="ThisWorkbook"/>
  <mc:AlternateContent xmlns:mc="http://schemas.openxmlformats.org/markup-compatibility/2006">
    <mc:Choice Requires="x15">
      <x15ac:absPath xmlns:x15ac="http://schemas.microsoft.com/office/spreadsheetml/2010/11/ac" url="C:\Users\ASUS\Downloads\"/>
    </mc:Choice>
  </mc:AlternateContent>
  <xr:revisionPtr revIDLastSave="0" documentId="13_ncr:1_{EE34BE29-2E20-4BEA-AAEA-B62028CE451C}" xr6:coauthVersionLast="47" xr6:coauthVersionMax="47" xr10:uidLastSave="{00000000-0000-0000-0000-000000000000}"/>
  <bookViews>
    <workbookView xWindow="-120" yWindow="-120" windowWidth="20730" windowHeight="11160"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3" hidden="1">'EVALUACION CON CONTROLES'!$B$15:$R$32</definedName>
    <definedName name="_xlnm.Print_Area" localSheetId="4">'ASIGNACION Y TRATAMIENTO'!$B$2:$X$45</definedName>
    <definedName name="_xlnm.Print_Area" localSheetId="0">CONTEXTO!$B$2:$F$19</definedName>
    <definedName name="_xlnm.Print_Area" localSheetId="2">EVALUACION!$B$2:$L$60</definedName>
    <definedName name="_xlnm.Print_Area" localSheetId="3">'EVALUACION CON CONTROLES'!$B$2:$R$52</definedName>
    <definedName name="_xlnm.Print_Area" localSheetId="1">'IDENTIFICACION Y ANALISIS'!$B$2:$F$37</definedName>
    <definedName name="contratación">'IDENTIFICACION Y ANALISIS'!$B$22:$B$24</definedName>
    <definedName name="ejecución">'IDENTIFICACION Y ANALISIS'!$B$26:$B$37</definedName>
    <definedName name="OPCIONES">'ASIGNACION Y TRATAMIENTO'!$B$49:$B$51</definedName>
    <definedName name="planeación">'IDENTIFICACION Y ANALISIS'!$B$19:$B$20</definedName>
    <definedName name="selección">'IDENTIFICACION Y ANALISIS'!#REF!</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1" i="6" l="1"/>
  <c r="T11" i="6"/>
  <c r="U11" i="6"/>
  <c r="V11" i="6"/>
  <c r="W11" i="6"/>
  <c r="X11" i="6"/>
  <c r="S12" i="6"/>
  <c r="T12" i="6"/>
  <c r="U12" i="6"/>
  <c r="V12" i="6"/>
  <c r="W12" i="6"/>
  <c r="X12" i="6"/>
  <c r="S13" i="6"/>
  <c r="T13" i="6"/>
  <c r="U13" i="6"/>
  <c r="V13" i="6"/>
  <c r="W13" i="6"/>
  <c r="X13" i="6"/>
  <c r="S14" i="6"/>
  <c r="T14" i="6"/>
  <c r="U14" i="6"/>
  <c r="V14" i="6"/>
  <c r="W14" i="6"/>
  <c r="X14" i="6"/>
  <c r="S15" i="6"/>
  <c r="T15" i="6"/>
  <c r="U15" i="6"/>
  <c r="V15" i="6"/>
  <c r="W15" i="6"/>
  <c r="X15" i="6"/>
  <c r="S16" i="6"/>
  <c r="T16" i="6"/>
  <c r="U16" i="6"/>
  <c r="V16" i="6"/>
  <c r="W16" i="6"/>
  <c r="X16" i="6"/>
  <c r="S17" i="6"/>
  <c r="T17" i="6"/>
  <c r="U17" i="6"/>
  <c r="V17" i="6"/>
  <c r="W17" i="6"/>
  <c r="X17" i="6"/>
  <c r="S18" i="6"/>
  <c r="T18" i="6"/>
  <c r="U18" i="6"/>
  <c r="V18" i="6"/>
  <c r="W18" i="6"/>
  <c r="X18" i="6"/>
  <c r="S19" i="6"/>
  <c r="T19" i="6"/>
  <c r="U19" i="6"/>
  <c r="V19" i="6"/>
  <c r="W19" i="6"/>
  <c r="X19" i="6"/>
  <c r="S20" i="6"/>
  <c r="T20" i="6"/>
  <c r="U20" i="6"/>
  <c r="V20" i="6"/>
  <c r="W20" i="6"/>
  <c r="X20" i="6"/>
  <c r="S21" i="6"/>
  <c r="T21" i="6"/>
  <c r="U21" i="6"/>
  <c r="V21" i="6"/>
  <c r="W21" i="6"/>
  <c r="X21" i="6"/>
  <c r="S22" i="6"/>
  <c r="T22" i="6"/>
  <c r="U22" i="6"/>
  <c r="V22" i="6"/>
  <c r="W22" i="6"/>
  <c r="X22" i="6"/>
  <c r="S23" i="6"/>
  <c r="T23" i="6"/>
  <c r="U23" i="6"/>
  <c r="V23" i="6"/>
  <c r="W23" i="6"/>
  <c r="X23" i="6"/>
  <c r="S24" i="6"/>
  <c r="T24" i="6"/>
  <c r="U24" i="6"/>
  <c r="V24" i="6"/>
  <c r="W24" i="6"/>
  <c r="X24" i="6"/>
  <c r="S25" i="6"/>
  <c r="T25" i="6"/>
  <c r="U25" i="6"/>
  <c r="V25" i="6"/>
  <c r="W25" i="6"/>
  <c r="X25" i="6"/>
  <c r="S26" i="6"/>
  <c r="T26" i="6"/>
  <c r="U26" i="6"/>
  <c r="V26" i="6"/>
  <c r="W26" i="6"/>
  <c r="X26" i="6"/>
  <c r="S27" i="6"/>
  <c r="T27" i="6"/>
  <c r="U27" i="6"/>
  <c r="V27" i="6"/>
  <c r="W27" i="6"/>
  <c r="X27" i="6"/>
  <c r="N11" i="6"/>
  <c r="N12" i="6"/>
  <c r="N13" i="6"/>
  <c r="N14" i="6"/>
  <c r="N15" i="6"/>
  <c r="N16" i="6"/>
  <c r="N17" i="6"/>
  <c r="N18" i="6"/>
  <c r="N19" i="6"/>
  <c r="N20" i="6"/>
  <c r="N21" i="6"/>
  <c r="N22" i="6"/>
  <c r="N23" i="6"/>
  <c r="N24" i="6"/>
  <c r="N25" i="6"/>
  <c r="N26" i="6"/>
  <c r="N27" i="6"/>
  <c r="H11" i="6"/>
  <c r="I11" i="6"/>
  <c r="H12" i="6"/>
  <c r="I12" i="6"/>
  <c r="H13" i="6"/>
  <c r="I13" i="6"/>
  <c r="H14" i="6"/>
  <c r="I14" i="6"/>
  <c r="H15" i="6"/>
  <c r="I15" i="6"/>
  <c r="H16" i="6"/>
  <c r="I16" i="6"/>
  <c r="H17" i="6"/>
  <c r="I17" i="6"/>
  <c r="H18" i="6"/>
  <c r="I18" i="6"/>
  <c r="H19" i="6"/>
  <c r="I19" i="6"/>
  <c r="H20" i="6"/>
  <c r="I20" i="6"/>
  <c r="H21" i="6"/>
  <c r="I21" i="6"/>
  <c r="H22" i="6"/>
  <c r="I22" i="6"/>
  <c r="H23" i="6"/>
  <c r="I23" i="6"/>
  <c r="H24" i="6"/>
  <c r="I24" i="6"/>
  <c r="H25" i="6"/>
  <c r="I25" i="6"/>
  <c r="H26" i="6"/>
  <c r="I26" i="6"/>
  <c r="H27" i="6"/>
  <c r="I27" i="6"/>
  <c r="G11" i="6"/>
  <c r="G12" i="6"/>
  <c r="G13" i="6"/>
  <c r="G14" i="6"/>
  <c r="G15" i="6"/>
  <c r="G16" i="6"/>
  <c r="G17" i="6"/>
  <c r="G18" i="6"/>
  <c r="G19" i="6"/>
  <c r="G20" i="6"/>
  <c r="G21" i="6"/>
  <c r="G22" i="6"/>
  <c r="G23" i="6"/>
  <c r="G24" i="6"/>
  <c r="G25" i="6"/>
  <c r="G26" i="6"/>
  <c r="G27" i="6"/>
  <c r="E17" i="6" l="1"/>
  <c r="F17" i="6"/>
  <c r="E18" i="6"/>
  <c r="F18" i="6"/>
  <c r="E19" i="6"/>
  <c r="F19" i="6"/>
  <c r="E20" i="6"/>
  <c r="F20" i="6"/>
  <c r="E21" i="6"/>
  <c r="F21" i="6"/>
  <c r="E22" i="6"/>
  <c r="F22" i="6"/>
  <c r="E23" i="6"/>
  <c r="F23" i="6"/>
  <c r="E24" i="6"/>
  <c r="F24" i="6"/>
  <c r="E25" i="6"/>
  <c r="F25" i="6"/>
  <c r="E26" i="6"/>
  <c r="F26" i="6"/>
  <c r="E27" i="6"/>
  <c r="F27" i="6"/>
  <c r="F16" i="6"/>
  <c r="E16" i="6"/>
  <c r="E14" i="6"/>
  <c r="F14" i="6"/>
  <c r="E15" i="6"/>
  <c r="F15" i="6"/>
  <c r="F13" i="6"/>
  <c r="E13" i="6"/>
  <c r="F11" i="6"/>
  <c r="F12" i="6"/>
  <c r="E11" i="6"/>
  <c r="E12" i="6"/>
  <c r="D11" i="6"/>
  <c r="D12" i="6"/>
  <c r="D13" i="6"/>
  <c r="D14" i="6"/>
  <c r="D15" i="6"/>
  <c r="D16" i="6"/>
  <c r="D17" i="6"/>
  <c r="D18" i="6"/>
  <c r="D19" i="6"/>
  <c r="D20" i="6"/>
  <c r="D21" i="6"/>
  <c r="D22" i="6"/>
  <c r="D23" i="6"/>
  <c r="D24" i="6"/>
  <c r="D25" i="6"/>
  <c r="D26" i="6"/>
  <c r="D27" i="6"/>
  <c r="P11" i="6"/>
  <c r="I17" i="15"/>
  <c r="P12" i="6"/>
  <c r="I18" i="15"/>
  <c r="O13" i="6" s="1"/>
  <c r="P13" i="6"/>
  <c r="O14" i="6"/>
  <c r="J19" i="15"/>
  <c r="P14" i="6" s="1"/>
  <c r="I20" i="15"/>
  <c r="P15" i="6"/>
  <c r="P16" i="6"/>
  <c r="O17" i="6"/>
  <c r="O18" i="6"/>
  <c r="P18" i="6"/>
  <c r="O19" i="6"/>
  <c r="P19" i="6"/>
  <c r="J25" i="15"/>
  <c r="P20" i="6" s="1"/>
  <c r="O21" i="6"/>
  <c r="J26" i="15"/>
  <c r="P21" i="6" s="1"/>
  <c r="O22" i="6"/>
  <c r="J27" i="15"/>
  <c r="P22" i="6" s="1"/>
  <c r="I28" i="15"/>
  <c r="J28" i="15"/>
  <c r="P23" i="6" s="1"/>
  <c r="I29" i="15"/>
  <c r="O24" i="6" s="1"/>
  <c r="P24" i="6"/>
  <c r="O25" i="6"/>
  <c r="J30" i="15"/>
  <c r="P25" i="6" s="1"/>
  <c r="O26" i="6"/>
  <c r="J31" i="15"/>
  <c r="P26" i="6" s="1"/>
  <c r="P27" i="6"/>
  <c r="B32" i="15"/>
  <c r="B30" i="15"/>
  <c r="B31" i="15"/>
  <c r="B16" i="15"/>
  <c r="B17" i="15"/>
  <c r="B18" i="15"/>
  <c r="B19" i="15"/>
  <c r="B20" i="15"/>
  <c r="B21" i="15"/>
  <c r="B22" i="15"/>
  <c r="B23" i="15"/>
  <c r="B24" i="15"/>
  <c r="B25" i="15"/>
  <c r="B26" i="15"/>
  <c r="B27" i="15"/>
  <c r="B28" i="15"/>
  <c r="B29" i="15"/>
  <c r="K33" i="11"/>
  <c r="K32" i="11"/>
  <c r="K31" i="11"/>
  <c r="K30" i="11"/>
  <c r="K29" i="11"/>
  <c r="K28" i="11"/>
  <c r="K27" i="11"/>
  <c r="K26" i="11"/>
  <c r="K25" i="11"/>
  <c r="K24" i="11"/>
  <c r="K23" i="11"/>
  <c r="K22" i="11"/>
  <c r="K21" i="11"/>
  <c r="K18" i="15" l="1"/>
  <c r="Q13" i="6" s="1"/>
  <c r="L22" i="11"/>
  <c r="K16" i="6" s="1"/>
  <c r="J16" i="6"/>
  <c r="K19" i="15"/>
  <c r="Q14" i="6" s="1"/>
  <c r="K30" i="15"/>
  <c r="Q25" i="6" s="1"/>
  <c r="L21" i="11"/>
  <c r="K15" i="6" s="1"/>
  <c r="J15" i="6"/>
  <c r="L29" i="11"/>
  <c r="K23" i="6" s="1"/>
  <c r="J23" i="6"/>
  <c r="L33" i="11"/>
  <c r="K27" i="6" s="1"/>
  <c r="J27" i="6"/>
  <c r="L30" i="11"/>
  <c r="K24" i="6" s="1"/>
  <c r="J24" i="6"/>
  <c r="K29" i="15"/>
  <c r="Q24" i="6" s="1"/>
  <c r="K31" i="15"/>
  <c r="Q26" i="6" s="1"/>
  <c r="K27" i="15"/>
  <c r="Q22" i="6" s="1"/>
  <c r="K21" i="15"/>
  <c r="Q16" i="6" s="1"/>
  <c r="O16" i="6"/>
  <c r="K20" i="15"/>
  <c r="Q15" i="6" s="1"/>
  <c r="O15" i="6"/>
  <c r="K32" i="15"/>
  <c r="Q27" i="6" s="1"/>
  <c r="O27" i="6"/>
  <c r="K17" i="15"/>
  <c r="O12" i="6"/>
  <c r="K28" i="15"/>
  <c r="Q23" i="6" s="1"/>
  <c r="O23" i="6"/>
  <c r="L32" i="11"/>
  <c r="K26" i="6" s="1"/>
  <c r="J26" i="6"/>
  <c r="L31" i="11"/>
  <c r="K25" i="6" s="1"/>
  <c r="J25" i="6"/>
  <c r="L28" i="11"/>
  <c r="K22" i="6" s="1"/>
  <c r="J22" i="6"/>
  <c r="K26" i="15"/>
  <c r="Q21" i="6" s="1"/>
  <c r="L27" i="11"/>
  <c r="K21" i="6" s="1"/>
  <c r="J21" i="6"/>
  <c r="L26" i="11"/>
  <c r="K20" i="6" s="1"/>
  <c r="J20" i="6"/>
  <c r="K25" i="15"/>
  <c r="O20" i="6"/>
  <c r="L25" i="11"/>
  <c r="K19" i="6" s="1"/>
  <c r="J19" i="6"/>
  <c r="K24" i="15"/>
  <c r="L24" i="11"/>
  <c r="K18" i="6" s="1"/>
  <c r="J18" i="6"/>
  <c r="K23" i="15"/>
  <c r="K22" i="15"/>
  <c r="Q17" i="6" s="1"/>
  <c r="P17" i="6"/>
  <c r="L23" i="11"/>
  <c r="K17" i="6" s="1"/>
  <c r="J17" i="6"/>
  <c r="K16" i="15"/>
  <c r="Q11" i="6" s="1"/>
  <c r="O11" i="6"/>
  <c r="L18" i="15" l="1"/>
  <c r="R13" i="6" s="1"/>
  <c r="L27" i="15"/>
  <c r="R22" i="6" s="1"/>
  <c r="L26" i="15"/>
  <c r="R21" i="6" s="1"/>
  <c r="L22" i="15"/>
  <c r="R17" i="6" s="1"/>
  <c r="L17" i="15"/>
  <c r="R12" i="6" s="1"/>
  <c r="Q12" i="6"/>
  <c r="L25" i="15"/>
  <c r="R20" i="6" s="1"/>
  <c r="Q20" i="6"/>
  <c r="Q19" i="6"/>
  <c r="L24" i="15"/>
  <c r="R19" i="6" s="1"/>
  <c r="Q18" i="6"/>
  <c r="L23" i="15"/>
  <c r="R18" i="6" s="1"/>
  <c r="C24" i="11"/>
  <c r="C23" i="15" l="1"/>
  <c r="C18" i="6"/>
  <c r="C32" i="11"/>
  <c r="C33" i="11"/>
  <c r="C31" i="11"/>
  <c r="C29" i="11"/>
  <c r="C30" i="11"/>
  <c r="C23" i="11"/>
  <c r="C25" i="11"/>
  <c r="C26" i="11"/>
  <c r="C27" i="11"/>
  <c r="C28" i="11"/>
  <c r="C22" i="11"/>
  <c r="C20" i="11"/>
  <c r="C21" i="11"/>
  <c r="C19" i="11"/>
  <c r="C28" i="15" l="1"/>
  <c r="C23" i="6"/>
  <c r="C27" i="6"/>
  <c r="C32" i="15"/>
  <c r="C16" i="6"/>
  <c r="C21" i="15"/>
  <c r="C21" i="6"/>
  <c r="C26" i="15"/>
  <c r="C19" i="6"/>
  <c r="C24" i="15"/>
  <c r="C31" i="15"/>
  <c r="C26" i="6"/>
  <c r="C25" i="6"/>
  <c r="C30" i="15"/>
  <c r="C20" i="15"/>
  <c r="C15" i="6"/>
  <c r="C27" i="15"/>
  <c r="C22" i="6"/>
  <c r="C25" i="15"/>
  <c r="C20" i="6"/>
  <c r="C13" i="6"/>
  <c r="C18" i="15"/>
  <c r="C22" i="15"/>
  <c r="C17" i="6"/>
  <c r="C19" i="15"/>
  <c r="C14" i="6"/>
  <c r="C29" i="15"/>
  <c r="C24" i="6"/>
  <c r="C17" i="11"/>
  <c r="C18" i="11"/>
  <c r="C11" i="6" l="1"/>
  <c r="C16" i="15"/>
  <c r="C17" i="15"/>
  <c r="C12" i="6"/>
  <c r="B6" i="6"/>
  <c r="B6" i="15"/>
  <c r="K20" i="11"/>
  <c r="K19" i="11"/>
  <c r="K18" i="11"/>
  <c r="K17" i="11"/>
  <c r="L18" i="11" l="1"/>
  <c r="K12" i="6" s="1"/>
  <c r="J12" i="6"/>
  <c r="L20" i="11"/>
  <c r="K14" i="6" s="1"/>
  <c r="J14" i="6"/>
  <c r="L19" i="11"/>
  <c r="K13" i="6" s="1"/>
  <c r="J13" i="6"/>
  <c r="L17" i="11"/>
  <c r="K11" i="6" s="1"/>
  <c r="J11" i="6"/>
  <c r="L21" i="15"/>
  <c r="R16" i="6" s="1"/>
  <c r="L29" i="15"/>
  <c r="R24" i="6" s="1"/>
  <c r="L19" i="15"/>
  <c r="R14" i="6" s="1"/>
  <c r="L31" i="15"/>
  <c r="R26" i="6" s="1"/>
  <c r="L30" i="15"/>
  <c r="R25" i="6" s="1"/>
  <c r="L32" i="15"/>
  <c r="R27" i="6" s="1"/>
  <c r="L16" i="15" l="1"/>
  <c r="R11" i="6" s="1"/>
  <c r="L20" i="15"/>
  <c r="R15" i="6" s="1"/>
  <c r="L28" i="15"/>
  <c r="R23" i="6" s="1"/>
</calcChain>
</file>

<file path=xl/sharedStrings.xml><?xml version="1.0" encoding="utf-8"?>
<sst xmlns="http://schemas.openxmlformats.org/spreadsheetml/2006/main" count="484" uniqueCount="202">
  <si>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</si>
  <si>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</si>
  <si>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</si>
  <si>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</si>
  <si>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Objeto del Proceso de Contratación:</t>
    </r>
    <r>
      <rPr>
        <b/>
        <sz val="12"/>
        <rFont val="Garamond"/>
        <family val="1"/>
      </rPr>
      <t xml:space="preserve"> CONTRATAR LOS SERVICIOS DE UN CABILDO INDÍGENA DE LA LOCALIDAD DE BOSA PARA VISIBILIZAR LAS PRÁCTICAS CULTURALES DEL DÍA INTERNACIONAL DE LOS PUEBLOS INDÍGENAS “ENCUENTROS DE SABERES LOCALES BOSA</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</si>
  <si>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</si>
  <si>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</si>
  <si>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Etapa de Anexo tecnico y Estudios previos (Sector Cultura),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</si>
  <si>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</si>
  <si>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servicio se prestará principalmente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</si>
  <si>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</si>
  <si>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</si>
  <si>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r>
      <t>Factores ambientales. E</t>
    </r>
    <r>
      <rPr>
        <sz val="12"/>
        <rFont val="Garamond"/>
        <family val="1"/>
      </rPr>
      <t xml:space="preserve">l contratista debe manejar normas ambientales para el destino final de algunos elementos que se utilizan en las actividades artísticas, culturales y patrimoniales, de acuerdo al apartado de Criterios Ambientales contenido en los Estudios Previos. </t>
    </r>
  </si>
  <si>
    <r>
      <t xml:space="preserve">Sector del objeto del Proceso de Contratación y su mercado: </t>
    </r>
    <r>
      <rPr>
        <sz val="12"/>
        <rFont val="Garamond"/>
        <family val="1"/>
      </rPr>
      <t>La actividad objeto del presente proceso, hace parte del sector terciario o de servicios de la economía colombiana.</t>
    </r>
  </si>
  <si>
    <t xml:space="preserve">Normativa aplicable al objeto del Proceso de Contratación. Ver Análisis de Sector  "Aspectos Regulatorios"
</t>
  </si>
  <si>
    <t>Experiencia propia y de otras Entidades Estatales en Procesos de Contratación del mismo tipo: Ver Análisis de Sector  "Comportamiento del Gasto Histórico"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</si>
  <si>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</si>
  <si>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</si>
  <si>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</si>
  <si>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</si>
  <si>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</si>
  <si>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</si>
  <si>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</si>
  <si>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</si>
  <si>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</si>
  <si>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</si>
  <si>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Inadecuada  descripción del bien o servicio requerido </t>
  </si>
  <si>
    <t>Estatal</t>
  </si>
  <si>
    <t>Interno</t>
  </si>
  <si>
    <t>Operacionales</t>
  </si>
  <si>
    <t>Ausencia de fundamentación de la justificación y conveniencia de la contratación</t>
  </si>
  <si>
    <t>CONTRATACIÓN</t>
  </si>
  <si>
    <t xml:space="preserve">Riesgo de que no se firme el contrato. </t>
  </si>
  <si>
    <t>Especifico</t>
  </si>
  <si>
    <t>Falta de constitución o constitución tardía de la garantía única. Aceptación de garantías que no se ajustan a lo contemplado en el contrato</t>
  </si>
  <si>
    <t>Externo</t>
  </si>
  <si>
    <t>Falta de solicitud o solicitud tardía del registro  presupuestal</t>
  </si>
  <si>
    <t>EJECUCIÓN</t>
  </si>
  <si>
    <t>Fluctuaciones del valor de la moneda</t>
  </si>
  <si>
    <t>General</t>
  </si>
  <si>
    <t>Economicos</t>
  </si>
  <si>
    <t>Cambio de precios en factores de producción.</t>
  </si>
  <si>
    <t>Variación de los precios del mercado</t>
  </si>
  <si>
    <t>Factores políticos o macroeconómicos.</t>
  </si>
  <si>
    <t>Sociales o Políticos</t>
  </si>
  <si>
    <t>Variación en la disponibilidad de los insumos necesarios para prestar los servicios.</t>
  </si>
  <si>
    <t>Incumplimiento de compromisos adquiridos por el contratista seleccionado con sus subcontratistas, suministradores de bienes y servicios.</t>
  </si>
  <si>
    <t>Incumplimiento de la administración en los pagos.</t>
  </si>
  <si>
    <t>Cambios en el marco regulatorio o normatividad aplicable al proyecto.</t>
  </si>
  <si>
    <t>Regulatorios</t>
  </si>
  <si>
    <t>Variación de tasas o tarifas</t>
  </si>
  <si>
    <t>Financieros</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</si>
  <si>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</si>
  <si>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</si>
  <si>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</si>
  <si>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</si>
  <si>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</si>
  <si>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Objeto Contractual: CONTRATAR LOS SERVICIOS DE UN CABILDO INDÍGENA DE LA LOCALIDAD DE BOSA PARA VISIBILIZAR LAS PRÁCTICAS CULTURALES DEL DÍA INTERNACIONAL DE LOS PUEBLOS INDÍGENAS “ENCUENTROS DE SABERES LOCALES BOSA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</si>
  <si>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</si>
  <si>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</si>
  <si>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</si>
  <si>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</si>
  <si>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</si>
  <si>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</si>
  <si>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</si>
  <si>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</si>
  <si>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</si>
  <si>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</si>
  <si>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</si>
  <si>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</si>
  <si>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</si>
  <si>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</si>
  <si>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</si>
  <si>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Contratación de bienes o servicios que no satisfacen las necesidades de la entidad, posibles sobrecostos, modificaciones contractuales, retrasos en la ejecución, insatisfacción de los usuarios finales y riesgo de responsabilidad fiscal o disciplinaria. </t>
  </si>
  <si>
    <t>Falta de justificación para adelantar el proceso contractual</t>
  </si>
  <si>
    <t>Retraso en la ejecución del proyecto, necesidad de iniciar nuevo proceso de selección o acudir al segundo proponente, posibles afectaciones en la prestación del servicio, incremento de costos y pérdida de confianza en la gestión contractual de la entidad.</t>
  </si>
  <si>
    <t>Riesgo de inicio de ejecución sin respaldo contractual, exposición de la entidad a pérdidas económicas ante incumplimientos, imposibilidad de hacer efectiva la garantía, vulneración del principio de responsabilidad y posibles sanciones disciplinarias o fiscales a los responsables.</t>
  </si>
  <si>
    <t>Proceso sin justificación de recursos</t>
  </si>
  <si>
    <t>Afecta la ejecución financiera y técnica del convenio</t>
  </si>
  <si>
    <t>Aumento en los costos de ejecución, posible desequilibrio económico del contrato, solicitud de reajustes o adiciones presupuestales, retrasos en la ejecución o riesgo de incumplimiento contractual por parte del contratista.</t>
  </si>
  <si>
    <t>Afectación del equilibrio económico del contrato, incremento en los costos de ejecución, posibles solicitudes de reajuste o modificación contractual, riesgo de incumplimiento del contratista y afectación en los plazos y calidad del proyecto.</t>
  </si>
  <si>
    <t>Inestabilidad en la ejecución del contrato, interrupciones en el flujo de recursos, modificación de políticas públicas o prioridades institucionales, aumento de costos, suspensión o terminación anticipada del contrato, y afectación en el cumplimiento de metas del proyecto</t>
  </si>
  <si>
    <t>Retrasos en la prestación del servicio, disminución en la calidad del mismo, necesidad de modificar cronogramas o condiciones contractuales, incremento de costos operativos y riesgo de incumplimiento parcial o total del contrato.</t>
  </si>
  <si>
    <t>Interrupciones en la ejecución del contrato, retrasos en la entrega de bienes o servicios, afectación a la calidad del producto final, incremento de reclamaciones contractuales, y riesgo de incumplimiento contractual por parte del contratista principal.</t>
  </si>
  <si>
    <t>Retrasos en la ejecución del contrato, suspensión de actividades por parte del contratista o sus subcontratistas, deterioro en las relaciones contractuales, afectación en la calidad del servicio u obra, y riesgo de incumplimiento contractual y sanciones.</t>
  </si>
  <si>
    <t>Posibles sobrecostos
Retrasos en la ejecución</t>
  </si>
  <si>
    <t>Afectación en la estabilidad y seguridad de la obra, suspensión o retrasos en la ejecución, incremento de costos por obras de mitigación o rediseños, y posible inutilización parcial o total del proyecto ejecutado.</t>
  </si>
  <si>
    <t>Suspensión o retraso en la ejecución del contrato, afectación a la infraestructura o bienes asociados al proyecto, incremento de costos por actividades de recuperación o reprogramación, y posible incumplimiento de los plazos contractuales establecidos.</t>
  </si>
  <si>
    <t xml:space="preserve">La entidad también puede ser objeto de sanciones por parte de los entes de control, por el incumplimiento en los pagos, especialmente si se demuestra negligencia o falta de gestión.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</si>
  <si>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</si>
  <si>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</si>
  <si>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</si>
  <si>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</si>
  <si>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</si>
  <si>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</si>
  <si>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</si>
  <si>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</si>
  <si>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</si>
  <si>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</si>
  <si>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</si>
  <si>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</si>
  <si>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</si>
  <si>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</si>
  <si>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</si>
  <si>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</si>
  <si>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</si>
  <si>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</si>
  <si>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</si>
  <si>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</si>
  <si>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</si>
  <si>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</si>
  <si>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</si>
  <si>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</si>
  <si>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</si>
  <si>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</si>
  <si>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</si>
  <si>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</si>
  <si>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</si>
  <si>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</si>
  <si>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</si>
  <si>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</si>
  <si>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</si>
  <si>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</si>
  <si>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</si>
  <si>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</si>
  <si>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</si>
  <si>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</si>
  <si>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</si>
  <si>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</si>
  <si>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</si>
  <si>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</si>
  <si>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</si>
  <si>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</si>
  <si>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</si>
  <si>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</si>
  <si>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</si>
  <si>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Participación de personal técnico especializado en la elaboración de los estudios previos.
2. Definición clara, precisa y detallada del objeto contractual, especificaciones y condiciones.
3. Revisión de términos de referencia o fichas técnicas de procesos similares.
4. Validación jurídica y técnica del objeto y alcance del contrato.
5. Inclusión de anexos técnicos, planos o especificaciones cuando aplique.
6. Verificación de que la descripción permita la pluralidad de oferentes.
7. Documentación y archivo de los soportes que justifican la descripción adoptada.</t>
  </si>
  <si>
    <t>SI</t>
  </si>
  <si>
    <t>PROFESIONALES DEL ÁREA DE GESTIÓN DEL DESARROLLO LOCAL  DE BOSA</t>
  </si>
  <si>
    <t>En la etapa de redaccion de los documentos contractuales</t>
  </si>
  <si>
    <t>Hasta la publicacion de la documentacion del proceso</t>
  </si>
  <si>
    <t>Evaluación técnica por parte del equipo especializado y revisión comparativa con procesos similares</t>
  </si>
  <si>
    <t>Durante la etapa de planeación</t>
  </si>
  <si>
    <t>1, Verificar existencia de documento que justifique la contratación.
2. Exigir sustento técnico y jurídico claro.
3. Aprobar la justificación en comités competentes.
4. Evaluar y documentar alternativas.
5. Confirmar cumplimiento normativo.
6. Capacitar al personal sobre fundamentación.
7. Realizar auditorías y seguimiento.
8. Archivar toda la documentación soporte.</t>
  </si>
  <si>
    <t>NO</t>
  </si>
  <si>
    <t>Revisión del documento de justificación por comité jurídico-técnico antes de su aprobación</t>
  </si>
  <si>
    <t>1. Verificar anticipadamente la capacidad jurídica y financiera del proponente adjudicatario.
2. Incluir en pliegos cláusula de sanción por no suscripción injustificada del contrato.
3. Exigir póliza de seriedad de la oferta, conforme al Decreto 1082 de 2015.
4. Establecer plazos razonables y claros para la firma del contrato.
5. Realizar seguimiento inmediato al acto de adjudicación para gestionar la suscripción.
7. Mantener lista de oferentes habilitados para posible adjudicación sucesiva.
8. Capacitar al equipo sobre mecanismos legales ante el incumplimiento en la firma.</t>
  </si>
  <si>
    <t>Desde el cierre del proceso de selección hasta la firma del contrato.</t>
  </si>
  <si>
    <t>Hasta la firma del contrato</t>
  </si>
  <si>
    <t>Seguimiento jurídico y contractual al cumplimiento de requisitos para la suscripción</t>
  </si>
  <si>
    <t>Durante la etapa de ejecución</t>
  </si>
  <si>
    <t>1. Incluir en el pliego requisitos claros y precisos sobre la garantía única (Decreto 1082 de 2015).
2. Exigir la presentación de la garantía antes de la firma del contrato como requisito obligatorio.
3. Verificar que las garantías cumplan con lo establecido en los pliegos y el Estatuto Contractual.
4. Asignar un responsable para revisar jurídicamente cada garantía antes de su aceptación.
5. Implementar lista de chequeo para validar contenido, vigencia y cobertura de las pólizas.</t>
  </si>
  <si>
    <t>Desde la adjudicación del contrato o acto de aceptación de la oferta.</t>
  </si>
  <si>
    <t>hasta la suscripción del contrato</t>
  </si>
  <si>
    <t>Verificación previa por supervisión jurídica y revisión documental antes de la firma</t>
  </si>
  <si>
    <t>1. Establecer como requisito obligatorio la obtención del registro presupuestal antes de la firma del contrato.
2. Incluir en el cronograma del proceso la fecha límite para la solicitud del registro presupuestal.
3. Asignar un responsable del trámite ante la oficina de presupuesto.
4. Implementar alertas automáticas y seguimientos internos sobre el estado del trámite.
5. Capacitar al personal en los procedimientos y plazos establecidos por la normatividad presupuestal (Estatuto Orgánico del Presupuesto).</t>
  </si>
  <si>
    <t>Desde la publicación del informe de evaluación o recomendación de adjudicación.</t>
  </si>
  <si>
    <t xml:space="preserve">Desde la publicación del informe de evaluación o recomendaciónde adjudicación. </t>
  </si>
  <si>
    <t>Revisión del cronograma del proceso y control por el área financiera</t>
  </si>
  <si>
    <t xml:space="preserve">1. Análisis financiero previo con escenarios de variación cambiaria.
2. Cláusulas de ajuste de precios.
3. Contratación en moneda local cuando sea posible.
4. Seguimiento continuo del comportamiento del mercado cambiario.
5. Reserva presupuestal con margen de contingencia.
6. Uso de coberturas cambiarias o seguros.
7. Asesoría financiera especializada.
8. Evaluación de proveedores nacionales y extranjeros.
</t>
  </si>
  <si>
    <t>SUPERVISOR / CONTRATISTA</t>
  </si>
  <si>
    <t>Desde la planeación técnica y financiera del proceso contractual.</t>
  </si>
  <si>
    <t>Hasta la terminacion del contrato</t>
  </si>
  <si>
    <t>Monitoreo del mercado cambiario, revisión presupuestal</t>
  </si>
  <si>
    <t>Durante la ejecución del contrato</t>
  </si>
  <si>
    <t xml:space="preserve">1. Estudios de mercado actualizados.
2. Cláusulas de ajuste de precios.
3. Reserva presupuestal con margen de contingencia.
4. Contratación con precios fijos cuando sea posible.
5. Monitoreo del mercado de insumos clave.
6. Diversificación de proveedores.
7. Análisis de riesgos contractuales y económicos.
8. Acuerdos marco o contratos a largo plazo.
</t>
  </si>
  <si>
    <t>Desde inicio de la ejecucion del contrato</t>
  </si>
  <si>
    <t>Seguimiento a los precios del mercado de insumos clave mediante análisis comparativo y reportes del contratista</t>
  </si>
  <si>
    <t xml:space="preserve">1. Estudios de mercado frecuentes.
2. Cláusulas de ajuste de precios.
3. Definir precios unitarios revisables.
4. Reserva presupuestal para variaciones.
5. Análisis de sensibilidad económica.
6. Compras anticipadas o por volumen.
7. Seguimiento del mercado durante la ejecución.
8. Diversificación de proveedores o productos.
</t>
  </si>
  <si>
    <t>Revisión periódica de estudios de mercado, análisis de precios unitarios y control de desviaciones presupuestales</t>
  </si>
  <si>
    <t xml:space="preserve">1. Análisis del entorno político y macroeconómico.
2. Escenarios de riesgo con planes de contingencia.
3. Asesoría jurídica y financiera especializada.
4. Seguimiento a políticas públicas y reformas.
5. Contratos flexibles ante cambios normativos.
6. Gestión presupuestal prudente.
7. Participación en espacios de gobernanza.
8. Diversificación de fuentes de financiación.
</t>
  </si>
  <si>
    <t>Seguimiento al entorno político y económico mediante informes de análisis institucional y asesoría especializada</t>
  </si>
  <si>
    <t xml:space="preserve">1. Planeación anticipada de compras.
2. Contratos con proveedores confiables.
3. Monitoreo permanente del inventario y mercado.
4. Inventarios de seguridad o stock mínimo.
5. Diversificación de proveedores.
6. Seguimiento a alertas del mercado.
7. Evaluaciones periódicas de riesgos logísticos.
8. Plan de contingencia operativo ante escasez.
</t>
  </si>
  <si>
    <t>Verificación de inventarios, cronograma de suministros, y seguimiento a proveedores</t>
  </si>
  <si>
    <t xml:space="preserve">1. Verificación de capacidad operativa y financiera del contratista.
2. Solicitar plan de subcontratación y suministro.
3. Cláusulas claras que responsabilicen al contratista.
4. Revisión previa de subcontratos por la entidad.
5. Seguimiento a la ejecución de subcontratos.
6. Mecanismos de reporte obligatorio del contratista.
7. Exigir garantías de cumplimiento ampliadas.
8. Aplicación de sanciones o retenciones.
</t>
  </si>
  <si>
    <t>Supervisión del cumplimiento contractual, verificación de subcontratos y entregables</t>
  </si>
  <si>
    <t xml:space="preserve">1. Planeación presupuestal adecuada.
2. CDP y RPC previo a la firma del contrato.
3. Cronograma de pagos claro en el contrato.
4. Gestión oportuna de trámites de pago.
5. Monitoreo del estado de cuentas por pagar.
6. Sistema de alertas internas para vencimientos.
7. Conciliación entre áreas financiera, jurídica y técnica.
8. Capacitación sobre ejecución financiera del contrato.
</t>
  </si>
  <si>
    <t>Monitoreo del cronograma de pagos y estado de cuentas por pagar</t>
  </si>
  <si>
    <t xml:space="preserve">1. Monitoreo jurídico y normativo constante.
2. Asesoría legal especializada para implementación oportuna.
3. Análisis de impacto regulatorio en la planeación.
4. Cláusulas contractuales de revisión o ajuste.
5. Participación en consultas públicas o gremios sectoriales.
6. Capacitación continua al equipo técnico y jurídico.
7. Diseños operativos adaptables a nuevas exigencias.
8. Reserva presupuestal para mitigar efectos normativos.
</t>
  </si>
  <si>
    <t>Revisión normativa constante, participación institucional y asesoría legal</t>
  </si>
  <si>
    <t xml:space="preserve">1. Monitoreo de tasas y tarifas oficiales reguladas.
2. Análisis financiero con escenarios de variación.
3. Cláusulas de ajuste o revisión contractual.
4. Reserva presupuestal para contingencias tarifarias.
5. Asesoría contable y jurídica especializada.
6. Negociación con proveedores de servicios.
7. Estrategias de eficiencia para mitigar incrementos.
8. Actualización periódica del sistema de costos del proyecto.
</t>
  </si>
  <si>
    <t>Revisión periódica de tarifas oficiales y asesoría contable/financiera</t>
  </si>
  <si>
    <t xml:space="preserve">1. Estudios geotécnicos y geológicos detallados en la planificación.
2. Ubicación estratégica del proyecto fuera de zonas de alto riesgo.
3. Diseño estructural adaptado a condiciones del terreno.
4. Supervisión técnica especializada durante la obra.
5. Monitoreo constante del terreno con sensores o inspecciones.
6. Planes de contingencia y evacuación definidos.
7. Coordinación con autoridades como el SGC o UNGRD.
8. Pólizas de seguro que cubran eventos geológicos.
</t>
  </si>
  <si>
    <t>Supervisión especializada, informes técnicos y sensores</t>
  </si>
  <si>
    <t xml:space="preserve">1. Estudios climáticos e hidrológicos previos.
2. Planeación del cronograma considerando temporadas críticas.
3. Diseños adaptados a condiciones climáticas extremas.
4. Planes de contingencia con protocolos definidos.
5. Monitoreo meteorológico con alertas tempranas (IDEAM).
6. Coordinación con autoridades ambientales y de riesgo.
7. Suspensión preventiva de actividades en condiciones adversas.
8. Contratación de pólizas que cubran afectaciones naturales.
</t>
  </si>
  <si>
    <t>Alertas meteorológicas (IDEAM) y protocolos de contingencia</t>
  </si>
  <si>
    <t xml:space="preserve">1. Identificación temprana de permisos y requisitos.
2. Asignación de responsables para la gestión de trámites.
3. Cronograma con tiempos realistas para trámites.
4. Relación activa con autoridades ambientales.
5. Asesoría técnica y jurídica especializada.
6. Gestión anticipada de la documentación.
7. Seguimiento permanente al estado de los trámites.
8. No iniciar actividades hasta contar con permisos firmes.
</t>
  </si>
  <si>
    <t>Seguimiento a cronogramas de trámite y verificación con autoridades</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</si>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</sst>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hair">
        <color indexed="64"/>
      </top>
      <bottom style="slantDashDot">
        <color indexed="64"/>
      </bottom>
      <diagonal/>
    </border>
    <border>
      <left/>
      <right style="thin">
        <color indexed="64"/>
      </right>
      <top style="hair">
        <color indexed="64"/>
      </top>
      <bottom style="slantDashDot">
        <color indexed="64"/>
      </bottom>
      <diagonal/>
    </border>
    <border>
      <left style="thin">
        <color indexed="64"/>
      </left>
      <right style="thin">
        <color indexed="64"/>
      </right>
      <top style="hair">
        <color indexed="64"/>
      </top>
      <bottom style="slantDashDot">
        <color indexed="64"/>
      </bottom>
      <diagonal/>
    </border>
    <border>
      <left style="thin">
        <color indexed="64"/>
      </left>
      <right style="thin">
        <color indexed="64"/>
      </right>
      <top style="medium">
        <color indexed="64"/>
      </top>
      <bottom/>
      <diagonal/>
    </border>
  </borders>
  <cellStyleXfs count="1">
    <xf numFmtId="0" fontId="0" fillId="0" borderId="0"/>
  </cellStyleXfs>
  <cellXfs count="30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4" fillId="4" borderId="24"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7"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3" xfId="0" applyFont="1" applyFill="1" applyBorder="1" applyAlignment="1">
      <alignment horizontal="center" vertical="center" textRotation="90" wrapText="1"/>
    </xf>
    <xf numFmtId="0" fontId="12" fillId="4" borderId="24"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applyAlignment="1">
      <alignment horizontal="center" vertical="center" textRotation="90" wrapText="1"/>
    </xf>
    <xf numFmtId="0" fontId="7" fillId="0" borderId="34" xfId="0" applyFont="1" applyBorder="1"/>
    <xf numFmtId="0" fontId="7" fillId="0" borderId="34"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5" xfId="0" applyFont="1" applyFill="1" applyBorder="1" applyAlignment="1">
      <alignment vertical="center" wrapText="1"/>
    </xf>
    <xf numFmtId="0" fontId="15" fillId="2" borderId="19" xfId="0" applyFont="1" applyFill="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21" fillId="2" borderId="17" xfId="0" applyFont="1" applyFill="1" applyBorder="1" applyAlignment="1">
      <alignment vertical="center" wrapText="1"/>
    </xf>
    <xf numFmtId="0" fontId="21" fillId="0" borderId="17" xfId="0" applyFont="1" applyBorder="1"/>
    <xf numFmtId="0" fontId="18" fillId="2" borderId="12" xfId="0" applyFont="1" applyFill="1" applyBorder="1" applyAlignment="1">
      <alignment vertical="center" wrapText="1"/>
    </xf>
    <xf numFmtId="0" fontId="17" fillId="0" borderId="13" xfId="0" applyFont="1" applyBorder="1" applyAlignment="1">
      <alignment vertical="center"/>
    </xf>
    <xf numFmtId="0" fontId="17" fillId="0" borderId="6" xfId="0" applyFont="1" applyBorder="1" applyAlignment="1">
      <alignment vertical="center"/>
    </xf>
    <xf numFmtId="0" fontId="21" fillId="2" borderId="18" xfId="0" applyFont="1" applyFill="1" applyBorder="1" applyAlignment="1">
      <alignment vertical="center" wrapText="1"/>
    </xf>
    <xf numFmtId="0" fontId="21" fillId="0" borderId="18" xfId="0" applyFont="1" applyBorder="1"/>
    <xf numFmtId="0" fontId="18" fillId="2" borderId="14" xfId="0" applyFont="1" applyFill="1" applyBorder="1" applyAlignment="1">
      <alignment vertical="center" wrapText="1"/>
    </xf>
    <xf numFmtId="0" fontId="21" fillId="2" borderId="19" xfId="0" applyFont="1" applyFill="1" applyBorder="1" applyAlignment="1">
      <alignment vertical="center" wrapText="1"/>
    </xf>
    <xf numFmtId="0" fontId="18" fillId="2" borderId="16" xfId="0" applyFont="1" applyFill="1" applyBorder="1" applyAlignment="1">
      <alignment vertical="center" wrapText="1"/>
    </xf>
    <xf numFmtId="0" fontId="21" fillId="0" borderId="13" xfId="0" applyFont="1" applyBorder="1" applyAlignment="1">
      <alignment vertical="center"/>
    </xf>
    <xf numFmtId="0" fontId="21" fillId="0" borderId="19" xfId="0" applyFont="1" applyBorder="1" applyAlignment="1">
      <alignment vertical="center" wrapText="1"/>
    </xf>
    <xf numFmtId="0" fontId="18" fillId="0" borderId="16" xfId="0" applyFont="1" applyBorder="1" applyAlignment="1">
      <alignment vertical="center" wrapText="1"/>
    </xf>
    <xf numFmtId="0" fontId="18" fillId="0" borderId="12" xfId="0" applyFont="1" applyBorder="1" applyAlignment="1">
      <alignment vertical="center" wrapText="1"/>
    </xf>
    <xf numFmtId="0" fontId="18" fillId="0" borderId="14" xfId="0" applyFont="1" applyBorder="1" applyAlignment="1">
      <alignment vertical="center" wrapText="1"/>
    </xf>
    <xf numFmtId="0" fontId="17" fillId="0" borderId="20" xfId="0" applyFont="1" applyBorder="1" applyAlignment="1">
      <alignment vertical="center"/>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23" fillId="4" borderId="24"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7" xfId="0" applyFont="1" applyBorder="1" applyAlignment="1">
      <alignment horizontal="left" vertical="center" wrapText="1"/>
    </xf>
    <xf numFmtId="0" fontId="18" fillId="0" borderId="15" xfId="0" applyFont="1" applyBorder="1" applyAlignment="1">
      <alignment horizontal="center" vertical="center" wrapText="1"/>
    </xf>
    <xf numFmtId="0" fontId="21" fillId="0" borderId="8" xfId="0" applyFont="1" applyBorder="1" applyAlignment="1">
      <alignment horizontal="left" vertical="center" wrapText="1"/>
    </xf>
    <xf numFmtId="0" fontId="18" fillId="0" borderId="8" xfId="0" applyFont="1" applyBorder="1" applyAlignment="1">
      <alignment horizontal="center" vertical="center" wrapText="1"/>
    </xf>
    <xf numFmtId="0" fontId="18" fillId="0" borderId="8" xfId="0" applyFont="1" applyBorder="1" applyAlignment="1">
      <alignment horizontal="center" vertical="center"/>
    </xf>
    <xf numFmtId="0" fontId="21" fillId="0" borderId="30" xfId="0" applyFont="1" applyBorder="1"/>
    <xf numFmtId="0" fontId="21" fillId="0" borderId="31" xfId="0" applyFont="1" applyBorder="1"/>
    <xf numFmtId="0" fontId="21" fillId="0" borderId="32"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1"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2" xfId="0" applyFont="1" applyFill="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6" fillId="0" borderId="0" xfId="0" applyFont="1" applyAlignment="1">
      <alignment horizontal="center"/>
    </xf>
    <xf numFmtId="0" fontId="21" fillId="0" borderId="8"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7" fillId="0" borderId="60" xfId="0" applyFont="1" applyBorder="1" applyAlignment="1">
      <alignment vertical="center"/>
    </xf>
    <xf numFmtId="0" fontId="21" fillId="2" borderId="61" xfId="0" applyFont="1" applyFill="1" applyBorder="1" applyAlignment="1">
      <alignment vertical="center" wrapText="1"/>
    </xf>
    <xf numFmtId="0" fontId="21" fillId="0" borderId="61" xfId="0" applyFont="1" applyBorder="1"/>
    <xf numFmtId="0" fontId="18" fillId="0" borderId="59" xfId="0" applyFont="1" applyBorder="1" applyAlignment="1">
      <alignment vertical="center" wrapText="1"/>
    </xf>
    <xf numFmtId="0" fontId="7" fillId="0" borderId="29" xfId="0" applyFont="1" applyBorder="1" applyAlignment="1">
      <alignment horizontal="center" vertical="center" wrapText="1"/>
    </xf>
    <xf numFmtId="0" fontId="12" fillId="4" borderId="62" xfId="0" applyFont="1" applyFill="1" applyBorder="1" applyAlignment="1">
      <alignment horizontal="center" vertical="center" wrapText="1"/>
    </xf>
    <xf numFmtId="0" fontId="21" fillId="0" borderId="3" xfId="0" applyFont="1" applyBorder="1" applyAlignment="1">
      <alignment horizontal="left" vertical="center" wrapText="1"/>
    </xf>
    <xf numFmtId="0" fontId="25"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5" xfId="0" applyFont="1" applyBorder="1" applyAlignment="1">
      <alignment horizontal="center" vertical="center" wrapText="1"/>
    </xf>
    <xf numFmtId="0" fontId="25" fillId="0" borderId="8" xfId="0" applyFont="1" applyBorder="1" applyAlignment="1">
      <alignment horizontal="center" vertical="center" wrapText="1"/>
    </xf>
    <xf numFmtId="0" fontId="5" fillId="0" borderId="3" xfId="0" applyFont="1" applyBorder="1" applyAlignment="1">
      <alignment horizontal="center"/>
    </xf>
    <xf numFmtId="0" fontId="15" fillId="0" borderId="27" xfId="0" applyFont="1" applyBorder="1" applyAlignment="1">
      <alignment horizontal="left" vertical="top" wrapText="1"/>
    </xf>
    <xf numFmtId="0" fontId="15" fillId="0" borderId="3" xfId="0" applyFont="1" applyBorder="1" applyAlignment="1">
      <alignment horizontal="left" vertical="top" wrapText="1"/>
    </xf>
    <xf numFmtId="0" fontId="15" fillId="0" borderId="15" xfId="0" applyFont="1" applyBorder="1" applyAlignment="1">
      <alignment horizontal="left" vertical="top" wrapText="1"/>
    </xf>
    <xf numFmtId="0" fontId="15" fillId="0" borderId="22" xfId="0" applyFont="1" applyBorder="1" applyAlignment="1">
      <alignment horizontal="center"/>
    </xf>
    <xf numFmtId="0" fontId="15" fillId="0" borderId="23" xfId="0" applyFont="1" applyBorder="1" applyAlignment="1">
      <alignment horizontal="center"/>
    </xf>
    <xf numFmtId="0" fontId="15" fillId="0" borderId="24" xfId="0" applyFont="1" applyBorder="1" applyAlignment="1">
      <alignment horizontal="center"/>
    </xf>
    <xf numFmtId="0" fontId="20" fillId="0" borderId="27" xfId="0" applyFont="1" applyBorder="1" applyAlignment="1">
      <alignment horizontal="left" vertical="top" wrapText="1"/>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8" fillId="0" borderId="36" xfId="0" applyFont="1" applyBorder="1" applyAlignment="1">
      <alignment horizontal="left" vertical="center" wrapText="1"/>
    </xf>
    <xf numFmtId="0" fontId="18" fillId="0" borderId="21" xfId="0" applyFont="1" applyBorder="1" applyAlignment="1">
      <alignment horizontal="left" vertical="center" wrapText="1"/>
    </xf>
    <xf numFmtId="0" fontId="18" fillId="0" borderId="37" xfId="0" applyFont="1" applyBorder="1" applyAlignment="1">
      <alignment horizontal="left" vertical="center" wrapText="1"/>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3" fillId="0" borderId="54" xfId="0" applyFont="1" applyBorder="1" applyAlignment="1">
      <alignment horizontal="center" vertical="center"/>
    </xf>
    <xf numFmtId="0" fontId="13" fillId="0" borderId="0" xfId="0" applyFont="1" applyAlignment="1">
      <alignment horizontal="center" vertical="center"/>
    </xf>
    <xf numFmtId="0" fontId="13" fillId="0" borderId="53" xfId="0" applyFont="1" applyBorder="1" applyAlignment="1">
      <alignment horizontal="center" vertical="center"/>
    </xf>
    <xf numFmtId="0" fontId="13" fillId="0" borderId="49" xfId="0" applyFont="1" applyBorder="1" applyAlignment="1">
      <alignment horizontal="center" vertical="center"/>
    </xf>
    <xf numFmtId="0" fontId="13" fillId="0" borderId="42" xfId="0" applyFont="1" applyBorder="1" applyAlignment="1">
      <alignment horizontal="center" vertical="center"/>
    </xf>
    <xf numFmtId="0" fontId="13" fillId="0" borderId="50" xfId="0" applyFont="1" applyBorder="1" applyAlignment="1">
      <alignment horizontal="center" vertical="center"/>
    </xf>
    <xf numFmtId="0" fontId="18" fillId="0" borderId="38" xfId="0" applyFont="1" applyBorder="1" applyAlignment="1">
      <alignment horizontal="left" vertical="center" wrapText="1"/>
    </xf>
    <xf numFmtId="0" fontId="18" fillId="0" borderId="55" xfId="0" applyFont="1" applyBorder="1" applyAlignment="1">
      <alignment horizontal="left" vertical="center" wrapText="1"/>
    </xf>
    <xf numFmtId="0" fontId="8" fillId="0" borderId="0" xfId="0" applyFont="1" applyAlignment="1">
      <alignment horizontal="left" vertical="center" wrapText="1"/>
    </xf>
    <xf numFmtId="0" fontId="15" fillId="0" borderId="28" xfId="0" applyFont="1" applyBorder="1" applyAlignment="1">
      <alignment horizontal="left" vertical="top" wrapText="1"/>
    </xf>
    <xf numFmtId="0" fontId="15" fillId="0" borderId="8" xfId="0" applyFont="1" applyBorder="1" applyAlignment="1">
      <alignment horizontal="left" vertical="top" wrapText="1"/>
    </xf>
    <xf numFmtId="0" fontId="15" fillId="0" borderId="29" xfId="0" applyFont="1" applyBorder="1" applyAlignment="1">
      <alignment horizontal="left" vertical="top" wrapText="1"/>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5" fillId="0" borderId="30" xfId="0" applyFont="1" applyBorder="1" applyAlignment="1">
      <alignment horizontal="left" wrapText="1"/>
    </xf>
    <xf numFmtId="0" fontId="15" fillId="0" borderId="31"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27" fillId="0" borderId="56"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15" fillId="2" borderId="33" xfId="0" applyFont="1" applyFill="1" applyBorder="1" applyAlignment="1">
      <alignment horizontal="center" vertical="center" wrapText="1"/>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1" xfId="0" applyFont="1" applyBorder="1" applyAlignment="1">
      <alignment horizontal="center" vertical="center" wrapText="1"/>
    </xf>
    <xf numFmtId="0" fontId="17" fillId="0" borderId="13" xfId="0" applyFont="1" applyBorder="1" applyAlignment="1">
      <alignment vertical="center"/>
    </xf>
    <xf numFmtId="0" fontId="17" fillId="0" borderId="6" xfId="0" applyFont="1" applyBorder="1" applyAlignment="1">
      <alignment vertical="center"/>
    </xf>
    <xf numFmtId="0" fontId="17" fillId="0" borderId="11" xfId="0" applyFont="1" applyBorder="1" applyAlignment="1">
      <alignment vertical="center"/>
    </xf>
    <xf numFmtId="0" fontId="17" fillId="0" borderId="5" xfId="0" applyFont="1" applyBorder="1" applyAlignment="1">
      <alignment vertical="center"/>
    </xf>
    <xf numFmtId="0" fontId="22" fillId="4" borderId="23" xfId="0" applyFont="1" applyFill="1" applyBorder="1" applyAlignment="1">
      <alignment horizontal="center" vertical="center" wrapText="1"/>
    </xf>
    <xf numFmtId="0" fontId="17" fillId="0" borderId="3" xfId="0" applyFont="1" applyBorder="1" applyAlignment="1">
      <alignment horizontal="left" vertical="center" wrapText="1"/>
    </xf>
    <xf numFmtId="0" fontId="16" fillId="0" borderId="44" xfId="0" applyFont="1" applyBorder="1" applyAlignment="1">
      <alignment horizontal="center" vertical="center"/>
    </xf>
    <xf numFmtId="0" fontId="16" fillId="0" borderId="31" xfId="0" applyFont="1" applyBorder="1" applyAlignment="1">
      <alignment horizontal="center" vertical="center"/>
    </xf>
    <xf numFmtId="0" fontId="16" fillId="0" borderId="32" xfId="0" applyFont="1" applyBorder="1" applyAlignment="1">
      <alignment horizontal="center" vertical="center"/>
    </xf>
    <xf numFmtId="0" fontId="22" fillId="4" borderId="39" xfId="0" applyFont="1" applyFill="1" applyBorder="1" applyAlignment="1">
      <alignment horizontal="center" vertical="center" wrapText="1"/>
    </xf>
    <xf numFmtId="0" fontId="22" fillId="4" borderId="40"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14" fillId="2" borderId="39" xfId="0" applyFont="1" applyFill="1" applyBorder="1" applyAlignment="1">
      <alignment horizontal="left" vertical="top" wrapText="1" readingOrder="1"/>
    </xf>
    <xf numFmtId="0" fontId="14" fillId="2" borderId="40" xfId="0" applyFont="1" applyFill="1" applyBorder="1" applyAlignment="1">
      <alignment horizontal="left" vertical="top" wrapText="1" readingOrder="1"/>
    </xf>
    <xf numFmtId="0" fontId="14" fillId="2" borderId="41"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18" fillId="0" borderId="46" xfId="0" applyFont="1" applyBorder="1" applyAlignment="1">
      <alignment horizontal="left" vertical="center" wrapText="1"/>
    </xf>
    <xf numFmtId="0" fontId="18" fillId="0" borderId="48" xfId="0" applyFont="1" applyBorder="1" applyAlignment="1">
      <alignment horizontal="left" vertical="center" wrapText="1"/>
    </xf>
    <xf numFmtId="0" fontId="18" fillId="0" borderId="54" xfId="0" applyFont="1" applyBorder="1" applyAlignment="1">
      <alignment horizontal="left" vertical="center" wrapText="1"/>
    </xf>
    <xf numFmtId="0" fontId="18" fillId="0" borderId="53" xfId="0" applyFont="1" applyBorder="1" applyAlignment="1">
      <alignment horizontal="left" vertical="center" wrapText="1"/>
    </xf>
    <xf numFmtId="0" fontId="18" fillId="0" borderId="49" xfId="0" applyFont="1" applyBorder="1" applyAlignment="1">
      <alignment horizontal="left" vertical="center" wrapText="1"/>
    </xf>
    <xf numFmtId="0" fontId="18" fillId="0" borderId="50" xfId="0" applyFont="1" applyBorder="1" applyAlignment="1">
      <alignment horizontal="left" vertical="center" wrapText="1"/>
    </xf>
    <xf numFmtId="0" fontId="21" fillId="9" borderId="3" xfId="0" applyFont="1" applyFill="1" applyBorder="1" applyAlignment="1">
      <alignment horizontal="center" vertical="center"/>
    </xf>
    <xf numFmtId="0" fontId="15" fillId="0" borderId="43"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8" xfId="0" applyFont="1" applyBorder="1" applyAlignment="1">
      <alignment horizontal="left" vertical="center" wrapText="1"/>
    </xf>
    <xf numFmtId="0" fontId="21" fillId="6" borderId="3" xfId="0" applyFont="1" applyFill="1" applyBorder="1" applyAlignment="1">
      <alignment horizontal="center"/>
    </xf>
    <xf numFmtId="0" fontId="16" fillId="0" borderId="42" xfId="0" applyFont="1" applyBorder="1" applyAlignment="1">
      <alignment horizontal="center"/>
    </xf>
    <xf numFmtId="0" fontId="21" fillId="0" borderId="15"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5"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6" xfId="0" applyFont="1" applyFill="1" applyBorder="1" applyAlignment="1">
      <alignment horizontal="center" vertical="center"/>
    </xf>
    <xf numFmtId="0" fontId="21" fillId="10" borderId="15" xfId="0" applyFont="1" applyFill="1" applyBorder="1" applyAlignment="1">
      <alignment horizontal="center" vertical="center"/>
    </xf>
    <xf numFmtId="0" fontId="16" fillId="2" borderId="0" xfId="0" applyFont="1" applyFill="1" applyAlignment="1">
      <alignment horizontal="center"/>
    </xf>
    <xf numFmtId="0" fontId="15" fillId="0" borderId="0" xfId="0" applyFont="1" applyAlignment="1">
      <alignment horizontal="right" vertical="center" textRotation="90"/>
    </xf>
    <xf numFmtId="0" fontId="16" fillId="0" borderId="0" xfId="0" applyFont="1" applyAlignment="1">
      <alignment horizontal="center"/>
    </xf>
    <xf numFmtId="0" fontId="16" fillId="6" borderId="15" xfId="0" applyFont="1" applyFill="1" applyBorder="1" applyAlignment="1">
      <alignment horizontal="center" vertical="center" wrapText="1"/>
    </xf>
    <xf numFmtId="0" fontId="21" fillId="6" borderId="15" xfId="0" applyFont="1" applyFill="1" applyBorder="1" applyAlignment="1">
      <alignment horizontal="center"/>
    </xf>
    <xf numFmtId="0" fontId="21" fillId="8" borderId="3" xfId="0" applyFont="1" applyFill="1" applyBorder="1" applyAlignment="1">
      <alignment horizontal="center" vertical="center"/>
    </xf>
    <xf numFmtId="0" fontId="17" fillId="0" borderId="3" xfId="0" applyFont="1" applyBorder="1" applyAlignment="1">
      <alignment horizontal="center" vertical="center" wrapText="1"/>
    </xf>
    <xf numFmtId="0" fontId="23" fillId="4" borderId="23"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13" fillId="2" borderId="39" xfId="0" applyFont="1" applyFill="1" applyBorder="1" applyAlignment="1">
      <alignment horizontal="left" vertical="top" wrapText="1" readingOrder="1"/>
    </xf>
    <xf numFmtId="0" fontId="13" fillId="2" borderId="40" xfId="0" applyFont="1" applyFill="1" applyBorder="1" applyAlignment="1">
      <alignment horizontal="left" vertical="top" wrapText="1" readingOrder="1"/>
    </xf>
    <xf numFmtId="0" fontId="13" fillId="2" borderId="41"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10" borderId="4" xfId="0" applyFont="1" applyFill="1" applyBorder="1" applyAlignment="1">
      <alignment horizontal="center" vertical="center"/>
    </xf>
    <xf numFmtId="0" fontId="21" fillId="10" borderId="19"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19"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19"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19" xfId="0" applyFont="1" applyFill="1" applyBorder="1" applyAlignment="1">
      <alignment horizontal="center" vertical="center"/>
    </xf>
    <xf numFmtId="0" fontId="16" fillId="2" borderId="42" xfId="0" applyFont="1" applyFill="1" applyBorder="1" applyAlignment="1">
      <alignment horizontal="center"/>
    </xf>
    <xf numFmtId="0" fontId="17" fillId="0" borderId="8" xfId="0" applyFont="1" applyBorder="1" applyAlignment="1">
      <alignment horizontal="center" vertical="center" wrapText="1"/>
    </xf>
    <xf numFmtId="0" fontId="16" fillId="6" borderId="4" xfId="0" applyFont="1" applyFill="1" applyBorder="1" applyAlignment="1">
      <alignment horizontal="center" vertical="center"/>
    </xf>
    <xf numFmtId="0" fontId="16" fillId="6" borderId="19" xfId="0" applyFont="1" applyFill="1" applyBorder="1" applyAlignment="1">
      <alignment horizontal="center" vertical="center"/>
    </xf>
    <xf numFmtId="0" fontId="21" fillId="0" borderId="8" xfId="0" applyFont="1" applyBorder="1" applyAlignment="1">
      <alignment horizontal="center" vertical="center" wrapText="1"/>
    </xf>
    <xf numFmtId="0" fontId="21" fillId="9" borderId="19" xfId="0" applyFont="1" applyFill="1" applyBorder="1" applyAlignment="1">
      <alignment horizontal="center" vertical="center"/>
    </xf>
    <xf numFmtId="0" fontId="16" fillId="6" borderId="35" xfId="0" applyFont="1" applyFill="1" applyBorder="1" applyAlignment="1">
      <alignment horizontal="center" vertical="center"/>
    </xf>
    <xf numFmtId="0" fontId="21" fillId="6" borderId="4" xfId="0" applyFont="1" applyFill="1" applyBorder="1" applyAlignment="1">
      <alignment horizontal="center"/>
    </xf>
    <xf numFmtId="0" fontId="21" fillId="6" borderId="19" xfId="0" applyFont="1" applyFill="1" applyBorder="1" applyAlignment="1">
      <alignment horizontal="center"/>
    </xf>
    <xf numFmtId="0" fontId="21" fillId="7" borderId="51" xfId="0" applyFont="1" applyFill="1" applyBorder="1" applyAlignment="1">
      <alignment horizontal="center" vertical="center"/>
    </xf>
    <xf numFmtId="0" fontId="21" fillId="7" borderId="52"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19" xfId="0" applyFont="1" applyFill="1" applyBorder="1" applyAlignment="1">
      <alignment horizontal="center" vertical="center" wrapText="1"/>
    </xf>
    <xf numFmtId="0" fontId="16" fillId="6" borderId="35" xfId="0" applyFont="1" applyFill="1" applyBorder="1" applyAlignment="1">
      <alignment horizontal="center" vertical="center" wrapText="1"/>
    </xf>
    <xf numFmtId="0" fontId="21" fillId="8" borderId="35" xfId="0" applyFont="1" applyFill="1" applyBorder="1" applyAlignment="1">
      <alignment horizontal="center" vertical="center"/>
    </xf>
    <xf numFmtId="0" fontId="16" fillId="6" borderId="46"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38"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21" fillId="6" borderId="35" xfId="0" applyFont="1" applyFill="1" applyBorder="1" applyAlignment="1">
      <alignment horizontal="center"/>
    </xf>
    <xf numFmtId="0" fontId="21" fillId="7" borderId="35" xfId="0" applyFont="1" applyFill="1" applyBorder="1" applyAlignment="1">
      <alignment horizontal="center" vertical="center"/>
    </xf>
    <xf numFmtId="0" fontId="21" fillId="9" borderId="35"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0" xfId="0" applyFont="1" applyBorder="1" applyAlignment="1">
      <alignment horizontal="left" vertical="top" wrapText="1"/>
    </xf>
    <xf numFmtId="0" fontId="13" fillId="0" borderId="31" xfId="0" applyFont="1" applyBorder="1" applyAlignment="1">
      <alignment horizontal="left" vertical="top" wrapText="1"/>
    </xf>
    <xf numFmtId="0" fontId="13" fillId="0" borderId="32" xfId="0" applyFont="1" applyBorder="1" applyAlignment="1">
      <alignment horizontal="left" vertical="top" wrapText="1"/>
    </xf>
    <xf numFmtId="0" fontId="11" fillId="2" borderId="0" xfId="0" applyFont="1" applyFill="1" applyAlignment="1">
      <alignment horizontal="center"/>
    </xf>
    <xf numFmtId="0" fontId="11" fillId="0" borderId="42" xfId="0" applyFont="1" applyBorder="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9"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9" xfId="0" applyFont="1" applyFill="1" applyBorder="1" applyAlignment="1">
      <alignment horizontal="center"/>
    </xf>
    <xf numFmtId="0" fontId="7" fillId="6" borderId="3" xfId="0" applyFont="1" applyFill="1" applyBorder="1" applyAlignment="1">
      <alignment horizontal="center"/>
    </xf>
    <xf numFmtId="0" fontId="11" fillId="0" borderId="53" xfId="0" applyFont="1" applyBorder="1" applyAlignment="1">
      <alignment horizontal="right" vertical="center" textRotation="90"/>
    </xf>
    <xf numFmtId="0" fontId="18" fillId="0" borderId="48" xfId="0" applyFont="1" applyBorder="1" applyAlignment="1">
      <alignment horizontal="left" vertical="center"/>
    </xf>
    <xf numFmtId="0" fontId="18" fillId="0" borderId="54" xfId="0" applyFont="1" applyBorder="1" applyAlignment="1">
      <alignment horizontal="left" vertical="center"/>
    </xf>
    <xf numFmtId="0" fontId="18" fillId="0" borderId="53" xfId="0" applyFont="1" applyBorder="1" applyAlignment="1">
      <alignment horizontal="left" vertical="center"/>
    </xf>
    <xf numFmtId="0" fontId="18" fillId="0" borderId="49" xfId="0" applyFont="1" applyBorder="1" applyAlignment="1">
      <alignment horizontal="left" vertical="center"/>
    </xf>
    <xf numFmtId="0" fontId="18" fillId="0" borderId="50" xfId="0" applyFont="1" applyBorder="1" applyAlignment="1">
      <alignment horizontal="left" vertical="center"/>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9"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9"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7" fillId="0" borderId="1" xfId="0" applyFont="1" applyBorder="1" applyAlignment="1"/>
    <xf numFmtId="0" fontId="27"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B8" sqref="B8:F8"/>
    </sheetView>
  </sheetViews>
  <sheetFormatPr defaultColWidth="11.42578125" defaultRowHeight="12.75"/>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row r="2" spans="2:6" ht="84" customHeight="1">
      <c r="B2" s="123"/>
      <c r="C2" s="136" t="s">
        <v>0</v>
      </c>
      <c r="D2" s="137"/>
      <c r="E2" s="138"/>
      <c r="F2" s="145" t="s">
        <v>1</v>
      </c>
    </row>
    <row r="3" spans="2:6" ht="42.75" customHeight="1">
      <c r="B3" s="123"/>
      <c r="C3" s="139"/>
      <c r="D3" s="140"/>
      <c r="E3" s="141"/>
      <c r="F3" s="146"/>
    </row>
    <row r="4" spans="2:6" ht="41.25" customHeight="1">
      <c r="B4" s="123"/>
      <c r="C4" s="142"/>
      <c r="D4" s="143"/>
      <c r="E4" s="144"/>
      <c r="F4" s="134"/>
    </row>
    <row r="5" spans="2:6" ht="37.5" customHeight="1" thickBot="1">
      <c r="B5" s="12"/>
      <c r="C5" s="13"/>
      <c r="D5" s="13"/>
      <c r="E5" s="13"/>
      <c r="F5" s="13"/>
    </row>
    <row r="6" spans="2:6" ht="21" customHeight="1" thickBot="1">
      <c r="B6" s="127" t="s">
        <v>2</v>
      </c>
      <c r="C6" s="128"/>
      <c r="D6" s="128"/>
      <c r="E6" s="128"/>
      <c r="F6" s="129"/>
    </row>
    <row r="7" spans="2:6" ht="78.75" customHeight="1">
      <c r="B7" s="133" t="s">
        <v>3</v>
      </c>
      <c r="C7" s="134"/>
      <c r="D7" s="134"/>
      <c r="E7" s="134"/>
      <c r="F7" s="135"/>
    </row>
    <row r="8" spans="2:6" ht="52.7" customHeight="1">
      <c r="B8" s="130" t="s">
        <v>4</v>
      </c>
      <c r="C8" s="131"/>
      <c r="D8" s="131"/>
      <c r="E8" s="131"/>
      <c r="F8" s="132"/>
    </row>
    <row r="9" spans="2:6" ht="34.5" customHeight="1">
      <c r="B9" s="124" t="s">
        <v>5</v>
      </c>
      <c r="C9" s="125"/>
      <c r="D9" s="125"/>
      <c r="E9" s="125"/>
      <c r="F9" s="126"/>
    </row>
    <row r="10" spans="2:6" ht="36" customHeight="1">
      <c r="B10" s="124" t="s">
        <v>6</v>
      </c>
      <c r="C10" s="125"/>
      <c r="D10" s="125"/>
      <c r="E10" s="125"/>
      <c r="F10" s="126"/>
    </row>
    <row r="11" spans="2:6" ht="72" customHeight="1">
      <c r="B11" s="124" t="s">
        <v>7</v>
      </c>
      <c r="C11" s="125"/>
      <c r="D11" s="125"/>
      <c r="E11" s="125"/>
      <c r="F11" s="126"/>
    </row>
    <row r="12" spans="2:6" ht="34.5" customHeight="1">
      <c r="B12" s="124" t="s">
        <v>8</v>
      </c>
      <c r="C12" s="125"/>
      <c r="D12" s="125"/>
      <c r="E12" s="125"/>
      <c r="F12" s="126"/>
    </row>
    <row r="13" spans="2:6" ht="44.25" customHeight="1">
      <c r="B13" s="124" t="s">
        <v>9</v>
      </c>
      <c r="C13" s="125"/>
      <c r="D13" s="125"/>
      <c r="E13" s="125"/>
      <c r="F13" s="126"/>
    </row>
    <row r="14" spans="2:6" ht="26.25" customHeight="1">
      <c r="B14" s="124" t="s">
        <v>10</v>
      </c>
      <c r="C14" s="125"/>
      <c r="D14" s="125"/>
      <c r="E14" s="125"/>
      <c r="F14" s="126"/>
    </row>
    <row r="15" spans="2:6" ht="22.5" customHeight="1">
      <c r="B15" s="124" t="s">
        <v>11</v>
      </c>
      <c r="C15" s="125"/>
      <c r="D15" s="125"/>
      <c r="E15" s="125"/>
      <c r="F15" s="126"/>
    </row>
    <row r="16" spans="2:6" ht="33" customHeight="1">
      <c r="B16" s="124" t="s">
        <v>12</v>
      </c>
      <c r="C16" s="125"/>
      <c r="D16" s="125"/>
      <c r="E16" s="125"/>
      <c r="F16" s="126"/>
    </row>
    <row r="17" spans="2:6" ht="36.75" customHeight="1">
      <c r="B17" s="124" t="s">
        <v>13</v>
      </c>
      <c r="C17" s="125"/>
      <c r="D17" s="125"/>
      <c r="E17" s="125"/>
      <c r="F17" s="126"/>
    </row>
    <row r="18" spans="2:6" ht="26.25" customHeight="1">
      <c r="B18" s="124" t="s">
        <v>14</v>
      </c>
      <c r="C18" s="125"/>
      <c r="D18" s="125"/>
      <c r="E18" s="125"/>
      <c r="F18" s="126"/>
    </row>
    <row r="19" spans="2:6" ht="27" customHeight="1" thickBot="1">
      <c r="B19" s="148" t="s">
        <v>15</v>
      </c>
      <c r="C19" s="149"/>
      <c r="D19" s="149"/>
      <c r="E19" s="149"/>
      <c r="F19" s="150"/>
    </row>
    <row r="20" spans="2:6" ht="14.25" customHeight="1">
      <c r="B20" s="6"/>
    </row>
    <row r="21" spans="2:6">
      <c r="B21" s="7"/>
    </row>
    <row r="22" spans="2:6" ht="17.25" customHeight="1">
      <c r="B22" s="147"/>
      <c r="C22" s="147"/>
      <c r="D22" s="147"/>
      <c r="E22" s="147"/>
      <c r="F22" s="147"/>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7"/>
  <sheetViews>
    <sheetView showGridLines="0" topLeftCell="A31" zoomScale="85" zoomScaleNormal="85" zoomScalePageLayoutView="85" workbookViewId="0">
      <selection activeCell="B6" sqref="B6:F6"/>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23"/>
      <c r="C2" s="136" t="s">
        <v>16</v>
      </c>
      <c r="D2" s="137"/>
      <c r="E2" s="138"/>
      <c r="F2" s="145" t="s">
        <v>1</v>
      </c>
    </row>
    <row r="3" spans="2:6" ht="51" customHeight="1">
      <c r="B3" s="123"/>
      <c r="C3" s="139"/>
      <c r="D3" s="140"/>
      <c r="E3" s="141"/>
      <c r="F3" s="146"/>
    </row>
    <row r="4" spans="2:6" ht="54" customHeight="1">
      <c r="B4" s="123"/>
      <c r="C4" s="142"/>
      <c r="D4" s="143"/>
      <c r="E4" s="144"/>
      <c r="F4" s="134"/>
    </row>
    <row r="5" spans="2:6" ht="24.75" customHeight="1" thickBot="1">
      <c r="B5" s="12"/>
      <c r="C5" s="13"/>
      <c r="D5" s="13"/>
      <c r="E5" s="13"/>
      <c r="F5" s="13"/>
    </row>
    <row r="6" spans="2:6" ht="18" customHeight="1" thickBot="1">
      <c r="B6" s="151" t="s">
        <v>17</v>
      </c>
      <c r="C6" s="152"/>
      <c r="D6" s="152"/>
      <c r="E6" s="152"/>
      <c r="F6" s="153"/>
    </row>
    <row r="7" spans="2:6" ht="42.75" customHeight="1">
      <c r="B7" s="154" t="s">
        <v>18</v>
      </c>
      <c r="C7" s="155"/>
      <c r="D7" s="155"/>
      <c r="E7" s="155"/>
      <c r="F7" s="155"/>
    </row>
    <row r="8" spans="2:6" ht="63" customHeight="1">
      <c r="B8" s="156"/>
      <c r="C8" s="157"/>
      <c r="D8" s="157"/>
      <c r="E8" s="157"/>
      <c r="F8" s="157"/>
    </row>
    <row r="9" spans="2:6" ht="37.5" customHeight="1">
      <c r="B9" s="156"/>
      <c r="C9" s="157"/>
      <c r="D9" s="157"/>
      <c r="E9" s="157"/>
      <c r="F9" s="157"/>
    </row>
    <row r="10" spans="2:6" ht="43.5" customHeight="1">
      <c r="B10" s="156"/>
      <c r="C10" s="157"/>
      <c r="D10" s="157"/>
      <c r="E10" s="157"/>
      <c r="F10" s="157"/>
    </row>
    <row r="11" spans="2:6" ht="58.5" customHeight="1">
      <c r="B11" s="156"/>
      <c r="C11" s="157"/>
      <c r="D11" s="157"/>
      <c r="E11" s="157"/>
      <c r="F11" s="157"/>
    </row>
    <row r="12" spans="2:6" ht="46.5" customHeight="1">
      <c r="B12" s="156"/>
      <c r="C12" s="157"/>
      <c r="D12" s="157"/>
      <c r="E12" s="157"/>
      <c r="F12" s="157"/>
    </row>
    <row r="13" spans="2:6" ht="47.25" customHeight="1">
      <c r="B13" s="156"/>
      <c r="C13" s="157"/>
      <c r="D13" s="157"/>
      <c r="E13" s="157"/>
      <c r="F13" s="157"/>
    </row>
    <row r="14" spans="2:6" ht="22.5" customHeight="1" thickBot="1">
      <c r="B14" s="158"/>
      <c r="C14" s="159"/>
      <c r="D14" s="159"/>
      <c r="E14" s="159"/>
      <c r="F14" s="159"/>
    </row>
    <row r="15" spans="2:6" ht="16.5" customHeight="1" thickBot="1">
      <c r="B15" s="167" t="s">
        <v>19</v>
      </c>
      <c r="C15" s="168"/>
      <c r="D15" s="168"/>
      <c r="E15" s="168"/>
      <c r="F15" s="169"/>
    </row>
    <row r="16" spans="2:6" ht="127.5" customHeight="1">
      <c r="B16" s="160" t="s">
        <v>20</v>
      </c>
      <c r="C16" s="161"/>
      <c r="D16" s="161"/>
      <c r="E16" s="161"/>
      <c r="F16" s="162"/>
    </row>
    <row r="17" spans="2:6" ht="19.5" customHeight="1">
      <c r="B17" s="46"/>
      <c r="C17" s="47" t="s">
        <v>21</v>
      </c>
      <c r="D17" s="165" t="s">
        <v>22</v>
      </c>
      <c r="E17" s="165" t="s">
        <v>23</v>
      </c>
      <c r="F17" s="163" t="s">
        <v>24</v>
      </c>
    </row>
    <row r="18" spans="2:6" ht="21" customHeight="1">
      <c r="B18" s="46"/>
      <c r="C18" s="47" t="s">
        <v>25</v>
      </c>
      <c r="D18" s="166"/>
      <c r="E18" s="166"/>
      <c r="F18" s="164"/>
    </row>
    <row r="19" spans="2:6" ht="18.75" customHeight="1">
      <c r="B19" s="53" t="s">
        <v>26</v>
      </c>
      <c r="C19" s="54"/>
      <c r="D19" s="50" t="s">
        <v>27</v>
      </c>
      <c r="E19" s="51" t="s">
        <v>28</v>
      </c>
      <c r="F19" s="57" t="s">
        <v>29</v>
      </c>
    </row>
    <row r="20" spans="2:6" ht="18.75" customHeight="1">
      <c r="B20" s="53" t="s">
        <v>30</v>
      </c>
      <c r="C20" s="54"/>
      <c r="D20" s="50" t="s">
        <v>27</v>
      </c>
      <c r="E20" s="51" t="s">
        <v>28</v>
      </c>
      <c r="F20" s="57" t="s">
        <v>29</v>
      </c>
    </row>
    <row r="21" spans="2:6" ht="23.25" customHeight="1">
      <c r="B21" s="46"/>
      <c r="C21" s="47" t="s">
        <v>31</v>
      </c>
      <c r="D21" s="58"/>
      <c r="E21" s="58"/>
      <c r="F21" s="59"/>
    </row>
    <row r="22" spans="2:6" ht="19.5" customHeight="1">
      <c r="B22" s="172" t="s">
        <v>32</v>
      </c>
      <c r="C22" s="173"/>
      <c r="D22" s="50" t="s">
        <v>33</v>
      </c>
      <c r="E22" s="51" t="s">
        <v>28</v>
      </c>
      <c r="F22" s="52" t="s">
        <v>29</v>
      </c>
    </row>
    <row r="23" spans="2:6" ht="19.5" customHeight="1">
      <c r="B23" s="60" t="s">
        <v>34</v>
      </c>
      <c r="C23" s="54"/>
      <c r="D23" s="55" t="s">
        <v>33</v>
      </c>
      <c r="E23" s="56" t="s">
        <v>35</v>
      </c>
      <c r="F23" s="57" t="s">
        <v>29</v>
      </c>
    </row>
    <row r="24" spans="2:6" ht="19.5" customHeight="1">
      <c r="B24" s="170" t="s">
        <v>36</v>
      </c>
      <c r="C24" s="171"/>
      <c r="D24" s="55" t="s">
        <v>33</v>
      </c>
      <c r="E24" s="56" t="s">
        <v>28</v>
      </c>
      <c r="F24" s="57" t="s">
        <v>29</v>
      </c>
    </row>
    <row r="25" spans="2:6" ht="23.25" customHeight="1">
      <c r="B25" s="46"/>
      <c r="C25" s="47" t="s">
        <v>37</v>
      </c>
      <c r="D25" s="61"/>
      <c r="E25" s="61"/>
      <c r="F25" s="62"/>
    </row>
    <row r="26" spans="2:6" ht="19.5" customHeight="1">
      <c r="B26" s="48" t="s">
        <v>38</v>
      </c>
      <c r="C26" s="49"/>
      <c r="D26" s="55" t="s">
        <v>39</v>
      </c>
      <c r="E26" s="51" t="s">
        <v>35</v>
      </c>
      <c r="F26" s="63" t="s">
        <v>40</v>
      </c>
    </row>
    <row r="27" spans="2:6" ht="19.5" customHeight="1">
      <c r="B27" s="53" t="s">
        <v>41</v>
      </c>
      <c r="C27" s="54"/>
      <c r="D27" s="55" t="s">
        <v>39</v>
      </c>
      <c r="E27" s="56" t="s">
        <v>35</v>
      </c>
      <c r="F27" s="64" t="s">
        <v>40</v>
      </c>
    </row>
    <row r="28" spans="2:6" ht="19.5" customHeight="1">
      <c r="B28" s="53" t="s">
        <v>42</v>
      </c>
      <c r="C28" s="54"/>
      <c r="D28" s="55" t="s">
        <v>39</v>
      </c>
      <c r="E28" s="56" t="s">
        <v>35</v>
      </c>
      <c r="F28" s="64" t="s">
        <v>40</v>
      </c>
    </row>
    <row r="29" spans="2:6" ht="19.5" customHeight="1">
      <c r="B29" s="53" t="s">
        <v>43</v>
      </c>
      <c r="C29" s="54"/>
      <c r="D29" s="55" t="s">
        <v>39</v>
      </c>
      <c r="E29" s="56" t="s">
        <v>35</v>
      </c>
      <c r="F29" s="64" t="s">
        <v>44</v>
      </c>
    </row>
    <row r="30" spans="2:6" ht="19.5" customHeight="1">
      <c r="B30" s="53" t="s">
        <v>45</v>
      </c>
      <c r="C30" s="54"/>
      <c r="D30" s="55" t="s">
        <v>33</v>
      </c>
      <c r="E30" s="56" t="s">
        <v>35</v>
      </c>
      <c r="F30" s="64" t="s">
        <v>40</v>
      </c>
    </row>
    <row r="31" spans="2:6" ht="21" customHeight="1">
      <c r="B31" s="53" t="s">
        <v>46</v>
      </c>
      <c r="C31" s="54"/>
      <c r="D31" s="55" t="s">
        <v>33</v>
      </c>
      <c r="E31" s="56" t="s">
        <v>35</v>
      </c>
      <c r="F31" s="64" t="s">
        <v>29</v>
      </c>
    </row>
    <row r="32" spans="2:6" ht="19.5" customHeight="1">
      <c r="B32" s="53" t="s">
        <v>47</v>
      </c>
      <c r="C32" s="54"/>
      <c r="D32" s="55" t="s">
        <v>33</v>
      </c>
      <c r="E32" s="56" t="s">
        <v>28</v>
      </c>
      <c r="F32" s="64" t="s">
        <v>40</v>
      </c>
    </row>
    <row r="33" spans="2:6" ht="19.5" customHeight="1">
      <c r="B33" s="53" t="s">
        <v>48</v>
      </c>
      <c r="C33" s="54"/>
      <c r="D33" s="55" t="s">
        <v>39</v>
      </c>
      <c r="E33" s="56" t="s">
        <v>35</v>
      </c>
      <c r="F33" s="64" t="s">
        <v>49</v>
      </c>
    </row>
    <row r="34" spans="2:6" ht="19.5" customHeight="1">
      <c r="B34" s="53" t="s">
        <v>50</v>
      </c>
      <c r="C34" s="54"/>
      <c r="D34" s="55" t="s">
        <v>39</v>
      </c>
      <c r="E34" s="56" t="s">
        <v>35</v>
      </c>
      <c r="F34" s="64" t="s">
        <v>51</v>
      </c>
    </row>
    <row r="35" spans="2:6" ht="19.5" customHeight="1">
      <c r="B35" s="53" t="s">
        <v>52</v>
      </c>
      <c r="C35" s="54"/>
      <c r="D35" s="55" t="s">
        <v>39</v>
      </c>
      <c r="E35" s="56" t="s">
        <v>35</v>
      </c>
      <c r="F35" s="64" t="s">
        <v>53</v>
      </c>
    </row>
    <row r="36" spans="2:6" ht="19.5" customHeight="1">
      <c r="B36" s="53" t="s">
        <v>54</v>
      </c>
      <c r="C36" s="54"/>
      <c r="D36" s="55" t="s">
        <v>39</v>
      </c>
      <c r="E36" s="56" t="s">
        <v>35</v>
      </c>
      <c r="F36" s="64" t="s">
        <v>53</v>
      </c>
    </row>
    <row r="37" spans="2:6" ht="19.5" customHeight="1" thickBot="1">
      <c r="B37" s="65" t="s">
        <v>55</v>
      </c>
      <c r="C37" s="112"/>
      <c r="D37" s="113" t="s">
        <v>33</v>
      </c>
      <c r="E37" s="114" t="s">
        <v>35</v>
      </c>
      <c r="F37" s="115" t="s">
        <v>56</v>
      </c>
    </row>
    <row r="42" spans="2:6" hidden="1">
      <c r="B42" s="6" t="s">
        <v>39</v>
      </c>
    </row>
    <row r="43" spans="2:6" hidden="1">
      <c r="B43" s="7" t="s">
        <v>27</v>
      </c>
    </row>
    <row r="44" spans="2:6" hidden="1">
      <c r="B44" s="7" t="s">
        <v>33</v>
      </c>
    </row>
    <row r="45" spans="2:6" hidden="1"/>
    <row r="46" spans="2:6" hidden="1">
      <c r="B46" t="s">
        <v>28</v>
      </c>
    </row>
    <row r="47" spans="2:6" hidden="1">
      <c r="B47" t="s">
        <v>35</v>
      </c>
    </row>
  </sheetData>
  <mergeCells count="12">
    <mergeCell ref="F17:F18"/>
    <mergeCell ref="E17:E18"/>
    <mergeCell ref="D17:D18"/>
    <mergeCell ref="B15:F15"/>
    <mergeCell ref="B24:C24"/>
    <mergeCell ref="B22:C22"/>
    <mergeCell ref="B6:F6"/>
    <mergeCell ref="B7:F14"/>
    <mergeCell ref="B16:F16"/>
    <mergeCell ref="C2:E4"/>
    <mergeCell ref="F2:F4"/>
    <mergeCell ref="B2:B4"/>
  </mergeCells>
  <phoneticPr fontId="1" type="noConversion"/>
  <dataValidations count="2">
    <dataValidation type="list" allowBlank="1" showInputMessage="1" showErrorMessage="1" sqref="D19:D20 D26:D37 D22:D24" xr:uid="{00000000-0002-0000-0100-000000000000}">
      <formula1>$B$42:$B$44</formula1>
    </dataValidation>
    <dataValidation type="list" allowBlank="1" showInputMessage="1" showErrorMessage="1" sqref="E19:E20 E26:E37 E22:E24" xr:uid="{00000000-0002-0000-0100-000001000000}">
      <formula1>$B$46:$B$47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5"/>
  <sheetViews>
    <sheetView showGridLines="0" topLeftCell="A33" zoomScale="85" zoomScaleNormal="85" zoomScalePageLayoutView="70" workbookViewId="0">
      <selection activeCell="C9" sqref="C9"/>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70.710937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23"/>
      <c r="C2" s="136" t="s">
        <v>16</v>
      </c>
      <c r="D2" s="137"/>
      <c r="E2" s="137"/>
      <c r="F2" s="137"/>
      <c r="G2" s="137"/>
      <c r="H2" s="137"/>
      <c r="I2" s="137"/>
      <c r="J2" s="138"/>
      <c r="K2" s="191" t="s">
        <v>1</v>
      </c>
      <c r="L2" s="192"/>
    </row>
    <row r="3" spans="2:17" ht="42" customHeight="1">
      <c r="B3" s="123"/>
      <c r="C3" s="139"/>
      <c r="D3" s="140"/>
      <c r="E3" s="140"/>
      <c r="F3" s="140"/>
      <c r="G3" s="140"/>
      <c r="H3" s="140"/>
      <c r="I3" s="140"/>
      <c r="J3" s="141"/>
      <c r="K3" s="193"/>
      <c r="L3" s="194"/>
    </row>
    <row r="4" spans="2:17" ht="36.75" customHeight="1">
      <c r="B4" s="123"/>
      <c r="C4" s="142"/>
      <c r="D4" s="143"/>
      <c r="E4" s="143"/>
      <c r="F4" s="143"/>
      <c r="G4" s="143"/>
      <c r="H4" s="143"/>
      <c r="I4" s="143"/>
      <c r="J4" s="144"/>
      <c r="K4" s="195"/>
      <c r="L4" s="196"/>
    </row>
    <row r="5" spans="2:17" ht="24.75" customHeight="1" thickBot="1">
      <c r="C5" s="12"/>
      <c r="D5" s="13"/>
      <c r="E5" s="13"/>
      <c r="F5" s="13"/>
      <c r="G5" s="13"/>
      <c r="H5"/>
      <c r="L5"/>
    </row>
    <row r="6" spans="2:17" ht="103.5" customHeight="1" thickBot="1">
      <c r="B6" s="182" t="s">
        <v>57</v>
      </c>
      <c r="C6" s="183"/>
      <c r="D6" s="183"/>
      <c r="E6" s="183"/>
      <c r="F6" s="183"/>
      <c r="G6" s="183"/>
      <c r="H6" s="183"/>
      <c r="I6" s="183"/>
      <c r="J6" s="183"/>
      <c r="K6" s="183"/>
      <c r="L6" s="184"/>
      <c r="M6" s="1"/>
      <c r="N6" s="1"/>
      <c r="O6" s="1"/>
      <c r="P6" s="1"/>
      <c r="Q6" s="1"/>
    </row>
    <row r="7" spans="2:17" ht="24.75" customHeight="1">
      <c r="B7" s="188" t="s">
        <v>19</v>
      </c>
      <c r="C7" s="189"/>
      <c r="D7" s="189"/>
      <c r="E7" s="189"/>
      <c r="F7" s="189"/>
      <c r="G7" s="189"/>
      <c r="H7" s="189"/>
      <c r="I7" s="189"/>
      <c r="J7" s="189"/>
      <c r="K7" s="189"/>
      <c r="L7" s="190"/>
    </row>
    <row r="8" spans="2:17" ht="18" customHeight="1">
      <c r="B8" s="106" t="s">
        <v>58</v>
      </c>
      <c r="C8" s="107"/>
      <c r="D8" s="107"/>
      <c r="E8" s="107"/>
      <c r="F8" s="107"/>
      <c r="G8" s="107"/>
      <c r="H8" s="107"/>
      <c r="I8" s="107"/>
      <c r="J8" s="107"/>
      <c r="K8" s="107"/>
      <c r="L8" s="108"/>
    </row>
    <row r="9" spans="2:17" ht="15.75">
      <c r="B9" s="106" t="s">
        <v>59</v>
      </c>
      <c r="C9" s="109"/>
      <c r="D9" s="109"/>
      <c r="E9" s="109"/>
      <c r="F9" s="109"/>
      <c r="G9" s="109"/>
      <c r="H9" s="109"/>
      <c r="I9" s="110"/>
      <c r="J9" s="109"/>
      <c r="K9" s="109"/>
      <c r="L9" s="111"/>
    </row>
    <row r="10" spans="2:17" ht="15.75">
      <c r="B10" s="106" t="s">
        <v>60</v>
      </c>
      <c r="C10" s="109"/>
      <c r="D10" s="109"/>
      <c r="E10" s="109"/>
      <c r="F10" s="109"/>
      <c r="G10" s="109"/>
      <c r="H10" s="109"/>
      <c r="I10" s="109"/>
      <c r="J10" s="109"/>
      <c r="K10" s="109"/>
      <c r="L10" s="111"/>
    </row>
    <row r="11" spans="2:17" ht="15.75">
      <c r="B11" s="106" t="s">
        <v>61</v>
      </c>
      <c r="C11" s="109"/>
      <c r="D11" s="109"/>
      <c r="E11" s="109"/>
      <c r="F11" s="109"/>
      <c r="G11" s="109"/>
      <c r="H11" s="109"/>
      <c r="I11" s="109"/>
      <c r="J11" s="109"/>
      <c r="K11" s="109"/>
      <c r="L11" s="111"/>
    </row>
    <row r="12" spans="2:17" ht="18" customHeight="1">
      <c r="B12" s="185" t="s">
        <v>62</v>
      </c>
      <c r="C12" s="186"/>
      <c r="D12" s="186"/>
      <c r="E12" s="186"/>
      <c r="F12" s="186"/>
      <c r="G12" s="186"/>
      <c r="H12" s="186"/>
      <c r="I12" s="186"/>
      <c r="J12" s="186"/>
      <c r="K12" s="186"/>
      <c r="L12" s="187"/>
    </row>
    <row r="13" spans="2:17" ht="15.75">
      <c r="B13" s="106" t="s">
        <v>63</v>
      </c>
      <c r="C13" s="109"/>
      <c r="D13" s="109"/>
      <c r="E13" s="109"/>
      <c r="F13" s="109"/>
      <c r="G13" s="109"/>
      <c r="H13" s="109"/>
      <c r="I13" s="109"/>
      <c r="J13" s="109"/>
      <c r="K13" s="109"/>
      <c r="L13" s="111"/>
    </row>
    <row r="14" spans="2:17" ht="7.5" customHeight="1" thickBot="1">
      <c r="B14" s="69"/>
      <c r="C14" s="70"/>
      <c r="D14" s="70"/>
      <c r="E14" s="70"/>
      <c r="F14" s="70"/>
      <c r="G14" s="70"/>
      <c r="H14" s="70"/>
      <c r="I14" s="70"/>
      <c r="J14" s="70"/>
      <c r="K14" s="70"/>
      <c r="L14" s="71"/>
    </row>
    <row r="15" spans="2:17" ht="33.75" customHeight="1" thickBot="1">
      <c r="B15" s="179" t="s">
        <v>64</v>
      </c>
      <c r="C15" s="180"/>
      <c r="D15" s="180"/>
      <c r="E15" s="180"/>
      <c r="F15" s="180"/>
      <c r="G15" s="181"/>
      <c r="H15" s="176" t="s">
        <v>65</v>
      </c>
      <c r="I15" s="177"/>
      <c r="J15" s="177"/>
      <c r="K15" s="177"/>
      <c r="L15" s="178"/>
    </row>
    <row r="16" spans="2:17" ht="40.5" customHeight="1" thickBot="1">
      <c r="B16" s="72" t="s">
        <v>66</v>
      </c>
      <c r="C16" s="174" t="s">
        <v>67</v>
      </c>
      <c r="D16" s="174"/>
      <c r="E16" s="174"/>
      <c r="F16" s="174"/>
      <c r="G16" s="174"/>
      <c r="H16" s="73" t="s">
        <v>68</v>
      </c>
      <c r="I16" s="73" t="s">
        <v>69</v>
      </c>
      <c r="J16" s="73" t="s">
        <v>70</v>
      </c>
      <c r="K16" s="73" t="s">
        <v>71</v>
      </c>
      <c r="L16" s="74" t="s">
        <v>72</v>
      </c>
    </row>
    <row r="17" spans="2:12" ht="70.5" customHeight="1">
      <c r="B17" s="77" t="s">
        <v>25</v>
      </c>
      <c r="C17" s="175" t="str">
        <f>'IDENTIFICACION Y ANALISIS'!B19</f>
        <v xml:space="preserve">Inadecuada  descripción del bien o servicio requerido </v>
      </c>
      <c r="D17" s="175"/>
      <c r="E17" s="175"/>
      <c r="F17" s="175"/>
      <c r="G17" s="175"/>
      <c r="H17" s="118" t="s">
        <v>73</v>
      </c>
      <c r="I17" s="75">
        <v>1</v>
      </c>
      <c r="J17" s="76">
        <v>4</v>
      </c>
      <c r="K17" s="76">
        <f t="shared" ref="K17:K20" si="0">+I17+J17</f>
        <v>5</v>
      </c>
      <c r="L17" s="78" t="str">
        <f t="shared" ref="L17:L20" si="1">IF(K17&lt;=4,"BAJO",IF(K17=5,"MEDIO",IF(K17=6,"ALTO",IF(K17=7,"ALTO","EXTREMO"))))</f>
        <v>MEDIO</v>
      </c>
    </row>
    <row r="18" spans="2:12" ht="53.25" customHeight="1">
      <c r="B18" s="77" t="s">
        <v>25</v>
      </c>
      <c r="C18" s="175" t="str">
        <f>'IDENTIFICACION Y ANALISIS'!B20</f>
        <v>Ausencia de fundamentación de la justificación y conveniencia de la contratación</v>
      </c>
      <c r="D18" s="175"/>
      <c r="E18" s="175"/>
      <c r="F18" s="175"/>
      <c r="G18" s="175"/>
      <c r="H18" s="118" t="s">
        <v>74</v>
      </c>
      <c r="I18" s="75">
        <v>1</v>
      </c>
      <c r="J18" s="76">
        <v>5</v>
      </c>
      <c r="K18" s="76">
        <f>+I18+J18</f>
        <v>6</v>
      </c>
      <c r="L18" s="78" t="str">
        <f t="shared" si="1"/>
        <v>ALTO</v>
      </c>
    </row>
    <row r="19" spans="2:12" ht="53.25" customHeight="1">
      <c r="B19" s="77" t="s">
        <v>31</v>
      </c>
      <c r="C19" s="175" t="str">
        <f>'IDENTIFICACION Y ANALISIS'!B22</f>
        <v xml:space="preserve">Riesgo de que no se firme el contrato. </v>
      </c>
      <c r="D19" s="175"/>
      <c r="E19" s="175"/>
      <c r="F19" s="175"/>
      <c r="G19" s="175"/>
      <c r="H19" s="118" t="s">
        <v>75</v>
      </c>
      <c r="I19" s="75">
        <v>1</v>
      </c>
      <c r="J19" s="76">
        <v>2</v>
      </c>
      <c r="K19" s="76">
        <f t="shared" si="0"/>
        <v>3</v>
      </c>
      <c r="L19" s="78" t="str">
        <f t="shared" si="1"/>
        <v>BAJO</v>
      </c>
    </row>
    <row r="20" spans="2:12" ht="53.25" customHeight="1">
      <c r="B20" s="77" t="s">
        <v>31</v>
      </c>
      <c r="C20" s="175" t="str">
        <f>'IDENTIFICACION Y ANALISIS'!B23</f>
        <v>Falta de constitución o constitución tardía de la garantía única. Aceptación de garantías que no se ajustan a lo contemplado en el contrato</v>
      </c>
      <c r="D20" s="175"/>
      <c r="E20" s="175"/>
      <c r="F20" s="175"/>
      <c r="G20" s="175"/>
      <c r="H20" s="118" t="s">
        <v>76</v>
      </c>
      <c r="I20" s="75">
        <v>3</v>
      </c>
      <c r="J20" s="76">
        <v>4</v>
      </c>
      <c r="K20" s="76">
        <f t="shared" si="0"/>
        <v>7</v>
      </c>
      <c r="L20" s="78" t="str">
        <f t="shared" si="1"/>
        <v>ALTO</v>
      </c>
    </row>
    <row r="21" spans="2:12" ht="53.25" customHeight="1">
      <c r="B21" s="77" t="s">
        <v>31</v>
      </c>
      <c r="C21" s="175" t="str">
        <f>'IDENTIFICACION Y ANALISIS'!B24</f>
        <v>Falta de solicitud o solicitud tardía del registro  presupuestal</v>
      </c>
      <c r="D21" s="175"/>
      <c r="E21" s="175"/>
      <c r="F21" s="175"/>
      <c r="G21" s="175"/>
      <c r="H21" s="118" t="s">
        <v>77</v>
      </c>
      <c r="I21" s="75">
        <v>1</v>
      </c>
      <c r="J21" s="76">
        <v>5</v>
      </c>
      <c r="K21" s="76">
        <f t="shared" ref="K21:K33" si="2">+I21+J21</f>
        <v>6</v>
      </c>
      <c r="L21" s="78" t="str">
        <f t="shared" ref="L21:L33" si="3">IF(K21&lt;=4,"BAJO",IF(K21=5,"MEDIO",IF(K21=6,"ALTO",IF(K21=7,"ALTO","EXTREMO"))))</f>
        <v>ALTO</v>
      </c>
    </row>
    <row r="22" spans="2:12" ht="53.25" customHeight="1">
      <c r="B22" s="77" t="s">
        <v>37</v>
      </c>
      <c r="C22" s="175" t="str">
        <f>'IDENTIFICACION Y ANALISIS'!B26</f>
        <v>Fluctuaciones del valor de la moneda</v>
      </c>
      <c r="D22" s="175"/>
      <c r="E22" s="175"/>
      <c r="F22" s="175"/>
      <c r="G22" s="175"/>
      <c r="H22" s="118" t="s">
        <v>78</v>
      </c>
      <c r="I22" s="75">
        <v>2</v>
      </c>
      <c r="J22" s="76">
        <v>5</v>
      </c>
      <c r="K22" s="76">
        <f t="shared" si="2"/>
        <v>7</v>
      </c>
      <c r="L22" s="78" t="str">
        <f t="shared" si="3"/>
        <v>ALTO</v>
      </c>
    </row>
    <row r="23" spans="2:12" ht="53.25" customHeight="1">
      <c r="B23" s="77" t="s">
        <v>37</v>
      </c>
      <c r="C23" s="175" t="str">
        <f>'IDENTIFICACION Y ANALISIS'!B27</f>
        <v>Cambio de precios en factores de producción.</v>
      </c>
      <c r="D23" s="175"/>
      <c r="E23" s="175"/>
      <c r="F23" s="175"/>
      <c r="G23" s="175"/>
      <c r="H23" s="118" t="s">
        <v>79</v>
      </c>
      <c r="I23" s="75">
        <v>3</v>
      </c>
      <c r="J23" s="76">
        <v>3</v>
      </c>
      <c r="K23" s="76">
        <f t="shared" si="2"/>
        <v>6</v>
      </c>
      <c r="L23" s="78" t="str">
        <f t="shared" si="3"/>
        <v>ALTO</v>
      </c>
    </row>
    <row r="24" spans="2:12" ht="53.25" customHeight="1">
      <c r="B24" s="77" t="s">
        <v>37</v>
      </c>
      <c r="C24" s="175" t="str">
        <f>'IDENTIFICACION Y ANALISIS'!B28</f>
        <v>Variación de los precios del mercado</v>
      </c>
      <c r="D24" s="175"/>
      <c r="E24" s="175"/>
      <c r="F24" s="175"/>
      <c r="G24" s="175"/>
      <c r="H24" s="118" t="s">
        <v>80</v>
      </c>
      <c r="I24" s="75">
        <v>3</v>
      </c>
      <c r="J24" s="76">
        <v>3</v>
      </c>
      <c r="K24" s="76">
        <f t="shared" si="2"/>
        <v>6</v>
      </c>
      <c r="L24" s="78" t="str">
        <f t="shared" si="3"/>
        <v>ALTO</v>
      </c>
    </row>
    <row r="25" spans="2:12" ht="53.25" customHeight="1">
      <c r="B25" s="77" t="s">
        <v>37</v>
      </c>
      <c r="C25" s="175" t="str">
        <f>'IDENTIFICACION Y ANALISIS'!B29</f>
        <v>Factores políticos o macroeconómicos.</v>
      </c>
      <c r="D25" s="175"/>
      <c r="E25" s="175"/>
      <c r="F25" s="175"/>
      <c r="G25" s="175"/>
      <c r="H25" s="118" t="s">
        <v>81</v>
      </c>
      <c r="I25" s="75">
        <v>2</v>
      </c>
      <c r="J25" s="76">
        <v>3</v>
      </c>
      <c r="K25" s="76">
        <f t="shared" si="2"/>
        <v>5</v>
      </c>
      <c r="L25" s="78" t="str">
        <f t="shared" si="3"/>
        <v>MEDIO</v>
      </c>
    </row>
    <row r="26" spans="2:12" ht="53.25" customHeight="1">
      <c r="B26" s="77" t="s">
        <v>37</v>
      </c>
      <c r="C26" s="175" t="str">
        <f>'IDENTIFICACION Y ANALISIS'!B30</f>
        <v>Variación en la disponibilidad de los insumos necesarios para prestar los servicios.</v>
      </c>
      <c r="D26" s="175"/>
      <c r="E26" s="175"/>
      <c r="F26" s="175"/>
      <c r="G26" s="175"/>
      <c r="H26" s="118" t="s">
        <v>82</v>
      </c>
      <c r="I26" s="75">
        <v>2</v>
      </c>
      <c r="J26" s="76">
        <v>3</v>
      </c>
      <c r="K26" s="76">
        <f t="shared" si="2"/>
        <v>5</v>
      </c>
      <c r="L26" s="78" t="str">
        <f t="shared" si="3"/>
        <v>MEDIO</v>
      </c>
    </row>
    <row r="27" spans="2:12" ht="53.25" customHeight="1">
      <c r="B27" s="77" t="s">
        <v>37</v>
      </c>
      <c r="C27" s="175" t="str">
        <f>'IDENTIFICACION Y ANALISIS'!B31</f>
        <v>Incumplimiento de compromisos adquiridos por el contratista seleccionado con sus subcontratistas, suministradores de bienes y servicios.</v>
      </c>
      <c r="D27" s="175"/>
      <c r="E27" s="175"/>
      <c r="F27" s="175"/>
      <c r="G27" s="175"/>
      <c r="H27" s="118" t="s">
        <v>83</v>
      </c>
      <c r="I27" s="75">
        <v>2</v>
      </c>
      <c r="J27" s="76">
        <v>3</v>
      </c>
      <c r="K27" s="76">
        <f t="shared" si="2"/>
        <v>5</v>
      </c>
      <c r="L27" s="78" t="str">
        <f t="shared" si="3"/>
        <v>MEDIO</v>
      </c>
    </row>
    <row r="28" spans="2:12" ht="53.25" customHeight="1">
      <c r="B28" s="77" t="s">
        <v>37</v>
      </c>
      <c r="C28" s="175" t="str">
        <f>'IDENTIFICACION Y ANALISIS'!B32</f>
        <v>Incumplimiento de la administración en los pagos.</v>
      </c>
      <c r="D28" s="175"/>
      <c r="E28" s="175"/>
      <c r="F28" s="175"/>
      <c r="G28" s="175"/>
      <c r="H28" s="118" t="s">
        <v>84</v>
      </c>
      <c r="I28" s="75">
        <v>2</v>
      </c>
      <c r="J28" s="76">
        <v>3</v>
      </c>
      <c r="K28" s="76">
        <f t="shared" si="2"/>
        <v>5</v>
      </c>
      <c r="L28" s="78" t="str">
        <f t="shared" si="3"/>
        <v>MEDIO</v>
      </c>
    </row>
    <row r="29" spans="2:12" ht="53.25" customHeight="1">
      <c r="B29" s="77" t="s">
        <v>37</v>
      </c>
      <c r="C29" s="175" t="str">
        <f>'IDENTIFICACION Y ANALISIS'!B33</f>
        <v>Cambios en el marco regulatorio o normatividad aplicable al proyecto.</v>
      </c>
      <c r="D29" s="175"/>
      <c r="E29" s="175"/>
      <c r="F29" s="175"/>
      <c r="G29" s="175"/>
      <c r="H29" s="118" t="s">
        <v>85</v>
      </c>
      <c r="I29" s="75">
        <v>1</v>
      </c>
      <c r="J29" s="76">
        <v>2</v>
      </c>
      <c r="K29" s="76">
        <f t="shared" si="2"/>
        <v>3</v>
      </c>
      <c r="L29" s="78" t="str">
        <f t="shared" si="3"/>
        <v>BAJO</v>
      </c>
    </row>
    <row r="30" spans="2:12" ht="53.25" customHeight="1">
      <c r="B30" s="77" t="s">
        <v>37</v>
      </c>
      <c r="C30" s="175" t="str">
        <f>'IDENTIFICACION Y ANALISIS'!B34</f>
        <v>Variación de tasas o tarifas</v>
      </c>
      <c r="D30" s="175"/>
      <c r="E30" s="175"/>
      <c r="F30" s="175"/>
      <c r="G30" s="175"/>
      <c r="H30" s="118" t="s">
        <v>78</v>
      </c>
      <c r="I30" s="75">
        <v>2</v>
      </c>
      <c r="J30" s="76">
        <v>5</v>
      </c>
      <c r="K30" s="76">
        <f t="shared" si="2"/>
        <v>7</v>
      </c>
      <c r="L30" s="78" t="str">
        <f t="shared" si="3"/>
        <v>ALTO</v>
      </c>
    </row>
    <row r="31" spans="2:12" ht="53.25" customHeight="1">
      <c r="B31" s="77" t="s">
        <v>37</v>
      </c>
      <c r="C31" s="175" t="str">
        <f>'IDENTIFICACION Y ANALISIS'!B35</f>
        <v>Riesgo   geológico</v>
      </c>
      <c r="D31" s="175"/>
      <c r="E31" s="175"/>
      <c r="F31" s="175"/>
      <c r="G31" s="175"/>
      <c r="H31" s="118" t="s">
        <v>86</v>
      </c>
      <c r="I31" s="75">
        <v>3</v>
      </c>
      <c r="J31" s="76">
        <v>4</v>
      </c>
      <c r="K31" s="76">
        <f t="shared" si="2"/>
        <v>7</v>
      </c>
      <c r="L31" s="78" t="str">
        <f t="shared" si="3"/>
        <v>ALTO</v>
      </c>
    </row>
    <row r="32" spans="2:12" ht="53.25" customHeight="1">
      <c r="B32" s="77" t="s">
        <v>37</v>
      </c>
      <c r="C32" s="175" t="str">
        <f>'IDENTIFICACION Y ANALISIS'!B36</f>
        <v>Eventos naturales tales como lluvias, inundaciones y sequias entre otros</v>
      </c>
      <c r="D32" s="175"/>
      <c r="E32" s="175"/>
      <c r="F32" s="175"/>
      <c r="G32" s="175"/>
      <c r="H32" s="118" t="s">
        <v>87</v>
      </c>
      <c r="I32" s="75">
        <v>3</v>
      </c>
      <c r="J32" s="76">
        <v>4</v>
      </c>
      <c r="K32" s="76">
        <f t="shared" si="2"/>
        <v>7</v>
      </c>
      <c r="L32" s="78" t="str">
        <f t="shared" si="3"/>
        <v>ALTO</v>
      </c>
    </row>
    <row r="33" spans="2:14" ht="84.75" customHeight="1" thickBot="1">
      <c r="B33" s="77" t="s">
        <v>37</v>
      </c>
      <c r="C33" s="201" t="str">
        <f>'IDENTIFICACION Y ANALISIS'!B37</f>
        <v>Incumplimiento derivado del trámite de los permisos con autoridades ambientales, la obtención de los mismos, paz y salvos</v>
      </c>
      <c r="D33" s="201"/>
      <c r="E33" s="201"/>
      <c r="F33" s="201"/>
      <c r="G33" s="201"/>
      <c r="H33" s="79" t="s">
        <v>88</v>
      </c>
      <c r="I33" s="80">
        <v>1</v>
      </c>
      <c r="J33" s="81">
        <v>5</v>
      </c>
      <c r="K33" s="76">
        <f t="shared" si="2"/>
        <v>6</v>
      </c>
      <c r="L33" s="78" t="str">
        <f t="shared" si="3"/>
        <v>ALTO</v>
      </c>
    </row>
    <row r="34" spans="2:14" ht="12.75" customHeight="1">
      <c r="B34" s="82"/>
      <c r="C34" s="83"/>
      <c r="D34" s="83"/>
      <c r="E34" s="83"/>
      <c r="F34" s="83"/>
      <c r="G34" s="83"/>
      <c r="H34" s="83"/>
      <c r="I34" s="83"/>
      <c r="J34" s="83"/>
      <c r="K34" s="83"/>
      <c r="L34" s="84"/>
    </row>
    <row r="35" spans="2:14">
      <c r="B35" s="66"/>
      <c r="C35" s="211"/>
      <c r="D35" s="211"/>
      <c r="E35" s="211"/>
      <c r="F35" s="67"/>
      <c r="G35" s="67"/>
      <c r="H35" s="203"/>
      <c r="I35" s="203"/>
      <c r="J35" s="67"/>
      <c r="K35" s="67"/>
      <c r="L35" s="68"/>
    </row>
    <row r="36" spans="2:14" ht="19.5" customHeight="1">
      <c r="B36" s="198" t="s">
        <v>89</v>
      </c>
      <c r="C36" s="199" t="s">
        <v>90</v>
      </c>
      <c r="D36" s="199"/>
      <c r="E36" s="85" t="s">
        <v>91</v>
      </c>
      <c r="F36" s="67"/>
      <c r="G36" s="212" t="s">
        <v>70</v>
      </c>
      <c r="H36" s="86" t="s">
        <v>92</v>
      </c>
      <c r="I36" s="86" t="s">
        <v>91</v>
      </c>
      <c r="J36" s="67"/>
      <c r="K36" s="67"/>
      <c r="L36" s="68"/>
    </row>
    <row r="37" spans="2:14" ht="21" customHeight="1">
      <c r="B37" s="198"/>
      <c r="C37" s="200" t="s">
        <v>93</v>
      </c>
      <c r="D37" s="200"/>
      <c r="E37" s="87">
        <v>1</v>
      </c>
      <c r="F37" s="67"/>
      <c r="G37" s="212"/>
      <c r="H37" s="87" t="s">
        <v>94</v>
      </c>
      <c r="I37" s="88">
        <v>1</v>
      </c>
      <c r="J37" s="67"/>
      <c r="K37" s="67"/>
      <c r="L37" s="68"/>
    </row>
    <row r="38" spans="2:14" ht="15.75" customHeight="1">
      <c r="B38" s="198"/>
      <c r="C38" s="200" t="s">
        <v>95</v>
      </c>
      <c r="D38" s="200"/>
      <c r="E38" s="87">
        <v>2</v>
      </c>
      <c r="F38" s="67"/>
      <c r="G38" s="212"/>
      <c r="H38" s="87" t="s">
        <v>96</v>
      </c>
      <c r="I38" s="88">
        <v>2</v>
      </c>
      <c r="J38" s="67"/>
      <c r="K38" s="67"/>
      <c r="L38" s="68"/>
      <c r="N38" s="5"/>
    </row>
    <row r="39" spans="2:14" ht="24.75" customHeight="1">
      <c r="B39" s="198"/>
      <c r="C39" s="200" t="s">
        <v>97</v>
      </c>
      <c r="D39" s="200"/>
      <c r="E39" s="87">
        <v>3</v>
      </c>
      <c r="F39" s="67"/>
      <c r="G39" s="212"/>
      <c r="H39" s="87" t="s">
        <v>98</v>
      </c>
      <c r="I39" s="88">
        <v>3</v>
      </c>
      <c r="J39" s="67"/>
      <c r="K39" s="67"/>
      <c r="L39" s="68"/>
    </row>
    <row r="40" spans="2:14" ht="18" customHeight="1">
      <c r="B40" s="198"/>
      <c r="C40" s="200" t="s">
        <v>99</v>
      </c>
      <c r="D40" s="200"/>
      <c r="E40" s="87">
        <v>4</v>
      </c>
      <c r="F40" s="67"/>
      <c r="G40" s="212"/>
      <c r="H40" s="87" t="s">
        <v>100</v>
      </c>
      <c r="I40" s="88">
        <v>4</v>
      </c>
      <c r="J40" s="67"/>
      <c r="K40" s="67"/>
      <c r="L40" s="68"/>
    </row>
    <row r="41" spans="2:14" ht="29.25" customHeight="1">
      <c r="B41" s="198"/>
      <c r="C41" s="200" t="s">
        <v>101</v>
      </c>
      <c r="D41" s="200"/>
      <c r="E41" s="87">
        <v>5</v>
      </c>
      <c r="F41" s="67"/>
      <c r="G41" s="212"/>
      <c r="H41" s="87" t="s">
        <v>102</v>
      </c>
      <c r="I41" s="88">
        <v>5</v>
      </c>
      <c r="J41" s="67"/>
      <c r="K41" s="67"/>
      <c r="L41" s="68"/>
    </row>
    <row r="42" spans="2:14" ht="16.5" customHeight="1">
      <c r="B42" s="89"/>
      <c r="C42" s="90"/>
      <c r="D42" s="90"/>
      <c r="E42" s="90"/>
      <c r="F42" s="67"/>
      <c r="G42" s="90"/>
      <c r="H42" s="90"/>
      <c r="I42" s="90"/>
      <c r="J42" s="90"/>
      <c r="K42" s="90"/>
      <c r="L42" s="68"/>
    </row>
    <row r="43" spans="2:14" ht="16.5" customHeight="1">
      <c r="B43" s="89"/>
      <c r="C43" s="203" t="s">
        <v>103</v>
      </c>
      <c r="D43" s="203"/>
      <c r="E43" s="203"/>
      <c r="F43" s="203"/>
      <c r="G43" s="203"/>
      <c r="H43" s="213"/>
      <c r="I43" s="213"/>
      <c r="J43" s="213"/>
      <c r="K43" s="213"/>
      <c r="L43" s="68"/>
    </row>
    <row r="44" spans="2:14" ht="69.75" customHeight="1">
      <c r="B44" s="89"/>
      <c r="C44" s="200" t="s">
        <v>104</v>
      </c>
      <c r="D44" s="200"/>
      <c r="E44" s="200"/>
      <c r="F44" s="87" t="s">
        <v>105</v>
      </c>
      <c r="G44" s="87" t="s">
        <v>106</v>
      </c>
      <c r="H44" s="87" t="s">
        <v>107</v>
      </c>
      <c r="I44" s="200" t="s">
        <v>108</v>
      </c>
      <c r="J44" s="200"/>
      <c r="K44" s="200" t="s">
        <v>109</v>
      </c>
      <c r="L44" s="204"/>
    </row>
    <row r="45" spans="2:14" ht="69.75" customHeight="1">
      <c r="B45" s="89"/>
      <c r="C45" s="200" t="s">
        <v>110</v>
      </c>
      <c r="D45" s="200"/>
      <c r="E45" s="200"/>
      <c r="F45" s="87" t="s">
        <v>111</v>
      </c>
      <c r="G45" s="87" t="s">
        <v>112</v>
      </c>
      <c r="H45" s="87" t="s">
        <v>113</v>
      </c>
      <c r="I45" s="200" t="s">
        <v>114</v>
      </c>
      <c r="J45" s="200"/>
      <c r="K45" s="200" t="s">
        <v>115</v>
      </c>
      <c r="L45" s="204"/>
    </row>
    <row r="46" spans="2:14">
      <c r="B46" s="66"/>
      <c r="C46" s="199" t="s">
        <v>116</v>
      </c>
      <c r="D46" s="199"/>
      <c r="E46" s="199" t="s">
        <v>91</v>
      </c>
      <c r="F46" s="91" t="s">
        <v>94</v>
      </c>
      <c r="G46" s="91" t="s">
        <v>96</v>
      </c>
      <c r="H46" s="92" t="s">
        <v>98</v>
      </c>
      <c r="I46" s="206" t="s">
        <v>100</v>
      </c>
      <c r="J46" s="206"/>
      <c r="K46" s="199" t="s">
        <v>102</v>
      </c>
      <c r="L46" s="214"/>
    </row>
    <row r="47" spans="2:14">
      <c r="B47" s="66"/>
      <c r="C47" s="199"/>
      <c r="D47" s="199"/>
      <c r="E47" s="199"/>
      <c r="F47" s="93">
        <v>1</v>
      </c>
      <c r="G47" s="93">
        <v>2</v>
      </c>
      <c r="H47" s="93">
        <v>3</v>
      </c>
      <c r="I47" s="202">
        <v>4</v>
      </c>
      <c r="J47" s="202"/>
      <c r="K47" s="202">
        <v>5</v>
      </c>
      <c r="L47" s="215"/>
    </row>
    <row r="48" spans="2:14" ht="19.5" customHeight="1">
      <c r="B48" s="66"/>
      <c r="C48" s="200" t="s">
        <v>93</v>
      </c>
      <c r="D48" s="200"/>
      <c r="E48" s="94">
        <v>1</v>
      </c>
      <c r="F48" s="95">
        <v>2</v>
      </c>
      <c r="G48" s="95">
        <v>3</v>
      </c>
      <c r="H48" s="95">
        <v>4</v>
      </c>
      <c r="I48" s="216">
        <v>5</v>
      </c>
      <c r="J48" s="216"/>
      <c r="K48" s="197">
        <v>6</v>
      </c>
      <c r="L48" s="207"/>
    </row>
    <row r="49" spans="2:12" ht="21.75" customHeight="1">
      <c r="B49" s="66"/>
      <c r="C49" s="200" t="s">
        <v>95</v>
      </c>
      <c r="D49" s="200"/>
      <c r="E49" s="94">
        <v>2</v>
      </c>
      <c r="F49" s="95">
        <v>3</v>
      </c>
      <c r="G49" s="95">
        <v>4</v>
      </c>
      <c r="H49" s="96">
        <v>5</v>
      </c>
      <c r="I49" s="197">
        <v>6</v>
      </c>
      <c r="J49" s="197"/>
      <c r="K49" s="208">
        <v>7</v>
      </c>
      <c r="L49" s="209"/>
    </row>
    <row r="50" spans="2:12" ht="26.25" customHeight="1">
      <c r="B50" s="66"/>
      <c r="C50" s="200" t="s">
        <v>97</v>
      </c>
      <c r="D50" s="200"/>
      <c r="E50" s="94">
        <v>3</v>
      </c>
      <c r="F50" s="95">
        <v>4</v>
      </c>
      <c r="G50" s="96">
        <v>5</v>
      </c>
      <c r="H50" s="97">
        <v>6</v>
      </c>
      <c r="I50" s="197">
        <v>7</v>
      </c>
      <c r="J50" s="197"/>
      <c r="K50" s="205">
        <v>8</v>
      </c>
      <c r="L50" s="210"/>
    </row>
    <row r="51" spans="2:12" ht="21" customHeight="1">
      <c r="B51" s="66"/>
      <c r="C51" s="200" t="s">
        <v>99</v>
      </c>
      <c r="D51" s="200"/>
      <c r="E51" s="94">
        <v>4</v>
      </c>
      <c r="F51" s="96">
        <v>5</v>
      </c>
      <c r="G51" s="97">
        <v>6</v>
      </c>
      <c r="H51" s="97">
        <v>7</v>
      </c>
      <c r="I51" s="205">
        <v>8</v>
      </c>
      <c r="J51" s="205"/>
      <c r="K51" s="205">
        <v>9</v>
      </c>
      <c r="L51" s="210"/>
    </row>
    <row r="52" spans="2:12" ht="27" customHeight="1">
      <c r="B52" s="66"/>
      <c r="C52" s="200" t="s">
        <v>101</v>
      </c>
      <c r="D52" s="200"/>
      <c r="E52" s="94">
        <v>5</v>
      </c>
      <c r="F52" s="97">
        <v>6</v>
      </c>
      <c r="G52" s="97">
        <v>7</v>
      </c>
      <c r="H52" s="98">
        <v>8</v>
      </c>
      <c r="I52" s="205">
        <v>9</v>
      </c>
      <c r="J52" s="205"/>
      <c r="K52" s="205">
        <v>10</v>
      </c>
      <c r="L52" s="210"/>
    </row>
    <row r="53" spans="2:12">
      <c r="B53" s="66"/>
      <c r="C53" s="67"/>
      <c r="D53" s="67"/>
      <c r="E53" s="67"/>
      <c r="F53" s="67"/>
      <c r="G53" s="67"/>
      <c r="H53" s="67"/>
      <c r="I53" s="67"/>
      <c r="J53" s="67"/>
      <c r="K53" s="67"/>
      <c r="L53" s="68"/>
    </row>
    <row r="54" spans="2:12" ht="19.5" customHeight="1">
      <c r="B54" s="66"/>
      <c r="C54" s="67"/>
      <c r="D54" s="67"/>
      <c r="E54" s="67"/>
      <c r="F54" s="67"/>
      <c r="G54" s="203" t="s">
        <v>117</v>
      </c>
      <c r="H54" s="203"/>
      <c r="I54" s="67"/>
      <c r="J54" s="67"/>
      <c r="K54" s="67"/>
      <c r="L54" s="68"/>
    </row>
    <row r="55" spans="2:12" ht="18" customHeight="1">
      <c r="B55" s="66"/>
      <c r="C55" s="67"/>
      <c r="D55" s="67"/>
      <c r="E55" s="67"/>
      <c r="F55" s="67"/>
      <c r="G55" s="91" t="s">
        <v>103</v>
      </c>
      <c r="H55" s="99" t="s">
        <v>116</v>
      </c>
      <c r="I55" s="67"/>
      <c r="J55" s="67"/>
      <c r="K55" s="67"/>
      <c r="L55" s="68"/>
    </row>
    <row r="56" spans="2:12" ht="18" customHeight="1">
      <c r="B56" s="66"/>
      <c r="C56" s="67"/>
      <c r="D56" s="67"/>
      <c r="E56" s="67"/>
      <c r="F56" s="67"/>
      <c r="G56" s="98" t="s">
        <v>118</v>
      </c>
      <c r="H56" s="100" t="s">
        <v>119</v>
      </c>
      <c r="I56" s="67"/>
      <c r="J56" s="67"/>
      <c r="K56" s="67"/>
      <c r="L56" s="68"/>
    </row>
    <row r="57" spans="2:12" ht="18" customHeight="1">
      <c r="B57" s="66"/>
      <c r="C57" s="67"/>
      <c r="D57" s="67"/>
      <c r="E57" s="67"/>
      <c r="F57" s="67"/>
      <c r="G57" s="97" t="s">
        <v>120</v>
      </c>
      <c r="H57" s="100" t="s">
        <v>121</v>
      </c>
      <c r="I57" s="67"/>
      <c r="J57" s="67"/>
      <c r="K57" s="67"/>
      <c r="L57" s="68"/>
    </row>
    <row r="58" spans="2:12" ht="18" customHeight="1">
      <c r="B58" s="66"/>
      <c r="C58" s="67"/>
      <c r="D58" s="67"/>
      <c r="E58" s="67"/>
      <c r="F58" s="67"/>
      <c r="G58" s="96">
        <v>5</v>
      </c>
      <c r="H58" s="100" t="s">
        <v>122</v>
      </c>
      <c r="I58" s="67"/>
      <c r="J58" s="67"/>
      <c r="K58" s="67"/>
      <c r="L58" s="68"/>
    </row>
    <row r="59" spans="2:12" ht="18" customHeight="1">
      <c r="B59" s="66"/>
      <c r="C59" s="67"/>
      <c r="D59" s="67"/>
      <c r="E59" s="67"/>
      <c r="F59" s="67"/>
      <c r="G59" s="95" t="s">
        <v>123</v>
      </c>
      <c r="H59" s="100" t="s">
        <v>124</v>
      </c>
      <c r="I59" s="67"/>
      <c r="J59" s="67"/>
      <c r="K59" s="67"/>
      <c r="L59" s="68"/>
    </row>
    <row r="60" spans="2:12" ht="13.5" thickBot="1">
      <c r="B60" s="69"/>
      <c r="C60" s="70"/>
      <c r="D60" s="70"/>
      <c r="E60" s="70"/>
      <c r="F60" s="70"/>
      <c r="G60" s="70"/>
      <c r="H60" s="70"/>
      <c r="I60" s="70"/>
      <c r="J60" s="70"/>
      <c r="K60" s="70"/>
      <c r="L60" s="71"/>
    </row>
    <row r="64" spans="2:12" hidden="1">
      <c r="B64" s="7" t="s">
        <v>65</v>
      </c>
    </row>
    <row r="65" spans="2:2" hidden="1">
      <c r="B65" s="7" t="s">
        <v>125</v>
      </c>
    </row>
  </sheetData>
  <mergeCells count="65">
    <mergeCell ref="C35:E35"/>
    <mergeCell ref="G36:G41"/>
    <mergeCell ref="I49:J49"/>
    <mergeCell ref="E46:E47"/>
    <mergeCell ref="C43:K43"/>
    <mergeCell ref="K46:L46"/>
    <mergeCell ref="K47:L47"/>
    <mergeCell ref="K45:L45"/>
    <mergeCell ref="C45:E45"/>
    <mergeCell ref="C48:D48"/>
    <mergeCell ref="I48:J48"/>
    <mergeCell ref="C41:D41"/>
    <mergeCell ref="C44:E44"/>
    <mergeCell ref="G54:H54"/>
    <mergeCell ref="C49:D49"/>
    <mergeCell ref="K44:L44"/>
    <mergeCell ref="C52:D52"/>
    <mergeCell ref="C51:D51"/>
    <mergeCell ref="I52:J52"/>
    <mergeCell ref="I46:J46"/>
    <mergeCell ref="I44:J44"/>
    <mergeCell ref="I45:J45"/>
    <mergeCell ref="K48:L48"/>
    <mergeCell ref="K49:L49"/>
    <mergeCell ref="K50:L50"/>
    <mergeCell ref="K51:L51"/>
    <mergeCell ref="K52:L52"/>
    <mergeCell ref="I51:J51"/>
    <mergeCell ref="C50:D50"/>
    <mergeCell ref="I50:J50"/>
    <mergeCell ref="C30:G30"/>
    <mergeCell ref="C29:G29"/>
    <mergeCell ref="C23:G23"/>
    <mergeCell ref="B36:B41"/>
    <mergeCell ref="C36:D36"/>
    <mergeCell ref="C37:D37"/>
    <mergeCell ref="C38:D38"/>
    <mergeCell ref="C39:D39"/>
    <mergeCell ref="C40:D40"/>
    <mergeCell ref="C33:G33"/>
    <mergeCell ref="C31:G31"/>
    <mergeCell ref="C32:G32"/>
    <mergeCell ref="I47:J47"/>
    <mergeCell ref="C46:D47"/>
    <mergeCell ref="H35:I35"/>
    <mergeCell ref="H15:L15"/>
    <mergeCell ref="B15:G15"/>
    <mergeCell ref="B6:L6"/>
    <mergeCell ref="B2:B4"/>
    <mergeCell ref="B12:L12"/>
    <mergeCell ref="B7:L7"/>
    <mergeCell ref="C2:J4"/>
    <mergeCell ref="K2:L4"/>
    <mergeCell ref="C16:G16"/>
    <mergeCell ref="C17:G17"/>
    <mergeCell ref="C20:G20"/>
    <mergeCell ref="C18:G18"/>
    <mergeCell ref="C28:G28"/>
    <mergeCell ref="C24:G24"/>
    <mergeCell ref="C25:G25"/>
    <mergeCell ref="C26:G26"/>
    <mergeCell ref="C27:G27"/>
    <mergeCell ref="C19:G19"/>
    <mergeCell ref="C22:G22"/>
    <mergeCell ref="C21:G21"/>
  </mergeCells>
  <phoneticPr fontId="1" type="noConversion"/>
  <conditionalFormatting sqref="J17:K33">
    <cfRule type="expression" dxfId="17" priority="1" stopIfTrue="1">
      <formula>"""bajo"""</formula>
    </cfRule>
  </conditionalFormatting>
  <conditionalFormatting sqref="L17:L33">
    <cfRule type="cellIs" dxfId="16" priority="15" stopIfTrue="1" operator="equal">
      <formula>"EXTREMO"</formula>
    </cfRule>
    <cfRule type="cellIs" dxfId="15" priority="16" stopIfTrue="1" operator="equal">
      <formula>"ALTO"</formula>
    </cfRule>
    <cfRule type="cellIs" dxfId="14" priority="17" stopIfTrue="1" operator="equal">
      <formula>"MEDIO"</formula>
    </cfRule>
    <cfRule type="cellIs" dxfId="13" priority="18" stopIfTrue="1" operator="equal">
      <formula>"BAJO"</formula>
    </cfRule>
  </conditionalFormatting>
  <dataValidations count="6">
    <dataValidation type="list" allowBlank="1" showInputMessage="1" showErrorMessage="1" sqref="I17 I31:I32 I23:I28 I19:I20" xr:uid="{00000000-0002-0000-0200-000000000000}">
      <formula1>$E$37:$E$41</formula1>
    </dataValidation>
    <dataValidation type="list" allowBlank="1" showInputMessage="1" showErrorMessage="1" sqref="J17 J31:J32 J23:J28 J19:J20" xr:uid="{00000000-0002-0000-0200-000001000000}">
      <formula1>$I$37:$I$41</formula1>
    </dataValidation>
    <dataValidation type="list" allowBlank="1" showInputMessage="1" showErrorMessage="1" sqref="H15" xr:uid="{00000000-0002-0000-0200-000002000000}">
      <formula1>$B$64:$B$65</formula1>
    </dataValidation>
    <dataValidation type="list" allowBlank="1" showInputMessage="1" showErrorMessage="1" sqref="J33 J18 J21:J22 J29:J30" xr:uid="{00000000-0002-0000-0200-000003000000}">
      <formula1>$I$23:$I$26</formula1>
    </dataValidation>
    <dataValidation type="list" allowBlank="1" showInputMessage="1" showErrorMessage="1" sqref="I33 I18 I21:I22 I29:I30" xr:uid="{00000000-0002-0000-0200-000004000000}">
      <formula1>$E$23:$E$26</formula1>
    </dataValidation>
    <dataValidation type="list" allowBlank="1" showInputMessage="1" showErrorMessage="1" sqref="B17:B33" xr:uid="{00000000-0002-0000-0200-000005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52"/>
  <sheetViews>
    <sheetView showGridLines="0" topLeftCell="A36" zoomScale="70" zoomScaleNormal="70" zoomScalePageLayoutView="70" workbookViewId="0">
      <selection activeCell="A30" sqref="A30"/>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40.42578125" customWidth="1"/>
    <col min="9" max="9" width="15.85546875" customWidth="1"/>
    <col min="10" max="10" width="9.42578125" customWidth="1"/>
    <col min="11" max="13" width="14" customWidth="1"/>
    <col min="14" max="14" width="19.140625" customWidth="1"/>
    <col min="15" max="15" width="16.28515625" customWidth="1"/>
    <col min="16" max="16" width="25.7109375" customWidth="1"/>
    <col min="17" max="17" width="26.42578125" customWidth="1"/>
    <col min="18" max="18" width="20.85546875" style="4" customWidth="1"/>
  </cols>
  <sheetData>
    <row r="2" spans="2:26" ht="48.75" customHeight="1">
      <c r="B2" s="123"/>
      <c r="C2" s="136" t="s">
        <v>16</v>
      </c>
      <c r="D2" s="137"/>
      <c r="E2" s="137"/>
      <c r="F2" s="137"/>
      <c r="G2" s="137"/>
      <c r="H2" s="137"/>
      <c r="I2" s="137"/>
      <c r="J2" s="137"/>
      <c r="K2" s="137"/>
      <c r="L2" s="137"/>
      <c r="M2" s="137"/>
      <c r="N2" s="137"/>
      <c r="O2" s="137"/>
      <c r="P2" s="138"/>
      <c r="Q2" s="191" t="s">
        <v>1</v>
      </c>
      <c r="R2" s="192"/>
    </row>
    <row r="3" spans="2:26" ht="30" customHeight="1">
      <c r="B3" s="123"/>
      <c r="C3" s="139"/>
      <c r="D3" s="140"/>
      <c r="E3" s="140"/>
      <c r="F3" s="140"/>
      <c r="G3" s="140"/>
      <c r="H3" s="140"/>
      <c r="I3" s="140"/>
      <c r="J3" s="140"/>
      <c r="K3" s="140"/>
      <c r="L3" s="140"/>
      <c r="M3" s="140"/>
      <c r="N3" s="140"/>
      <c r="O3" s="140"/>
      <c r="P3" s="141"/>
      <c r="Q3" s="193"/>
      <c r="R3" s="194"/>
    </row>
    <row r="4" spans="2:26" ht="39.75" customHeight="1">
      <c r="B4" s="123"/>
      <c r="C4" s="142"/>
      <c r="D4" s="143"/>
      <c r="E4" s="143"/>
      <c r="F4" s="143"/>
      <c r="G4" s="143"/>
      <c r="H4" s="143"/>
      <c r="I4" s="143"/>
      <c r="J4" s="143"/>
      <c r="K4" s="143"/>
      <c r="L4" s="143"/>
      <c r="M4" s="143"/>
      <c r="N4" s="143"/>
      <c r="O4" s="143"/>
      <c r="P4" s="144"/>
      <c r="Q4" s="195"/>
      <c r="R4" s="196"/>
    </row>
    <row r="5" spans="2:26" ht="13.5" thickBot="1"/>
    <row r="6" spans="2:26" ht="78.75" customHeight="1" thickBot="1">
      <c r="B6" s="221" t="str">
        <f>+EVALUACION!B6</f>
        <v>Objeto Contractual: CONTRATAR LOS SERVICIOS DE UN CABILDO INDÍGENA DE LA LOCALIDAD DE BOSA PARA VISIBILIZAR LAS PRÁCTICAS CULTURALES DEL DÍA INTERNACIONAL DE LOS PUEBLOS INDÍGENAS “ENCUENTROS DE SABERES LOCALES BOSA</v>
      </c>
      <c r="C6" s="222"/>
      <c r="D6" s="222"/>
      <c r="E6" s="222"/>
      <c r="F6" s="222"/>
      <c r="G6" s="222"/>
      <c r="H6" s="222"/>
      <c r="I6" s="222"/>
      <c r="J6" s="222"/>
      <c r="K6" s="222"/>
      <c r="L6" s="222"/>
      <c r="M6" s="222"/>
      <c r="N6" s="222"/>
      <c r="O6" s="222"/>
      <c r="P6" s="222"/>
      <c r="Q6" s="222"/>
      <c r="R6" s="223"/>
      <c r="S6" s="1"/>
      <c r="T6" s="1"/>
      <c r="U6" s="1"/>
      <c r="V6" s="1"/>
      <c r="W6" s="1"/>
      <c r="X6" s="1"/>
      <c r="Y6" s="1"/>
      <c r="Z6" s="1"/>
    </row>
    <row r="7" spans="2:26" ht="24.75" customHeight="1">
      <c r="B7" s="224" t="s">
        <v>19</v>
      </c>
      <c r="C7" s="225"/>
      <c r="D7" s="225"/>
      <c r="E7" s="225"/>
      <c r="F7" s="225"/>
      <c r="G7" s="225"/>
      <c r="H7" s="225"/>
      <c r="I7" s="225"/>
      <c r="J7" s="225"/>
      <c r="K7" s="225"/>
      <c r="L7" s="225"/>
      <c r="M7" s="225"/>
      <c r="N7" s="225"/>
      <c r="O7" s="225"/>
      <c r="P7" s="225"/>
      <c r="Q7" s="225"/>
      <c r="R7" s="226"/>
    </row>
    <row r="8" spans="2:26" ht="15.75">
      <c r="B8" s="302" t="s">
        <v>126</v>
      </c>
      <c r="C8" s="303"/>
      <c r="D8" s="303"/>
      <c r="E8" s="303"/>
      <c r="F8" s="303"/>
      <c r="G8" s="303"/>
      <c r="H8" s="303"/>
      <c r="I8" s="303"/>
      <c r="J8" s="303"/>
      <c r="K8" s="303"/>
      <c r="L8" s="303"/>
      <c r="M8" s="303"/>
      <c r="N8" s="303"/>
      <c r="O8" s="303"/>
      <c r="P8" s="303"/>
      <c r="Q8" s="303"/>
      <c r="R8" s="303"/>
    </row>
    <row r="9" spans="2:26" ht="34.5" customHeight="1">
      <c r="B9" s="219" t="s">
        <v>127</v>
      </c>
      <c r="C9" s="220"/>
      <c r="D9" s="220"/>
      <c r="E9" s="220"/>
      <c r="F9" s="220"/>
      <c r="G9" s="220"/>
      <c r="H9" s="220"/>
      <c r="I9" s="220"/>
      <c r="J9" s="220"/>
      <c r="K9" s="220"/>
      <c r="L9" s="220"/>
      <c r="M9" s="220"/>
      <c r="N9" s="220"/>
      <c r="O9" s="220"/>
      <c r="P9" s="220"/>
      <c r="Q9" s="220"/>
      <c r="R9" s="220"/>
    </row>
    <row r="10" spans="2:26" ht="15.75">
      <c r="B10" s="302" t="s">
        <v>128</v>
      </c>
      <c r="C10" s="303"/>
      <c r="D10" s="303"/>
      <c r="E10" s="303"/>
      <c r="F10" s="303"/>
      <c r="G10" s="303"/>
      <c r="H10" s="303"/>
      <c r="I10" s="303"/>
      <c r="J10" s="303"/>
      <c r="K10" s="303"/>
      <c r="L10" s="303"/>
      <c r="M10" s="303"/>
      <c r="N10" s="303"/>
      <c r="O10" s="303"/>
      <c r="P10" s="303"/>
      <c r="Q10" s="303"/>
      <c r="R10" s="303"/>
    </row>
    <row r="11" spans="2:26">
      <c r="B11" s="66"/>
      <c r="R11" s="3"/>
    </row>
    <row r="12" spans="2:26">
      <c r="B12" s="8"/>
      <c r="R12" s="3"/>
    </row>
    <row r="13" spans="2:26">
      <c r="B13" s="8"/>
      <c r="R13" s="3"/>
    </row>
    <row r="14" spans="2:26" ht="7.5" customHeight="1" thickBot="1">
      <c r="B14" s="2"/>
      <c r="R14" s="3"/>
    </row>
    <row r="15" spans="2:26" ht="93.75" customHeight="1" thickBot="1">
      <c r="B15" s="101" t="s">
        <v>66</v>
      </c>
      <c r="C15" s="218" t="s">
        <v>67</v>
      </c>
      <c r="D15" s="218"/>
      <c r="E15" s="218"/>
      <c r="F15" s="218"/>
      <c r="G15" s="174" t="s">
        <v>129</v>
      </c>
      <c r="H15" s="174"/>
      <c r="I15" s="73" t="s">
        <v>69</v>
      </c>
      <c r="J15" s="73" t="s">
        <v>70</v>
      </c>
      <c r="K15" s="73" t="s">
        <v>71</v>
      </c>
      <c r="L15" s="73" t="s">
        <v>72</v>
      </c>
      <c r="M15" s="73" t="s">
        <v>130</v>
      </c>
      <c r="N15" s="73" t="s">
        <v>131</v>
      </c>
      <c r="O15" s="73" t="s">
        <v>132</v>
      </c>
      <c r="P15" s="73" t="s">
        <v>133</v>
      </c>
      <c r="Q15" s="73" t="s">
        <v>134</v>
      </c>
      <c r="R15" s="11" t="s">
        <v>135</v>
      </c>
    </row>
    <row r="16" spans="2:26" s="27" customFormat="1" ht="57.75" customHeight="1">
      <c r="B16" s="102" t="str">
        <f>EVALUACION!B17</f>
        <v>PLANEACIÓN</v>
      </c>
      <c r="C16" s="217" t="str">
        <f>EVALUACION!C17</f>
        <v xml:space="preserve">Inadecuada  descripción del bien o servicio requerido </v>
      </c>
      <c r="D16" s="217"/>
      <c r="E16" s="217"/>
      <c r="F16" s="217"/>
      <c r="G16" s="200" t="s">
        <v>136</v>
      </c>
      <c r="H16" s="200"/>
      <c r="I16" s="75">
        <v>1</v>
      </c>
      <c r="J16" s="75">
        <v>3</v>
      </c>
      <c r="K16" s="75">
        <f t="shared" ref="K16:K32" si="0">+I16+J16</f>
        <v>4</v>
      </c>
      <c r="L16" s="75" t="str">
        <f t="shared" ref="L16:L32" si="1">IF(K16&lt;=4,"BAJO",IF(K16=5,"MEDIO",IF(K16=6,"ALTO",IF(K16=7,"ALTO","EXTREMO"))))</f>
        <v>BAJO</v>
      </c>
      <c r="M16" s="75" t="s">
        <v>137</v>
      </c>
      <c r="N16" s="119" t="s">
        <v>138</v>
      </c>
      <c r="O16" s="119" t="s">
        <v>139</v>
      </c>
      <c r="P16" s="119" t="s">
        <v>140</v>
      </c>
      <c r="Q16" s="119" t="s">
        <v>141</v>
      </c>
      <c r="R16" s="120" t="s">
        <v>142</v>
      </c>
    </row>
    <row r="17" spans="2:18" s="27" customFormat="1" ht="57.75" customHeight="1">
      <c r="B17" s="102" t="str">
        <f>EVALUACION!B18</f>
        <v>PLANEACIÓN</v>
      </c>
      <c r="C17" s="217" t="str">
        <f>EVALUACION!C18</f>
        <v>Ausencia de fundamentación de la justificación y conveniencia de la contratación</v>
      </c>
      <c r="D17" s="217"/>
      <c r="E17" s="217"/>
      <c r="F17" s="217"/>
      <c r="G17" s="200" t="s">
        <v>143</v>
      </c>
      <c r="H17" s="200"/>
      <c r="I17" s="75">
        <f>EVALUACION!I18</f>
        <v>1</v>
      </c>
      <c r="J17" s="75">
        <v>4</v>
      </c>
      <c r="K17" s="75">
        <f t="shared" si="0"/>
        <v>5</v>
      </c>
      <c r="L17" s="75" t="str">
        <f t="shared" ref="L17:L18" si="2">IF(K17&lt;=4,"BAJO",IF(K17=5,"MEDIO",IF(K17=6,"ALTO",IF(K17=7,"ALTO","EXTREMO"))))</f>
        <v>MEDIO</v>
      </c>
      <c r="M17" s="75" t="s">
        <v>144</v>
      </c>
      <c r="N17" s="119" t="s">
        <v>138</v>
      </c>
      <c r="O17" s="119" t="s">
        <v>139</v>
      </c>
      <c r="P17" s="119" t="s">
        <v>140</v>
      </c>
      <c r="Q17" s="119" t="s">
        <v>145</v>
      </c>
      <c r="R17" s="120" t="s">
        <v>142</v>
      </c>
    </row>
    <row r="18" spans="2:18" s="27" customFormat="1" ht="57.75" customHeight="1">
      <c r="B18" s="102" t="str">
        <f>EVALUACION!B19</f>
        <v>CONTRATACIÓN</v>
      </c>
      <c r="C18" s="217" t="str">
        <f>EVALUACION!C19</f>
        <v xml:space="preserve">Riesgo de que no se firme el contrato. </v>
      </c>
      <c r="D18" s="217"/>
      <c r="E18" s="217"/>
      <c r="F18" s="217"/>
      <c r="G18" s="200" t="s">
        <v>146</v>
      </c>
      <c r="H18" s="200"/>
      <c r="I18" s="75">
        <f>EVALUACION!I19</f>
        <v>1</v>
      </c>
      <c r="J18" s="75">
        <v>3</v>
      </c>
      <c r="K18" s="75">
        <f t="shared" si="0"/>
        <v>4</v>
      </c>
      <c r="L18" s="75" t="str">
        <f t="shared" si="2"/>
        <v>BAJO</v>
      </c>
      <c r="M18" s="75" t="s">
        <v>144</v>
      </c>
      <c r="N18" s="119" t="s">
        <v>138</v>
      </c>
      <c r="O18" s="119" t="s">
        <v>147</v>
      </c>
      <c r="P18" s="119" t="s">
        <v>148</v>
      </c>
      <c r="Q18" s="119" t="s">
        <v>149</v>
      </c>
      <c r="R18" s="121" t="s">
        <v>150</v>
      </c>
    </row>
    <row r="19" spans="2:18" s="27" customFormat="1" ht="57.75" customHeight="1">
      <c r="B19" s="102" t="str">
        <f>EVALUACION!B20</f>
        <v>CONTRATACIÓN</v>
      </c>
      <c r="C19" s="217" t="str">
        <f>EVALUACION!C20</f>
        <v>Falta de constitución o constitución tardía de la garantía única. Aceptación de garantías que no se ajustan a lo contemplado en el contrato</v>
      </c>
      <c r="D19" s="217"/>
      <c r="E19" s="217"/>
      <c r="F19" s="217"/>
      <c r="G19" s="200" t="s">
        <v>151</v>
      </c>
      <c r="H19" s="200"/>
      <c r="I19" s="75">
        <v>1</v>
      </c>
      <c r="J19" s="75">
        <f>EVALUACION!J20</f>
        <v>4</v>
      </c>
      <c r="K19" s="75">
        <f t="shared" si="0"/>
        <v>5</v>
      </c>
      <c r="L19" s="75" t="str">
        <f t="shared" si="1"/>
        <v>MEDIO</v>
      </c>
      <c r="M19" s="75" t="s">
        <v>144</v>
      </c>
      <c r="N19" s="119" t="s">
        <v>138</v>
      </c>
      <c r="O19" s="119" t="s">
        <v>152</v>
      </c>
      <c r="P19" s="119" t="s">
        <v>153</v>
      </c>
      <c r="Q19" s="119" t="s">
        <v>154</v>
      </c>
      <c r="R19" s="121" t="s">
        <v>150</v>
      </c>
    </row>
    <row r="20" spans="2:18" s="27" customFormat="1" ht="57.75" customHeight="1">
      <c r="B20" s="102" t="str">
        <f>EVALUACION!B21</f>
        <v>CONTRATACIÓN</v>
      </c>
      <c r="C20" s="217" t="str">
        <f>EVALUACION!C21</f>
        <v>Falta de solicitud o solicitud tardía del registro  presupuestal</v>
      </c>
      <c r="D20" s="217"/>
      <c r="E20" s="217"/>
      <c r="F20" s="217"/>
      <c r="G20" s="200" t="s">
        <v>155</v>
      </c>
      <c r="H20" s="200"/>
      <c r="I20" s="75">
        <f>EVALUACION!I21</f>
        <v>1</v>
      </c>
      <c r="J20" s="75">
        <v>4</v>
      </c>
      <c r="K20" s="75">
        <f t="shared" si="0"/>
        <v>5</v>
      </c>
      <c r="L20" s="75" t="str">
        <f t="shared" si="1"/>
        <v>MEDIO</v>
      </c>
      <c r="M20" s="75" t="s">
        <v>137</v>
      </c>
      <c r="N20" s="119" t="s">
        <v>138</v>
      </c>
      <c r="O20" s="119" t="s">
        <v>156</v>
      </c>
      <c r="P20" s="119" t="s">
        <v>157</v>
      </c>
      <c r="Q20" s="119" t="s">
        <v>158</v>
      </c>
      <c r="R20" s="121" t="s">
        <v>150</v>
      </c>
    </row>
    <row r="21" spans="2:18" s="27" customFormat="1" ht="57.75" customHeight="1">
      <c r="B21" s="102" t="str">
        <f>EVALUACION!B22</f>
        <v>EJECUCIÓN</v>
      </c>
      <c r="C21" s="217" t="str">
        <f>EVALUACION!C22</f>
        <v>Fluctuaciones del valor de la moneda</v>
      </c>
      <c r="D21" s="217"/>
      <c r="E21" s="217"/>
      <c r="F21" s="217"/>
      <c r="G21" s="200" t="s">
        <v>159</v>
      </c>
      <c r="H21" s="200"/>
      <c r="I21" s="75">
        <v>1</v>
      </c>
      <c r="J21" s="75">
        <v>4</v>
      </c>
      <c r="K21" s="75">
        <f t="shared" si="0"/>
        <v>5</v>
      </c>
      <c r="L21" s="75" t="str">
        <f t="shared" si="1"/>
        <v>MEDIO</v>
      </c>
      <c r="M21" s="75" t="s">
        <v>137</v>
      </c>
      <c r="N21" s="119" t="s">
        <v>160</v>
      </c>
      <c r="O21" s="119" t="s">
        <v>161</v>
      </c>
      <c r="P21" s="119" t="s">
        <v>162</v>
      </c>
      <c r="Q21" s="119" t="s">
        <v>163</v>
      </c>
      <c r="R21" s="121" t="s">
        <v>164</v>
      </c>
    </row>
    <row r="22" spans="2:18" s="27" customFormat="1" ht="57.75" customHeight="1">
      <c r="B22" s="102" t="str">
        <f>EVALUACION!B23</f>
        <v>EJECUCIÓN</v>
      </c>
      <c r="C22" s="217" t="str">
        <f>EVALUACION!C23</f>
        <v>Cambio de precios en factores de producción.</v>
      </c>
      <c r="D22" s="217"/>
      <c r="E22" s="217"/>
      <c r="F22" s="217"/>
      <c r="G22" s="200" t="s">
        <v>165</v>
      </c>
      <c r="H22" s="200"/>
      <c r="I22" s="75">
        <v>1</v>
      </c>
      <c r="J22" s="75">
        <v>4</v>
      </c>
      <c r="K22" s="75">
        <f t="shared" si="0"/>
        <v>5</v>
      </c>
      <c r="L22" s="75" t="str">
        <f t="shared" ref="L22:L27" si="3">IF(K22&lt;=4,"BAJO",IF(K22=5,"MEDIO",IF(K22=6,"ALTO",IF(K22=7,"ALTO","EXTREMO"))))</f>
        <v>MEDIO</v>
      </c>
      <c r="M22" s="75" t="s">
        <v>137</v>
      </c>
      <c r="N22" s="119" t="s">
        <v>160</v>
      </c>
      <c r="O22" s="119" t="s">
        <v>166</v>
      </c>
      <c r="P22" s="119" t="s">
        <v>162</v>
      </c>
      <c r="Q22" s="119" t="s">
        <v>167</v>
      </c>
      <c r="R22" s="121" t="s">
        <v>164</v>
      </c>
    </row>
    <row r="23" spans="2:18" s="27" customFormat="1" ht="57.75" customHeight="1">
      <c r="B23" s="102" t="str">
        <f>EVALUACION!B24</f>
        <v>EJECUCIÓN</v>
      </c>
      <c r="C23" s="217" t="str">
        <f>EVALUACION!C24</f>
        <v>Variación de los precios del mercado</v>
      </c>
      <c r="D23" s="217"/>
      <c r="E23" s="217"/>
      <c r="F23" s="217"/>
      <c r="G23" s="200" t="s">
        <v>168</v>
      </c>
      <c r="H23" s="200"/>
      <c r="I23" s="75">
        <v>1</v>
      </c>
      <c r="J23" s="75">
        <v>4</v>
      </c>
      <c r="K23" s="75">
        <f t="shared" si="0"/>
        <v>5</v>
      </c>
      <c r="L23" s="75" t="str">
        <f t="shared" si="3"/>
        <v>MEDIO</v>
      </c>
      <c r="M23" s="75" t="s">
        <v>137</v>
      </c>
      <c r="N23" s="119" t="s">
        <v>160</v>
      </c>
      <c r="O23" s="119" t="s">
        <v>166</v>
      </c>
      <c r="P23" s="119" t="s">
        <v>162</v>
      </c>
      <c r="Q23" s="119" t="s">
        <v>169</v>
      </c>
      <c r="R23" s="121" t="s">
        <v>164</v>
      </c>
    </row>
    <row r="24" spans="2:18" s="27" customFormat="1" ht="87.75" customHeight="1">
      <c r="B24" s="102" t="str">
        <f>EVALUACION!B25</f>
        <v>EJECUCIÓN</v>
      </c>
      <c r="C24" s="217" t="str">
        <f>EVALUACION!C25</f>
        <v>Factores políticos o macroeconómicos.</v>
      </c>
      <c r="D24" s="217"/>
      <c r="E24" s="217"/>
      <c r="F24" s="217"/>
      <c r="G24" s="200" t="s">
        <v>170</v>
      </c>
      <c r="H24" s="200"/>
      <c r="I24" s="75">
        <v>1</v>
      </c>
      <c r="J24" s="75">
        <v>3</v>
      </c>
      <c r="K24" s="75">
        <f t="shared" si="0"/>
        <v>4</v>
      </c>
      <c r="L24" s="75" t="str">
        <f t="shared" si="3"/>
        <v>BAJO</v>
      </c>
      <c r="M24" s="75" t="s">
        <v>137</v>
      </c>
      <c r="N24" s="119" t="s">
        <v>160</v>
      </c>
      <c r="O24" s="119" t="s">
        <v>166</v>
      </c>
      <c r="P24" s="119" t="s">
        <v>162</v>
      </c>
      <c r="Q24" s="119" t="s">
        <v>171</v>
      </c>
      <c r="R24" s="121" t="s">
        <v>164</v>
      </c>
    </row>
    <row r="25" spans="2:18" s="27" customFormat="1" ht="57.75" customHeight="1">
      <c r="B25" s="102" t="str">
        <f>EVALUACION!B26</f>
        <v>EJECUCIÓN</v>
      </c>
      <c r="C25" s="217" t="str">
        <f>EVALUACION!C26</f>
        <v>Variación en la disponibilidad de los insumos necesarios para prestar los servicios.</v>
      </c>
      <c r="D25" s="217"/>
      <c r="E25" s="217"/>
      <c r="F25" s="217"/>
      <c r="G25" s="200" t="s">
        <v>172</v>
      </c>
      <c r="H25" s="200"/>
      <c r="I25" s="75">
        <v>1</v>
      </c>
      <c r="J25" s="75">
        <f>EVALUACION!J26</f>
        <v>3</v>
      </c>
      <c r="K25" s="75">
        <f t="shared" si="0"/>
        <v>4</v>
      </c>
      <c r="L25" s="75" t="str">
        <f t="shared" si="3"/>
        <v>BAJO</v>
      </c>
      <c r="M25" s="75" t="s">
        <v>137</v>
      </c>
      <c r="N25" s="119" t="s">
        <v>160</v>
      </c>
      <c r="O25" s="119" t="s">
        <v>166</v>
      </c>
      <c r="P25" s="119" t="s">
        <v>162</v>
      </c>
      <c r="Q25" s="119" t="s">
        <v>173</v>
      </c>
      <c r="R25" s="121" t="s">
        <v>164</v>
      </c>
    </row>
    <row r="26" spans="2:18" s="27" customFormat="1" ht="57.75" customHeight="1">
      <c r="B26" s="102" t="str">
        <f>EVALUACION!B27</f>
        <v>EJECUCIÓN</v>
      </c>
      <c r="C26" s="217" t="str">
        <f>EVALUACION!C27</f>
        <v>Incumplimiento de compromisos adquiridos por el contratista seleccionado con sus subcontratistas, suministradores de bienes y servicios.</v>
      </c>
      <c r="D26" s="217"/>
      <c r="E26" s="217"/>
      <c r="F26" s="217"/>
      <c r="G26" s="200" t="s">
        <v>174</v>
      </c>
      <c r="H26" s="200"/>
      <c r="I26" s="75">
        <v>1</v>
      </c>
      <c r="J26" s="75">
        <f>EVALUACION!J27</f>
        <v>3</v>
      </c>
      <c r="K26" s="75">
        <f t="shared" si="0"/>
        <v>4</v>
      </c>
      <c r="L26" s="75" t="str">
        <f t="shared" si="3"/>
        <v>BAJO</v>
      </c>
      <c r="M26" s="75" t="s">
        <v>137</v>
      </c>
      <c r="N26" s="119" t="s">
        <v>160</v>
      </c>
      <c r="O26" s="119" t="s">
        <v>166</v>
      </c>
      <c r="P26" s="119" t="s">
        <v>162</v>
      </c>
      <c r="Q26" s="119" t="s">
        <v>175</v>
      </c>
      <c r="R26" s="121" t="s">
        <v>164</v>
      </c>
    </row>
    <row r="27" spans="2:18" s="27" customFormat="1" ht="57.75" customHeight="1">
      <c r="B27" s="102" t="str">
        <f>EVALUACION!B28</f>
        <v>EJECUCIÓN</v>
      </c>
      <c r="C27" s="217" t="str">
        <f>EVALUACION!C28</f>
        <v>Incumplimiento de la administración en los pagos.</v>
      </c>
      <c r="D27" s="217"/>
      <c r="E27" s="217"/>
      <c r="F27" s="217"/>
      <c r="G27" s="200" t="s">
        <v>176</v>
      </c>
      <c r="H27" s="200"/>
      <c r="I27" s="75">
        <v>1</v>
      </c>
      <c r="J27" s="75">
        <f>EVALUACION!J28</f>
        <v>3</v>
      </c>
      <c r="K27" s="75">
        <f t="shared" si="0"/>
        <v>4</v>
      </c>
      <c r="L27" s="75" t="str">
        <f t="shared" si="3"/>
        <v>BAJO</v>
      </c>
      <c r="M27" s="75" t="s">
        <v>137</v>
      </c>
      <c r="N27" s="119" t="s">
        <v>138</v>
      </c>
      <c r="O27" s="119" t="s">
        <v>166</v>
      </c>
      <c r="P27" s="119" t="s">
        <v>162</v>
      </c>
      <c r="Q27" s="119" t="s">
        <v>177</v>
      </c>
      <c r="R27" s="121" t="s">
        <v>164</v>
      </c>
    </row>
    <row r="28" spans="2:18" s="27" customFormat="1" ht="57.75" customHeight="1">
      <c r="B28" s="102" t="str">
        <f>EVALUACION!B29</f>
        <v>EJECUCIÓN</v>
      </c>
      <c r="C28" s="217" t="str">
        <f>EVALUACION!C29</f>
        <v>Cambios en el marco regulatorio o normatividad aplicable al proyecto.</v>
      </c>
      <c r="D28" s="217"/>
      <c r="E28" s="217"/>
      <c r="F28" s="217"/>
      <c r="G28" s="200" t="s">
        <v>178</v>
      </c>
      <c r="H28" s="200"/>
      <c r="I28" s="75">
        <f>EVALUACION!I29</f>
        <v>1</v>
      </c>
      <c r="J28" s="75">
        <f>EVALUACION!J29</f>
        <v>2</v>
      </c>
      <c r="K28" s="75">
        <f t="shared" si="0"/>
        <v>3</v>
      </c>
      <c r="L28" s="75" t="str">
        <f t="shared" si="1"/>
        <v>BAJO</v>
      </c>
      <c r="M28" s="75" t="s">
        <v>137</v>
      </c>
      <c r="N28" s="119" t="s">
        <v>160</v>
      </c>
      <c r="O28" s="119" t="s">
        <v>166</v>
      </c>
      <c r="P28" s="119" t="s">
        <v>162</v>
      </c>
      <c r="Q28" s="119" t="s">
        <v>179</v>
      </c>
      <c r="R28" s="121" t="s">
        <v>164</v>
      </c>
    </row>
    <row r="29" spans="2:18" s="27" customFormat="1" ht="81" customHeight="1">
      <c r="B29" s="102" t="str">
        <f>EVALUACION!B30</f>
        <v>EJECUCIÓN</v>
      </c>
      <c r="C29" s="217" t="str">
        <f>EVALUACION!C30</f>
        <v>Variación de tasas o tarifas</v>
      </c>
      <c r="D29" s="217"/>
      <c r="E29" s="217"/>
      <c r="F29" s="217"/>
      <c r="G29" s="200" t="s">
        <v>180</v>
      </c>
      <c r="H29" s="200"/>
      <c r="I29" s="75">
        <f>EVALUACION!I30</f>
        <v>2</v>
      </c>
      <c r="J29" s="75">
        <v>3</v>
      </c>
      <c r="K29" s="75">
        <f t="shared" si="0"/>
        <v>5</v>
      </c>
      <c r="L29" s="75" t="str">
        <f t="shared" si="1"/>
        <v>MEDIO</v>
      </c>
      <c r="M29" s="75" t="s">
        <v>137</v>
      </c>
      <c r="N29" s="119" t="s">
        <v>160</v>
      </c>
      <c r="O29" s="119" t="s">
        <v>166</v>
      </c>
      <c r="P29" s="119" t="s">
        <v>162</v>
      </c>
      <c r="Q29" s="119" t="s">
        <v>181</v>
      </c>
      <c r="R29" s="121" t="s">
        <v>164</v>
      </c>
    </row>
    <row r="30" spans="2:18" s="27" customFormat="1" ht="57.75" customHeight="1">
      <c r="B30" s="102" t="str">
        <f>EVALUACION!B31</f>
        <v>EJECUCIÓN</v>
      </c>
      <c r="C30" s="217" t="str">
        <f>EVALUACION!C31</f>
        <v>Riesgo   geológico</v>
      </c>
      <c r="D30" s="217"/>
      <c r="E30" s="217"/>
      <c r="F30" s="217"/>
      <c r="G30" s="200" t="s">
        <v>182</v>
      </c>
      <c r="H30" s="200"/>
      <c r="I30" s="75">
        <v>1</v>
      </c>
      <c r="J30" s="75">
        <f>EVALUACION!J31</f>
        <v>4</v>
      </c>
      <c r="K30" s="75">
        <f t="shared" si="0"/>
        <v>5</v>
      </c>
      <c r="L30" s="75" t="str">
        <f t="shared" si="1"/>
        <v>MEDIO</v>
      </c>
      <c r="M30" s="75" t="s">
        <v>137</v>
      </c>
      <c r="N30" s="119" t="s">
        <v>160</v>
      </c>
      <c r="O30" s="119" t="s">
        <v>166</v>
      </c>
      <c r="P30" s="119" t="s">
        <v>162</v>
      </c>
      <c r="Q30" s="119" t="s">
        <v>183</v>
      </c>
      <c r="R30" s="121" t="s">
        <v>164</v>
      </c>
    </row>
    <row r="31" spans="2:18" s="27" customFormat="1" ht="57.75" customHeight="1">
      <c r="B31" s="102" t="str">
        <f>EVALUACION!B32</f>
        <v>EJECUCIÓN</v>
      </c>
      <c r="C31" s="217" t="str">
        <f>EVALUACION!C32</f>
        <v>Eventos naturales tales como lluvias, inundaciones y sequias entre otros</v>
      </c>
      <c r="D31" s="217"/>
      <c r="E31" s="217"/>
      <c r="F31" s="217"/>
      <c r="G31" s="200" t="s">
        <v>184</v>
      </c>
      <c r="H31" s="200"/>
      <c r="I31" s="75">
        <v>1</v>
      </c>
      <c r="J31" s="75">
        <f>EVALUACION!J32</f>
        <v>4</v>
      </c>
      <c r="K31" s="75">
        <f t="shared" si="0"/>
        <v>5</v>
      </c>
      <c r="L31" s="75" t="str">
        <f t="shared" si="1"/>
        <v>MEDIO</v>
      </c>
      <c r="M31" s="75" t="s">
        <v>137</v>
      </c>
      <c r="N31" s="119" t="s">
        <v>160</v>
      </c>
      <c r="O31" s="119" t="s">
        <v>166</v>
      </c>
      <c r="P31" s="119" t="s">
        <v>162</v>
      </c>
      <c r="Q31" s="119" t="s">
        <v>185</v>
      </c>
      <c r="R31" s="121" t="s">
        <v>164</v>
      </c>
    </row>
    <row r="32" spans="2:18" s="27" customFormat="1" ht="57.75" customHeight="1" thickBot="1">
      <c r="B32" s="103" t="str">
        <f>EVALUACION!B33</f>
        <v>EJECUCIÓN</v>
      </c>
      <c r="C32" s="237" t="str">
        <f>EVALUACION!C33</f>
        <v>Incumplimiento derivado del trámite de los permisos con autoridades ambientales, la obtención de los mismos, paz y salvos</v>
      </c>
      <c r="D32" s="237"/>
      <c r="E32" s="237"/>
      <c r="F32" s="237"/>
      <c r="G32" s="240" t="s">
        <v>186</v>
      </c>
      <c r="H32" s="240"/>
      <c r="I32" s="80">
        <v>1</v>
      </c>
      <c r="J32" s="80">
        <v>4</v>
      </c>
      <c r="K32" s="80">
        <f t="shared" si="0"/>
        <v>5</v>
      </c>
      <c r="L32" s="80" t="str">
        <f t="shared" si="1"/>
        <v>MEDIO</v>
      </c>
      <c r="M32" s="75" t="s">
        <v>137</v>
      </c>
      <c r="N32" s="119" t="s">
        <v>160</v>
      </c>
      <c r="O32" s="119" t="s">
        <v>166</v>
      </c>
      <c r="P32" s="119" t="s">
        <v>162</v>
      </c>
      <c r="Q32" s="122" t="s">
        <v>187</v>
      </c>
      <c r="R32" s="121" t="s">
        <v>164</v>
      </c>
    </row>
    <row r="33" spans="2:23" ht="12.75" customHeight="1">
      <c r="B33" s="66"/>
      <c r="C33" s="67"/>
      <c r="D33" s="67"/>
      <c r="E33" s="67"/>
      <c r="F33" s="67"/>
      <c r="G33" s="67"/>
      <c r="H33" s="67"/>
      <c r="I33" s="67"/>
      <c r="J33" s="67"/>
      <c r="K33" s="67"/>
      <c r="L33" s="67"/>
      <c r="M33" s="67"/>
      <c r="N33" s="67"/>
      <c r="O33" s="67"/>
      <c r="P33" s="67"/>
      <c r="Q33" s="67"/>
      <c r="R33" s="3"/>
    </row>
    <row r="34" spans="2:23">
      <c r="B34" s="66"/>
      <c r="C34" s="236" t="s">
        <v>117</v>
      </c>
      <c r="D34" s="236"/>
      <c r="E34" s="236"/>
      <c r="F34" s="236"/>
      <c r="G34" s="67"/>
      <c r="H34" s="203" t="s">
        <v>188</v>
      </c>
      <c r="I34" s="203"/>
      <c r="J34" s="203"/>
      <c r="K34" s="203"/>
      <c r="L34" s="104"/>
      <c r="M34" s="104"/>
      <c r="N34" s="104"/>
      <c r="O34" s="104"/>
      <c r="P34" s="104"/>
      <c r="Q34" s="104"/>
      <c r="R34" s="3"/>
    </row>
    <row r="35" spans="2:23" ht="19.5" customHeight="1">
      <c r="B35" s="198" t="s">
        <v>89</v>
      </c>
      <c r="C35" s="247" t="s">
        <v>90</v>
      </c>
      <c r="D35" s="249"/>
      <c r="E35" s="248"/>
      <c r="F35" s="85" t="s">
        <v>91</v>
      </c>
      <c r="G35" s="67"/>
      <c r="H35" s="247" t="s">
        <v>92</v>
      </c>
      <c r="I35" s="248"/>
      <c r="J35" s="247" t="s">
        <v>91</v>
      </c>
      <c r="K35" s="248"/>
      <c r="L35" s="90"/>
      <c r="M35" s="90"/>
      <c r="N35" s="203" t="s">
        <v>117</v>
      </c>
      <c r="O35" s="203"/>
      <c r="P35" s="203"/>
      <c r="Q35" s="90"/>
      <c r="R35" s="3"/>
    </row>
    <row r="36" spans="2:23" ht="21" customHeight="1">
      <c r="B36" s="198"/>
      <c r="C36" s="231" t="s">
        <v>93</v>
      </c>
      <c r="D36" s="232"/>
      <c r="E36" s="233"/>
      <c r="F36" s="87">
        <v>1</v>
      </c>
      <c r="G36" s="67"/>
      <c r="H36" s="231" t="s">
        <v>94</v>
      </c>
      <c r="I36" s="233"/>
      <c r="J36" s="231">
        <v>1</v>
      </c>
      <c r="K36" s="233"/>
      <c r="L36" s="90"/>
      <c r="M36" s="90"/>
      <c r="N36" s="238" t="s">
        <v>103</v>
      </c>
      <c r="O36" s="239"/>
      <c r="P36" s="99" t="s">
        <v>116</v>
      </c>
      <c r="Q36" s="90"/>
      <c r="R36" s="3"/>
    </row>
    <row r="37" spans="2:23" ht="15.75" customHeight="1">
      <c r="B37" s="198"/>
      <c r="C37" s="231" t="s">
        <v>95</v>
      </c>
      <c r="D37" s="232"/>
      <c r="E37" s="233"/>
      <c r="F37" s="87">
        <v>2</v>
      </c>
      <c r="G37" s="67"/>
      <c r="H37" s="231" t="s">
        <v>96</v>
      </c>
      <c r="I37" s="233"/>
      <c r="J37" s="231">
        <v>2</v>
      </c>
      <c r="K37" s="233"/>
      <c r="L37" s="90"/>
      <c r="M37" s="90"/>
      <c r="N37" s="227" t="s">
        <v>118</v>
      </c>
      <c r="O37" s="228"/>
      <c r="P37" s="100" t="s">
        <v>119</v>
      </c>
      <c r="Q37" s="90"/>
      <c r="R37" s="3"/>
      <c r="T37" s="5"/>
      <c r="U37" s="5"/>
      <c r="V37" s="5"/>
      <c r="W37" s="5"/>
    </row>
    <row r="38" spans="2:23" ht="24.75" customHeight="1">
      <c r="B38" s="198"/>
      <c r="C38" s="231" t="s">
        <v>97</v>
      </c>
      <c r="D38" s="232"/>
      <c r="E38" s="233"/>
      <c r="F38" s="87">
        <v>3</v>
      </c>
      <c r="G38" s="67"/>
      <c r="H38" s="231" t="s">
        <v>98</v>
      </c>
      <c r="I38" s="233"/>
      <c r="J38" s="231">
        <v>3</v>
      </c>
      <c r="K38" s="233"/>
      <c r="L38" s="90"/>
      <c r="M38" s="90"/>
      <c r="N38" s="208" t="s">
        <v>120</v>
      </c>
      <c r="O38" s="241"/>
      <c r="P38" s="100" t="s">
        <v>121</v>
      </c>
      <c r="Q38" s="90"/>
      <c r="R38" s="3"/>
    </row>
    <row r="39" spans="2:23" ht="18" customHeight="1">
      <c r="B39" s="198"/>
      <c r="C39" s="231" t="s">
        <v>99</v>
      </c>
      <c r="D39" s="232"/>
      <c r="E39" s="233"/>
      <c r="F39" s="87">
        <v>4</v>
      </c>
      <c r="G39" s="67"/>
      <c r="H39" s="231" t="s">
        <v>100</v>
      </c>
      <c r="I39" s="233"/>
      <c r="J39" s="231">
        <v>4</v>
      </c>
      <c r="K39" s="233"/>
      <c r="L39" s="90"/>
      <c r="M39" s="90"/>
      <c r="N39" s="234">
        <v>5</v>
      </c>
      <c r="O39" s="235"/>
      <c r="P39" s="100" t="s">
        <v>122</v>
      </c>
      <c r="Q39" s="90"/>
      <c r="R39" s="3"/>
    </row>
    <row r="40" spans="2:23" ht="21" customHeight="1" thickBot="1">
      <c r="B40" s="198"/>
      <c r="C40" s="231" t="s">
        <v>101</v>
      </c>
      <c r="D40" s="232"/>
      <c r="E40" s="233"/>
      <c r="F40" s="87">
        <v>5</v>
      </c>
      <c r="G40" s="67"/>
      <c r="H40" s="231" t="s">
        <v>102</v>
      </c>
      <c r="I40" s="233"/>
      <c r="J40" s="231">
        <v>5</v>
      </c>
      <c r="K40" s="233"/>
      <c r="L40" s="90"/>
      <c r="M40" s="90"/>
      <c r="N40" s="245" t="s">
        <v>123</v>
      </c>
      <c r="O40" s="246"/>
      <c r="P40" s="105" t="s">
        <v>124</v>
      </c>
      <c r="Q40" s="90"/>
      <c r="R40" s="3"/>
    </row>
    <row r="41" spans="2:23">
      <c r="B41" s="66"/>
      <c r="C41" s="67"/>
      <c r="D41" s="67"/>
      <c r="E41" s="67"/>
      <c r="F41" s="67"/>
      <c r="G41" s="67"/>
      <c r="H41" s="67"/>
      <c r="I41" s="67"/>
      <c r="J41" s="67"/>
      <c r="K41" s="67"/>
      <c r="L41" s="67"/>
      <c r="M41" s="67"/>
      <c r="N41" s="67"/>
      <c r="O41" s="67"/>
      <c r="P41" s="67"/>
      <c r="Q41" s="67"/>
      <c r="R41" s="3"/>
    </row>
    <row r="42" spans="2:23" ht="18" customHeight="1">
      <c r="B42" s="66"/>
      <c r="C42" s="203" t="s">
        <v>103</v>
      </c>
      <c r="D42" s="203"/>
      <c r="E42" s="203"/>
      <c r="F42" s="203"/>
      <c r="G42" s="203"/>
      <c r="H42" s="203"/>
      <c r="I42" s="203"/>
      <c r="J42" s="203"/>
      <c r="K42" s="203"/>
      <c r="L42" s="203"/>
      <c r="M42" s="203"/>
      <c r="N42" s="203"/>
      <c r="O42" s="203"/>
      <c r="P42" s="203"/>
      <c r="Q42" s="203"/>
      <c r="R42" s="3"/>
    </row>
    <row r="43" spans="2:23" ht="68.25" customHeight="1">
      <c r="B43" s="66"/>
      <c r="C43" s="231" t="s">
        <v>104</v>
      </c>
      <c r="D43" s="232"/>
      <c r="E43" s="232"/>
      <c r="F43" s="233"/>
      <c r="G43" s="231" t="s">
        <v>105</v>
      </c>
      <c r="H43" s="233"/>
      <c r="I43" s="231" t="s">
        <v>106</v>
      </c>
      <c r="J43" s="232"/>
      <c r="K43" s="233"/>
      <c r="L43" s="231" t="s">
        <v>107</v>
      </c>
      <c r="M43" s="233"/>
      <c r="N43" s="231" t="s">
        <v>108</v>
      </c>
      <c r="O43" s="233"/>
      <c r="P43" s="231" t="s">
        <v>109</v>
      </c>
      <c r="Q43" s="233"/>
      <c r="R43" s="3"/>
    </row>
    <row r="44" spans="2:23" ht="60" customHeight="1">
      <c r="B44" s="66"/>
      <c r="C44" s="231" t="s">
        <v>110</v>
      </c>
      <c r="D44" s="232"/>
      <c r="E44" s="232"/>
      <c r="F44" s="233"/>
      <c r="G44" s="231" t="s">
        <v>111</v>
      </c>
      <c r="H44" s="233"/>
      <c r="I44" s="231" t="s">
        <v>112</v>
      </c>
      <c r="J44" s="232"/>
      <c r="K44" s="233"/>
      <c r="L44" s="231" t="s">
        <v>113</v>
      </c>
      <c r="M44" s="233"/>
      <c r="N44" s="231" t="s">
        <v>114</v>
      </c>
      <c r="O44" s="233"/>
      <c r="P44" s="231" t="s">
        <v>115</v>
      </c>
      <c r="Q44" s="233"/>
      <c r="R44" s="3"/>
    </row>
    <row r="45" spans="2:23">
      <c r="B45" s="66"/>
      <c r="C45" s="251" t="s">
        <v>90</v>
      </c>
      <c r="D45" s="252"/>
      <c r="E45" s="253"/>
      <c r="F45" s="257" t="s">
        <v>91</v>
      </c>
      <c r="G45" s="238" t="s">
        <v>94</v>
      </c>
      <c r="H45" s="239"/>
      <c r="I45" s="238" t="s">
        <v>96</v>
      </c>
      <c r="J45" s="242"/>
      <c r="K45" s="239"/>
      <c r="L45" s="238" t="s">
        <v>98</v>
      </c>
      <c r="M45" s="239"/>
      <c r="N45" s="238" t="s">
        <v>100</v>
      </c>
      <c r="O45" s="239"/>
      <c r="P45" s="247" t="s">
        <v>102</v>
      </c>
      <c r="Q45" s="248"/>
      <c r="R45" s="3"/>
    </row>
    <row r="46" spans="2:23">
      <c r="B46" s="66"/>
      <c r="C46" s="254"/>
      <c r="D46" s="255"/>
      <c r="E46" s="256"/>
      <c r="F46" s="258"/>
      <c r="G46" s="243">
        <v>1</v>
      </c>
      <c r="H46" s="244"/>
      <c r="I46" s="243">
        <v>2</v>
      </c>
      <c r="J46" s="259"/>
      <c r="K46" s="244"/>
      <c r="L46" s="243">
        <v>3</v>
      </c>
      <c r="M46" s="244"/>
      <c r="N46" s="243">
        <v>4</v>
      </c>
      <c r="O46" s="244"/>
      <c r="P46" s="243">
        <v>5</v>
      </c>
      <c r="Q46" s="244"/>
      <c r="R46" s="3"/>
    </row>
    <row r="47" spans="2:23" ht="19.5" customHeight="1">
      <c r="B47" s="66"/>
      <c r="C47" s="231" t="s">
        <v>93</v>
      </c>
      <c r="D47" s="232"/>
      <c r="E47" s="233"/>
      <c r="F47" s="94">
        <v>1</v>
      </c>
      <c r="G47" s="229">
        <v>2</v>
      </c>
      <c r="H47" s="230"/>
      <c r="I47" s="229">
        <v>3</v>
      </c>
      <c r="J47" s="260"/>
      <c r="K47" s="230"/>
      <c r="L47" s="229">
        <v>4</v>
      </c>
      <c r="M47" s="230"/>
      <c r="N47" s="234">
        <v>5</v>
      </c>
      <c r="O47" s="235"/>
      <c r="P47" s="208">
        <v>6</v>
      </c>
      <c r="Q47" s="241"/>
      <c r="R47" s="3"/>
    </row>
    <row r="48" spans="2:23" ht="21.75" customHeight="1">
      <c r="B48" s="66"/>
      <c r="C48" s="231" t="s">
        <v>95</v>
      </c>
      <c r="D48" s="232"/>
      <c r="E48" s="233"/>
      <c r="F48" s="94">
        <v>2</v>
      </c>
      <c r="G48" s="229">
        <v>3</v>
      </c>
      <c r="H48" s="230"/>
      <c r="I48" s="229">
        <v>4</v>
      </c>
      <c r="J48" s="260"/>
      <c r="K48" s="230"/>
      <c r="L48" s="234">
        <v>5</v>
      </c>
      <c r="M48" s="235"/>
      <c r="N48" s="208">
        <v>6</v>
      </c>
      <c r="O48" s="241"/>
      <c r="P48" s="208">
        <v>7</v>
      </c>
      <c r="Q48" s="241"/>
      <c r="R48" s="3"/>
    </row>
    <row r="49" spans="2:18" ht="21" customHeight="1">
      <c r="B49" s="66"/>
      <c r="C49" s="231" t="s">
        <v>97</v>
      </c>
      <c r="D49" s="232"/>
      <c r="E49" s="233"/>
      <c r="F49" s="94">
        <v>3</v>
      </c>
      <c r="G49" s="229">
        <v>4</v>
      </c>
      <c r="H49" s="230"/>
      <c r="I49" s="234">
        <v>5</v>
      </c>
      <c r="J49" s="250"/>
      <c r="K49" s="235"/>
      <c r="L49" s="208">
        <v>6</v>
      </c>
      <c r="M49" s="241"/>
      <c r="N49" s="208">
        <v>7</v>
      </c>
      <c r="O49" s="241"/>
      <c r="P49" s="227">
        <v>8</v>
      </c>
      <c r="Q49" s="228"/>
      <c r="R49" s="3"/>
    </row>
    <row r="50" spans="2:18" ht="21" customHeight="1">
      <c r="B50" s="66"/>
      <c r="C50" s="231" t="s">
        <v>99</v>
      </c>
      <c r="D50" s="232"/>
      <c r="E50" s="233"/>
      <c r="F50" s="94">
        <v>4</v>
      </c>
      <c r="G50" s="234">
        <v>5</v>
      </c>
      <c r="H50" s="235"/>
      <c r="I50" s="208">
        <v>6</v>
      </c>
      <c r="J50" s="261"/>
      <c r="K50" s="241"/>
      <c r="L50" s="208">
        <v>7</v>
      </c>
      <c r="M50" s="241"/>
      <c r="N50" s="227">
        <v>8</v>
      </c>
      <c r="O50" s="228"/>
      <c r="P50" s="227">
        <v>9</v>
      </c>
      <c r="Q50" s="228"/>
      <c r="R50" s="3"/>
    </row>
    <row r="51" spans="2:18" ht="21" customHeight="1">
      <c r="B51" s="66"/>
      <c r="C51" s="231" t="s">
        <v>101</v>
      </c>
      <c r="D51" s="232"/>
      <c r="E51" s="233"/>
      <c r="F51" s="94">
        <v>5</v>
      </c>
      <c r="G51" s="208">
        <v>6</v>
      </c>
      <c r="H51" s="241"/>
      <c r="I51" s="208">
        <v>7</v>
      </c>
      <c r="J51" s="261"/>
      <c r="K51" s="241"/>
      <c r="L51" s="227">
        <v>8</v>
      </c>
      <c r="M51" s="228"/>
      <c r="N51" s="227">
        <v>9</v>
      </c>
      <c r="O51" s="228"/>
      <c r="P51" s="227">
        <v>10</v>
      </c>
      <c r="Q51" s="228"/>
      <c r="R51" s="3"/>
    </row>
    <row r="52" spans="2:18" ht="13.5" thickBot="1">
      <c r="B52" s="69"/>
      <c r="C52" s="70"/>
      <c r="D52" s="70"/>
      <c r="E52" s="70"/>
      <c r="F52" s="70"/>
      <c r="G52" s="70"/>
      <c r="H52" s="70"/>
      <c r="I52" s="70"/>
      <c r="J52" s="70"/>
      <c r="K52" s="70"/>
      <c r="L52" s="70"/>
      <c r="M52" s="70"/>
      <c r="N52" s="70"/>
      <c r="O52" s="70"/>
      <c r="P52" s="70"/>
      <c r="Q52" s="70"/>
      <c r="R52" s="9"/>
    </row>
  </sheetData>
  <autoFilter ref="B15:R32" xr:uid="{00000000-0009-0000-0000-000003000000}">
    <filterColumn colId="1" showButton="0"/>
    <filterColumn colId="2" showButton="0"/>
    <filterColumn colId="3" showButton="0"/>
    <filterColumn colId="5" showButton="0"/>
  </autoFilter>
  <mergeCells count="126">
    <mergeCell ref="C23:F23"/>
    <mergeCell ref="G23:H23"/>
    <mergeCell ref="C24:F24"/>
    <mergeCell ref="G24:H24"/>
    <mergeCell ref="C25:F25"/>
    <mergeCell ref="G25:H25"/>
    <mergeCell ref="L51:M51"/>
    <mergeCell ref="L49:M49"/>
    <mergeCell ref="L46:M46"/>
    <mergeCell ref="G51:H51"/>
    <mergeCell ref="I48:K48"/>
    <mergeCell ref="G46:H46"/>
    <mergeCell ref="G47:H47"/>
    <mergeCell ref="C51:E51"/>
    <mergeCell ref="I51:K51"/>
    <mergeCell ref="C28:F28"/>
    <mergeCell ref="G28:H28"/>
    <mergeCell ref="C29:F29"/>
    <mergeCell ref="G29:H29"/>
    <mergeCell ref="C26:F26"/>
    <mergeCell ref="G26:H26"/>
    <mergeCell ref="C27:F27"/>
    <mergeCell ref="G27:H27"/>
    <mergeCell ref="N46:O46"/>
    <mergeCell ref="N47:O47"/>
    <mergeCell ref="N48:O48"/>
    <mergeCell ref="N49:O49"/>
    <mergeCell ref="N50:O50"/>
    <mergeCell ref="L50:M50"/>
    <mergeCell ref="L47:M47"/>
    <mergeCell ref="L48:M48"/>
    <mergeCell ref="I46:K46"/>
    <mergeCell ref="I47:K47"/>
    <mergeCell ref="I50:K50"/>
    <mergeCell ref="B35:B40"/>
    <mergeCell ref="C35:E35"/>
    <mergeCell ref="H35:I35"/>
    <mergeCell ref="C47:E47"/>
    <mergeCell ref="C48:E48"/>
    <mergeCell ref="C49:E49"/>
    <mergeCell ref="C43:F43"/>
    <mergeCell ref="C44:F44"/>
    <mergeCell ref="I49:K49"/>
    <mergeCell ref="C39:E39"/>
    <mergeCell ref="C40:E40"/>
    <mergeCell ref="H40:I40"/>
    <mergeCell ref="J40:K40"/>
    <mergeCell ref="C45:E46"/>
    <mergeCell ref="J39:K39"/>
    <mergeCell ref="F45:F46"/>
    <mergeCell ref="H39:I39"/>
    <mergeCell ref="G43:H43"/>
    <mergeCell ref="G44:H44"/>
    <mergeCell ref="I43:K43"/>
    <mergeCell ref="I44:K44"/>
    <mergeCell ref="J36:K36"/>
    <mergeCell ref="C37:E37"/>
    <mergeCell ref="H37:I37"/>
    <mergeCell ref="N35:P35"/>
    <mergeCell ref="N36:O36"/>
    <mergeCell ref="N37:O37"/>
    <mergeCell ref="C38:E38"/>
    <mergeCell ref="H38:I38"/>
    <mergeCell ref="J38:K38"/>
    <mergeCell ref="J35:K35"/>
    <mergeCell ref="C36:E36"/>
    <mergeCell ref="J37:K37"/>
    <mergeCell ref="N38:O38"/>
    <mergeCell ref="N43:O43"/>
    <mergeCell ref="N44:O44"/>
    <mergeCell ref="L43:M43"/>
    <mergeCell ref="L44:M44"/>
    <mergeCell ref="N39:O39"/>
    <mergeCell ref="N40:O40"/>
    <mergeCell ref="P43:Q43"/>
    <mergeCell ref="P44:Q44"/>
    <mergeCell ref="L45:M45"/>
    <mergeCell ref="P45:Q45"/>
    <mergeCell ref="P51:Q51"/>
    <mergeCell ref="N51:O51"/>
    <mergeCell ref="G48:H48"/>
    <mergeCell ref="C30:F30"/>
    <mergeCell ref="G30:H30"/>
    <mergeCell ref="C50:E50"/>
    <mergeCell ref="G49:H49"/>
    <mergeCell ref="G50:H50"/>
    <mergeCell ref="H36:I36"/>
    <mergeCell ref="C34:F34"/>
    <mergeCell ref="H34:K34"/>
    <mergeCell ref="C31:F31"/>
    <mergeCell ref="G31:H31"/>
    <mergeCell ref="C32:F32"/>
    <mergeCell ref="C42:Q42"/>
    <mergeCell ref="G45:H45"/>
    <mergeCell ref="G32:H32"/>
    <mergeCell ref="P47:Q47"/>
    <mergeCell ref="P48:Q48"/>
    <mergeCell ref="I45:K45"/>
    <mergeCell ref="P46:Q46"/>
    <mergeCell ref="N45:O45"/>
    <mergeCell ref="P49:Q49"/>
    <mergeCell ref="P50:Q50"/>
    <mergeCell ref="C22:F22"/>
    <mergeCell ref="G22:H22"/>
    <mergeCell ref="B2:B4"/>
    <mergeCell ref="C19:F19"/>
    <mergeCell ref="G19:H19"/>
    <mergeCell ref="C15:F15"/>
    <mergeCell ref="C2:P4"/>
    <mergeCell ref="Q2:R4"/>
    <mergeCell ref="B9:R9"/>
    <mergeCell ref="B8:R8"/>
    <mergeCell ref="B10:R10"/>
    <mergeCell ref="C16:F16"/>
    <mergeCell ref="G16:H16"/>
    <mergeCell ref="C17:F17"/>
    <mergeCell ref="G17:H17"/>
    <mergeCell ref="B6:R6"/>
    <mergeCell ref="B7:R7"/>
    <mergeCell ref="G15:H15"/>
    <mergeCell ref="C20:F20"/>
    <mergeCell ref="G20:H20"/>
    <mergeCell ref="C21:F21"/>
    <mergeCell ref="G21:H21"/>
    <mergeCell ref="C18:F18"/>
    <mergeCell ref="G18:H18"/>
  </mergeCells>
  <conditionalFormatting sqref="J16:K32 M16:Q32">
    <cfRule type="expression" dxfId="12" priority="29" stopIfTrue="1">
      <formula>"""bajo"""</formula>
    </cfRule>
  </conditionalFormatting>
  <conditionalFormatting sqref="L16:L32">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0866141732283472" right="0.70866141732283472" top="0.74803149606299213" bottom="0.74803149606299213" header="0.31496062992125984" footer="0.31496062992125984"/>
  <pageSetup scale="25" orientation="landscape"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6"/>
  <sheetViews>
    <sheetView showGridLines="0" tabSelected="1" topLeftCell="B1" zoomScale="78" zoomScaleNormal="60" zoomScaleSheetLayoutView="25" zoomScalePageLayoutView="70" workbookViewId="0">
      <selection activeCell="B6" sqref="B6:X6"/>
    </sheetView>
  </sheetViews>
  <sheetFormatPr defaultColWidth="11.42578125" defaultRowHeight="14.25"/>
  <cols>
    <col min="1" max="1" width="4.28515625" style="16" customWidth="1"/>
    <col min="2" max="2" width="48.85546875" style="16" customWidth="1"/>
    <col min="3" max="3" width="42" style="16" customWidth="1"/>
    <col min="4" max="4" width="17.7109375" style="16" customWidth="1"/>
    <col min="5" max="5" width="22.42578125" style="16" customWidth="1"/>
    <col min="6" max="6" width="15.140625" style="16" customWidth="1"/>
    <col min="7" max="7" width="30.1406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35.2851562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9.42578125" style="16" customWidth="1"/>
    <col min="21" max="21" width="24.28515625" style="16" customWidth="1"/>
    <col min="22" max="22" width="16.140625" style="16" customWidth="1"/>
    <col min="23" max="23" width="21.42578125" style="16" customWidth="1"/>
    <col min="24" max="24" width="20.140625" style="16" customWidth="1"/>
    <col min="25" max="16384" width="11.42578125" style="16"/>
  </cols>
  <sheetData>
    <row r="1" spans="2:24" s="14" customFormat="1">
      <c r="S1" s="15"/>
    </row>
    <row r="2" spans="2:24" s="14" customFormat="1" ht="54" customHeight="1">
      <c r="B2" s="280"/>
      <c r="C2" s="281" t="s">
        <v>16</v>
      </c>
      <c r="D2" s="281"/>
      <c r="E2" s="281"/>
      <c r="F2" s="281"/>
      <c r="G2" s="281"/>
      <c r="H2" s="281"/>
      <c r="I2" s="281"/>
      <c r="J2" s="281"/>
      <c r="K2" s="281"/>
      <c r="L2" s="281"/>
      <c r="M2" s="281"/>
      <c r="N2" s="281"/>
      <c r="O2" s="281"/>
      <c r="P2" s="281"/>
      <c r="Q2" s="281"/>
      <c r="R2" s="281"/>
      <c r="S2" s="281"/>
      <c r="T2" s="281"/>
      <c r="U2" s="281"/>
      <c r="V2" s="281"/>
      <c r="W2" s="191" t="s">
        <v>1</v>
      </c>
      <c r="X2" s="287"/>
    </row>
    <row r="3" spans="2:24" s="14" customFormat="1" ht="31.5" customHeight="1">
      <c r="B3" s="280"/>
      <c r="C3" s="281"/>
      <c r="D3" s="281"/>
      <c r="E3" s="281"/>
      <c r="F3" s="281"/>
      <c r="G3" s="281"/>
      <c r="H3" s="281"/>
      <c r="I3" s="281"/>
      <c r="J3" s="281"/>
      <c r="K3" s="281"/>
      <c r="L3" s="281"/>
      <c r="M3" s="281"/>
      <c r="N3" s="281"/>
      <c r="O3" s="281"/>
      <c r="P3" s="281"/>
      <c r="Q3" s="281"/>
      <c r="R3" s="281"/>
      <c r="S3" s="281"/>
      <c r="T3" s="281"/>
      <c r="U3" s="281"/>
      <c r="V3" s="281"/>
      <c r="W3" s="288"/>
      <c r="X3" s="289"/>
    </row>
    <row r="4" spans="2:24" s="14" customFormat="1" ht="47.25" customHeight="1">
      <c r="B4" s="280"/>
      <c r="C4" s="281"/>
      <c r="D4" s="281"/>
      <c r="E4" s="281"/>
      <c r="F4" s="281"/>
      <c r="G4" s="281"/>
      <c r="H4" s="281"/>
      <c r="I4" s="281"/>
      <c r="J4" s="281"/>
      <c r="K4" s="281"/>
      <c r="L4" s="281"/>
      <c r="M4" s="281"/>
      <c r="N4" s="281"/>
      <c r="O4" s="281"/>
      <c r="P4" s="281"/>
      <c r="Q4" s="281"/>
      <c r="R4" s="281"/>
      <c r="S4" s="281"/>
      <c r="T4" s="281"/>
      <c r="U4" s="281"/>
      <c r="V4" s="281"/>
      <c r="W4" s="290"/>
      <c r="X4" s="291"/>
    </row>
    <row r="5" spans="2:24" s="14" customFormat="1" ht="32.25" customHeight="1" thickBot="1">
      <c r="B5" s="35"/>
      <c r="C5" s="35"/>
      <c r="D5" s="35"/>
      <c r="E5" s="35"/>
      <c r="F5" s="35"/>
      <c r="G5" s="35"/>
      <c r="H5" s="35"/>
      <c r="I5" s="35"/>
      <c r="J5" s="35"/>
      <c r="K5" s="35"/>
      <c r="L5" s="35"/>
      <c r="M5" s="35"/>
      <c r="N5" s="35"/>
      <c r="O5" s="35"/>
      <c r="P5" s="35"/>
      <c r="Q5" s="35"/>
      <c r="R5" s="35"/>
      <c r="S5" s="36"/>
      <c r="T5" s="35"/>
      <c r="U5" s="35"/>
      <c r="V5" s="35"/>
      <c r="W5" s="35"/>
      <c r="X5" s="35"/>
    </row>
    <row r="6" spans="2:24" ht="91.5" customHeight="1">
      <c r="B6" s="267" t="str">
        <f>+EVALUACION!B6</f>
        <v>Objeto Contractual: CONTRATAR LOS SERVICIOS DE UN CABILDO INDÍGENA DE LA LOCALIDAD DE BOSA PARA VISIBILIZAR LAS PRÁCTICAS CULTURALES DEL DÍA INTERNACIONAL DE LOS PUEBLOS INDÍGENAS “ENCUENTROS DE SABERES LOCALES BOSA</v>
      </c>
      <c r="C6" s="268"/>
      <c r="D6" s="268"/>
      <c r="E6" s="268"/>
      <c r="F6" s="268"/>
      <c r="G6" s="268"/>
      <c r="H6" s="268"/>
      <c r="I6" s="268"/>
      <c r="J6" s="268"/>
      <c r="K6" s="268"/>
      <c r="L6" s="268"/>
      <c r="M6" s="268"/>
      <c r="N6" s="268"/>
      <c r="O6" s="268"/>
      <c r="P6" s="268"/>
      <c r="Q6" s="268"/>
      <c r="R6" s="268"/>
      <c r="S6" s="268"/>
      <c r="T6" s="268"/>
      <c r="U6" s="268"/>
      <c r="V6" s="268"/>
      <c r="W6" s="268"/>
      <c r="X6" s="269"/>
    </row>
    <row r="7" spans="2:24" ht="26.25" customHeight="1">
      <c r="B7" s="292" t="s">
        <v>189</v>
      </c>
      <c r="C7" s="276"/>
      <c r="D7" s="276"/>
      <c r="E7" s="276"/>
      <c r="F7" s="276"/>
      <c r="G7" s="276"/>
      <c r="H7" s="276"/>
      <c r="I7" s="276"/>
      <c r="J7" s="276"/>
      <c r="K7" s="276"/>
      <c r="L7" s="276"/>
      <c r="M7" s="276"/>
      <c r="N7" s="276"/>
      <c r="O7" s="276"/>
      <c r="P7" s="276"/>
      <c r="Q7" s="276"/>
      <c r="R7" s="276"/>
      <c r="S7" s="276"/>
      <c r="T7" s="276"/>
      <c r="U7" s="276"/>
      <c r="V7" s="276"/>
      <c r="W7" s="276"/>
      <c r="X7" s="293"/>
    </row>
    <row r="8" spans="2:24" ht="20.25" customHeight="1">
      <c r="B8" s="292"/>
      <c r="C8" s="276"/>
      <c r="D8" s="276"/>
      <c r="E8" s="276"/>
      <c r="F8" s="276"/>
      <c r="G8" s="276"/>
      <c r="H8" s="276"/>
      <c r="I8" s="276"/>
      <c r="J8" s="276"/>
      <c r="K8" s="276"/>
      <c r="L8" s="276"/>
      <c r="M8" s="276"/>
      <c r="N8" s="276"/>
      <c r="O8" s="276"/>
      <c r="P8" s="276"/>
      <c r="Q8" s="276"/>
      <c r="R8" s="276"/>
      <c r="S8" s="276"/>
      <c r="T8" s="276"/>
      <c r="U8" s="276"/>
      <c r="V8" s="276"/>
      <c r="W8" s="276"/>
      <c r="X8" s="293"/>
    </row>
    <row r="9" spans="2:24" ht="24.75" customHeight="1" thickBot="1">
      <c r="B9" s="265"/>
      <c r="C9" s="266"/>
      <c r="D9" s="266"/>
      <c r="E9" s="266"/>
      <c r="F9" s="266"/>
      <c r="G9" s="266"/>
      <c r="H9" s="266"/>
      <c r="I9" s="266"/>
      <c r="J9" s="266"/>
      <c r="K9" s="266"/>
      <c r="L9" s="266"/>
      <c r="M9" s="266"/>
      <c r="N9" s="266"/>
      <c r="O9" s="266"/>
      <c r="P9" s="266"/>
      <c r="Q9" s="266"/>
      <c r="R9" s="266"/>
      <c r="X9" s="45"/>
    </row>
    <row r="10" spans="2:24" ht="106.5" customHeight="1" thickBot="1">
      <c r="B10" s="28" t="s">
        <v>190</v>
      </c>
      <c r="C10" s="29" t="s">
        <v>67</v>
      </c>
      <c r="D10" s="30" t="s">
        <v>191</v>
      </c>
      <c r="E10" s="30" t="s">
        <v>192</v>
      </c>
      <c r="F10" s="30" t="s">
        <v>193</v>
      </c>
      <c r="G10" s="29" t="s">
        <v>68</v>
      </c>
      <c r="H10" s="30" t="s">
        <v>89</v>
      </c>
      <c r="I10" s="30" t="s">
        <v>70</v>
      </c>
      <c r="J10" s="30" t="s">
        <v>194</v>
      </c>
      <c r="K10" s="30" t="s">
        <v>72</v>
      </c>
      <c r="L10" s="30" t="s">
        <v>195</v>
      </c>
      <c r="M10" s="117" t="s">
        <v>196</v>
      </c>
      <c r="N10" s="29" t="s">
        <v>129</v>
      </c>
      <c r="O10" s="30" t="s">
        <v>89</v>
      </c>
      <c r="P10" s="30" t="s">
        <v>70</v>
      </c>
      <c r="Q10" s="30" t="s">
        <v>194</v>
      </c>
      <c r="R10" s="30" t="s">
        <v>72</v>
      </c>
      <c r="S10" s="29" t="s">
        <v>130</v>
      </c>
      <c r="T10" s="29" t="s">
        <v>131</v>
      </c>
      <c r="U10" s="29" t="s">
        <v>132</v>
      </c>
      <c r="V10" s="29" t="s">
        <v>133</v>
      </c>
      <c r="W10" s="29" t="s">
        <v>197</v>
      </c>
      <c r="X10" s="31" t="s">
        <v>135</v>
      </c>
    </row>
    <row r="11" spans="2:24" ht="106.5" customHeight="1">
      <c r="B11" s="17">
        <v>1</v>
      </c>
      <c r="C11" s="19" t="str">
        <f>EVALUACION!C17</f>
        <v xml:space="preserve">Inadecuada  descripción del bien o servicio requerido </v>
      </c>
      <c r="D11" s="18" t="str">
        <f>EVALUACION!B17</f>
        <v>PLANEACIÓN</v>
      </c>
      <c r="E11" s="18" t="str">
        <f>'IDENTIFICACION Y ANALISIS'!D19</f>
        <v>Estatal</v>
      </c>
      <c r="F11" s="18" t="str">
        <f>'IDENTIFICACION Y ANALISIS'!E19</f>
        <v>Interno</v>
      </c>
      <c r="G11" s="19" t="str">
        <f>EVALUACION!H17</f>
        <v xml:space="preserve">Contratación de bienes o servicios que no satisfacen las necesidades de la entidad, posibles sobrecostos, modificaciones contractuales, retrasos en la ejecución, insatisfacción de los usuarios finales y riesgo de responsabilidad fiscal o disciplinaria. </v>
      </c>
      <c r="H11" s="19">
        <f>EVALUACION!I17</f>
        <v>1</v>
      </c>
      <c r="I11" s="19">
        <f>EVALUACION!J17</f>
        <v>4</v>
      </c>
      <c r="J11" s="19">
        <f>EVALUACION!K17</f>
        <v>5</v>
      </c>
      <c r="K11" s="18" t="str">
        <f>EVALUACION!L17</f>
        <v>MEDIO</v>
      </c>
      <c r="L11" s="19" t="s">
        <v>198</v>
      </c>
      <c r="M11" s="18">
        <v>100</v>
      </c>
      <c r="N11" s="19" t="str">
        <f>'EVALUACION CON CONTROLES'!G16</f>
        <v>1. Participación de personal técnico especializado en la elaboración de los estudios previos.
2. Definición clara, precisa y detallada del objeto contractual, especificaciones y condiciones.
3. Revisión de términos de referencia o fichas técnicas de procesos similares.
4. Validación jurídica y técnica del objeto y alcance del contrato.
5. Inclusión de anexos técnicos, planos o especificaciones cuando aplique.
6. Verificación de que la descripción permita la pluralidad de oferentes.
7. Documentación y archivo de los soportes que justifican la descripción adoptada.</v>
      </c>
      <c r="O11" s="19">
        <f>'EVALUACION CON CONTROLES'!I16</f>
        <v>1</v>
      </c>
      <c r="P11" s="19">
        <f>'EVALUACION CON CONTROLES'!J16</f>
        <v>3</v>
      </c>
      <c r="Q11" s="19">
        <f>'EVALUACION CON CONTROLES'!K16</f>
        <v>4</v>
      </c>
      <c r="R11" s="18" t="str">
        <f>+'EVALUACION CON CONTROLES'!L16</f>
        <v>BAJO</v>
      </c>
      <c r="S11" s="19" t="str">
        <f>'EVALUACION CON CONTROLES'!M16</f>
        <v>SI</v>
      </c>
      <c r="T11" s="19" t="str">
        <f>+'EVALUACION CON CONTROLES'!N16</f>
        <v>PROFESIONALES DEL ÁREA DE GESTIÓN DEL DESARROLLO LOCAL  DE BOSA</v>
      </c>
      <c r="U11" s="19" t="str">
        <f>+'EVALUACION CON CONTROLES'!O16</f>
        <v>En la etapa de redaccion de los documentos contractuales</v>
      </c>
      <c r="V11" s="19" t="str">
        <f>+'EVALUACION CON CONTROLES'!P16</f>
        <v>Hasta la publicacion de la documentacion del proceso</v>
      </c>
      <c r="W11" s="19" t="str">
        <f>+'EVALUACION CON CONTROLES'!Q16</f>
        <v>Evaluación técnica por parte del equipo especializado y revisión comparativa con procesos similares</v>
      </c>
      <c r="X11" s="20" t="str">
        <f>+'EVALUACION CON CONTROLES'!R16</f>
        <v>Durante la etapa de planeación</v>
      </c>
    </row>
    <row r="12" spans="2:24" ht="106.5" customHeight="1" thickBot="1">
      <c r="B12" s="17">
        <v>2</v>
      </c>
      <c r="C12" s="19" t="str">
        <f>EVALUACION!C18</f>
        <v>Ausencia de fundamentación de la justificación y conveniencia de la contratación</v>
      </c>
      <c r="D12" s="18" t="str">
        <f>EVALUACION!B18</f>
        <v>PLANEACIÓN</v>
      </c>
      <c r="E12" s="18" t="str">
        <f>'IDENTIFICACION Y ANALISIS'!D20</f>
        <v>Estatal</v>
      </c>
      <c r="F12" s="18" t="str">
        <f>'IDENTIFICACION Y ANALISIS'!E20</f>
        <v>Interno</v>
      </c>
      <c r="G12" s="19" t="str">
        <f>EVALUACION!H18</f>
        <v>Falta de justificación para adelantar el proceso contractual</v>
      </c>
      <c r="H12" s="19">
        <f>EVALUACION!I18</f>
        <v>1</v>
      </c>
      <c r="I12" s="19">
        <f>EVALUACION!J18</f>
        <v>5</v>
      </c>
      <c r="J12" s="19">
        <f>EVALUACION!K18</f>
        <v>6</v>
      </c>
      <c r="K12" s="18" t="str">
        <f>EVALUACION!L18</f>
        <v>ALTO</v>
      </c>
      <c r="L12" s="19" t="s">
        <v>198</v>
      </c>
      <c r="M12" s="18">
        <v>100</v>
      </c>
      <c r="N12" s="19" t="str">
        <f>'EVALUACION CON CONTROLES'!G17</f>
        <v>1, Verificar existencia de documento que justifique la contratación.
2. Exigir sustento técnico y jurídico claro.
3. Aprobar la justificación en comités competentes.
4. Evaluar y documentar alternativas.
5. Confirmar cumplimiento normativo.
6. Capacitar al personal sobre fundamentación.
7. Realizar auditorías y seguimiento.
8. Archivar toda la documentación soporte.</v>
      </c>
      <c r="O12" s="19">
        <f>'EVALUACION CON CONTROLES'!I17</f>
        <v>1</v>
      </c>
      <c r="P12" s="19">
        <f>'EVALUACION CON CONTROLES'!J17</f>
        <v>4</v>
      </c>
      <c r="Q12" s="19">
        <f>'EVALUACION CON CONTROLES'!K17</f>
        <v>5</v>
      </c>
      <c r="R12" s="18" t="str">
        <f>+'EVALUACION CON CONTROLES'!L17</f>
        <v>MEDIO</v>
      </c>
      <c r="S12" s="19" t="str">
        <f>'EVALUACION CON CONTROLES'!M17</f>
        <v>NO</v>
      </c>
      <c r="T12" s="19" t="str">
        <f>+'EVALUACION CON CONTROLES'!N17</f>
        <v>PROFESIONALES DEL ÁREA DE GESTIÓN DEL DESARROLLO LOCAL  DE BOSA</v>
      </c>
      <c r="U12" s="19" t="str">
        <f>+'EVALUACION CON CONTROLES'!O17</f>
        <v>En la etapa de redaccion de los documentos contractuales</v>
      </c>
      <c r="V12" s="19" t="str">
        <f>+'EVALUACION CON CONTROLES'!P17</f>
        <v>Hasta la publicacion de la documentacion del proceso</v>
      </c>
      <c r="W12" s="19" t="str">
        <f>+'EVALUACION CON CONTROLES'!Q17</f>
        <v>Revisión del documento de justificación por comité jurídico-técnico antes de su aprobación</v>
      </c>
      <c r="X12" s="20" t="str">
        <f>+'EVALUACION CON CONTROLES'!R17</f>
        <v>Durante la etapa de planeación</v>
      </c>
    </row>
    <row r="13" spans="2:24" ht="106.5" customHeight="1">
      <c r="B13" s="32">
        <v>3</v>
      </c>
      <c r="C13" s="19" t="str">
        <f>EVALUACION!C19</f>
        <v xml:space="preserve">Riesgo de que no se firme el contrato. </v>
      </c>
      <c r="D13" s="18" t="str">
        <f>EVALUACION!B19</f>
        <v>CONTRATACIÓN</v>
      </c>
      <c r="E13" s="18" t="str">
        <f>'IDENTIFICACION Y ANALISIS'!D22</f>
        <v>Especifico</v>
      </c>
      <c r="F13" s="18" t="str">
        <f>'IDENTIFICACION Y ANALISIS'!E22</f>
        <v>Interno</v>
      </c>
      <c r="G13" s="19" t="str">
        <f>EVALUACION!H19</f>
        <v>Retraso en la ejecución del proyecto, necesidad de iniciar nuevo proceso de selección o acudir al segundo proponente, posibles afectaciones en la prestación del servicio, incremento de costos y pérdida de confianza en la gestión contractual de la entidad.</v>
      </c>
      <c r="H13" s="19">
        <f>EVALUACION!I19</f>
        <v>1</v>
      </c>
      <c r="I13" s="19">
        <f>EVALUACION!J19</f>
        <v>2</v>
      </c>
      <c r="J13" s="19">
        <f>EVALUACION!K19</f>
        <v>3</v>
      </c>
      <c r="K13" s="18" t="str">
        <f>EVALUACION!L19</f>
        <v>BAJO</v>
      </c>
      <c r="L13" s="19" t="s">
        <v>198</v>
      </c>
      <c r="M13" s="18">
        <v>100</v>
      </c>
      <c r="N13" s="19" t="str">
        <f>'EVALUACION CON CONTROLES'!G18</f>
        <v>1. Verificar anticipadamente la capacidad jurídica y financiera del proponente adjudicatario.
2. Incluir en pliegos cláusula de sanción por no suscripción injustificada del contrato.
3. Exigir póliza de seriedad de la oferta, conforme al Decreto 1082 de 2015.
4. Establecer plazos razonables y claros para la firma del contrato.
5. Realizar seguimiento inmediato al acto de adjudicación para gestionar la suscripción.
7. Mantener lista de oferentes habilitados para posible adjudicación sucesiva.
8. Capacitar al equipo sobre mecanismos legales ante el incumplimiento en la firma.</v>
      </c>
      <c r="O13" s="19">
        <f>'EVALUACION CON CONTROLES'!I18</f>
        <v>1</v>
      </c>
      <c r="P13" s="19">
        <f>'EVALUACION CON CONTROLES'!J18</f>
        <v>3</v>
      </c>
      <c r="Q13" s="19">
        <f>'EVALUACION CON CONTROLES'!K18</f>
        <v>4</v>
      </c>
      <c r="R13" s="18" t="str">
        <f>+'EVALUACION CON CONTROLES'!L18</f>
        <v>BAJO</v>
      </c>
      <c r="S13" s="19" t="str">
        <f>'EVALUACION CON CONTROLES'!M18</f>
        <v>NO</v>
      </c>
      <c r="T13" s="19" t="str">
        <f>+'EVALUACION CON CONTROLES'!N18</f>
        <v>PROFESIONALES DEL ÁREA DE GESTIÓN DEL DESARROLLO LOCAL  DE BOSA</v>
      </c>
      <c r="U13" s="19" t="str">
        <f>+'EVALUACION CON CONTROLES'!O18</f>
        <v>Desde el cierre del proceso de selección hasta la firma del contrato.</v>
      </c>
      <c r="V13" s="19" t="str">
        <f>+'EVALUACION CON CONTROLES'!P18</f>
        <v>Hasta la firma del contrato</v>
      </c>
      <c r="W13" s="19" t="str">
        <f>+'EVALUACION CON CONTROLES'!Q18</f>
        <v>Seguimiento jurídico y contractual al cumplimiento de requisitos para la suscripción</v>
      </c>
      <c r="X13" s="20" t="str">
        <f>+'EVALUACION CON CONTROLES'!R18</f>
        <v>Durante la etapa de ejecución</v>
      </c>
    </row>
    <row r="14" spans="2:24" ht="106.5" customHeight="1">
      <c r="B14" s="17">
        <v>4</v>
      </c>
      <c r="C14" s="19" t="str">
        <f>EVALUACION!C20</f>
        <v>Falta de constitución o constitución tardía de la garantía única. Aceptación de garantías que no se ajustan a lo contemplado en el contrato</v>
      </c>
      <c r="D14" s="18" t="str">
        <f>EVALUACION!B20</f>
        <v>CONTRATACIÓN</v>
      </c>
      <c r="E14" s="18" t="str">
        <f>'IDENTIFICACION Y ANALISIS'!D23</f>
        <v>Especifico</v>
      </c>
      <c r="F14" s="18" t="str">
        <f>'IDENTIFICACION Y ANALISIS'!E23</f>
        <v>Externo</v>
      </c>
      <c r="G14" s="19" t="str">
        <f>EVALUACION!H20</f>
        <v>Riesgo de inicio de ejecución sin respaldo contractual, exposición de la entidad a pérdidas económicas ante incumplimientos, imposibilidad de hacer efectiva la garantía, vulneración del principio de responsabilidad y posibles sanciones disciplinarias o fiscales a los responsables.</v>
      </c>
      <c r="H14" s="19">
        <f>EVALUACION!I20</f>
        <v>3</v>
      </c>
      <c r="I14" s="19">
        <f>EVALUACION!J20</f>
        <v>4</v>
      </c>
      <c r="J14" s="19">
        <f>EVALUACION!K20</f>
        <v>7</v>
      </c>
      <c r="K14" s="18" t="str">
        <f>EVALUACION!L20</f>
        <v>ALTO</v>
      </c>
      <c r="L14" s="19" t="s">
        <v>199</v>
      </c>
      <c r="M14" s="18">
        <v>100</v>
      </c>
      <c r="N14" s="19" t="str">
        <f>'EVALUACION CON CONTROLES'!G19</f>
        <v>1. Incluir en el pliego requisitos claros y precisos sobre la garantía única (Decreto 1082 de 2015).
2. Exigir la presentación de la garantía antes de la firma del contrato como requisito obligatorio.
3. Verificar que las garantías cumplan con lo establecido en los pliegos y el Estatuto Contractual.
4. Asignar un responsable para revisar jurídicamente cada garantía antes de su aceptación.
5. Implementar lista de chequeo para validar contenido, vigencia y cobertura de las pólizas.</v>
      </c>
      <c r="O14" s="19">
        <f>'EVALUACION CON CONTROLES'!I19</f>
        <v>1</v>
      </c>
      <c r="P14" s="19">
        <f>'EVALUACION CON CONTROLES'!J19</f>
        <v>4</v>
      </c>
      <c r="Q14" s="19">
        <f>'EVALUACION CON CONTROLES'!K19</f>
        <v>5</v>
      </c>
      <c r="R14" s="18" t="str">
        <f>+'EVALUACION CON CONTROLES'!L19</f>
        <v>MEDIO</v>
      </c>
      <c r="S14" s="19" t="str">
        <f>'EVALUACION CON CONTROLES'!M19</f>
        <v>NO</v>
      </c>
      <c r="T14" s="19" t="str">
        <f>+'EVALUACION CON CONTROLES'!N19</f>
        <v>PROFESIONALES DEL ÁREA DE GESTIÓN DEL DESARROLLO LOCAL  DE BOSA</v>
      </c>
      <c r="U14" s="19" t="str">
        <f>+'EVALUACION CON CONTROLES'!O19</f>
        <v>Desde la adjudicación del contrato o acto de aceptación de la oferta.</v>
      </c>
      <c r="V14" s="19" t="str">
        <f>+'EVALUACION CON CONTROLES'!P19</f>
        <v>hasta la suscripción del contrato</v>
      </c>
      <c r="W14" s="19" t="str">
        <f>+'EVALUACION CON CONTROLES'!Q19</f>
        <v>Verificación previa por supervisión jurídica y revisión documental antes de la firma</v>
      </c>
      <c r="X14" s="20" t="str">
        <f>+'EVALUACION CON CONTROLES'!R19</f>
        <v>Durante la etapa de ejecución</v>
      </c>
    </row>
    <row r="15" spans="2:24" ht="106.5" customHeight="1" thickBot="1">
      <c r="B15" s="17">
        <v>5</v>
      </c>
      <c r="C15" s="19" t="str">
        <f>EVALUACION!C21</f>
        <v>Falta de solicitud o solicitud tardía del registro  presupuestal</v>
      </c>
      <c r="D15" s="18" t="str">
        <f>EVALUACION!B21</f>
        <v>CONTRATACIÓN</v>
      </c>
      <c r="E15" s="18" t="str">
        <f>'IDENTIFICACION Y ANALISIS'!D24</f>
        <v>Especifico</v>
      </c>
      <c r="F15" s="18" t="str">
        <f>'IDENTIFICACION Y ANALISIS'!E24</f>
        <v>Interno</v>
      </c>
      <c r="G15" s="19" t="str">
        <f>EVALUACION!H21</f>
        <v>Proceso sin justificación de recursos</v>
      </c>
      <c r="H15" s="19">
        <f>EVALUACION!I21</f>
        <v>1</v>
      </c>
      <c r="I15" s="19">
        <f>EVALUACION!J21</f>
        <v>5</v>
      </c>
      <c r="J15" s="19">
        <f>EVALUACION!K21</f>
        <v>6</v>
      </c>
      <c r="K15" s="18" t="str">
        <f>EVALUACION!L21</f>
        <v>ALTO</v>
      </c>
      <c r="L15" s="19" t="s">
        <v>198</v>
      </c>
      <c r="M15" s="18">
        <v>100</v>
      </c>
      <c r="N15" s="19" t="str">
        <f>'EVALUACION CON CONTROLES'!G20</f>
        <v>1. Establecer como requisito obligatorio la obtención del registro presupuestal antes de la firma del contrato.
2. Incluir en el cronograma del proceso la fecha límite para la solicitud del registro presupuestal.
3. Asignar un responsable del trámite ante la oficina de presupuesto.
4. Implementar alertas automáticas y seguimientos internos sobre el estado del trámite.
5. Capacitar al personal en los procedimientos y plazos establecidos por la normatividad presupuestal (Estatuto Orgánico del Presupuesto).</v>
      </c>
      <c r="O15" s="19">
        <f>'EVALUACION CON CONTROLES'!I20</f>
        <v>1</v>
      </c>
      <c r="P15" s="19">
        <f>'EVALUACION CON CONTROLES'!J20</f>
        <v>4</v>
      </c>
      <c r="Q15" s="19">
        <f>'EVALUACION CON CONTROLES'!K20</f>
        <v>5</v>
      </c>
      <c r="R15" s="18" t="str">
        <f>+'EVALUACION CON CONTROLES'!L20</f>
        <v>MEDIO</v>
      </c>
      <c r="S15" s="19" t="str">
        <f>'EVALUACION CON CONTROLES'!M20</f>
        <v>SI</v>
      </c>
      <c r="T15" s="19" t="str">
        <f>+'EVALUACION CON CONTROLES'!N20</f>
        <v>PROFESIONALES DEL ÁREA DE GESTIÓN DEL DESARROLLO LOCAL  DE BOSA</v>
      </c>
      <c r="U15" s="19" t="str">
        <f>+'EVALUACION CON CONTROLES'!O20</f>
        <v>Desde la publicación del informe de evaluación o recomendación de adjudicación.</v>
      </c>
      <c r="V15" s="19" t="str">
        <f>+'EVALUACION CON CONTROLES'!P20</f>
        <v xml:space="preserve">Desde la publicación del informe de evaluación o recomendaciónde adjudicación. </v>
      </c>
      <c r="W15" s="19" t="str">
        <f>+'EVALUACION CON CONTROLES'!Q20</f>
        <v>Revisión del cronograma del proceso y control por el área financiera</v>
      </c>
      <c r="X15" s="20" t="str">
        <f>+'EVALUACION CON CONTROLES'!R20</f>
        <v>Durante la etapa de ejecución</v>
      </c>
    </row>
    <row r="16" spans="2:24" ht="106.5" customHeight="1">
      <c r="B16" s="32">
        <v>6</v>
      </c>
      <c r="C16" s="19" t="str">
        <f>EVALUACION!C22</f>
        <v>Fluctuaciones del valor de la moneda</v>
      </c>
      <c r="D16" s="18" t="str">
        <f>EVALUACION!B22</f>
        <v>EJECUCIÓN</v>
      </c>
      <c r="E16" s="18" t="str">
        <f>'IDENTIFICACION Y ANALISIS'!D26</f>
        <v>General</v>
      </c>
      <c r="F16" s="18" t="str">
        <f>'IDENTIFICACION Y ANALISIS'!E26</f>
        <v>Externo</v>
      </c>
      <c r="G16" s="19" t="str">
        <f>EVALUACION!H22</f>
        <v>Afecta la ejecución financiera y técnica del convenio</v>
      </c>
      <c r="H16" s="19">
        <f>EVALUACION!I22</f>
        <v>2</v>
      </c>
      <c r="I16" s="19">
        <f>EVALUACION!J22</f>
        <v>5</v>
      </c>
      <c r="J16" s="19">
        <f>EVALUACION!K22</f>
        <v>7</v>
      </c>
      <c r="K16" s="18" t="str">
        <f>EVALUACION!L22</f>
        <v>ALTO</v>
      </c>
      <c r="L16" s="19" t="s">
        <v>199</v>
      </c>
      <c r="M16" s="18">
        <v>50</v>
      </c>
      <c r="N16" s="19" t="str">
        <f>'EVALUACION CON CONTROLES'!G21</f>
        <v xml:space="preserve">1. Análisis financiero previo con escenarios de variación cambiaria.
2. Cláusulas de ajuste de precios.
3. Contratación en moneda local cuando sea posible.
4. Seguimiento continuo del comportamiento del mercado cambiario.
5. Reserva presupuestal con margen de contingencia.
6. Uso de coberturas cambiarias o seguros.
7. Asesoría financiera especializada.
8. Evaluación de proveedores nacionales y extranjeros.
</v>
      </c>
      <c r="O16" s="19">
        <f>'EVALUACION CON CONTROLES'!I21</f>
        <v>1</v>
      </c>
      <c r="P16" s="19">
        <f>'EVALUACION CON CONTROLES'!J21</f>
        <v>4</v>
      </c>
      <c r="Q16" s="19">
        <f>'EVALUACION CON CONTROLES'!K21</f>
        <v>5</v>
      </c>
      <c r="R16" s="18" t="str">
        <f>+'EVALUACION CON CONTROLES'!L21</f>
        <v>MEDIO</v>
      </c>
      <c r="S16" s="19" t="str">
        <f>'EVALUACION CON CONTROLES'!M21</f>
        <v>SI</v>
      </c>
      <c r="T16" s="19" t="str">
        <f>+'EVALUACION CON CONTROLES'!N21</f>
        <v>SUPERVISOR / CONTRATISTA</v>
      </c>
      <c r="U16" s="19" t="str">
        <f>+'EVALUACION CON CONTROLES'!O21</f>
        <v>Desde la planeación técnica y financiera del proceso contractual.</v>
      </c>
      <c r="V16" s="19" t="str">
        <f>+'EVALUACION CON CONTROLES'!P21</f>
        <v>Hasta la terminacion del contrato</v>
      </c>
      <c r="W16" s="19" t="str">
        <f>+'EVALUACION CON CONTROLES'!Q21</f>
        <v>Monitoreo del mercado cambiario, revisión presupuestal</v>
      </c>
      <c r="X16" s="20" t="str">
        <f>+'EVALUACION CON CONTROLES'!R21</f>
        <v>Durante la ejecución del contrato</v>
      </c>
    </row>
    <row r="17" spans="2:24" ht="106.5" customHeight="1">
      <c r="B17" s="17">
        <v>7</v>
      </c>
      <c r="C17" s="19" t="str">
        <f>EVALUACION!C23</f>
        <v>Cambio de precios en factores de producción.</v>
      </c>
      <c r="D17" s="18" t="str">
        <f>EVALUACION!B23</f>
        <v>EJECUCIÓN</v>
      </c>
      <c r="E17" s="18" t="str">
        <f>'IDENTIFICACION Y ANALISIS'!D27</f>
        <v>General</v>
      </c>
      <c r="F17" s="18" t="str">
        <f>'IDENTIFICACION Y ANALISIS'!E27</f>
        <v>Externo</v>
      </c>
      <c r="G17" s="19" t="str">
        <f>EVALUACION!H23</f>
        <v>Aumento en los costos de ejecución, posible desequilibrio económico del contrato, solicitud de reajustes o adiciones presupuestales, retrasos en la ejecución o riesgo de incumplimiento contractual por parte del contratista.</v>
      </c>
      <c r="H17" s="19">
        <f>EVALUACION!I23</f>
        <v>3</v>
      </c>
      <c r="I17" s="19">
        <f>EVALUACION!J23</f>
        <v>3</v>
      </c>
      <c r="J17" s="19">
        <f>EVALUACION!K23</f>
        <v>6</v>
      </c>
      <c r="K17" s="18" t="str">
        <f>EVALUACION!L23</f>
        <v>ALTO</v>
      </c>
      <c r="L17" s="19" t="s">
        <v>199</v>
      </c>
      <c r="M17" s="18">
        <v>50</v>
      </c>
      <c r="N17" s="19" t="str">
        <f>'EVALUACION CON CONTROLES'!G22</f>
        <v xml:space="preserve">1. Estudios de mercado actualizados.
2. Cláusulas de ajuste de precios.
3. Reserva presupuestal con margen de contingencia.
4. Contratación con precios fijos cuando sea posible.
5. Monitoreo del mercado de insumos clave.
6. Diversificación de proveedores.
7. Análisis de riesgos contractuales y económicos.
8. Acuerdos marco o contratos a largo plazo.
</v>
      </c>
      <c r="O17" s="19">
        <f>'EVALUACION CON CONTROLES'!I22</f>
        <v>1</v>
      </c>
      <c r="P17" s="19">
        <f>'EVALUACION CON CONTROLES'!J22</f>
        <v>4</v>
      </c>
      <c r="Q17" s="19">
        <f>'EVALUACION CON CONTROLES'!K22</f>
        <v>5</v>
      </c>
      <c r="R17" s="18" t="str">
        <f>+'EVALUACION CON CONTROLES'!L22</f>
        <v>MEDIO</v>
      </c>
      <c r="S17" s="19" t="str">
        <f>'EVALUACION CON CONTROLES'!M22</f>
        <v>SI</v>
      </c>
      <c r="T17" s="19" t="str">
        <f>+'EVALUACION CON CONTROLES'!N22</f>
        <v>SUPERVISOR / CONTRATISTA</v>
      </c>
      <c r="U17" s="19" t="str">
        <f>+'EVALUACION CON CONTROLES'!O22</f>
        <v>Desde inicio de la ejecucion del contrato</v>
      </c>
      <c r="V17" s="19" t="str">
        <f>+'EVALUACION CON CONTROLES'!P22</f>
        <v>Hasta la terminacion del contrato</v>
      </c>
      <c r="W17" s="19" t="str">
        <f>+'EVALUACION CON CONTROLES'!Q22</f>
        <v>Seguimiento a los precios del mercado de insumos clave mediante análisis comparativo y reportes del contratista</v>
      </c>
      <c r="X17" s="20" t="str">
        <f>+'EVALUACION CON CONTROLES'!R22</f>
        <v>Durante la ejecución del contrato</v>
      </c>
    </row>
    <row r="18" spans="2:24" ht="106.5" customHeight="1" thickBot="1">
      <c r="B18" s="17">
        <v>8</v>
      </c>
      <c r="C18" s="19" t="str">
        <f>EVALUACION!C24</f>
        <v>Variación de los precios del mercado</v>
      </c>
      <c r="D18" s="18" t="str">
        <f>EVALUACION!B24</f>
        <v>EJECUCIÓN</v>
      </c>
      <c r="E18" s="18" t="str">
        <f>'IDENTIFICACION Y ANALISIS'!D28</f>
        <v>General</v>
      </c>
      <c r="F18" s="18" t="str">
        <f>'IDENTIFICACION Y ANALISIS'!E28</f>
        <v>Externo</v>
      </c>
      <c r="G18" s="19" t="str">
        <f>EVALUACION!H24</f>
        <v>Afectación del equilibrio económico del contrato, incremento en los costos de ejecución, posibles solicitudes de reajuste o modificación contractual, riesgo de incumplimiento del contratista y afectación en los plazos y calidad del proyecto.</v>
      </c>
      <c r="H18" s="19">
        <f>EVALUACION!I24</f>
        <v>3</v>
      </c>
      <c r="I18" s="19">
        <f>EVALUACION!J24</f>
        <v>3</v>
      </c>
      <c r="J18" s="19">
        <f>EVALUACION!K24</f>
        <v>6</v>
      </c>
      <c r="K18" s="18" t="str">
        <f>EVALUACION!L24</f>
        <v>ALTO</v>
      </c>
      <c r="L18" s="19" t="s">
        <v>199</v>
      </c>
      <c r="M18" s="18">
        <v>50</v>
      </c>
      <c r="N18" s="19" t="str">
        <f>'EVALUACION CON CONTROLES'!G23</f>
        <v xml:space="preserve">1. Estudios de mercado frecuentes.
2. Cláusulas de ajuste de precios.
3. Definir precios unitarios revisables.
4. Reserva presupuestal para variaciones.
5. Análisis de sensibilidad económica.
6. Compras anticipadas o por volumen.
7. Seguimiento del mercado durante la ejecución.
8. Diversificación de proveedores o productos.
</v>
      </c>
      <c r="O18" s="19">
        <f>'EVALUACION CON CONTROLES'!I23</f>
        <v>1</v>
      </c>
      <c r="P18" s="19">
        <f>'EVALUACION CON CONTROLES'!J23</f>
        <v>4</v>
      </c>
      <c r="Q18" s="19">
        <f>'EVALUACION CON CONTROLES'!K23</f>
        <v>5</v>
      </c>
      <c r="R18" s="18" t="str">
        <f>+'EVALUACION CON CONTROLES'!L23</f>
        <v>MEDIO</v>
      </c>
      <c r="S18" s="19" t="str">
        <f>'EVALUACION CON CONTROLES'!M23</f>
        <v>SI</v>
      </c>
      <c r="T18" s="19" t="str">
        <f>+'EVALUACION CON CONTROLES'!N23</f>
        <v>SUPERVISOR / CONTRATISTA</v>
      </c>
      <c r="U18" s="19" t="str">
        <f>+'EVALUACION CON CONTROLES'!O23</f>
        <v>Desde inicio de la ejecucion del contrato</v>
      </c>
      <c r="V18" s="19" t="str">
        <f>+'EVALUACION CON CONTROLES'!P23</f>
        <v>Hasta la terminacion del contrato</v>
      </c>
      <c r="W18" s="19" t="str">
        <f>+'EVALUACION CON CONTROLES'!Q23</f>
        <v>Revisión periódica de estudios de mercado, análisis de precios unitarios y control de desviaciones presupuestales</v>
      </c>
      <c r="X18" s="20" t="str">
        <f>+'EVALUACION CON CONTROLES'!R23</f>
        <v>Durante la ejecución del contrato</v>
      </c>
    </row>
    <row r="19" spans="2:24" ht="106.5" customHeight="1">
      <c r="B19" s="32">
        <v>9</v>
      </c>
      <c r="C19" s="19" t="str">
        <f>EVALUACION!C25</f>
        <v>Factores políticos o macroeconómicos.</v>
      </c>
      <c r="D19" s="18" t="str">
        <f>EVALUACION!B25</f>
        <v>EJECUCIÓN</v>
      </c>
      <c r="E19" s="18" t="str">
        <f>'IDENTIFICACION Y ANALISIS'!D29</f>
        <v>General</v>
      </c>
      <c r="F19" s="18" t="str">
        <f>'IDENTIFICACION Y ANALISIS'!E29</f>
        <v>Externo</v>
      </c>
      <c r="G19" s="19" t="str">
        <f>EVALUACION!H25</f>
        <v>Inestabilidad en la ejecución del contrato, interrupciones en el flujo de recursos, modificación de políticas públicas o prioridades institucionales, aumento de costos, suspensión o terminación anticipada del contrato, y afectación en el cumplimiento de metas del proyecto</v>
      </c>
      <c r="H19" s="19">
        <f>EVALUACION!I25</f>
        <v>2</v>
      </c>
      <c r="I19" s="19">
        <f>EVALUACION!J25</f>
        <v>3</v>
      </c>
      <c r="J19" s="19">
        <f>EVALUACION!K25</f>
        <v>5</v>
      </c>
      <c r="K19" s="18" t="str">
        <f>EVALUACION!L25</f>
        <v>MEDIO</v>
      </c>
      <c r="L19" s="19" t="s">
        <v>199</v>
      </c>
      <c r="M19" s="18">
        <v>50</v>
      </c>
      <c r="N19" s="19" t="str">
        <f>'EVALUACION CON CONTROLES'!G24</f>
        <v xml:space="preserve">1. Análisis del entorno político y macroeconómico.
2. Escenarios de riesgo con planes de contingencia.
3. Asesoría jurídica y financiera especializada.
4. Seguimiento a políticas públicas y reformas.
5. Contratos flexibles ante cambios normativos.
6. Gestión presupuestal prudente.
7. Participación en espacios de gobernanza.
8. Diversificación de fuentes de financiación.
</v>
      </c>
      <c r="O19" s="19">
        <f>'EVALUACION CON CONTROLES'!I24</f>
        <v>1</v>
      </c>
      <c r="P19" s="19">
        <f>'EVALUACION CON CONTROLES'!J24</f>
        <v>3</v>
      </c>
      <c r="Q19" s="19">
        <f>'EVALUACION CON CONTROLES'!K24</f>
        <v>4</v>
      </c>
      <c r="R19" s="18" t="str">
        <f>+'EVALUACION CON CONTROLES'!L24</f>
        <v>BAJO</v>
      </c>
      <c r="S19" s="19" t="str">
        <f>'EVALUACION CON CONTROLES'!M24</f>
        <v>SI</v>
      </c>
      <c r="T19" s="19" t="str">
        <f>+'EVALUACION CON CONTROLES'!N24</f>
        <v>SUPERVISOR / CONTRATISTA</v>
      </c>
      <c r="U19" s="19" t="str">
        <f>+'EVALUACION CON CONTROLES'!O24</f>
        <v>Desde inicio de la ejecucion del contrato</v>
      </c>
      <c r="V19" s="19" t="str">
        <f>+'EVALUACION CON CONTROLES'!P24</f>
        <v>Hasta la terminacion del contrato</v>
      </c>
      <c r="W19" s="19" t="str">
        <f>+'EVALUACION CON CONTROLES'!Q24</f>
        <v>Seguimiento al entorno político y económico mediante informes de análisis institucional y asesoría especializada</v>
      </c>
      <c r="X19" s="20" t="str">
        <f>+'EVALUACION CON CONTROLES'!R24</f>
        <v>Durante la ejecución del contrato</v>
      </c>
    </row>
    <row r="20" spans="2:24" ht="106.5" customHeight="1">
      <c r="B20" s="17">
        <v>10</v>
      </c>
      <c r="C20" s="19" t="str">
        <f>EVALUACION!C26</f>
        <v>Variación en la disponibilidad de los insumos necesarios para prestar los servicios.</v>
      </c>
      <c r="D20" s="18" t="str">
        <f>EVALUACION!B26</f>
        <v>EJECUCIÓN</v>
      </c>
      <c r="E20" s="18" t="str">
        <f>'IDENTIFICACION Y ANALISIS'!D30</f>
        <v>Especifico</v>
      </c>
      <c r="F20" s="18" t="str">
        <f>'IDENTIFICACION Y ANALISIS'!E30</f>
        <v>Externo</v>
      </c>
      <c r="G20" s="19" t="str">
        <f>EVALUACION!H26</f>
        <v>Retrasos en la prestación del servicio, disminución en la calidad del mismo, necesidad de modificar cronogramas o condiciones contractuales, incremento de costos operativos y riesgo de incumplimiento parcial o total del contrato.</v>
      </c>
      <c r="H20" s="19">
        <f>EVALUACION!I26</f>
        <v>2</v>
      </c>
      <c r="I20" s="19">
        <f>EVALUACION!J26</f>
        <v>3</v>
      </c>
      <c r="J20" s="19">
        <f>EVALUACION!K26</f>
        <v>5</v>
      </c>
      <c r="K20" s="18" t="str">
        <f>EVALUACION!L26</f>
        <v>MEDIO</v>
      </c>
      <c r="L20" s="19" t="s">
        <v>199</v>
      </c>
      <c r="M20" s="18">
        <v>50</v>
      </c>
      <c r="N20" s="19" t="str">
        <f>'EVALUACION CON CONTROLES'!G25</f>
        <v xml:space="preserve">1. Planeación anticipada de compras.
2. Contratos con proveedores confiables.
3. Monitoreo permanente del inventario y mercado.
4. Inventarios de seguridad o stock mínimo.
5. Diversificación de proveedores.
6. Seguimiento a alertas del mercado.
7. Evaluaciones periódicas de riesgos logísticos.
8. Plan de contingencia operativo ante escasez.
</v>
      </c>
      <c r="O20" s="19">
        <f>'EVALUACION CON CONTROLES'!I25</f>
        <v>1</v>
      </c>
      <c r="P20" s="19">
        <f>'EVALUACION CON CONTROLES'!J25</f>
        <v>3</v>
      </c>
      <c r="Q20" s="19">
        <f>'EVALUACION CON CONTROLES'!K25</f>
        <v>4</v>
      </c>
      <c r="R20" s="18" t="str">
        <f>+'EVALUACION CON CONTROLES'!L25</f>
        <v>BAJO</v>
      </c>
      <c r="S20" s="19" t="str">
        <f>'EVALUACION CON CONTROLES'!M25</f>
        <v>SI</v>
      </c>
      <c r="T20" s="19" t="str">
        <f>+'EVALUACION CON CONTROLES'!N25</f>
        <v>SUPERVISOR / CONTRATISTA</v>
      </c>
      <c r="U20" s="19" t="str">
        <f>+'EVALUACION CON CONTROLES'!O25</f>
        <v>Desde inicio de la ejecucion del contrato</v>
      </c>
      <c r="V20" s="19" t="str">
        <f>+'EVALUACION CON CONTROLES'!P25</f>
        <v>Hasta la terminacion del contrato</v>
      </c>
      <c r="W20" s="19" t="str">
        <f>+'EVALUACION CON CONTROLES'!Q25</f>
        <v>Verificación de inventarios, cronograma de suministros, y seguimiento a proveedores</v>
      </c>
      <c r="X20" s="20" t="str">
        <f>+'EVALUACION CON CONTROLES'!R25</f>
        <v>Durante la ejecución del contrato</v>
      </c>
    </row>
    <row r="21" spans="2:24" ht="106.5" customHeight="1" thickBot="1">
      <c r="B21" s="17">
        <v>11</v>
      </c>
      <c r="C21" s="19" t="str">
        <f>EVALUACION!C27</f>
        <v>Incumplimiento de compromisos adquiridos por el contratista seleccionado con sus subcontratistas, suministradores de bienes y servicios.</v>
      </c>
      <c r="D21" s="18" t="str">
        <f>EVALUACION!B27</f>
        <v>EJECUCIÓN</v>
      </c>
      <c r="E21" s="18" t="str">
        <f>'IDENTIFICACION Y ANALISIS'!D31</f>
        <v>Especifico</v>
      </c>
      <c r="F21" s="18" t="str">
        <f>'IDENTIFICACION Y ANALISIS'!E31</f>
        <v>Externo</v>
      </c>
      <c r="G21" s="19" t="str">
        <f>EVALUACION!H27</f>
        <v>Interrupciones en la ejecución del contrato, retrasos en la entrega de bienes o servicios, afectación a la calidad del producto final, incremento de reclamaciones contractuales, y riesgo de incumplimiento contractual por parte del contratista principal.</v>
      </c>
      <c r="H21" s="19">
        <f>EVALUACION!I27</f>
        <v>2</v>
      </c>
      <c r="I21" s="19">
        <f>EVALUACION!J27</f>
        <v>3</v>
      </c>
      <c r="J21" s="19">
        <f>EVALUACION!K27</f>
        <v>5</v>
      </c>
      <c r="K21" s="18" t="str">
        <f>EVALUACION!L27</f>
        <v>MEDIO</v>
      </c>
      <c r="L21" s="19" t="s">
        <v>200</v>
      </c>
      <c r="M21" s="18">
        <v>100</v>
      </c>
      <c r="N21" s="19" t="str">
        <f>'EVALUACION CON CONTROLES'!G26</f>
        <v xml:space="preserve">1. Verificación de capacidad operativa y financiera del contratista.
2. Solicitar plan de subcontratación y suministro.
3. Cláusulas claras que responsabilicen al contratista.
4. Revisión previa de subcontratos por la entidad.
5. Seguimiento a la ejecución de subcontratos.
6. Mecanismos de reporte obligatorio del contratista.
7. Exigir garantías de cumplimiento ampliadas.
8. Aplicación de sanciones o retenciones.
</v>
      </c>
      <c r="O21" s="19">
        <f>'EVALUACION CON CONTROLES'!I26</f>
        <v>1</v>
      </c>
      <c r="P21" s="19">
        <f>'EVALUACION CON CONTROLES'!J26</f>
        <v>3</v>
      </c>
      <c r="Q21" s="19">
        <f>'EVALUACION CON CONTROLES'!K26</f>
        <v>4</v>
      </c>
      <c r="R21" s="18" t="str">
        <f>+'EVALUACION CON CONTROLES'!L26</f>
        <v>BAJO</v>
      </c>
      <c r="S21" s="19" t="str">
        <f>'EVALUACION CON CONTROLES'!M26</f>
        <v>SI</v>
      </c>
      <c r="T21" s="19" t="str">
        <f>+'EVALUACION CON CONTROLES'!N26</f>
        <v>SUPERVISOR / CONTRATISTA</v>
      </c>
      <c r="U21" s="19" t="str">
        <f>+'EVALUACION CON CONTROLES'!O26</f>
        <v>Desde inicio de la ejecucion del contrato</v>
      </c>
      <c r="V21" s="19" t="str">
        <f>+'EVALUACION CON CONTROLES'!P26</f>
        <v>Hasta la terminacion del contrato</v>
      </c>
      <c r="W21" s="19" t="str">
        <f>+'EVALUACION CON CONTROLES'!Q26</f>
        <v>Supervisión del cumplimiento contractual, verificación de subcontratos y entregables</v>
      </c>
      <c r="X21" s="20" t="str">
        <f>+'EVALUACION CON CONTROLES'!R26</f>
        <v>Durante la ejecución del contrato</v>
      </c>
    </row>
    <row r="22" spans="2:24" ht="106.5" customHeight="1">
      <c r="B22" s="32">
        <v>12</v>
      </c>
      <c r="C22" s="19" t="str">
        <f>EVALUACION!C28</f>
        <v>Incumplimiento de la administración en los pagos.</v>
      </c>
      <c r="D22" s="18" t="str">
        <f>EVALUACION!B28</f>
        <v>EJECUCIÓN</v>
      </c>
      <c r="E22" s="18" t="str">
        <f>'IDENTIFICACION Y ANALISIS'!D32</f>
        <v>Especifico</v>
      </c>
      <c r="F22" s="18" t="str">
        <f>'IDENTIFICACION Y ANALISIS'!E32</f>
        <v>Interno</v>
      </c>
      <c r="G22" s="19" t="str">
        <f>EVALUACION!H28</f>
        <v>Retrasos en la ejecución del contrato, suspensión de actividades por parte del contratista o sus subcontratistas, deterioro en las relaciones contractuales, afectación en la calidad del servicio u obra, y riesgo de incumplimiento contractual y sanciones.</v>
      </c>
      <c r="H22" s="19">
        <f>EVALUACION!I28</f>
        <v>2</v>
      </c>
      <c r="I22" s="19">
        <f>EVALUACION!J28</f>
        <v>3</v>
      </c>
      <c r="J22" s="19">
        <f>EVALUACION!K28</f>
        <v>5</v>
      </c>
      <c r="K22" s="18" t="str">
        <f>EVALUACION!L28</f>
        <v>MEDIO</v>
      </c>
      <c r="L22" s="19" t="s">
        <v>198</v>
      </c>
      <c r="M22" s="18">
        <v>50</v>
      </c>
      <c r="N22" s="19" t="str">
        <f>'EVALUACION CON CONTROLES'!G27</f>
        <v xml:space="preserve">1. Planeación presupuestal adecuada.
2. CDP y RPC previo a la firma del contrato.
3. Cronograma de pagos claro en el contrato.
4. Gestión oportuna de trámites de pago.
5. Monitoreo del estado de cuentas por pagar.
6. Sistema de alertas internas para vencimientos.
7. Conciliación entre áreas financiera, jurídica y técnica.
8. Capacitación sobre ejecución financiera del contrato.
</v>
      </c>
      <c r="O22" s="19">
        <f>'EVALUACION CON CONTROLES'!I27</f>
        <v>1</v>
      </c>
      <c r="P22" s="19">
        <f>'EVALUACION CON CONTROLES'!J27</f>
        <v>3</v>
      </c>
      <c r="Q22" s="19">
        <f>'EVALUACION CON CONTROLES'!K27</f>
        <v>4</v>
      </c>
      <c r="R22" s="18" t="str">
        <f>+'EVALUACION CON CONTROLES'!L27</f>
        <v>BAJO</v>
      </c>
      <c r="S22" s="19" t="str">
        <f>'EVALUACION CON CONTROLES'!M27</f>
        <v>SI</v>
      </c>
      <c r="T22" s="19" t="str">
        <f>+'EVALUACION CON CONTROLES'!N27</f>
        <v>PROFESIONALES DEL ÁREA DE GESTIÓN DEL DESARROLLO LOCAL  DE BOSA</v>
      </c>
      <c r="U22" s="19" t="str">
        <f>+'EVALUACION CON CONTROLES'!O27</f>
        <v>Desde inicio de la ejecucion del contrato</v>
      </c>
      <c r="V22" s="19" t="str">
        <f>+'EVALUACION CON CONTROLES'!P27</f>
        <v>Hasta la terminacion del contrato</v>
      </c>
      <c r="W22" s="19" t="str">
        <f>+'EVALUACION CON CONTROLES'!Q27</f>
        <v>Monitoreo del cronograma de pagos y estado de cuentas por pagar</v>
      </c>
      <c r="X22" s="20" t="str">
        <f>+'EVALUACION CON CONTROLES'!R27</f>
        <v>Durante la ejecución del contrato</v>
      </c>
    </row>
    <row r="23" spans="2:24" ht="106.5" customHeight="1">
      <c r="B23" s="17">
        <v>13</v>
      </c>
      <c r="C23" s="19" t="str">
        <f>EVALUACION!C29</f>
        <v>Cambios en el marco regulatorio o normatividad aplicable al proyecto.</v>
      </c>
      <c r="D23" s="18" t="str">
        <f>EVALUACION!B29</f>
        <v>EJECUCIÓN</v>
      </c>
      <c r="E23" s="18" t="str">
        <f>'IDENTIFICACION Y ANALISIS'!D33</f>
        <v>General</v>
      </c>
      <c r="F23" s="18" t="str">
        <f>'IDENTIFICACION Y ANALISIS'!E33</f>
        <v>Externo</v>
      </c>
      <c r="G23" s="19" t="str">
        <f>EVALUACION!H29</f>
        <v>Posibles sobrecostos
Retrasos en la ejecución</v>
      </c>
      <c r="H23" s="19">
        <f>EVALUACION!I29</f>
        <v>1</v>
      </c>
      <c r="I23" s="19">
        <f>EVALUACION!J29</f>
        <v>2</v>
      </c>
      <c r="J23" s="19">
        <f>EVALUACION!K29</f>
        <v>3</v>
      </c>
      <c r="K23" s="18" t="str">
        <f>EVALUACION!L29</f>
        <v>BAJO</v>
      </c>
      <c r="L23" s="19" t="s">
        <v>199</v>
      </c>
      <c r="M23" s="18">
        <v>50</v>
      </c>
      <c r="N23" s="19" t="str">
        <f>'EVALUACION CON CONTROLES'!G28</f>
        <v xml:space="preserve">1. Monitoreo jurídico y normativo constante.
2. Asesoría legal especializada para implementación oportuna.
3. Análisis de impacto regulatorio en la planeación.
4. Cláusulas contractuales de revisión o ajuste.
5. Participación en consultas públicas o gremios sectoriales.
6. Capacitación continua al equipo técnico y jurídico.
7. Diseños operativos adaptables a nuevas exigencias.
8. Reserva presupuestal para mitigar efectos normativos.
</v>
      </c>
      <c r="O23" s="19">
        <f>'EVALUACION CON CONTROLES'!I28</f>
        <v>1</v>
      </c>
      <c r="P23" s="19">
        <f>'EVALUACION CON CONTROLES'!J28</f>
        <v>2</v>
      </c>
      <c r="Q23" s="19">
        <f>'EVALUACION CON CONTROLES'!K28</f>
        <v>3</v>
      </c>
      <c r="R23" s="18" t="str">
        <f>+'EVALUACION CON CONTROLES'!L28</f>
        <v>BAJO</v>
      </c>
      <c r="S23" s="19" t="str">
        <f>'EVALUACION CON CONTROLES'!M28</f>
        <v>SI</v>
      </c>
      <c r="T23" s="19" t="str">
        <f>+'EVALUACION CON CONTROLES'!N28</f>
        <v>SUPERVISOR / CONTRATISTA</v>
      </c>
      <c r="U23" s="19" t="str">
        <f>+'EVALUACION CON CONTROLES'!O28</f>
        <v>Desde inicio de la ejecucion del contrato</v>
      </c>
      <c r="V23" s="19" t="str">
        <f>+'EVALUACION CON CONTROLES'!P28</f>
        <v>Hasta la terminacion del contrato</v>
      </c>
      <c r="W23" s="19" t="str">
        <f>+'EVALUACION CON CONTROLES'!Q28</f>
        <v>Revisión normativa constante, participación institucional y asesoría legal</v>
      </c>
      <c r="X23" s="20" t="str">
        <f>+'EVALUACION CON CONTROLES'!R28</f>
        <v>Durante la ejecución del contrato</v>
      </c>
    </row>
    <row r="24" spans="2:24" ht="106.5" customHeight="1" thickBot="1">
      <c r="B24" s="17">
        <v>14</v>
      </c>
      <c r="C24" s="19" t="str">
        <f>EVALUACION!C30</f>
        <v>Variación de tasas o tarifas</v>
      </c>
      <c r="D24" s="18" t="str">
        <f>EVALUACION!B30</f>
        <v>EJECUCIÓN</v>
      </c>
      <c r="E24" s="18" t="str">
        <f>'IDENTIFICACION Y ANALISIS'!D34</f>
        <v>General</v>
      </c>
      <c r="F24" s="18" t="str">
        <f>'IDENTIFICACION Y ANALISIS'!E34</f>
        <v>Externo</v>
      </c>
      <c r="G24" s="19" t="str">
        <f>EVALUACION!H30</f>
        <v>Afecta la ejecución financiera y técnica del convenio</v>
      </c>
      <c r="H24" s="19">
        <f>EVALUACION!I30</f>
        <v>2</v>
      </c>
      <c r="I24" s="19">
        <f>EVALUACION!J30</f>
        <v>5</v>
      </c>
      <c r="J24" s="19">
        <f>EVALUACION!K30</f>
        <v>7</v>
      </c>
      <c r="K24" s="18" t="str">
        <f>EVALUACION!L30</f>
        <v>ALTO</v>
      </c>
      <c r="L24" s="19" t="s">
        <v>199</v>
      </c>
      <c r="M24" s="18">
        <v>50</v>
      </c>
      <c r="N24" s="19" t="str">
        <f>'EVALUACION CON CONTROLES'!G29</f>
        <v xml:space="preserve">1. Monitoreo de tasas y tarifas oficiales reguladas.
2. Análisis financiero con escenarios de variación.
3. Cláusulas de ajuste o revisión contractual.
4. Reserva presupuestal para contingencias tarifarias.
5. Asesoría contable y jurídica especializada.
6. Negociación con proveedores de servicios.
7. Estrategias de eficiencia para mitigar incrementos.
8. Actualización periódica del sistema de costos del proyecto.
</v>
      </c>
      <c r="O24" s="19">
        <f>'EVALUACION CON CONTROLES'!I29</f>
        <v>2</v>
      </c>
      <c r="P24" s="19">
        <f>'EVALUACION CON CONTROLES'!J29</f>
        <v>3</v>
      </c>
      <c r="Q24" s="19">
        <f>'EVALUACION CON CONTROLES'!K29</f>
        <v>5</v>
      </c>
      <c r="R24" s="18" t="str">
        <f>+'EVALUACION CON CONTROLES'!L29</f>
        <v>MEDIO</v>
      </c>
      <c r="S24" s="19" t="str">
        <f>'EVALUACION CON CONTROLES'!M29</f>
        <v>SI</v>
      </c>
      <c r="T24" s="19" t="str">
        <f>+'EVALUACION CON CONTROLES'!N29</f>
        <v>SUPERVISOR / CONTRATISTA</v>
      </c>
      <c r="U24" s="19" t="str">
        <f>+'EVALUACION CON CONTROLES'!O29</f>
        <v>Desde inicio de la ejecucion del contrato</v>
      </c>
      <c r="V24" s="19" t="str">
        <f>+'EVALUACION CON CONTROLES'!P29</f>
        <v>Hasta la terminacion del contrato</v>
      </c>
      <c r="W24" s="19" t="str">
        <f>+'EVALUACION CON CONTROLES'!Q29</f>
        <v>Revisión periódica de tarifas oficiales y asesoría contable/financiera</v>
      </c>
      <c r="X24" s="20" t="str">
        <f>+'EVALUACION CON CONTROLES'!R29</f>
        <v>Durante la ejecución del contrato</v>
      </c>
    </row>
    <row r="25" spans="2:24" ht="106.5" customHeight="1">
      <c r="B25" s="32">
        <v>15</v>
      </c>
      <c r="C25" s="19" t="str">
        <f>EVALUACION!C31</f>
        <v>Riesgo   geológico</v>
      </c>
      <c r="D25" s="18" t="str">
        <f>EVALUACION!B31</f>
        <v>EJECUCIÓN</v>
      </c>
      <c r="E25" s="18" t="str">
        <f>'IDENTIFICACION Y ANALISIS'!D35</f>
        <v>General</v>
      </c>
      <c r="F25" s="18" t="str">
        <f>'IDENTIFICACION Y ANALISIS'!E35</f>
        <v>Externo</v>
      </c>
      <c r="G25" s="19" t="str">
        <f>EVALUACION!H31</f>
        <v>Afectación en la estabilidad y seguridad de la obra, suspensión o retrasos en la ejecución, incremento de costos por obras de mitigación o rediseños, y posible inutilización parcial o total del proyecto ejecutado.</v>
      </c>
      <c r="H25" s="19">
        <f>EVALUACION!I31</f>
        <v>3</v>
      </c>
      <c r="I25" s="19">
        <f>EVALUACION!J31</f>
        <v>4</v>
      </c>
      <c r="J25" s="19">
        <f>EVALUACION!K31</f>
        <v>7</v>
      </c>
      <c r="K25" s="18" t="str">
        <f>EVALUACION!L31</f>
        <v>ALTO</v>
      </c>
      <c r="L25" s="19" t="s">
        <v>199</v>
      </c>
      <c r="M25" s="18">
        <v>0</v>
      </c>
      <c r="N25" s="19" t="str">
        <f>'EVALUACION CON CONTROLES'!G30</f>
        <v xml:space="preserve">1. Estudios geotécnicos y geológicos detallados en la planificación.
2. Ubicación estratégica del proyecto fuera de zonas de alto riesgo.
3. Diseño estructural adaptado a condiciones del terreno.
4. Supervisión técnica especializada durante la obra.
5. Monitoreo constante del terreno con sensores o inspecciones.
6. Planes de contingencia y evacuación definidos.
7. Coordinación con autoridades como el SGC o UNGRD.
8. Pólizas de seguro que cubran eventos geológicos.
</v>
      </c>
      <c r="O25" s="19">
        <f>'EVALUACION CON CONTROLES'!I30</f>
        <v>1</v>
      </c>
      <c r="P25" s="19">
        <f>'EVALUACION CON CONTROLES'!J30</f>
        <v>4</v>
      </c>
      <c r="Q25" s="19">
        <f>'EVALUACION CON CONTROLES'!K30</f>
        <v>5</v>
      </c>
      <c r="R25" s="18" t="str">
        <f>+'EVALUACION CON CONTROLES'!L30</f>
        <v>MEDIO</v>
      </c>
      <c r="S25" s="19" t="str">
        <f>'EVALUACION CON CONTROLES'!M30</f>
        <v>SI</v>
      </c>
      <c r="T25" s="19" t="str">
        <f>+'EVALUACION CON CONTROLES'!N30</f>
        <v>SUPERVISOR / CONTRATISTA</v>
      </c>
      <c r="U25" s="19" t="str">
        <f>+'EVALUACION CON CONTROLES'!O30</f>
        <v>Desde inicio de la ejecucion del contrato</v>
      </c>
      <c r="V25" s="19" t="str">
        <f>+'EVALUACION CON CONTROLES'!P30</f>
        <v>Hasta la terminacion del contrato</v>
      </c>
      <c r="W25" s="19" t="str">
        <f>+'EVALUACION CON CONTROLES'!Q30</f>
        <v>Supervisión especializada, informes técnicos y sensores</v>
      </c>
      <c r="X25" s="20" t="str">
        <f>+'EVALUACION CON CONTROLES'!R30</f>
        <v>Durante la ejecución del contrato</v>
      </c>
    </row>
    <row r="26" spans="2:24" ht="106.5" customHeight="1">
      <c r="B26" s="17">
        <v>16</v>
      </c>
      <c r="C26" s="19" t="str">
        <f>EVALUACION!C32</f>
        <v>Eventos naturales tales como lluvias, inundaciones y sequias entre otros</v>
      </c>
      <c r="D26" s="18" t="str">
        <f>EVALUACION!B32</f>
        <v>EJECUCIÓN</v>
      </c>
      <c r="E26" s="18" t="str">
        <f>'IDENTIFICACION Y ANALISIS'!D36</f>
        <v>General</v>
      </c>
      <c r="F26" s="18" t="str">
        <f>'IDENTIFICACION Y ANALISIS'!E36</f>
        <v>Externo</v>
      </c>
      <c r="G26" s="19" t="str">
        <f>EVALUACION!H32</f>
        <v>Suspensión o retraso en la ejecución del contrato, afectación a la infraestructura o bienes asociados al proyecto, incremento de costos por actividades de recuperación o reprogramación, y posible incumplimiento de los plazos contractuales establecidos.</v>
      </c>
      <c r="H26" s="19">
        <f>EVALUACION!I32</f>
        <v>3</v>
      </c>
      <c r="I26" s="19">
        <f>EVALUACION!J32</f>
        <v>4</v>
      </c>
      <c r="J26" s="19">
        <f>EVALUACION!K32</f>
        <v>7</v>
      </c>
      <c r="K26" s="18" t="str">
        <f>EVALUACION!L32</f>
        <v>ALTO</v>
      </c>
      <c r="L26" s="19" t="s">
        <v>199</v>
      </c>
      <c r="M26" s="18">
        <v>0</v>
      </c>
      <c r="N26" s="19" t="str">
        <f>'EVALUACION CON CONTROLES'!G31</f>
        <v xml:space="preserve">1. Estudios climáticos e hidrológicos previos.
2. Planeación del cronograma considerando temporadas críticas.
3. Diseños adaptados a condiciones climáticas extremas.
4. Planes de contingencia con protocolos definidos.
5. Monitoreo meteorológico con alertas tempranas (IDEAM).
6. Coordinación con autoridades ambientales y de riesgo.
7. Suspensión preventiva de actividades en condiciones adversas.
8. Contratación de pólizas que cubran afectaciones naturales.
</v>
      </c>
      <c r="O26" s="19">
        <f>'EVALUACION CON CONTROLES'!I31</f>
        <v>1</v>
      </c>
      <c r="P26" s="19">
        <f>'EVALUACION CON CONTROLES'!J31</f>
        <v>4</v>
      </c>
      <c r="Q26" s="19">
        <f>'EVALUACION CON CONTROLES'!K31</f>
        <v>5</v>
      </c>
      <c r="R26" s="18" t="str">
        <f>+'EVALUACION CON CONTROLES'!L31</f>
        <v>MEDIO</v>
      </c>
      <c r="S26" s="19" t="str">
        <f>'EVALUACION CON CONTROLES'!M31</f>
        <v>SI</v>
      </c>
      <c r="T26" s="19" t="str">
        <f>+'EVALUACION CON CONTROLES'!N31</f>
        <v>SUPERVISOR / CONTRATISTA</v>
      </c>
      <c r="U26" s="19" t="str">
        <f>+'EVALUACION CON CONTROLES'!O31</f>
        <v>Desde inicio de la ejecucion del contrato</v>
      </c>
      <c r="V26" s="19" t="str">
        <f>+'EVALUACION CON CONTROLES'!P31</f>
        <v>Hasta la terminacion del contrato</v>
      </c>
      <c r="W26" s="19" t="str">
        <f>+'EVALUACION CON CONTROLES'!Q31</f>
        <v>Alertas meteorológicas (IDEAM) y protocolos de contingencia</v>
      </c>
      <c r="X26" s="20" t="str">
        <f>+'EVALUACION CON CONTROLES'!R31</f>
        <v>Durante la ejecución del contrato</v>
      </c>
    </row>
    <row r="27" spans="2:24" ht="106.5" customHeight="1" thickBot="1">
      <c r="B27" s="17">
        <v>17</v>
      </c>
      <c r="C27" s="33" t="str">
        <f>EVALUACION!C33</f>
        <v>Incumplimiento derivado del trámite de los permisos con autoridades ambientales, la obtención de los mismos, paz y salvos</v>
      </c>
      <c r="D27" s="34" t="str">
        <f>EVALUACION!B33</f>
        <v>EJECUCIÓN</v>
      </c>
      <c r="E27" s="34" t="str">
        <f>'IDENTIFICACION Y ANALISIS'!D37</f>
        <v>Especifico</v>
      </c>
      <c r="F27" s="34" t="str">
        <f>'IDENTIFICACION Y ANALISIS'!E37</f>
        <v>Externo</v>
      </c>
      <c r="G27" s="33" t="str">
        <f>EVALUACION!H33</f>
        <v xml:space="preserve">La entidad también puede ser objeto de sanciones por parte de los entes de control, por el incumplimiento en los pagos, especialmente si se demuestra negligencia o falta de gestión. </v>
      </c>
      <c r="H27" s="33">
        <f>EVALUACION!I33</f>
        <v>1</v>
      </c>
      <c r="I27" s="33">
        <f>EVALUACION!J33</f>
        <v>5</v>
      </c>
      <c r="J27" s="33">
        <f>EVALUACION!K33</f>
        <v>6</v>
      </c>
      <c r="K27" s="34" t="str">
        <f>EVALUACION!L33</f>
        <v>ALTO</v>
      </c>
      <c r="L27" s="33" t="s">
        <v>199</v>
      </c>
      <c r="M27" s="34">
        <v>100</v>
      </c>
      <c r="N27" s="33" t="str">
        <f>'EVALUACION CON CONTROLES'!G32</f>
        <v xml:space="preserve">1. Identificación temprana de permisos y requisitos.
2. Asignación de responsables para la gestión de trámites.
3. Cronograma con tiempos realistas para trámites.
4. Relación activa con autoridades ambientales.
5. Asesoría técnica y jurídica especializada.
6. Gestión anticipada de la documentación.
7. Seguimiento permanente al estado de los trámites.
8. No iniciar actividades hasta contar con permisos firmes.
</v>
      </c>
      <c r="O27" s="33">
        <f>'EVALUACION CON CONTROLES'!I32</f>
        <v>1</v>
      </c>
      <c r="P27" s="33">
        <f>'EVALUACION CON CONTROLES'!J32</f>
        <v>4</v>
      </c>
      <c r="Q27" s="33">
        <f>'EVALUACION CON CONTROLES'!K32</f>
        <v>5</v>
      </c>
      <c r="R27" s="34" t="str">
        <f>+'EVALUACION CON CONTROLES'!L32</f>
        <v>MEDIO</v>
      </c>
      <c r="S27" s="33" t="str">
        <f>'EVALUACION CON CONTROLES'!M32</f>
        <v>SI</v>
      </c>
      <c r="T27" s="33" t="str">
        <f>+'EVALUACION CON CONTROLES'!N32</f>
        <v>SUPERVISOR / CONTRATISTA</v>
      </c>
      <c r="U27" s="33" t="str">
        <f>+'EVALUACION CON CONTROLES'!O32</f>
        <v>Desde inicio de la ejecucion del contrato</v>
      </c>
      <c r="V27" s="33" t="str">
        <f>+'EVALUACION CON CONTROLES'!P32</f>
        <v>Hasta la terminacion del contrato</v>
      </c>
      <c r="W27" s="33" t="str">
        <f>+'EVALUACION CON CONTROLES'!Q32</f>
        <v>Seguimiento a cronogramas de trámite y verificación con autoridades</v>
      </c>
      <c r="X27" s="116" t="str">
        <f>+'EVALUACION CON CONTROLES'!R32</f>
        <v>Durante la ejecución del contrato</v>
      </c>
    </row>
    <row r="28" spans="2:24" ht="13.5" customHeight="1">
      <c r="B28" s="44"/>
      <c r="X28" s="45"/>
    </row>
    <row r="29" spans="2:24" ht="13.5" customHeight="1">
      <c r="B29" s="44"/>
      <c r="E29" s="14"/>
      <c r="F29" s="270" t="s">
        <v>201</v>
      </c>
      <c r="G29" s="270"/>
      <c r="H29" s="14"/>
      <c r="I29" s="14"/>
      <c r="J29" s="271" t="s">
        <v>188</v>
      </c>
      <c r="K29" s="271"/>
      <c r="L29" s="271"/>
      <c r="M29" s="271"/>
      <c r="X29" s="45"/>
    </row>
    <row r="30" spans="2:24" ht="13.5" customHeight="1">
      <c r="B30" s="44"/>
      <c r="E30" s="286" t="s">
        <v>89</v>
      </c>
      <c r="F30" s="40" t="s">
        <v>90</v>
      </c>
      <c r="G30" s="40" t="s">
        <v>91</v>
      </c>
      <c r="H30" s="14"/>
      <c r="I30" s="14"/>
      <c r="J30" s="300" t="s">
        <v>92</v>
      </c>
      <c r="K30" s="301"/>
      <c r="L30" s="300" t="s">
        <v>91</v>
      </c>
      <c r="M30" s="301"/>
      <c r="X30" s="45"/>
    </row>
    <row r="31" spans="2:24" ht="13.5" customHeight="1">
      <c r="B31" s="44"/>
      <c r="E31" s="286"/>
      <c r="F31" s="19" t="s">
        <v>93</v>
      </c>
      <c r="G31" s="19">
        <v>1</v>
      </c>
      <c r="H31" s="14"/>
      <c r="I31" s="14"/>
      <c r="J31" s="274" t="s">
        <v>94</v>
      </c>
      <c r="K31" s="275"/>
      <c r="L31" s="276">
        <v>1</v>
      </c>
      <c r="M31" s="276"/>
      <c r="X31" s="45"/>
    </row>
    <row r="32" spans="2:24" ht="13.5" customHeight="1">
      <c r="B32" s="44"/>
      <c r="E32" s="286"/>
      <c r="F32" s="19" t="s">
        <v>95</v>
      </c>
      <c r="G32" s="19">
        <v>2</v>
      </c>
      <c r="H32" s="14"/>
      <c r="I32" s="14"/>
      <c r="J32" s="274" t="s">
        <v>96</v>
      </c>
      <c r="K32" s="275"/>
      <c r="L32" s="276">
        <v>2</v>
      </c>
      <c r="M32" s="276"/>
      <c r="X32" s="45"/>
    </row>
    <row r="33" spans="2:24" ht="13.5" customHeight="1">
      <c r="B33" s="44"/>
      <c r="E33" s="286"/>
      <c r="F33" s="19" t="s">
        <v>97</v>
      </c>
      <c r="G33" s="19">
        <v>3</v>
      </c>
      <c r="H33" s="14"/>
      <c r="I33" s="14"/>
      <c r="J33" s="274" t="s">
        <v>98</v>
      </c>
      <c r="K33" s="275"/>
      <c r="L33" s="276">
        <v>3</v>
      </c>
      <c r="M33" s="276"/>
      <c r="X33" s="45"/>
    </row>
    <row r="34" spans="2:24" ht="13.5" customHeight="1">
      <c r="B34" s="44"/>
      <c r="E34" s="286"/>
      <c r="F34" s="19" t="s">
        <v>99</v>
      </c>
      <c r="G34" s="19">
        <v>4</v>
      </c>
      <c r="H34" s="14"/>
      <c r="I34" s="14"/>
      <c r="J34" s="274" t="s">
        <v>100</v>
      </c>
      <c r="K34" s="275"/>
      <c r="L34" s="276">
        <v>4</v>
      </c>
      <c r="M34" s="276"/>
      <c r="X34" s="45"/>
    </row>
    <row r="35" spans="2:24" ht="13.5" customHeight="1">
      <c r="B35" s="44"/>
      <c r="E35" s="286"/>
      <c r="F35" s="19" t="s">
        <v>101</v>
      </c>
      <c r="G35" s="19">
        <v>5</v>
      </c>
      <c r="H35" s="14"/>
      <c r="I35" s="14"/>
      <c r="J35" s="274" t="s">
        <v>102</v>
      </c>
      <c r="K35" s="275"/>
      <c r="L35" s="276">
        <v>5</v>
      </c>
      <c r="M35" s="276"/>
      <c r="X35" s="45"/>
    </row>
    <row r="36" spans="2:24" ht="13.5" customHeight="1">
      <c r="B36" s="44"/>
      <c r="D36" s="14"/>
      <c r="E36" s="14"/>
      <c r="F36" s="14"/>
      <c r="G36" s="14"/>
      <c r="H36" s="14"/>
      <c r="I36" s="14"/>
      <c r="J36" s="14"/>
      <c r="K36" s="14"/>
      <c r="L36" s="14"/>
      <c r="M36" s="14"/>
      <c r="X36" s="45"/>
    </row>
    <row r="37" spans="2:24" ht="13.5" customHeight="1">
      <c r="B37" s="44"/>
      <c r="D37" s="271" t="s">
        <v>103</v>
      </c>
      <c r="E37" s="271"/>
      <c r="F37" s="271"/>
      <c r="G37" s="271"/>
      <c r="H37" s="271"/>
      <c r="I37" s="271"/>
      <c r="J37" s="271"/>
      <c r="K37" s="271"/>
      <c r="X37" s="45"/>
    </row>
    <row r="38" spans="2:24" ht="13.5" customHeight="1">
      <c r="B38" s="44"/>
      <c r="D38" s="282" t="s">
        <v>90</v>
      </c>
      <c r="E38" s="282" t="s">
        <v>91</v>
      </c>
      <c r="F38" s="277" t="s">
        <v>94</v>
      </c>
      <c r="G38" s="277"/>
      <c r="H38" s="272" t="s">
        <v>96</v>
      </c>
      <c r="I38" s="273"/>
      <c r="J38" s="41" t="s">
        <v>98</v>
      </c>
      <c r="K38" s="41" t="s">
        <v>100</v>
      </c>
      <c r="L38" s="40" t="s">
        <v>102</v>
      </c>
      <c r="P38" s="271" t="s">
        <v>117</v>
      </c>
      <c r="Q38" s="271"/>
      <c r="R38" s="271"/>
      <c r="S38" s="271"/>
      <c r="T38" s="271"/>
      <c r="X38" s="45"/>
    </row>
    <row r="39" spans="2:24" ht="13.5" customHeight="1">
      <c r="B39" s="44"/>
      <c r="D39" s="282"/>
      <c r="E39" s="282"/>
      <c r="F39" s="285">
        <v>1</v>
      </c>
      <c r="G39" s="285"/>
      <c r="H39" s="283">
        <v>2</v>
      </c>
      <c r="I39" s="284"/>
      <c r="J39" s="42">
        <v>3</v>
      </c>
      <c r="K39" s="42">
        <v>4</v>
      </c>
      <c r="L39" s="42">
        <v>5</v>
      </c>
      <c r="P39" s="277" t="s">
        <v>103</v>
      </c>
      <c r="Q39" s="277"/>
      <c r="R39" s="277"/>
      <c r="S39" s="277" t="s">
        <v>116</v>
      </c>
      <c r="T39" s="277"/>
      <c r="X39" s="45"/>
    </row>
    <row r="40" spans="2:24" ht="13.5" customHeight="1">
      <c r="B40" s="44"/>
      <c r="D40" s="19" t="s">
        <v>93</v>
      </c>
      <c r="E40" s="21">
        <v>1</v>
      </c>
      <c r="F40" s="263">
        <v>2</v>
      </c>
      <c r="G40" s="263"/>
      <c r="H40" s="297">
        <v>3</v>
      </c>
      <c r="I40" s="298"/>
      <c r="J40" s="38">
        <v>4</v>
      </c>
      <c r="K40" s="43">
        <v>5</v>
      </c>
      <c r="L40" s="37">
        <v>6</v>
      </c>
      <c r="P40" s="264" t="s">
        <v>118</v>
      </c>
      <c r="Q40" s="264"/>
      <c r="R40" s="264"/>
      <c r="S40" s="262" t="s">
        <v>119</v>
      </c>
      <c r="T40" s="262"/>
      <c r="X40" s="45"/>
    </row>
    <row r="41" spans="2:24" ht="13.5" customHeight="1">
      <c r="B41" s="44"/>
      <c r="D41" s="19" t="s">
        <v>95</v>
      </c>
      <c r="E41" s="21">
        <v>2</v>
      </c>
      <c r="F41" s="263">
        <v>3</v>
      </c>
      <c r="G41" s="263"/>
      <c r="H41" s="297">
        <v>4</v>
      </c>
      <c r="I41" s="298"/>
      <c r="J41" s="43">
        <v>5</v>
      </c>
      <c r="K41" s="37">
        <v>6</v>
      </c>
      <c r="L41" s="37">
        <v>7</v>
      </c>
      <c r="P41" s="294" t="s">
        <v>120</v>
      </c>
      <c r="Q41" s="294"/>
      <c r="R41" s="294"/>
      <c r="S41" s="262" t="s">
        <v>121</v>
      </c>
      <c r="T41" s="262"/>
      <c r="X41" s="45"/>
    </row>
    <row r="42" spans="2:24" ht="13.5" customHeight="1">
      <c r="B42" s="44"/>
      <c r="D42" s="19" t="s">
        <v>97</v>
      </c>
      <c r="E42" s="21">
        <v>3</v>
      </c>
      <c r="F42" s="263">
        <v>4</v>
      </c>
      <c r="G42" s="263"/>
      <c r="H42" s="278">
        <v>5</v>
      </c>
      <c r="I42" s="279"/>
      <c r="J42" s="37">
        <v>6</v>
      </c>
      <c r="K42" s="37">
        <v>7</v>
      </c>
      <c r="L42" s="39">
        <v>8</v>
      </c>
      <c r="P42" s="299">
        <v>5</v>
      </c>
      <c r="Q42" s="299"/>
      <c r="R42" s="299"/>
      <c r="S42" s="262" t="s">
        <v>122</v>
      </c>
      <c r="T42" s="262"/>
      <c r="X42" s="45"/>
    </row>
    <row r="43" spans="2:24" ht="13.5" customHeight="1">
      <c r="B43" s="44"/>
      <c r="D43" s="19" t="s">
        <v>99</v>
      </c>
      <c r="E43" s="21">
        <v>4</v>
      </c>
      <c r="F43" s="299">
        <v>5</v>
      </c>
      <c r="G43" s="299"/>
      <c r="H43" s="295">
        <v>6</v>
      </c>
      <c r="I43" s="296"/>
      <c r="J43" s="37">
        <v>7</v>
      </c>
      <c r="K43" s="39">
        <v>8</v>
      </c>
      <c r="L43" s="39">
        <v>9</v>
      </c>
      <c r="P43" s="263" t="s">
        <v>123</v>
      </c>
      <c r="Q43" s="263"/>
      <c r="R43" s="263"/>
      <c r="S43" s="262" t="s">
        <v>124</v>
      </c>
      <c r="T43" s="262"/>
      <c r="X43" s="45"/>
    </row>
    <row r="44" spans="2:24" ht="13.5" customHeight="1">
      <c r="B44" s="44"/>
      <c r="D44" s="19" t="s">
        <v>101</v>
      </c>
      <c r="E44" s="21">
        <v>5</v>
      </c>
      <c r="F44" s="294">
        <v>6</v>
      </c>
      <c r="G44" s="294"/>
      <c r="H44" s="295">
        <v>7</v>
      </c>
      <c r="I44" s="296"/>
      <c r="J44" s="39">
        <v>8</v>
      </c>
      <c r="K44" s="39">
        <v>9</v>
      </c>
      <c r="L44" s="39">
        <v>10</v>
      </c>
      <c r="X44" s="45"/>
    </row>
    <row r="45" spans="2:24" ht="13.5" customHeight="1" thickBot="1">
      <c r="B45" s="22"/>
      <c r="C45" s="23"/>
      <c r="D45" s="24"/>
      <c r="E45" s="24"/>
      <c r="F45" s="24"/>
      <c r="G45" s="24"/>
      <c r="H45" s="24"/>
      <c r="I45" s="24"/>
      <c r="J45" s="24"/>
      <c r="K45" s="24"/>
      <c r="L45" s="24"/>
      <c r="M45" s="24"/>
      <c r="N45" s="23"/>
      <c r="O45" s="23"/>
      <c r="P45" s="23"/>
      <c r="Q45" s="23"/>
      <c r="R45" s="23"/>
      <c r="S45" s="23"/>
      <c r="T45" s="23"/>
      <c r="U45" s="23"/>
      <c r="V45" s="23"/>
      <c r="W45" s="23"/>
      <c r="X45" s="25"/>
    </row>
    <row r="46" spans="2:24" ht="16.5" customHeight="1">
      <c r="D46" s="14"/>
      <c r="F46" s="14"/>
      <c r="G46" s="14"/>
      <c r="H46" s="14"/>
      <c r="I46" s="14"/>
      <c r="J46" s="14"/>
      <c r="K46" s="14"/>
      <c r="L46" s="14"/>
      <c r="M46" s="14"/>
      <c r="N46" s="14"/>
      <c r="O46" s="14"/>
      <c r="P46" s="14"/>
      <c r="Q46" s="14"/>
      <c r="R46" s="14"/>
    </row>
    <row r="47" spans="2:24" ht="16.5" customHeight="1">
      <c r="D47" s="14"/>
      <c r="F47" s="14"/>
      <c r="G47" s="14"/>
      <c r="H47" s="14"/>
      <c r="I47" s="14"/>
      <c r="J47" s="14"/>
      <c r="K47" s="14"/>
      <c r="L47" s="14"/>
      <c r="M47" s="14"/>
      <c r="N47" s="14"/>
      <c r="O47" s="14"/>
      <c r="P47" s="14"/>
      <c r="Q47" s="14"/>
      <c r="R47" s="14"/>
    </row>
    <row r="48" spans="2:24" ht="12.75" customHeight="1">
      <c r="D48" s="14"/>
      <c r="F48" s="14"/>
      <c r="G48" s="14"/>
      <c r="H48" s="14"/>
      <c r="I48" s="14"/>
      <c r="J48" s="14"/>
      <c r="K48" s="14"/>
      <c r="L48" s="14"/>
      <c r="M48" s="14"/>
      <c r="N48" s="14"/>
      <c r="O48" s="14"/>
      <c r="P48" s="14"/>
      <c r="Q48" s="14"/>
      <c r="R48" s="14"/>
    </row>
    <row r="49" spans="2:18" hidden="1">
      <c r="B49" s="16" t="s">
        <v>200</v>
      </c>
      <c r="D49" s="14"/>
      <c r="F49" s="14"/>
      <c r="G49" s="14"/>
      <c r="H49" s="14"/>
      <c r="I49" s="14"/>
      <c r="J49" s="14"/>
      <c r="K49" s="14"/>
      <c r="L49" s="14"/>
      <c r="M49" s="14"/>
      <c r="N49" s="14"/>
      <c r="O49" s="14"/>
      <c r="P49" s="14"/>
      <c r="Q49" s="14"/>
      <c r="R49" s="14"/>
    </row>
    <row r="50" spans="2:18" ht="15" hidden="1">
      <c r="B50" s="16" t="s">
        <v>198</v>
      </c>
      <c r="D50" s="26"/>
      <c r="F50" s="14"/>
      <c r="G50" s="26"/>
      <c r="H50" s="26"/>
      <c r="I50" s="26"/>
      <c r="J50" s="26"/>
      <c r="K50" s="26"/>
      <c r="L50" s="26"/>
      <c r="M50" s="26"/>
      <c r="N50" s="26"/>
      <c r="O50" s="26"/>
      <c r="P50" s="26"/>
      <c r="Q50" s="26"/>
      <c r="R50" s="26"/>
    </row>
    <row r="51" spans="2:18" hidden="1">
      <c r="B51" s="16" t="s">
        <v>199</v>
      </c>
      <c r="D51" s="14"/>
      <c r="F51" s="14"/>
      <c r="G51" s="14"/>
      <c r="H51" s="14"/>
      <c r="I51" s="14"/>
      <c r="J51" s="14"/>
      <c r="K51" s="14"/>
      <c r="L51" s="14"/>
      <c r="M51" s="14"/>
      <c r="N51" s="14"/>
      <c r="O51" s="14"/>
      <c r="P51" s="14"/>
      <c r="Q51" s="14"/>
      <c r="R51" s="14"/>
    </row>
    <row r="52" spans="2:18">
      <c r="D52" s="14"/>
      <c r="F52" s="14"/>
      <c r="G52" s="14"/>
      <c r="H52" s="14"/>
      <c r="I52" s="14"/>
      <c r="J52" s="14"/>
      <c r="K52" s="14"/>
      <c r="L52" s="14"/>
      <c r="M52" s="14"/>
      <c r="N52" s="14"/>
      <c r="O52" s="14"/>
      <c r="P52" s="14"/>
      <c r="Q52" s="14"/>
      <c r="R52" s="14"/>
    </row>
    <row r="53" spans="2:18">
      <c r="D53" s="14"/>
      <c r="F53" s="14"/>
      <c r="G53" s="14"/>
      <c r="H53" s="14"/>
      <c r="I53" s="14"/>
      <c r="J53" s="14"/>
      <c r="K53" s="14"/>
      <c r="L53" s="14"/>
      <c r="M53" s="14"/>
      <c r="N53" s="14"/>
      <c r="O53" s="14"/>
      <c r="P53" s="14"/>
      <c r="Q53" s="14"/>
      <c r="R53" s="14"/>
    </row>
    <row r="54" spans="2:18">
      <c r="D54" s="14"/>
      <c r="F54" s="14"/>
      <c r="G54" s="14"/>
      <c r="H54" s="14"/>
      <c r="I54" s="14"/>
      <c r="J54" s="14"/>
      <c r="K54" s="14"/>
      <c r="L54" s="14"/>
      <c r="M54" s="14"/>
      <c r="N54" s="14"/>
      <c r="O54" s="14"/>
      <c r="P54" s="14"/>
      <c r="Q54" s="14"/>
      <c r="R54" s="14"/>
    </row>
    <row r="55" spans="2:18" ht="12.75" customHeight="1">
      <c r="D55" s="14"/>
    </row>
    <row r="56" spans="2:18">
      <c r="D56" s="14"/>
    </row>
  </sheetData>
  <mergeCells count="49">
    <mergeCell ref="W2:X4"/>
    <mergeCell ref="B7:X8"/>
    <mergeCell ref="F44:G44"/>
    <mergeCell ref="H44:I44"/>
    <mergeCell ref="P39:R39"/>
    <mergeCell ref="H41:I41"/>
    <mergeCell ref="H40:I40"/>
    <mergeCell ref="F42:G42"/>
    <mergeCell ref="F43:G43"/>
    <mergeCell ref="P42:R42"/>
    <mergeCell ref="H43:I43"/>
    <mergeCell ref="P41:R41"/>
    <mergeCell ref="L30:M30"/>
    <mergeCell ref="J30:K30"/>
    <mergeCell ref="J33:K33"/>
    <mergeCell ref="S39:T39"/>
    <mergeCell ref="J34:K34"/>
    <mergeCell ref="P38:T38"/>
    <mergeCell ref="B2:B4"/>
    <mergeCell ref="C2:V4"/>
    <mergeCell ref="E38:E39"/>
    <mergeCell ref="H39:I39"/>
    <mergeCell ref="J35:K35"/>
    <mergeCell ref="L35:M35"/>
    <mergeCell ref="D38:D39"/>
    <mergeCell ref="F39:G39"/>
    <mergeCell ref="E30:E35"/>
    <mergeCell ref="S40:T40"/>
    <mergeCell ref="F40:G40"/>
    <mergeCell ref="S41:T41"/>
    <mergeCell ref="S42:T42"/>
    <mergeCell ref="H42:I42"/>
    <mergeCell ref="F41:G41"/>
    <mergeCell ref="S43:T43"/>
    <mergeCell ref="P43:R43"/>
    <mergeCell ref="P40:R40"/>
    <mergeCell ref="B9:R9"/>
    <mergeCell ref="B6:X6"/>
    <mergeCell ref="F29:G29"/>
    <mergeCell ref="J29:M29"/>
    <mergeCell ref="H38:I38"/>
    <mergeCell ref="J31:K31"/>
    <mergeCell ref="J32:K32"/>
    <mergeCell ref="L33:M33"/>
    <mergeCell ref="L34:M34"/>
    <mergeCell ref="D37:K37"/>
    <mergeCell ref="F38:G38"/>
    <mergeCell ref="L31:M31"/>
    <mergeCell ref="L32:M32"/>
  </mergeCells>
  <phoneticPr fontId="1" type="noConversion"/>
  <conditionalFormatting sqref="K11:K2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1" min="1" max="23" man="1"/>
    <brk id="20"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Mayra Alejandra Murillo Cardenas</cp:lastModifiedBy>
  <cp:revision/>
  <dcterms:created xsi:type="dcterms:W3CDTF">2007-06-14T01:55:06Z</dcterms:created>
  <dcterms:modified xsi:type="dcterms:W3CDTF">2025-10-21T20:59:43Z</dcterms:modified>
  <cp:category/>
  <cp:contentStatus/>
</cp:coreProperties>
</file>