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palac\Desktop\Contratos 2025\306-2025 PIC MUNICIPAL 2025\precontractual\"/>
    </mc:Choice>
  </mc:AlternateContent>
  <xr:revisionPtr revIDLastSave="0" documentId="13_ncr:1_{CF2B082F-2A01-4068-9524-80E8B7866530}" xr6:coauthVersionLast="47" xr6:coauthVersionMax="47" xr10:uidLastSave="{00000000-0000-0000-0000-000000000000}"/>
  <bookViews>
    <workbookView xWindow="-108" yWindow="-108" windowWidth="23256" windowHeight="12456" tabRatio="710" xr2:uid="{00000000-000D-0000-FFFF-FFFF00000000}"/>
  </bookViews>
  <sheets>
    <sheet name="PIC 2025" sheetId="32" r:id="rId1"/>
  </sheets>
  <definedNames>
    <definedName name="Excel_BuiltIn_Print_Area_1_1">#REF!</definedName>
    <definedName name="Excel_BuiltIn_Print_Area_16">#REF!</definedName>
    <definedName name="Excel_BuiltIn_Print_Area_18">#REF!</definedName>
    <definedName name="Excel_BuiltIn_Print_Area_19">#REF!</definedName>
    <definedName name="Excel_BuiltIn_Print_Area_2_1">#REF!</definedName>
    <definedName name="Excel_BuiltIn_Print_Area_3">#REF!</definedName>
    <definedName name="Excel_BuiltIn_Print_Area_4">#REF!</definedName>
    <definedName name="Excel_BuiltIn_Print_Area_6">#REF!</definedName>
    <definedName name="Excel_BuiltIn_Print_Titles_1_1">#REF!</definedName>
    <definedName name="Excel_BuiltIn_Print_Titles_16">#REF!</definedName>
    <definedName name="Excel_BuiltIn_Print_Titles_17">#REF!</definedName>
    <definedName name="Excel_BuiltIn_Print_Titles_17_1">#REF!</definedName>
    <definedName name="Excel_BuiltIn_Print_Titles_18">#REF!</definedName>
    <definedName name="Excel_BuiltIn_Print_Titles_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6" i="32" l="1"/>
  <c r="F11" i="32"/>
</calcChain>
</file>

<file path=xl/sharedStrings.xml><?xml version="1.0" encoding="utf-8"?>
<sst xmlns="http://schemas.openxmlformats.org/spreadsheetml/2006/main" count="122" uniqueCount="110">
  <si>
    <t>N° actividades</t>
  </si>
  <si>
    <t>Valor unitario</t>
  </si>
  <si>
    <t>Descripcion</t>
  </si>
  <si>
    <t>Actividades a Realizar</t>
  </si>
  <si>
    <t>Elaboración de informe, vigilancia y control de la cadena de frio municipal.</t>
  </si>
  <si>
    <t xml:space="preserve">Realizar Busqueda activa institucional y comunitaria de usuarios que no cumplan con el esquema de vacunación </t>
  </si>
  <si>
    <t>Talento Humano</t>
  </si>
  <si>
    <t>Subtotal</t>
  </si>
  <si>
    <t>1Auxiliar de Enfermería</t>
  </si>
  <si>
    <t xml:space="preserve">Realizar UNA (1) JORNADA DE SALUD mensual, denominada Salud en tu barrio.  </t>
  </si>
  <si>
    <t>Jornada descentralizada de promoción y prevención La Hermosa.  2 actividades por semana</t>
  </si>
  <si>
    <t>Realizar las jornadas de vacunación programadas por el municipio, departamento y la nación</t>
  </si>
  <si>
    <t xml:space="preserve">Ejecutar acciones de coordinación, dispensacion, vigilancia y control de los biologicos entregados por el departamento, asi mismo la entrega y seguimiento a las IPS municipales </t>
  </si>
  <si>
    <t xml:space="preserve">Realizar Busqueda activa de sintomaticos respiratorios y sintomatico Hansen ( piel ) seguimiento a contactos y toma de bk necesarios para la identificación y diagnostico municipal.  Por evento </t>
  </si>
  <si>
    <t xml:space="preserve">Realiza jornadas de educación y sensibilizacion sobre la importancia de la vacunación y sobre las enfermedades inmunoprevenibles, en instituciones educativas y comunidad en general </t>
  </si>
  <si>
    <t xml:space="preserve">NUMERACION </t>
  </si>
  <si>
    <t>2.Ejecución de jornadas de vacunación, priorizando la cobertura en zonas rurales y de difícil acceso.</t>
  </si>
  <si>
    <t xml:space="preserve">	1.Vigilancia y control de la cadena de frio para la gestión integral del programa ampliado de inmunizaciones (PAI).  </t>
  </si>
  <si>
    <t>3.Búsqueda activa institucional y comunitaria para garantizar esquemas completos de vacunación.</t>
  </si>
  <si>
    <t>4.Actividades de promoción y prevención en salud comunitaria, incluyendo enfermedades transmisibles y no transmisibles.</t>
  </si>
  <si>
    <t>5.Intervenciones en salud mental, prevención de riesgos psicosociales y fortalecimiento de estrategias de sensibilización.</t>
  </si>
  <si>
    <t>6.1</t>
  </si>
  <si>
    <t>7.Implementación de estrategias para la tenencia responsable de mascotas y prevención de zoonosis.</t>
  </si>
  <si>
    <t>1 Auxiliar de Enfermería              1 Enfermera</t>
  </si>
  <si>
    <t>Realizar 16 busquedas activas 8 institucionales y 8 comunitarias de las enfermedades inmuno prevenibles</t>
  </si>
  <si>
    <t>1 Auxiliar de Enfermeria</t>
  </si>
  <si>
    <t>1 Enfermera certificada</t>
  </si>
  <si>
    <t>1 Psicologa</t>
  </si>
  <si>
    <t xml:space="preserve">	Realizar 50 educación prevención de zoonosis.</t>
  </si>
  <si>
    <t>10 paquetes de actividad de gestión en PAI como informes de control de cadena de frio, ( entregar control de bilógicos, registros de cadedna de frio e informe entregado al departamento de manera mensual)</t>
  </si>
  <si>
    <t>Realizar 10 jornadas de vacuanción de acuerdo a la programación. Puntos ( alcaldía y hospital).</t>
  </si>
  <si>
    <t>2 actividades mensuales / 20 actividades en total para 10 meses.</t>
  </si>
  <si>
    <t xml:space="preserve">10 acciones de entrega y control de biológicos municipales incluyendo asistencia técnica departamental e informe a secretaria de salud departamental </t>
  </si>
  <si>
    <t>Realiza jornadas de vacunacion las enfermedades inmunoprevenibles, priorizando la cobertura en zonas rurales y dificil acceso.</t>
  </si>
  <si>
    <t>Realizar 10 jornadas de vacuanción de acuerdo a la programación. Puntos ( Veredas del municipio).</t>
  </si>
  <si>
    <t>Realizar UNA (1) JORNADA DE SALUD mensual En la estación de policia a los ppl como población vulnerable municipal.</t>
  </si>
  <si>
    <t>Apoyar las intervenciones de Salud en tu barrio programados por evento por la secretaría de salud en los diferentes barrios y comunidas del municipio. Actividades 10 durante el contrato</t>
  </si>
  <si>
    <t>Realiza intervención de promoción y prevención en el Centro de Salud La Hermosa 2 veces por Semana,para un total de 80 actividades en todo el contrato.</t>
  </si>
  <si>
    <t>1 deportologo</t>
  </si>
  <si>
    <t>Realizar 50 intervenciónes de educación comunitaria con mínimo 25 personas de manera semanal, en temas de sensibilización sobre La enfermedad por Dengue, fiebre amarilla y Rabia ( en una charla se hablará de los 2 temas) 4 charlas mensuales</t>
  </si>
  <si>
    <t>1 medico general               1 auxiliar de enfermería  1 auxiliar de salud oral. 1 deportologo.</t>
  </si>
  <si>
    <t xml:space="preserve">Realizar UNA (1) JORNADA DE SALUD trimestral En los tres (3) Albergues como población vulnerable municipal. </t>
  </si>
  <si>
    <t>8. Mitigación de problemáticas identificadas en salud pública.</t>
  </si>
  <si>
    <t>8.1</t>
  </si>
  <si>
    <t>8.2</t>
  </si>
  <si>
    <t>8.4</t>
  </si>
  <si>
    <t>8.6</t>
  </si>
  <si>
    <t>8.7</t>
  </si>
  <si>
    <t>8.8</t>
  </si>
  <si>
    <t>8.9</t>
  </si>
  <si>
    <t>Realizar atención psicosocial a pacientes de IE  remitidas por la secretaría de salud y garantizar la ruta intergral.</t>
  </si>
  <si>
    <t>Realizar actividades educativas y practicas para ocupación del tiempo libre con habitos deportivos y saludables en la comunidad de IE.</t>
  </si>
  <si>
    <t xml:space="preserve">realizar 8 actividades por mes,  durante el contrato realizar 80 actividades en total </t>
  </si>
  <si>
    <t xml:space="preserve">Realizar caracterización social y ambiental en los entornos de vida cotidiana con énfasis en el entorno hogar, mediante visita para la aplicación de la ficha APS “Atención Primaria en Salud” del módulo SISAP - “Sistema de Información de Salud Pública” hasta 200  hogares de los micro territorios priorizados en el sector urbano comprendido entre los barrios la flora y el barrio laureles  del municipio de Santa Rosa de Cabal", identificación de riesgos individuales, familiares y comunitarios, y elaboración de un Plan Integral (individual y familiar) de Cuidado Primario de acuerdo con los resultados de la caracterización realizada. Se realizará canalización y remisión de las personas identificadas según curso de vida a la Rutas de Mantenimiento y Promoción de la Salud, de Atención en Salud para la Población Materno Perinatal, otras RIAS y Programas de Salud Pública. Se informará a la respectiva Dirección Local de Salud, las personas identificadas como no aseguradas al sistema de salud, para inicio del trámite de afiliación. Se entregará como evidencia el listado de cumplimento de actividades diligenciado y firmado y los respectivos RIPS bajo el Código CUPS I30302. Actividad realizada por equipo básico de salud una (1) auxiliar de enfermería,  con tiempo estimado de 1 hora y 40 minutos por actividad en zona urbana.
</t>
  </si>
  <si>
    <t>6.2</t>
  </si>
  <si>
    <t>6 APS de Caracterización social y ambiental para identificar factores de riesgo y establecer planes integrales de cuidado, APS promoción y prevención de la salud mental.</t>
  </si>
  <si>
    <t>1 Psicologo</t>
  </si>
  <si>
    <t>Enfermera</t>
  </si>
  <si>
    <t>1. Enfermera</t>
  </si>
  <si>
    <t>Realizar 4 actividades  de educación mensual en hábitos de higiene para reducir la incidencia de enfermedades diarreicas agudas.</t>
  </si>
  <si>
    <t>Realizar 4 intervenciones comunitarias de educacion en AIEPI  para reducir la incidencia de IRA en menores de 5 años.</t>
  </si>
  <si>
    <t>Realizar 4 intervenciones institucionales mensuales de impacto para concientizar sobre signos y sintomas de riesgo materno -Perinatal. Independiente al curso psicoprofilactico.</t>
  </si>
  <si>
    <t>Realizar 4 intervenciones mensuales en instituciones educativas para la identificación de reisgo en ITS realizando remisión y posterior ingreso alprograma del joven de manera institucional.</t>
  </si>
  <si>
    <t>Participar en La Marcha de SI A LA VIDA en prevención del sucidio,  llevando mensajes alusivos.</t>
  </si>
  <si>
    <t>1 Profesional en psicologia</t>
  </si>
  <si>
    <t xml:space="preserve">Realizar 8 charlas comunitarias con mínimo 25 personas de grupos amiliares incluir lógistica y refrigerios </t>
  </si>
  <si>
    <t xml:space="preserve">Apoyar la Velatón con ocasión a la celebración de SI A LA vida y prevención del suicido </t>
  </si>
  <si>
    <t>1 Auxiliar de Enfermería</t>
  </si>
  <si>
    <t>Realiza actividad con mínimo 30 madres lactantes donde se realice sensibilización con metodos lúdico educativos en un tiempo mínimo de 2 horas. Incluir logística.</t>
  </si>
  <si>
    <t>1 Profesional en deportes</t>
  </si>
  <si>
    <t>Garantizar el transporte para el desarrollo de las actividades de promoción y prevención en zona rural y dispersa, dentro del cual se incluye vehículo tipo Jeep o camioneta 4 x 4, con conductor, y todos los costos asociados al transporte.</t>
  </si>
  <si>
    <t>Jeep o camioneta incluye conductor y todo costo  ( costo mes $ 8.066.666)</t>
  </si>
  <si>
    <t>Jeep o camionetaincluye conductor y todo costo</t>
  </si>
  <si>
    <r>
      <t xml:space="preserve">Realizar UNA (1) </t>
    </r>
    <r>
      <rPr>
        <b/>
        <sz val="10"/>
        <rFont val="Arial"/>
        <family val="2"/>
      </rPr>
      <t xml:space="preserve">JORNADA DE SALUD RURAL </t>
    </r>
    <r>
      <rPr>
        <sz val="10"/>
        <rFont val="Arial"/>
        <family val="2"/>
      </rPr>
      <t xml:space="preserve">cada mes en cada una de las siguientes veredas del municipio de Santa Rosa de Cabal: a) Santa Barbara y Santa Rita, b) Fermín López c) Veredas del Sur, d) El Español e) La Florida f) La Capilla g) El Manzanillo, desplazando su personal técnico, operativo y logística a cada una de ellas. </t>
    </r>
  </si>
  <si>
    <r>
      <t xml:space="preserve">Realizar actividades de promoción, prevención, oferta institucional, demanda inducida 10 actividades durante el contrato, </t>
    </r>
    <r>
      <rPr>
        <b/>
        <sz val="10"/>
        <rFont val="Arial"/>
        <family val="2"/>
      </rPr>
      <t xml:space="preserve"> mínimo 10 personas  ( 1 lista de asistencia por tema , 4 registros fotográficos por tema) en cada intervención.</t>
    </r>
  </si>
  <si>
    <r>
      <rPr>
        <sz val="10"/>
        <rFont val="Arial"/>
        <family val="2"/>
      </rPr>
      <t>Realizar 200 caracterizaciones a la población de los barrios objeto.</t>
    </r>
  </si>
  <si>
    <r>
      <t xml:space="preserve">Realizar 4 talleres educativos sobre Prevención de enfermedades no transmisibles como diabetes, enfermedad renal y sus complicaciones. Mínimo 25 personas en cada una </t>
    </r>
    <r>
      <rPr>
        <b/>
        <sz val="10"/>
        <rFont val="Arial"/>
        <family val="2"/>
      </rPr>
      <t>( 1 lista de asistencia por tema , 4 registros fotográficos por tema) en cada intervención.</t>
    </r>
  </si>
  <si>
    <r>
      <t xml:space="preserve">Realizar 8 charlas  a las personas  con riesgo de desnutrición o problemas asociados a la alimentación, con el fin de orientar sobre los riesgos en salud, y mejorar sus condiciones actuales y calidad de vida, </t>
    </r>
    <r>
      <rPr>
        <b/>
        <sz val="10"/>
        <color indexed="8"/>
        <rFont val="Arial"/>
        <family val="2"/>
      </rPr>
      <t>mínimo 25 personas comunitaria y/o institucional ( 1 lista de asistencia por tema , 4 registros fotográficos por tema) en cada intervención.</t>
    </r>
  </si>
  <si>
    <t xml:space="preserve">Realizar jornadas para la toma de pruebas rápidas de VIH, HB/C. sífilis (compra de pruebas rapidas) </t>
  </si>
  <si>
    <t>Realizar 5 jornadas para la toma de pruebas rápidas de VIH, HB/C. SIFILIS. Cada jornada tener almenos 50 pruebas cada jornada, teniendo en cuenta el kit y la logistica para desarrollar la jornada.</t>
  </si>
  <si>
    <r>
      <t xml:space="preserve">Realizar actividades de promoción, prevención, oferta institucional, demanda inducida </t>
    </r>
    <r>
      <rPr>
        <b/>
        <sz val="10"/>
        <rFont val="Arial"/>
        <family val="2"/>
      </rPr>
      <t xml:space="preserve">60 actividades </t>
    </r>
    <r>
      <rPr>
        <sz val="10"/>
        <rFont val="Arial"/>
        <family val="2"/>
      </rPr>
      <t>durante el contrato,</t>
    </r>
    <r>
      <rPr>
        <b/>
        <sz val="10"/>
        <rFont val="Arial"/>
        <family val="2"/>
      </rPr>
      <t xml:space="preserve"> mínimo 25 personas  ( 1 lista de asistencia por tema , 4 registros fotográficos por tema) en cada intervención.</t>
    </r>
  </si>
  <si>
    <t xml:space="preserve">Realizar 50 campañas de tenencia responsable de mascotas para reducir la alta incidencia de agresiones por animales con la poblacion de las zonas vulnerables. </t>
  </si>
  <si>
    <t>Desarrollar 2 programas visual  de prevención mensual para disminuir los casos de violencia de género.</t>
  </si>
  <si>
    <t xml:space="preserve">Desarrollar 2 programas visual  de prevención mensual para disminuir los casos de violencia de género. 20 programas en total para el contrato </t>
  </si>
  <si>
    <t xml:space="preserve">Realizar 4 actividades  de educación mensual en hábitos de higiene para reducir la incidencia de enfermedades diarreicas agudas. 40 actividades en total </t>
  </si>
  <si>
    <t xml:space="preserve">Realizar 4 intervenciones comunitarias de educacion en AIEPI  para reducir la incidencia de IRA en menores de 5 años.  40 actividades en total </t>
  </si>
  <si>
    <t xml:space="preserve">Realizar 4 intervenciones institucionales mensuales de impacto para concientizar sobre signos y sintomas de riesgo materno -Perinatal. Independiente al curso psicoprofilactico.40 actividades en total </t>
  </si>
  <si>
    <t xml:space="preserve">Realizar 4 intervenciones mensuales en instituciones educativas para la identificación de reisgo en ITS realizando remisión y posterior ingreso alprograma del joven de manera institucional. 40 actividades en total </t>
  </si>
  <si>
    <t xml:space="preserve">Realiza campaña masiva en medio de comunicación con 20 cuñas radiales y/ o en la pagina de la ESE Hospital San vicente de Paul sobre prevencion de enfermedades trasminisbles y no trasmisibles </t>
  </si>
  <si>
    <t>Realizar 2 intervenciones educativas mensuales en comunidades vulnerables sobre leishmaniasis cutánea</t>
  </si>
  <si>
    <t xml:space="preserve">Realizar 2 intervenciones educativas mensuales en comunidades vulnerables sobre leishmaniasis cutánea. 20 actividades en total </t>
  </si>
  <si>
    <t>  Realizar 100 sensibilización de tenencia responsable de mascotas</t>
  </si>
  <si>
    <r>
      <t xml:space="preserve">Realizar 100 actividades domiciliarias para capacitar la comunidad en manejo de inservibles, limpieza de tanques, y tenencia responsable de mascotas </t>
    </r>
    <r>
      <rPr>
        <b/>
        <i/>
        <sz val="10"/>
        <rFont val="Arial"/>
        <family val="2"/>
      </rPr>
      <t>( 1 lista de asistencia por tema , 4 registros fotográficos por tema) en cada intervención.</t>
    </r>
  </si>
  <si>
    <t>Realizar 200 intervenciones en salud mental  a la población de los barrios objeto.</t>
  </si>
  <si>
    <t>Realizar atención psicosocial con intervención de promocion y prevención en los entornos de vida cotidiana con énfasis en el entorno hogar, mediante visita para la aplicación de la ficha APS “Atención Primaria en Salud” del módulo SISAP - “Sistema de Información de Salud Pública” hasta 200 personas  del municipio de Santa Rosa de Cabal", identificación de riesgos individuales, familiares y comunitarios, y elaboración de un Plan Integral (individual y familiar) de Cuidado Primario de acuerdo con los resultados de la caracterización realizada. Se realizará canalización y remisión de las personas identificadas según curso de vida a la Rutas de Mantenimiento y Promoción de la Salud, de Atención en Salud para la Población en todos los ciclos vitales identificados con riesgo psicosocial. Se informará a la respectiva Dirección Local de Salud, las personas identificadas como no aseguradas al sistema de salud, para inicio del trámite de afiliación. Se entregará como evidencia el listado de cumplimento de actividades diligenciado y firmado y los respectivos RIPS bajo el Código CUPS I30302. Actividad realizada por equipo básico de salud una (1) profesional en psicología,  con tiempo estimado de 1 hora y 40 minutos.</t>
  </si>
  <si>
    <t>Busqueda activa de100 pacientes en las zonas vulnerables, como estacion de policia, albergues, centros de larga estancia y busqueda en comunidades vulnerables casa a casa.</t>
  </si>
  <si>
    <t>realizar intervenciones psicologicas en ruta , total contato 448 pacientes</t>
  </si>
  <si>
    <t>9. Promoción de la Salud Mental, Nutrición y Prevención de Enfermedades en la Comunidad</t>
  </si>
  <si>
    <t>10. Desplazamiento a Zona Rural y Dispersa para Actividades de Promoción y Prevención</t>
  </si>
  <si>
    <t>9.1</t>
  </si>
  <si>
    <t>9.2</t>
  </si>
  <si>
    <t>9.3</t>
  </si>
  <si>
    <t>9.4</t>
  </si>
  <si>
    <t xml:space="preserve">Participar en La Marcha de SI A LA VIDA en prevención del sucidio,  llevando mensajes alusivos. 1 actividad en total </t>
  </si>
  <si>
    <t xml:space="preserve">Apoyar la Velatón con ocasión a la celebración de SI A LA vida y prevención del suicido. 1 activifdad en total </t>
  </si>
  <si>
    <t xml:space="preserve">Realiza actividad con mínimo 30 madres lactantes donde se realice sensibilización con metodos lúdico educativos en un tiempo mínimo de 2 horas. Incluir logística. 1 actividad en total </t>
  </si>
  <si>
    <t>4 talleres en total</t>
  </si>
  <si>
    <t xml:space="preserve">8 charlas en total </t>
  </si>
  <si>
    <t xml:space="preserve">TOTAL </t>
  </si>
  <si>
    <t xml:space="preserve">Realizar 8 charlas comunitarias con mínimo 25 personas de grupos familiares incluir lógistica y refrigerios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</si>
</sst>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240A]General"/>
    <numFmt numFmtId="166" formatCode="&quot;$&quot;\ #,##0.00"/>
  </numFmts>
  <fonts count="11">
    <font>
      <sz val="10"/>
      <name val="Arial"/>
      <family val="2"/>
    </font>
    <font>
      <sz val="10"/>
      <name val="Arial"/>
      <family val="2"/>
    </font>
    <font>
      <sz val="9"/>
      <name val="Arial"/>
      <family val="2"/>
    </font>
    <font>
      <sz val="11"/>
      <color theme="1"/>
      <name val="Calibri"/>
      <family val="2"/>
      <scheme val="minor"/>
    </font>
    <font>
      <sz val="11"/>
      <color rgb="FF000000"/>
      <name val="Cambria1"/>
    </font>
    <font>
      <b/>
      <sz val="10"/>
      <name val="Arial"/>
      <family val="2"/>
    </font>
    <font>
      <sz val="10"/>
      <color theme="1"/>
      <name val="Arial"/>
      <family val="2"/>
    </font>
    <font>
      <sz val="9"/>
      <color theme="1"/>
      <name val="Arial"/>
      <family val="2"/>
    </font>
    <font>
      <b/>
      <i/>
      <sz val="10"/>
      <name val="Arial"/>
      <family val="2"/>
    </font>
    <font>
      <sz val="10"/>
      <color rgb="FF000000"/>
      <name val="Arial"/>
      <family val="2"/>
    </font>
    <font>
      <b/>
      <sz val="10"/>
      <color indexed="8"/>
      <name val="Arial"/>
      <family val="2"/>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0" tint="-4.9989318521683403E-2"/>
        <bgColor indexed="64"/>
      </patternFill>
    </fill>
    <fill>
      <patternFill patternType="solid">
        <fgColor theme="2" tint="-9.9978637043366805E-2"/>
        <bgColor indexed="27"/>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37" fontId="1" fillId="0" borderId="0" applyFill="0" applyBorder="0" applyAlignment="0" applyProtection="0"/>
    <xf numFmtId="165" fontId="4" fillId="0" borderId="0"/>
    <xf numFmtId="164" fontId="3" fillId="0" borderId="0" applyFont="0" applyFill="0" applyBorder="0" applyAlignment="0" applyProtection="0"/>
    <xf numFmtId="0" fontId="1" fillId="0" borderId="0"/>
  </cellStyleXfs>
  <cellXfs count="32">
    <xf numFmtId="0" fontId="0" fillId="0" borderId="0" xfId="0"/>
    <xf numFmtId="0" fontId="2" fillId="0" borderId="0" xfId="0" applyFont="1"/>
    <xf numFmtId="0" fontId="0" fillId="0" borderId="0" xfId="0" applyAlignment="1">
      <alignment horizontal="center"/>
    </xf>
    <xf numFmtId="166" fontId="0" fillId="0" borderId="0" xfId="0" applyNumberFormat="1" applyAlignment="1">
      <alignment horizontal="center"/>
    </xf>
    <xf numFmtId="0" fontId="0" fillId="3" borderId="0" xfId="0" applyFill="1"/>
    <xf numFmtId="0" fontId="0" fillId="4" borderId="1" xfId="0" applyFill="1" applyBorder="1" applyAlignment="1">
      <alignment horizontal="center" vertical="center" wrapText="1"/>
    </xf>
    <xf numFmtId="3" fontId="6" fillId="4" borderId="1" xfId="0" applyNumberFormat="1" applyFont="1" applyFill="1" applyBorder="1" applyAlignment="1">
      <alignment horizontal="center" vertical="center" wrapText="1"/>
    </xf>
    <xf numFmtId="166" fontId="6" fillId="4"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0" fontId="0" fillId="4" borderId="1" xfId="4" applyFont="1" applyFill="1" applyBorder="1" applyAlignment="1">
      <alignment horizontal="center" vertical="center" wrapText="1"/>
    </xf>
    <xf numFmtId="0" fontId="2" fillId="4" borderId="1" xfId="4" applyFont="1" applyFill="1" applyBorder="1" applyAlignment="1">
      <alignment horizontal="center" vertical="center" wrapText="1"/>
    </xf>
    <xf numFmtId="166" fontId="2" fillId="4" borderId="1" xfId="4" applyNumberFormat="1" applyFont="1" applyFill="1" applyBorder="1" applyAlignment="1">
      <alignment horizontal="center" vertical="center" wrapText="1"/>
    </xf>
    <xf numFmtId="166" fontId="0" fillId="4" borderId="1" xfId="0" applyNumberFormat="1" applyFill="1" applyBorder="1" applyAlignment="1">
      <alignment horizontal="center"/>
    </xf>
    <xf numFmtId="166" fontId="0" fillId="4" borderId="1" xfId="0" applyNumberFormat="1" applyFill="1" applyBorder="1" applyAlignment="1">
      <alignment horizontal="center" vertical="center"/>
    </xf>
    <xf numFmtId="0" fontId="7"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166" fontId="0" fillId="4" borderId="1" xfId="4" applyNumberFormat="1" applyFont="1" applyFill="1" applyBorder="1" applyAlignment="1">
      <alignment horizontal="center" vertical="center" wrapText="1"/>
    </xf>
    <xf numFmtId="0" fontId="0" fillId="4" borderId="1" xfId="0" applyFill="1" applyBorder="1" applyAlignment="1">
      <alignment horizontal="center"/>
    </xf>
    <xf numFmtId="0" fontId="0" fillId="4" borderId="1" xfId="0" applyFill="1" applyBorder="1" applyAlignment="1">
      <alignment horizontal="center" wrapText="1"/>
    </xf>
    <xf numFmtId="0" fontId="0" fillId="4" borderId="1" xfId="0" applyFill="1" applyBorder="1" applyAlignment="1">
      <alignment horizontal="center" vertical="center"/>
    </xf>
    <xf numFmtId="0" fontId="5" fillId="5" borderId="1" xfId="0" applyFont="1" applyFill="1" applyBorder="1" applyAlignment="1">
      <alignment horizontal="center" vertical="center" wrapText="1"/>
    </xf>
    <xf numFmtId="166" fontId="5" fillId="5" borderId="1" xfId="0" applyNumberFormat="1" applyFont="1" applyFill="1" applyBorder="1" applyAlignment="1">
      <alignment horizontal="center" vertical="center" wrapText="1"/>
    </xf>
    <xf numFmtId="0" fontId="0" fillId="4" borderId="0" xfId="0" applyFill="1" applyAlignment="1">
      <alignment horizontal="center"/>
    </xf>
    <xf numFmtId="3" fontId="0" fillId="4" borderId="1" xfId="4" applyNumberFormat="1" applyFont="1" applyFill="1" applyBorder="1" applyAlignment="1">
      <alignment horizontal="center" vertical="center" wrapText="1"/>
    </xf>
    <xf numFmtId="3" fontId="0" fillId="4" borderId="1" xfId="0" applyNumberFormat="1" applyFill="1" applyBorder="1" applyAlignment="1">
      <alignment horizontal="center" vertical="center" wrapText="1"/>
    </xf>
    <xf numFmtId="166" fontId="0" fillId="2" borderId="1" xfId="0" applyNumberFormat="1" applyFill="1" applyBorder="1" applyAlignment="1">
      <alignment horizontal="center"/>
    </xf>
    <xf numFmtId="0" fontId="0" fillId="4" borderId="1" xfId="0" applyFill="1" applyBorder="1" applyAlignment="1">
      <alignment horizontal="center" vertical="center" wrapText="1"/>
    </xf>
    <xf numFmtId="3" fontId="6" fillId="4" borderId="1" xfId="0" applyNumberFormat="1" applyFont="1" applyFill="1" applyBorder="1" applyAlignment="1">
      <alignment horizontal="center" vertical="center" wrapText="1"/>
    </xf>
    <xf numFmtId="0" fontId="0" fillId="4" borderId="1" xfId="4" applyFont="1" applyFill="1" applyBorder="1" applyAlignment="1">
      <alignment horizontal="center" vertical="center" wrapText="1"/>
    </xf>
    <xf numFmtId="0" fontId="5"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3" fontId="0" fillId="3" borderId="1" xfId="4" applyNumberFormat="1" applyFont="1" applyFill="1" applyBorder="1" applyAlignment="1">
      <alignment horizontal="center" vertical="center" wrapText="1"/>
    </xf>
  </cellXfs>
  <cellStyles count="5">
    <cellStyle name="Euro" xfId="1" xr:uid="{00000000-0005-0000-0000-000000000000}"/>
    <cellStyle name="Excel Built-in Normal" xfId="2" xr:uid="{00000000-0005-0000-0000-000001000000}"/>
    <cellStyle name="Millares 2" xfId="3" xr:uid="{00000000-0005-0000-0000-000002000000}"/>
    <cellStyle name="Normal" xfId="0" builtinId="0"/>
    <cellStyle name="Normal 2 2" xfId="4" xr:uid="{00000000-0005-0000-0000-00000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23FF23"/>
      <rgbColor rgb="000000FF"/>
      <rgbColor rgb="00FFFF00"/>
      <rgbColor rgb="00FF00FF"/>
      <rgbColor rgb="0000FFFF"/>
      <rgbColor rgb="00800000"/>
      <rgbColor rgb="00008000"/>
      <rgbColor rgb="00000080"/>
      <rgbColor rgb="00808000"/>
      <rgbColor rgb="00B80047"/>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DEB3D"/>
      <rgbColor rgb="00AECF00"/>
      <rgbColor rgb="00FFD32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6"/>
  <sheetViews>
    <sheetView tabSelected="1" topLeftCell="A28" zoomScale="96" zoomScaleNormal="96" workbookViewId="0">
      <pane xSplit="1" topLeftCell="B1" activePane="topRight" state="frozen"/>
      <selection pane="topRight" activeCell="C32" sqref="C32"/>
    </sheetView>
  </sheetViews>
  <sheetFormatPr baseColWidth="10" defaultRowHeight="13.2"/>
  <cols>
    <col min="1" max="1" width="49.44140625" style="2" customWidth="1"/>
    <col min="2" max="2" width="32.6640625" style="2" customWidth="1"/>
    <col min="3" max="3" width="99.33203125" style="2" customWidth="1"/>
    <col min="4" max="4" width="18.6640625" style="2" customWidth="1"/>
    <col min="5" max="5" width="67.44140625" style="2" bestFit="1" customWidth="1"/>
    <col min="6" max="6" width="24.44140625" style="3" customWidth="1"/>
    <col min="7" max="7" width="23.33203125" style="3" bestFit="1" customWidth="1"/>
    <col min="8" max="8" width="16.21875" customWidth="1"/>
  </cols>
  <sheetData>
    <row r="1" spans="1:7" s="1" customFormat="1" ht="36" customHeight="1">
      <c r="A1" s="20" t="s">
        <v>2</v>
      </c>
      <c r="B1" s="20" t="s">
        <v>15</v>
      </c>
      <c r="C1" s="20" t="s">
        <v>3</v>
      </c>
      <c r="D1" s="20" t="s">
        <v>6</v>
      </c>
      <c r="E1" s="20" t="s">
        <v>0</v>
      </c>
      <c r="F1" s="21" t="s">
        <v>1</v>
      </c>
      <c r="G1" s="21" t="s">
        <v>7</v>
      </c>
    </row>
    <row r="2" spans="1:7" ht="39.6">
      <c r="A2" s="26" t="s">
        <v>17</v>
      </c>
      <c r="B2" s="5">
        <v>1.1000000000000001</v>
      </c>
      <c r="C2" s="23" t="s">
        <v>4</v>
      </c>
      <c r="D2" s="27" t="s">
        <v>23</v>
      </c>
      <c r="E2" s="6" t="s">
        <v>29</v>
      </c>
      <c r="F2" s="7">
        <v>450000</v>
      </c>
      <c r="G2" s="7">
        <v>4500000</v>
      </c>
    </row>
    <row r="3" spans="1:7" ht="26.4">
      <c r="A3" s="26"/>
      <c r="B3" s="5">
        <v>1.2</v>
      </c>
      <c r="C3" s="23" t="s">
        <v>11</v>
      </c>
      <c r="D3" s="27"/>
      <c r="E3" s="6" t="s">
        <v>30</v>
      </c>
      <c r="F3" s="7">
        <v>1500000</v>
      </c>
      <c r="G3" s="7">
        <v>15000000</v>
      </c>
    </row>
    <row r="4" spans="1:7" ht="26.4">
      <c r="A4" s="26"/>
      <c r="B4" s="5">
        <v>1.3</v>
      </c>
      <c r="C4" s="31" t="s">
        <v>14</v>
      </c>
      <c r="D4" s="27"/>
      <c r="E4" s="6" t="s">
        <v>31</v>
      </c>
      <c r="F4" s="7">
        <v>150000</v>
      </c>
      <c r="G4" s="7">
        <v>3000000</v>
      </c>
    </row>
    <row r="5" spans="1:7" ht="26.4">
      <c r="A5" s="26"/>
      <c r="B5" s="5">
        <v>1.4</v>
      </c>
      <c r="C5" s="23" t="s">
        <v>12</v>
      </c>
      <c r="D5" s="27"/>
      <c r="E5" s="6" t="s">
        <v>32</v>
      </c>
      <c r="F5" s="7">
        <v>850000</v>
      </c>
      <c r="G5" s="7">
        <v>8500000</v>
      </c>
    </row>
    <row r="6" spans="1:7" ht="26.4">
      <c r="A6" s="5" t="s">
        <v>16</v>
      </c>
      <c r="B6" s="5">
        <v>2.1</v>
      </c>
      <c r="C6" s="23" t="s">
        <v>33</v>
      </c>
      <c r="D6" s="6" t="s">
        <v>25</v>
      </c>
      <c r="E6" s="6" t="s">
        <v>34</v>
      </c>
      <c r="F6" s="7">
        <v>300000</v>
      </c>
      <c r="G6" s="16">
        <v>3000000</v>
      </c>
    </row>
    <row r="7" spans="1:7" ht="26.4">
      <c r="A7" s="5" t="s">
        <v>18</v>
      </c>
      <c r="B7" s="5">
        <v>3.1</v>
      </c>
      <c r="C7" s="23" t="s">
        <v>5</v>
      </c>
      <c r="D7" s="6" t="s">
        <v>25</v>
      </c>
      <c r="E7" s="6" t="s">
        <v>24</v>
      </c>
      <c r="F7" s="7">
        <v>350000</v>
      </c>
      <c r="G7" s="7">
        <v>5600000</v>
      </c>
    </row>
    <row r="8" spans="1:7" ht="39.6">
      <c r="A8" s="26" t="s">
        <v>19</v>
      </c>
      <c r="B8" s="5">
        <v>4.0999999999999996</v>
      </c>
      <c r="C8" s="23" t="s">
        <v>78</v>
      </c>
      <c r="D8" s="6" t="s">
        <v>26</v>
      </c>
      <c r="E8" s="6" t="s">
        <v>79</v>
      </c>
      <c r="F8" s="7">
        <v>3400000</v>
      </c>
      <c r="G8" s="7">
        <v>17000000</v>
      </c>
    </row>
    <row r="9" spans="1:7" ht="39.6">
      <c r="A9" s="26"/>
      <c r="B9" s="5">
        <v>4.3</v>
      </c>
      <c r="C9" s="23" t="s">
        <v>13</v>
      </c>
      <c r="D9" s="6" t="s">
        <v>25</v>
      </c>
      <c r="E9" s="6" t="s">
        <v>95</v>
      </c>
      <c r="F9" s="7">
        <v>25000</v>
      </c>
      <c r="G9" s="7">
        <v>2500000</v>
      </c>
    </row>
    <row r="10" spans="1:7" ht="52.8">
      <c r="A10" s="26"/>
      <c r="B10" s="5">
        <v>4.4000000000000004</v>
      </c>
      <c r="C10" s="9" t="s">
        <v>73</v>
      </c>
      <c r="D10" s="27" t="s">
        <v>40</v>
      </c>
      <c r="E10" s="9" t="s">
        <v>80</v>
      </c>
      <c r="F10" s="7">
        <v>2500000</v>
      </c>
      <c r="G10" s="7">
        <v>150000000</v>
      </c>
    </row>
    <row r="11" spans="1:7" ht="52.8">
      <c r="A11" s="26"/>
      <c r="B11" s="5">
        <v>4.5</v>
      </c>
      <c r="C11" s="9" t="s">
        <v>35</v>
      </c>
      <c r="D11" s="27"/>
      <c r="E11" s="9" t="s">
        <v>74</v>
      </c>
      <c r="F11" s="7">
        <f>(G11/10)</f>
        <v>1000000</v>
      </c>
      <c r="G11" s="7">
        <v>10000000</v>
      </c>
    </row>
    <row r="12" spans="1:7" ht="52.8">
      <c r="A12" s="26"/>
      <c r="B12" s="5">
        <v>4.5999999999999996</v>
      </c>
      <c r="C12" s="9" t="s">
        <v>41</v>
      </c>
      <c r="D12" s="27"/>
      <c r="E12" s="9" t="s">
        <v>74</v>
      </c>
      <c r="F12" s="7">
        <v>1500000</v>
      </c>
      <c r="G12" s="7">
        <v>15000000</v>
      </c>
    </row>
    <row r="13" spans="1:7" ht="39.6">
      <c r="A13" s="26"/>
      <c r="B13" s="5">
        <v>4.7</v>
      </c>
      <c r="C13" s="9" t="s">
        <v>9</v>
      </c>
      <c r="D13" s="27"/>
      <c r="E13" s="9" t="s">
        <v>36</v>
      </c>
      <c r="F13" s="7">
        <v>1500000</v>
      </c>
      <c r="G13" s="7">
        <v>15000000</v>
      </c>
    </row>
    <row r="14" spans="1:7" ht="39.6">
      <c r="A14" s="26"/>
      <c r="B14" s="5">
        <v>4.8</v>
      </c>
      <c r="C14" s="9" t="s">
        <v>10</v>
      </c>
      <c r="D14" s="27"/>
      <c r="E14" s="9" t="s">
        <v>37</v>
      </c>
      <c r="F14" s="7">
        <v>1500000</v>
      </c>
      <c r="G14" s="7">
        <v>120000000</v>
      </c>
    </row>
    <row r="15" spans="1:7">
      <c r="A15" s="26" t="s">
        <v>20</v>
      </c>
      <c r="B15" s="5">
        <v>5.0999999999999996</v>
      </c>
      <c r="C15" s="23" t="s">
        <v>50</v>
      </c>
      <c r="D15" s="6" t="s">
        <v>27</v>
      </c>
      <c r="E15" s="6" t="s">
        <v>96</v>
      </c>
      <c r="F15" s="7">
        <v>40000</v>
      </c>
      <c r="G15" s="7">
        <v>17917600.00000006</v>
      </c>
    </row>
    <row r="16" spans="1:7" ht="26.4">
      <c r="A16" s="26"/>
      <c r="B16" s="5">
        <v>5.2</v>
      </c>
      <c r="C16" s="23" t="s">
        <v>51</v>
      </c>
      <c r="D16" s="6" t="s">
        <v>38</v>
      </c>
      <c r="E16" s="6" t="s">
        <v>52</v>
      </c>
      <c r="F16" s="7">
        <v>50000</v>
      </c>
      <c r="G16" s="7">
        <v>4000000</v>
      </c>
    </row>
    <row r="17" spans="1:7" ht="171.6">
      <c r="A17" s="28" t="s">
        <v>55</v>
      </c>
      <c r="B17" s="9" t="s">
        <v>21</v>
      </c>
      <c r="C17" s="9" t="s">
        <v>53</v>
      </c>
      <c r="D17" s="6" t="s">
        <v>58</v>
      </c>
      <c r="E17" s="9" t="s">
        <v>75</v>
      </c>
      <c r="F17" s="7">
        <v>35000</v>
      </c>
      <c r="G17" s="7">
        <v>7000000</v>
      </c>
    </row>
    <row r="18" spans="1:7" ht="145.19999999999999">
      <c r="A18" s="28"/>
      <c r="B18" s="9" t="s">
        <v>54</v>
      </c>
      <c r="C18" s="9" t="s">
        <v>94</v>
      </c>
      <c r="D18" s="6" t="s">
        <v>56</v>
      </c>
      <c r="E18" s="9" t="s">
        <v>93</v>
      </c>
      <c r="F18" s="7">
        <v>40000</v>
      </c>
      <c r="G18" s="7">
        <v>8000000</v>
      </c>
    </row>
    <row r="19" spans="1:7" ht="39.6">
      <c r="A19" s="26" t="s">
        <v>22</v>
      </c>
      <c r="B19" s="5">
        <v>7.1</v>
      </c>
      <c r="C19" s="23" t="s">
        <v>39</v>
      </c>
      <c r="D19" s="6" t="s">
        <v>8</v>
      </c>
      <c r="E19" s="6" t="s">
        <v>28</v>
      </c>
      <c r="F19" s="7">
        <v>25000</v>
      </c>
      <c r="G19" s="7">
        <v>1250000</v>
      </c>
    </row>
    <row r="20" spans="1:7" ht="39.6">
      <c r="A20" s="26"/>
      <c r="B20" s="5">
        <v>7.2</v>
      </c>
      <c r="C20" s="9" t="s">
        <v>92</v>
      </c>
      <c r="D20" s="6" t="s">
        <v>8</v>
      </c>
      <c r="E20" s="24" t="s">
        <v>91</v>
      </c>
      <c r="F20" s="7">
        <v>25000</v>
      </c>
      <c r="G20" s="7">
        <v>2500000</v>
      </c>
    </row>
    <row r="21" spans="1:7" ht="39.6">
      <c r="A21" s="29" t="s">
        <v>42</v>
      </c>
      <c r="B21" s="5" t="s">
        <v>43</v>
      </c>
      <c r="C21" s="5" t="s">
        <v>81</v>
      </c>
      <c r="D21" s="6" t="s">
        <v>8</v>
      </c>
      <c r="E21" s="5" t="s">
        <v>81</v>
      </c>
      <c r="F21" s="7">
        <v>45000</v>
      </c>
      <c r="G21" s="7">
        <v>2500000</v>
      </c>
    </row>
    <row r="22" spans="1:7" ht="26.4">
      <c r="A22" s="29"/>
      <c r="B22" s="5" t="s">
        <v>44</v>
      </c>
      <c r="C22" s="5" t="s">
        <v>82</v>
      </c>
      <c r="D22" s="17" t="s">
        <v>57</v>
      </c>
      <c r="E22" s="18" t="s">
        <v>83</v>
      </c>
      <c r="F22" s="12">
        <v>50000</v>
      </c>
      <c r="G22" s="12">
        <v>1000000</v>
      </c>
    </row>
    <row r="23" spans="1:7" ht="39.6">
      <c r="A23" s="29"/>
      <c r="B23" s="5" t="s">
        <v>45</v>
      </c>
      <c r="C23" s="5" t="s">
        <v>59</v>
      </c>
      <c r="D23" s="17" t="s">
        <v>57</v>
      </c>
      <c r="E23" s="18" t="s">
        <v>84</v>
      </c>
      <c r="F23" s="12">
        <v>50000</v>
      </c>
      <c r="G23" s="12">
        <v>2000000</v>
      </c>
    </row>
    <row r="24" spans="1:7" ht="26.4">
      <c r="A24" s="29"/>
      <c r="B24" s="5" t="s">
        <v>46</v>
      </c>
      <c r="C24" s="5" t="s">
        <v>60</v>
      </c>
      <c r="D24" s="17" t="s">
        <v>57</v>
      </c>
      <c r="E24" s="18" t="s">
        <v>85</v>
      </c>
      <c r="F24" s="12">
        <v>50000</v>
      </c>
      <c r="G24" s="12">
        <v>2000000</v>
      </c>
    </row>
    <row r="25" spans="1:7" ht="39.6">
      <c r="A25" s="29"/>
      <c r="B25" s="5" t="s">
        <v>47</v>
      </c>
      <c r="C25" s="5" t="s">
        <v>61</v>
      </c>
      <c r="D25" s="17" t="s">
        <v>57</v>
      </c>
      <c r="E25" s="18" t="s">
        <v>86</v>
      </c>
      <c r="F25" s="12">
        <v>50000</v>
      </c>
      <c r="G25" s="12">
        <v>2000000</v>
      </c>
    </row>
    <row r="26" spans="1:7" ht="39.6">
      <c r="A26" s="29"/>
      <c r="B26" s="5" t="s">
        <v>48</v>
      </c>
      <c r="C26" s="5" t="s">
        <v>62</v>
      </c>
      <c r="D26" s="17" t="s">
        <v>57</v>
      </c>
      <c r="E26" s="18" t="s">
        <v>87</v>
      </c>
      <c r="F26" s="12">
        <v>50000</v>
      </c>
      <c r="G26" s="12">
        <v>2000000</v>
      </c>
    </row>
    <row r="27" spans="1:7" ht="26.4">
      <c r="A27" s="29"/>
      <c r="B27" s="5" t="s">
        <v>49</v>
      </c>
      <c r="C27" s="5" t="s">
        <v>89</v>
      </c>
      <c r="D27" s="17" t="s">
        <v>57</v>
      </c>
      <c r="E27" s="5" t="s">
        <v>90</v>
      </c>
      <c r="F27" s="12">
        <v>50000</v>
      </c>
      <c r="G27" s="12">
        <v>1000000</v>
      </c>
    </row>
    <row r="28" spans="1:7" ht="22.8">
      <c r="A28" s="30" t="s">
        <v>97</v>
      </c>
      <c r="B28" s="28" t="s">
        <v>99</v>
      </c>
      <c r="C28" s="9" t="s">
        <v>63</v>
      </c>
      <c r="D28" s="27" t="s">
        <v>64</v>
      </c>
      <c r="E28" s="10" t="s">
        <v>103</v>
      </c>
      <c r="F28" s="11">
        <v>500000</v>
      </c>
      <c r="G28" s="11">
        <v>500000</v>
      </c>
    </row>
    <row r="29" spans="1:7" ht="22.8">
      <c r="A29" s="30"/>
      <c r="B29" s="28"/>
      <c r="C29" s="9" t="s">
        <v>65</v>
      </c>
      <c r="D29" s="27"/>
      <c r="E29" s="10" t="s">
        <v>109</v>
      </c>
      <c r="F29" s="11">
        <v>500000</v>
      </c>
      <c r="G29" s="13">
        <v>4000000</v>
      </c>
    </row>
    <row r="30" spans="1:7" ht="22.8">
      <c r="A30" s="30"/>
      <c r="B30" s="28"/>
      <c r="C30" s="9" t="s">
        <v>66</v>
      </c>
      <c r="D30" s="27"/>
      <c r="E30" s="10" t="s">
        <v>104</v>
      </c>
      <c r="F30" s="11">
        <v>500000</v>
      </c>
      <c r="G30" s="11">
        <v>500000</v>
      </c>
    </row>
    <row r="31" spans="1:7" ht="39.6">
      <c r="A31" s="30"/>
      <c r="B31" s="28" t="s">
        <v>100</v>
      </c>
      <c r="C31" s="9" t="s">
        <v>88</v>
      </c>
      <c r="D31" s="28" t="s">
        <v>67</v>
      </c>
      <c r="E31" s="9" t="s">
        <v>88</v>
      </c>
      <c r="F31" s="11">
        <v>600000</v>
      </c>
      <c r="G31" s="13">
        <v>12000000</v>
      </c>
    </row>
    <row r="32" spans="1:7" ht="39.6">
      <c r="A32" s="30"/>
      <c r="B32" s="28"/>
      <c r="C32" s="9" t="s">
        <v>68</v>
      </c>
      <c r="D32" s="28"/>
      <c r="E32" s="9" t="s">
        <v>105</v>
      </c>
      <c r="F32" s="11">
        <v>500000</v>
      </c>
      <c r="G32" s="11">
        <v>500000</v>
      </c>
    </row>
    <row r="33" spans="1:7" ht="39.6">
      <c r="A33" s="30"/>
      <c r="B33" s="9" t="s">
        <v>101</v>
      </c>
      <c r="C33" s="9" t="s">
        <v>76</v>
      </c>
      <c r="D33" s="28" t="s">
        <v>69</v>
      </c>
      <c r="E33" s="14" t="s">
        <v>106</v>
      </c>
      <c r="F33" s="11">
        <v>500000</v>
      </c>
      <c r="G33" s="13">
        <v>2000000</v>
      </c>
    </row>
    <row r="34" spans="1:7" ht="52.8">
      <c r="A34" s="30"/>
      <c r="B34" s="15" t="s">
        <v>102</v>
      </c>
      <c r="C34" s="15" t="s">
        <v>77</v>
      </c>
      <c r="D34" s="28"/>
      <c r="E34" s="14" t="s">
        <v>107</v>
      </c>
      <c r="F34" s="11">
        <v>500000</v>
      </c>
      <c r="G34" s="13">
        <v>4000000</v>
      </c>
    </row>
    <row r="35" spans="1:7" s="4" customFormat="1" ht="52.8">
      <c r="A35" s="8" t="s">
        <v>98</v>
      </c>
      <c r="B35" s="19">
        <v>10</v>
      </c>
      <c r="C35" s="19" t="s">
        <v>71</v>
      </c>
      <c r="D35" s="5" t="s">
        <v>72</v>
      </c>
      <c r="E35" s="19" t="s">
        <v>70</v>
      </c>
      <c r="F35" s="13">
        <v>7050000</v>
      </c>
      <c r="G35" s="13">
        <v>70500000</v>
      </c>
    </row>
    <row r="36" spans="1:7">
      <c r="A36" s="22"/>
      <c r="B36" s="22"/>
      <c r="C36" s="22"/>
      <c r="D36" s="22"/>
      <c r="E36" s="22"/>
      <c r="F36" s="25" t="s">
        <v>108</v>
      </c>
      <c r="G36" s="25">
        <f>SUM(G2:G35)</f>
        <v>516267600.00000006</v>
      </c>
    </row>
  </sheetData>
  <mergeCells count="14">
    <mergeCell ref="A21:A27"/>
    <mergeCell ref="A28:A34"/>
    <mergeCell ref="B28:B30"/>
    <mergeCell ref="D28:D30"/>
    <mergeCell ref="B31:B32"/>
    <mergeCell ref="D31:D32"/>
    <mergeCell ref="D33:D34"/>
    <mergeCell ref="A19:A20"/>
    <mergeCell ref="D2:D5"/>
    <mergeCell ref="D10:D14"/>
    <mergeCell ref="A15:A16"/>
    <mergeCell ref="A2:A5"/>
    <mergeCell ref="A8:A14"/>
    <mergeCell ref="A17:A1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PIC 2025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Alcaldia</dc:creator>
  <cp:lastModifiedBy>ANDREA PALACIO</cp:lastModifiedBy>
  <cp:lastPrinted>2024-05-20T17:34:32Z</cp:lastPrinted>
  <dcterms:created xsi:type="dcterms:W3CDTF">2016-05-10T11:58:59Z</dcterms:created>
  <dcterms:modified xsi:type="dcterms:W3CDTF">2025-03-26T21:37:17Z</dcterms:modified>
</cp:coreProperties>
</file>