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MA1 MORALES ALEJANDRO\2026\1. OBRA MANTENIMIENTO VIVIENDAS (TIPO VIVIENDA)\PARA PUBLICAR\"/>
    </mc:Choice>
  </mc:AlternateContent>
  <bookViews>
    <workbookView xWindow="0" yWindow="0" windowWidth="21570" windowHeight="7395" tabRatio="906" activeTab="1"/>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(Entidad)'!$I$11:$I$468</definedName>
    <definedName name="_xlnm._FilterDatabase" localSheetId="1" hidden="1">'PROPUESTA ECONOMICA(Proponente)'!$I$11:$I$14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ntioquia">[9]!resu8</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(Entidad)'!$A$1:$M$494</definedName>
    <definedName name="_xlnm.Print_Area" localSheetId="1">'PROPUESTA ECONOMICA(Proponente)'!$A$1:$M$487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WD">[15]!_xlbgnm.ane8</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ider">[50]!FareWellStmnt</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(Entidad)'!$K$470</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(Entidad)'!$K$482</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(Entidad)'!$K$482</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(Entidad)'!$K$483</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D">[31]!absc</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WW">[38]!absc</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50" i="265" l="1"/>
  <c r="K451" i="265"/>
  <c r="K452" i="265"/>
  <c r="K453" i="265"/>
  <c r="K454" i="265"/>
  <c r="K455" i="265"/>
  <c r="K456" i="265"/>
  <c r="K457" i="265"/>
  <c r="K449" i="265"/>
  <c r="K440" i="265"/>
  <c r="K441" i="265"/>
  <c r="K442" i="265"/>
  <c r="K443" i="265"/>
  <c r="K444" i="265"/>
  <c r="K445" i="265"/>
  <c r="K446" i="265"/>
  <c r="K439" i="265"/>
  <c r="K429" i="265"/>
  <c r="K430" i="265"/>
  <c r="K431" i="265"/>
  <c r="K432" i="265"/>
  <c r="K433" i="265"/>
  <c r="K434" i="265"/>
  <c r="K435" i="265"/>
  <c r="K436" i="265"/>
  <c r="K428" i="265"/>
  <c r="K426" i="265"/>
  <c r="K424" i="265"/>
  <c r="K422" i="265"/>
  <c r="K420" i="265"/>
  <c r="K413" i="265"/>
  <c r="K414" i="265"/>
  <c r="K415" i="265"/>
  <c r="K416" i="265"/>
  <c r="K417" i="265"/>
  <c r="K418" i="265"/>
  <c r="K419" i="265"/>
  <c r="K412" i="265"/>
  <c r="K406" i="265"/>
  <c r="K407" i="265"/>
  <c r="K408" i="265"/>
  <c r="K409" i="265"/>
  <c r="K410" i="265"/>
  <c r="K405" i="265"/>
  <c r="K403" i="265"/>
  <c r="K402" i="265"/>
  <c r="K401" i="265"/>
  <c r="K390" i="265"/>
  <c r="K391" i="265"/>
  <c r="K392" i="265"/>
  <c r="K393" i="265"/>
  <c r="K394" i="265"/>
  <c r="K395" i="265"/>
  <c r="K396" i="265"/>
  <c r="K397" i="265"/>
  <c r="K398" i="265"/>
  <c r="K388" i="265"/>
  <c r="K386" i="265"/>
  <c r="K384" i="265"/>
  <c r="K382" i="265"/>
  <c r="K375" i="265"/>
  <c r="K376" i="265"/>
  <c r="K377" i="265"/>
  <c r="K378" i="265"/>
  <c r="K379" i="265"/>
  <c r="K380" i="265"/>
  <c r="K381" i="265"/>
  <c r="K374" i="265"/>
  <c r="K368" i="265"/>
  <c r="K369" i="265"/>
  <c r="K370" i="265"/>
  <c r="K371" i="265"/>
  <c r="K372" i="265"/>
  <c r="K367" i="265"/>
  <c r="K363" i="265"/>
  <c r="K364" i="265"/>
  <c r="K365" i="265"/>
  <c r="K353" i="265"/>
  <c r="K354" i="265"/>
  <c r="K355" i="265"/>
  <c r="K356" i="265"/>
  <c r="K357" i="265"/>
  <c r="K358" i="265"/>
  <c r="K359" i="265"/>
  <c r="K360" i="265"/>
  <c r="K352" i="265"/>
  <c r="K350" i="265"/>
  <c r="K348" i="265"/>
  <c r="K346" i="265"/>
  <c r="K344" i="265"/>
  <c r="K337" i="265"/>
  <c r="K338" i="265"/>
  <c r="K339" i="265"/>
  <c r="K340" i="265"/>
  <c r="K341" i="265"/>
  <c r="K342" i="265"/>
  <c r="K343" i="265"/>
  <c r="K336" i="265"/>
  <c r="K333" i="265"/>
  <c r="K330" i="265"/>
  <c r="K331" i="265"/>
  <c r="K332" i="265"/>
  <c r="K334" i="265"/>
  <c r="K329" i="265"/>
  <c r="K326" i="265"/>
  <c r="K327" i="265"/>
  <c r="K325" i="265"/>
  <c r="K316" i="265"/>
  <c r="K317" i="265"/>
  <c r="K318" i="265"/>
  <c r="K319" i="265"/>
  <c r="K320" i="265"/>
  <c r="K321" i="265"/>
  <c r="K322" i="265"/>
  <c r="K315" i="265"/>
  <c r="K306" i="265"/>
  <c r="K307" i="265"/>
  <c r="K308" i="265"/>
  <c r="K309" i="265"/>
  <c r="K310" i="265"/>
  <c r="K311" i="265"/>
  <c r="K312" i="265"/>
  <c r="K313" i="265"/>
  <c r="K305" i="265"/>
  <c r="K303" i="265"/>
  <c r="K301" i="265"/>
  <c r="K299" i="265"/>
  <c r="K290" i="265"/>
  <c r="K291" i="265"/>
  <c r="K292" i="265"/>
  <c r="K293" i="265"/>
  <c r="K294" i="265"/>
  <c r="K295" i="265"/>
  <c r="K296" i="265"/>
  <c r="K297" i="265"/>
  <c r="K289" i="265"/>
  <c r="K285" i="265"/>
  <c r="K283" i="265"/>
  <c r="K284" i="265"/>
  <c r="K286" i="265"/>
  <c r="K287" i="265"/>
  <c r="K282" i="265"/>
  <c r="K280" i="265"/>
  <c r="K279" i="265"/>
  <c r="K278" i="265"/>
  <c r="K273" i="265"/>
  <c r="K268" i="265"/>
  <c r="K258" i="265"/>
  <c r="K269" i="265"/>
  <c r="K270" i="265"/>
  <c r="K271" i="265"/>
  <c r="K272" i="265"/>
  <c r="K274" i="265"/>
  <c r="K275" i="265"/>
  <c r="K265" i="265"/>
  <c r="K264" i="265"/>
  <c r="K263" i="265"/>
  <c r="K262" i="265"/>
  <c r="K261" i="265"/>
  <c r="K260" i="265"/>
  <c r="K259" i="265"/>
  <c r="K256" i="265"/>
  <c r="K248" i="265"/>
  <c r="K244" i="265"/>
  <c r="K242" i="265"/>
  <c r="K240" i="265"/>
  <c r="K226" i="265"/>
  <c r="K225" i="265"/>
  <c r="K210" i="265"/>
  <c r="K251" i="265"/>
  <c r="K249" i="265"/>
  <c r="K250" i="265"/>
  <c r="K252" i="265"/>
  <c r="K253" i="265"/>
  <c r="K254" i="265"/>
  <c r="K255" i="265"/>
  <c r="K246" i="265"/>
  <c r="K233" i="265"/>
  <c r="K234" i="265"/>
  <c r="K235" i="265"/>
  <c r="K236" i="265"/>
  <c r="K237" i="265"/>
  <c r="K238" i="265"/>
  <c r="K239" i="265"/>
  <c r="K232" i="265"/>
  <c r="K227" i="265"/>
  <c r="K228" i="265"/>
  <c r="K229" i="265"/>
  <c r="K230" i="265"/>
  <c r="K222" i="265"/>
  <c r="K223" i="265"/>
  <c r="K221" i="265"/>
  <c r="K208" i="265"/>
  <c r="K207" i="265"/>
  <c r="K212" i="265"/>
  <c r="K204" i="265"/>
  <c r="K205" i="265"/>
  <c r="K193" i="265"/>
  <c r="K192" i="265"/>
  <c r="K190" i="265"/>
  <c r="K189" i="265"/>
  <c r="K187" i="265"/>
  <c r="K185" i="265"/>
  <c r="K176" i="265"/>
  <c r="K177" i="265"/>
  <c r="K178" i="265"/>
  <c r="K179" i="265"/>
  <c r="K180" i="265"/>
  <c r="K181" i="265"/>
  <c r="K182" i="265"/>
  <c r="K183" i="265"/>
  <c r="K184" i="265"/>
  <c r="K175" i="265"/>
  <c r="K173" i="265"/>
  <c r="K171" i="265"/>
  <c r="K167" i="265"/>
  <c r="K168" i="265"/>
  <c r="K169" i="265"/>
  <c r="K170" i="265"/>
  <c r="K166" i="265"/>
  <c r="K163" i="265"/>
  <c r="K162" i="265"/>
  <c r="K158" i="265"/>
  <c r="K159" i="265" s="1"/>
  <c r="K164" i="265"/>
  <c r="K152" i="265"/>
  <c r="K151" i="265"/>
  <c r="K149" i="265"/>
  <c r="K147" i="265"/>
  <c r="K145" i="265"/>
  <c r="K136" i="265"/>
  <c r="K137" i="265"/>
  <c r="K138" i="265"/>
  <c r="K139" i="265"/>
  <c r="K140" i="265"/>
  <c r="K141" i="265"/>
  <c r="K142" i="265"/>
  <c r="K143" i="265"/>
  <c r="K144" i="265"/>
  <c r="K135" i="265"/>
  <c r="K133" i="265"/>
  <c r="K131" i="265"/>
  <c r="K127" i="265"/>
  <c r="K128" i="265"/>
  <c r="K129" i="265"/>
  <c r="K130" i="265"/>
  <c r="K126" i="265"/>
  <c r="K124" i="265"/>
  <c r="K123" i="265"/>
  <c r="K122" i="265"/>
  <c r="K111" i="265"/>
  <c r="K112" i="265"/>
  <c r="K109" i="265"/>
  <c r="K113" i="265" s="1"/>
  <c r="K107" i="265"/>
  <c r="K105" i="265"/>
  <c r="K96" i="265"/>
  <c r="K97" i="265"/>
  <c r="K98" i="265"/>
  <c r="K99" i="265"/>
  <c r="K100" i="265"/>
  <c r="K101" i="265"/>
  <c r="K102" i="265"/>
  <c r="K103" i="265"/>
  <c r="K104" i="265"/>
  <c r="K95" i="265"/>
  <c r="K93" i="265"/>
  <c r="K87" i="265"/>
  <c r="K88" i="265"/>
  <c r="K89" i="265"/>
  <c r="K90" i="265"/>
  <c r="K91" i="265"/>
  <c r="K86" i="265"/>
  <c r="K84" i="265"/>
  <c r="K83" i="265"/>
  <c r="K82" i="265"/>
  <c r="K72" i="265"/>
  <c r="K73" i="265"/>
  <c r="K70" i="265"/>
  <c r="K69" i="265"/>
  <c r="K67" i="265"/>
  <c r="K66" i="265"/>
  <c r="K64" i="265"/>
  <c r="K57" i="265"/>
  <c r="K58" i="265"/>
  <c r="K59" i="265"/>
  <c r="K60" i="265"/>
  <c r="K61" i="265"/>
  <c r="K62" i="265"/>
  <c r="K56" i="265"/>
  <c r="K54" i="265"/>
  <c r="K52" i="265"/>
  <c r="K49" i="265"/>
  <c r="K50" i="265"/>
  <c r="K51" i="265"/>
  <c r="K48" i="265"/>
  <c r="K39" i="265"/>
  <c r="K20" i="265"/>
  <c r="K21" i="265"/>
  <c r="K22" i="265"/>
  <c r="K23" i="265"/>
  <c r="K24" i="265"/>
  <c r="K15" i="265"/>
  <c r="K28" i="265"/>
  <c r="K29" i="265"/>
  <c r="K30" i="265"/>
  <c r="K31" i="265"/>
  <c r="K32" i="265"/>
  <c r="K33" i="265"/>
  <c r="K34" i="265"/>
  <c r="K35" i="265"/>
  <c r="K36" i="265"/>
  <c r="K37" i="265"/>
  <c r="K38" i="265"/>
  <c r="K26" i="265"/>
  <c r="K19" i="265"/>
  <c r="K16" i="265"/>
  <c r="K17" i="265"/>
  <c r="K458" i="265" l="1"/>
  <c r="K459" i="265" s="1"/>
  <c r="K40" i="265"/>
  <c r="K195" i="265"/>
  <c r="K196" i="265" s="1"/>
  <c r="K114" i="265"/>
  <c r="K153" i="265"/>
  <c r="K155" i="265" s="1"/>
  <c r="K461" i="265" l="1"/>
  <c r="K462" i="265" s="1"/>
  <c r="K460" i="265"/>
  <c r="K197" i="265"/>
  <c r="K198" i="265"/>
  <c r="K199" i="265" s="1"/>
  <c r="K214" i="265"/>
  <c r="K213" i="265"/>
  <c r="K215" i="265"/>
  <c r="K216" i="265" s="1"/>
  <c r="K156" i="265"/>
  <c r="K157" i="265" s="1"/>
  <c r="K154" i="265"/>
  <c r="K115" i="265"/>
  <c r="K116" i="265"/>
  <c r="K117" i="265" s="1"/>
  <c r="K42" i="265"/>
  <c r="K43" i="265" s="1"/>
  <c r="K463" i="265" l="1"/>
  <c r="K464" i="265" s="1"/>
  <c r="K217" i="265"/>
  <c r="K218" i="265" s="1"/>
  <c r="K200" i="265"/>
  <c r="K118" i="265"/>
  <c r="K119" i="265" s="1"/>
  <c r="K477" i="265" s="1"/>
  <c r="K74" i="265"/>
  <c r="K75" i="265"/>
  <c r="K76" i="265"/>
  <c r="K77" i="265" s="1"/>
  <c r="K41" i="265"/>
  <c r="K201" i="265" l="1"/>
  <c r="K78" i="265"/>
  <c r="K79" i="265" s="1"/>
  <c r="K44" i="265"/>
  <c r="K45" i="265" l="1"/>
</calcChain>
</file>

<file path=xl/sharedStrings.xml><?xml version="1.0" encoding="utf-8"?>
<sst xmlns="http://schemas.openxmlformats.org/spreadsheetml/2006/main" count="2342" uniqueCount="305">
  <si>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</si>
  <si>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</si>
  <si>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</si>
  <si>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</si>
  <si>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</si>
  <si>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</si>
  <si>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</si>
  <si>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</si>
  <si>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</si>
  <si>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</si>
  <si>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</si>
  <si>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</si>
  <si>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</si>
  <si>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</si>
  <si>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</si>
  <si>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</si>
  <si>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</si>
  <si>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</si>
  <si>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</si>
  <si>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</si>
  <si>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</si>
  <si>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</si>
  <si>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</si>
  <si>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</si>
  <si>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</si>
  <si>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</si>
  <si>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</si>
  <si>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</si>
  <si>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</si>
  <si>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</si>
  <si>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</si>
  <si>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</si>
  <si>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</si>
  <si>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</si>
  <si>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</si>
  <si>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</si>
  <si>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</si>
  <si>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</si>
  <si>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</si>
  <si>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</si>
  <si>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</si>
  <si>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</si>
  <si>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</si>
  <si>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</si>
  <si>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</si>
  <si>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</si>
  <si>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</si>
  <si>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</si>
  <si>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</si>
  <si>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</si>
  <si>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</si>
  <si>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</si>
  <si>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</si>
  <si>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</si>
  <si>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</si>
  <si>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</si>
  <si>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</si>
  <si>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</si>
  <si>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</si>
  <si>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</si>
  <si>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</si>
  <si>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</si>
  <si>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</si>
  <si>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</si>
  <si>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</si>
  <si>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</si>
  <si>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</si>
  <si>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</si>
  <si>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</si>
  <si>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</si>
  <si>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</si>
  <si>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</si>
  <si>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</si>
  <si>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</si>
  <si>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</si>
  <si>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</si>
  <si>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</si>
  <si>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</si>
  <si>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</si>
  <si>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</si>
  <si>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</si>
  <si>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</si>
  <si>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</si>
  <si>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</si>
  <si>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</si>
  <si>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</si>
  <si>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</si>
  <si>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</si>
  <si>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</si>
  <si>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</si>
  <si>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</si>
  <si>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</si>
  <si>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</si>
  <si>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</si>
  <si>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UND</t>
  </si>
  <si>
    <t>CUBIERTA</t>
  </si>
  <si>
    <t>KG</t>
  </si>
  <si>
    <t>ML</t>
  </si>
  <si>
    <t>SISTEMA ELECTRICO</t>
  </si>
  <si>
    <t>SUMINISTRO E INSTALACIÓN MORTERO DE NIVELACIÓN 1:3 DE 2500 PSI ESPESOR DE 0.05 METROS (INCLUYE TODO LO REQUERIDO PARA LA CORRECTA EJECUCIÓN DE LA ACTIVIDAD)</t>
  </si>
  <si>
    <t>SUMINISTRO E INSTALACIÓN DE REVOQUE EN MORTERO 1:3 DE 2500 PSI.  INCLUYE FILOS Y DILATACIONES</t>
  </si>
  <si>
    <t>M3</t>
  </si>
  <si>
    <t>ACCESORIOS</t>
  </si>
  <si>
    <t>SUMINISTRO E INSTALACION DE REJILLA ANTICUCARACHA D=3" EN PVC INCLUYE ACCESORIOS PARA SU BUEN FUNCIONAMIENTO</t>
  </si>
  <si>
    <t>SUMINISTRO E INSTALACION DE TUBERIA SANITARIA 4" TIPO PESADO INCLUYE EXCAVACION, RELLENO COMPACTADO Y TODOS LOS ACCESORIOS PARA SU BUEN FUNCIONAMIENTO</t>
  </si>
  <si>
    <t>SUMINISTRO E INSTALACION DE TUBERIA SANITARIA 3" TIPO PESADO INCLUYE EXCAVACION, RELLENO COMPACTADO Y TODOS LOS ACCESORIOS PARA SU BUEN FUNCIONAMIENTO</t>
  </si>
  <si>
    <t>SUMINISTRO E INSTALACION DE TUBERIA SANITARIA 2" TIPO PESADO INCLUYE EXCAVACION, RELLENO COMPACTADO Y TODOS LOS ACCESORIOS PARA SU BUEN FUNCIONAMIENTO</t>
  </si>
  <si>
    <t>SUMINISTRO E INSTALACION DE PUNTO SANITARIO DE 3" INCLUYE ACCESORIOS (TEE, UNIONES, CODOS, REDUCCIONES) Y TODOS LOS ELEMENTOS PARA SU BUEN FUNCIONAMIENTO</t>
  </si>
  <si>
    <t>SUMINISTRO E INSTALACION DE PUNTO SANITARIO DE 2" INCLUYE ACCESORIOS (TEE, UNIONES, CODOS, REDUCCIONES) Y TODOS LOS ELEMENTOS PARA SU BUEN FUNCIONAMIENTO</t>
  </si>
  <si>
    <t>SUMINISTRO E INSTALACION DE PUNTOS HIDRAULICOS DE 1/2" INCLUYE ACCESORIOS (TEE, CODOS, ADAPTADORES) Y DEMAS ELEMENTOS PARA SU BUEN FUNCIONAMIENTO.</t>
  </si>
  <si>
    <t xml:space="preserve">CARPINTERIA METALICA </t>
  </si>
  <si>
    <t xml:space="preserve">PINTURA </t>
  </si>
  <si>
    <t>SUMINISTRO Y APLICACIÓN DE PINTURA VINILO TIPO I PARA INTERIORES ANTIHONGOS  O SIMILAR SOBRE MUROS Y COLUMNAS INCLUYE LIMPIEZA Y RESANE DE PARED.INCLUYE TODO LO REQUERIDO PARA LA CORRECTA EJECUCION DE LA ACTIVIDAD.</t>
  </si>
  <si>
    <t xml:space="preserve"> COSTOS DIRECTOS</t>
  </si>
  <si>
    <t>ADMINISTRACIÓN</t>
  </si>
  <si>
    <t>IMPREVISTO</t>
  </si>
  <si>
    <t>IVA SOBRE UTILIDAD</t>
  </si>
  <si>
    <t xml:space="preserve"> COSTOS INDIRECTOS</t>
  </si>
  <si>
    <t>SUMINISTRO E INSTALACION DE CANAL METALICO GALVANIZADO EN LAMINA CALIBRE 20 DE ALTURA SUPERIOR 19CM ALTURA MENOR 15CM Y BASE 20CM INCLUYE APLICACIÓN DE PINTURA ESMALTE ALQUIDICO, ELEMENTOS DE FIJACION Y LOS DEMAS REQUERIDO PARA SU BUEN FUNCIONAMIENTO</t>
  </si>
  <si>
    <t>SUMINISTRO E INSTALACION DE BAJANTE EN TUBO PVC DE 4" INCLUYE CODOS, UNIONES, GRAPAS DE SUJECION, APLICACIÓN DE PINTURA ESMALTE COLOR A ESCOGER Y DEMAS ELEMENTOS PARA SU BUEN FUNCIONAMIENTO</t>
  </si>
  <si>
    <t>SUMINISTRO E INSTALACIÓN DE LUMINARIA LED 8" 110V 18 w de INCRUSTAR LUZ BLANCA, MULTIVOLTAJE. INCLUYE PUNTO ELECTRICO (CABLEADO, TUBERIA, CAJAS Y ACCESORIOS), APARATO, ELEMENTOS DE FIJACIÓN Y ACCESORIOS PARA SU CORRECTO FUNCIONAMIENTO.</t>
  </si>
  <si>
    <t>SUMINISTRO E INSTALACIÓN DE CIELO RASO EN PVC COLOR BLANCO 9 MM INCLUYE ESTRUCTURA METALICA DE SOPORTE DISTANCIADA A 50 CM, RINCONERAS,MEDIACAÑAS , UNIONES Y ELEMENTOS DE FIJACIÓN.INCLUYE DOS VENTANAS DE INSPECCIÓN DE 0,80M X 0,80M</t>
  </si>
  <si>
    <t>PINTURA</t>
  </si>
  <si>
    <t>UN</t>
  </si>
  <si>
    <t>CIELO RASO</t>
  </si>
  <si>
    <t>SUMINISTRO Y APLICACIÓN DE IMPERMEABILIZANTE CON SELLAMUR, AQUABLOCK A DOS MANOS DE PINTUCO O SIMILAR DE MEJORES CARACTERISTICAS,  SOBRE MURO . INCLUYE RASPADO, LIMPIEZA PREVIA, RESANES,  SELLADO DE FISURAS, FILOS Y DILATACIONES</t>
  </si>
  <si>
    <t>SUMINISTRO Y APLICACIÓN DE PINTURA VINILO TIPO I  LAVABLE DE  CORONA,  DE PINTUCO SIMILAR  O MEJORES   CARACTERISTICAS , SOBRE MUROS Y COLUMNAS A DOS MANOS. CUMLPIENDO LAS NORMAS JIS Z 2801:2010  INCLUYE FILOS Y DILATACIONES Y ASEO DESPUÉS DE APLICACIÓN DE PINTURA</t>
  </si>
  <si>
    <t>SUMINISTRO E INSTALACION DE LAVAMANOS DE PEDESTAL INCLUYE ACCESORIOS Y DEMAS ELEMENTOS PARA SU BUEN FUNCIONAMIENTO</t>
  </si>
  <si>
    <t>SUMINISTRO E INSTALACION DE SANITARIO BAJO CONSUMO DE UNA SOLA PIEZA DOBLE DESCARGA DE CORONA MONTECARLO O SIMILAR DE MEJORES ESPECIFICACIONES COLOR BLANCO INCLUYE ACCESORIOS Y DEMÁS ELEMENTOS PARA SU BUEN FUNCIONAMIENTO</t>
  </si>
  <si>
    <t xml:space="preserve">CUBIERTA </t>
  </si>
  <si>
    <t xml:space="preserve">SUMINISTRO E INSTALACIÓN DE TAPA REGISTRO DE 15 X15 CM INCLUYE SILICONA NECESARIA PARA SU FIJACIÓN </t>
  </si>
  <si>
    <t>SUMINISTRO E INSTALACIÓN DE VÁLVULA DIÁMETRO 1" PVC LISA INCLUYE SOLDADURA Y ACCESORIOS PARA SU BUEN FUNCIONAMIENTO</t>
  </si>
  <si>
    <t>DESMONTE DE CIELO RASO EXISTENTE, INCLUYE: RETIRO DE ILUMINARIA EXISTENTE, RETIRO DE LA ESTRUCTURA DE SOPORTE DE CIELO RASO EXISTENTE, RETIRO DEL MATERIAL SITIO AUTORIZADO Y LIMPIEZA DEL SITIO.</t>
  </si>
  <si>
    <t>CARPINTERIA MADERA</t>
  </si>
  <si>
    <t>VIVIENDA B45 BARRIO VILLA SUBOFICIALES</t>
  </si>
  <si>
    <t>DESMONTE DE CUBIERTA EXISTENTE EN LAMINA ONDULADA EN FIBROCEMENTO INCLUYE ESTRUCTURA DE SOPORTE, INCLUYE RETIRO DEL MATERIAL SITIO AUTORIZADO Y LIMPIEZA DEL SITIO.</t>
  </si>
  <si>
    <t>DESMONTE DE PUNTOS ELECTRICOS INCLUYE TOMAS, LUMINARIAS, INTERRUPTORES, TUBERIA, CAJAS Y DEMAS ELEMENTOS Y DISPOSICION FINAL DE ESCOMBRO EN SITIO AUTORIZADO</t>
  </si>
  <si>
    <t>2.1</t>
  </si>
  <si>
    <t>2.2</t>
  </si>
  <si>
    <t>2.3</t>
  </si>
  <si>
    <t>2.4</t>
  </si>
  <si>
    <t>2.5</t>
  </si>
  <si>
    <t>2.6</t>
  </si>
  <si>
    <t>SUMINISTRO E INSTALACION DE PERFIL TUBULAR METALICO CUADRADO NORMA ASTM 500 GRADO C DE 80X 40 MM DE 2 MM INCLUYE SOLDADURA, APLICACIÓN DE ESQUEMA DE PINTURA PINTURA (ANTICORROSIVO Y ACABADO EN PINTURA ESMALTE Y ELEMENTOS DE FIJACIÓN (SOPORTE METÁLICO PARA APOYO PERFIL, ANCLAJES, TORNILLERIA etc)</t>
  </si>
  <si>
    <t xml:space="preserve"> SUMINISTRO E INSTALACIÓN DE CUBIERTA ARQUITECTONICA TRAPEZOIDAL COLOR VERDE (TONO DE COLOR SERA ESCOGIDO POR EL SUPERVISOR) DE  CAL 26 INCLUYE ELEMENTOS DE FIJACIÓN. </t>
  </si>
  <si>
    <t xml:space="preserve"> SUMINISTRO E INSTALACION DE CABALLETE METALICO COLOR VERDE CAL 26 INCLUYE ELEMENTOS DE FIJACIÓN. </t>
  </si>
  <si>
    <t>SUMINISTRO E INSTALACION DE PERFIL TUBULAR METALICO CUADRADO NORMA ASTM 500 GRADO C   INCLUYE SOLDADURA, APLICACIÓN DE ESQUEMA DE PINTURA (ANTICORROSIVO Y ACABADO EN PINTURA ESMALTE Y ELEMENTOS DE FIJACIÓN (SOPORTE METÁLICO PARA APOYO PERFIL, ANCLAJES, TORNILLERIA etc)</t>
  </si>
  <si>
    <t>3.1</t>
  </si>
  <si>
    <t xml:space="preserve"> SUMINISTRO E INSTALACIÓN DE CIELO RASO EN PVC COLOR BLANCO 9 MM INCLUYE ESTRUCTURA METALICA DE SOPORTE DISTANCIADA A 50 CM, RINCONERAS,MEDIACAÑAS , UNIONES Y ELEMENTOS DE FIJACIÓN.INCLUYE DOS VENTANAS DE INSPECCIÓN DE 0,50M X 0,50M </t>
  </si>
  <si>
    <t xml:space="preserve"> M2 </t>
  </si>
  <si>
    <t>4.1</t>
  </si>
  <si>
    <t>4.2</t>
  </si>
  <si>
    <t>4.3</t>
  </si>
  <si>
    <t>4.4</t>
  </si>
  <si>
    <t>4.5</t>
  </si>
  <si>
    <t>4.6</t>
  </si>
  <si>
    <t>4.7</t>
  </si>
  <si>
    <t>4.8</t>
  </si>
  <si>
    <t>4.9</t>
  </si>
  <si>
    <t>4.10</t>
  </si>
  <si>
    <t>4.11</t>
  </si>
  <si>
    <t xml:space="preserve"> SUMINISTRO E INSTALACIÓN DE LUMINARIA LED 8" 110V 18 w de INCRUSTAR LUZ BLANCA, MULTIVOLTAJE. INCLUYE PUNTO ELECTRICO (CABLEADO, TUBERIA, CAJAS Y ACCESORIOS), APARATO, ELEMENTOS DE FIJACIÓN Y ACCESORIOS PARA SU CORRECTO FUNCIONAMIENTO. </t>
  </si>
  <si>
    <t xml:space="preserve"> SUMINISTRO E INSTALACION DE INTERRUPTOR SENCILLO LUMINEX O SIMILAR DE MEJORES ESPECIFICACIONES INCLUYE PUNTO ELECTRICO (CAJA, CABLEADO, TUBERIA Y ACCESORIOS), APARATO, ELEMENTOS DE FIJACIÓN Y ACCESORIOS PARA SU CORRECTO FUNCIONAMIENTO. </t>
  </si>
  <si>
    <t xml:space="preserve"> SUMINISTRO E INSTALACION DE INTERRUPTOR DOBLE LUMINEX O SIMILAR. INCLUYE PUNTO ELECTRICO (CAJA, CABLEADO, TUBERIA Y ACCESORIOS), APARATO,  ELEMENTOS DE FIJACIÓN Y ACCESORIOS PARA SU CORRECTO FUNCIONAMIENTO. </t>
  </si>
  <si>
    <t xml:space="preserve"> SUMINISTRO E INSTALACION DE TOMAS A 220V PARA AAA ATERRIZADAS LUMINEX O SIMILAR. INCLUYE PUNTO ELECTRICO (CAJAS, CABLEADO, TUBERIA Y ACCESORIO), APARATO, ELEMENTOS DE FIJACIÓN Y ACCESORIOS PARA SU CORRECTO FUNCIONAMIENTO. </t>
  </si>
  <si>
    <t xml:space="preserve"> SUMINISTRO E INSTALACION DE TOMAS DOBLES  ATERRIZADAS 110V 20 AMP LUMINEX O SIMILAR. INCLUYE PUNTO ELECTRICO (CAJAS, CABLEADO, TUBERIA Y ACCESORIO), APARATO, ELEMENTOS DE FIJACIÓN Y ACCESORIOS PARA SU CORRECTO FUNCIONAMIENTO. </t>
  </si>
  <si>
    <t xml:space="preserve"> SUMINISTRO E INSTALACION DE TOMAS GFCI ATERRIZADAS A 110V I20 AMP INCLUYE PUNTO ELECTRICO </t>
  </si>
  <si>
    <t xml:space="preserve"> DESMONTE DE INSTALACIONES ELÉCTRICAS INCLUYE CABLEADO ELÉCTRICO,  CAJAS INTERIORES, CAJAS EXTERIORES, CANALIZACIONES, ACOMETIDAS. INCLUYE REGATAS </t>
  </si>
  <si>
    <t xml:space="preserve"> SUMINISTRO E INSTALACION DE CABLE ACOMETIDA CONCENTRICO ANTIFRAUDE CU No 8 AWG   INCLUYE TODO LOS ELEMENTOS REQUERIDOS PARA SU BUEN FUNCIONAMIENTO </t>
  </si>
  <si>
    <t xml:space="preserve"> SUMINISTRO E INSTALACIÓN DE CABLE 2 No. 12 + 1 No. 12 THWN /AWG /CU, INCLUYE ACCESORIOS Y ELEMENTOS DE FIJACIÓN PARA SU CORRECTO FUNCIONAMIENTO. </t>
  </si>
  <si>
    <t xml:space="preserve"> SUMINISTRO E INSTALACIÓN DE DUCTERIA 3/4"  IN CONDUIIT TIPO PESADO PARA PUNTOS ELECTRICOS, INCLUYE GRAPAS METALICAS DOBLE OREJAS , FIJACIONES , ACCESORIOS Y ELEMENTOS PARA SU CORRECTO FUNCIONAMIENTO. </t>
  </si>
  <si>
    <t>SUMINISTRO E INSTALACIÓN DE TABLERO ELECTRICO 12 CIRCUITOS 220V / 120V, INCLUYE ESPACIO Y BREAKER TIPO INDUSTRIAL CON UNIDAD DE DISPARO TERMOMAGNÉTICA REGULABLE 40KA 88-50A, 3 BREAKERS ENCHUFABLES BIPOLARES DE 20 AMP, 4 BREAKERS ENCHUFABLES DE 20 AMP,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NCLUYE KIT DE PUESTA A TIERRA, ELEMENTOS DE FIJACION, TRANSPORTE, IZAJE Y UBICACIÓN DE TABLERO, EL TABLERISTA FABRICANTE DEBE ADJUNTAR LOS CERTIFICADOS DE CONFORMIDAD CON EL RETIE, INCLUYENDO REGISTRO DE PRUEBAS Y PROTOCOLOS VIGENTES EXIGIDOS.</t>
  </si>
  <si>
    <t xml:space="preserve"> UND </t>
  </si>
  <si>
    <t xml:space="preserve">  COSTOS DIRECTOS </t>
  </si>
  <si>
    <t xml:space="preserve"> ADMINISTRACIÓN </t>
  </si>
  <si>
    <t xml:space="preserve"> IMPREVISTO </t>
  </si>
  <si>
    <t xml:space="preserve"> UTILIDAD </t>
  </si>
  <si>
    <t xml:space="preserve"> IVA SOBRE UTILIDAD </t>
  </si>
  <si>
    <t xml:space="preserve">  COSTOS INDIRECTOS </t>
  </si>
  <si>
    <t xml:space="preserve"> COSTO TOTAL </t>
  </si>
  <si>
    <t>VIVIENDA B 35 BARRIO SANTANA</t>
  </si>
  <si>
    <t>PRELIMINARES</t>
  </si>
  <si>
    <t>1.1</t>
  </si>
  <si>
    <t>1.2</t>
  </si>
  <si>
    <t>1.3</t>
  </si>
  <si>
    <t>1.4</t>
  </si>
  <si>
    <t>1.5</t>
  </si>
  <si>
    <t>SUMINISTRO E INSTALACION DE TOMAS A 220V PARA AAA ATERRIZADAS LUMINEX O SIMILAR. INCLUYE PUNTO ELECTRICO (CAJAS, CABLEADO, TUBERIA Y ACCESORIO), APARATO, ELEMENTOS DE FIJACIÓN Y ACCESORIOS PARA SU CORRECTO FUNCIONAMIENTO.</t>
  </si>
  <si>
    <t>SUMINISTRO E INSTALACION DE TOMAS GFCI ATERRIZADAS A 110V I20 AMP INCLUYE PUNTO ELECTRICO</t>
  </si>
  <si>
    <t>SUMINISTRO E INSTALACION DE  BREAKER TIPO INDUSTRIAL CON UNIDAD DE DISPARO TERMOMAGNÉTICA REGULABLE 40KA 88-50A</t>
  </si>
  <si>
    <t>SUMINISTRO E INSTALACION DE CABLE ACOMETIDA CONCENTRICO ANTIFRAUDE CU 3 No 8 + 1 No 8 AWG   INCLUYE TUBERIA IMC DE 2", CAPACETA, TENSOR TODO LOS ELEMENTOS REQUERIDOS PARA SU BUEN FUNCIONAMIENTO</t>
  </si>
  <si>
    <t>SUMINISTRO E INSTALACIÓN DE CIELO RASO EN PVC COLOR BLANCO 9 MM INCLUYE ESTRUCTURA METALICA DE SOPORTE DISTANCIADA A 50 CM, RINCONERAS,MEDIACAÑAS , UNIONES Y ELEMENTOS DE FIJACIÓN.INCLUYE DOS VENTANAS DE INSPECCIÓN DE 0,50M X 0,50M</t>
  </si>
  <si>
    <t>SUMINISTRO E INSTALACION DE SANITARIO BAJO CONSUMO DE UNA SOLA PIEZA DOBLE DESCARGA DE CORONA MONTECARLO O SIMILAR DE MEJORES ESPECIFICACIONES COLOR BLANCO INCLUYE EL DESMONTE DEL EXISTENTE, ACCESORIOS Y DEMÁS ELEMENTOS PARA SU BUEN FUNCIONAMIENTO</t>
  </si>
  <si>
    <t>SUMINMISTRO E INSTALACION DE GRIFERIA DUCHA SENCILLA ARTESA O SIMILAR INCLUYE ELEMENTOS DE FIJACIÓN</t>
  </si>
  <si>
    <t>SUMINISTRO E INSTALACION DE GRIFERIA MOMOCONTROL BAJA PARA LAVAMANOS PERUGIA O SIMILAR INCLUYE ACCESORIOS PARA SU BUEN FUNCIONAMIENTO</t>
  </si>
  <si>
    <t>SUMINISTRO E INSTALACION DE GRIFERIA PARA LAVAPLATOS CON MEZCLADOR PIANA O SIMILAR INCLUYE ACCESORIOS PARA SU BUEN FUNCIONAMIENTO</t>
  </si>
  <si>
    <t>SUMINISTRO E INSTALACIÓN DE KIT ACCESORIOS 6 PIEZAS INCLUYE ELEMENTOS DE FIJACION</t>
  </si>
  <si>
    <t>SUMINISTRO E INSTALACIÓN DE ESPEJO EN BAÑOS EN CRISTAL VISCELADO DE PRIMERA CALIDAD, FLOTADO DE 4MM DE 50X75 CM INCLUYE ELEMENTOS PARA SU BUEN FUNCIONAMIENTO</t>
  </si>
  <si>
    <t>5.1</t>
  </si>
  <si>
    <t>PUERTA METALICA EXISTENTE DE 1 X 2 M INCLUYE GRATEADO, CAMBIO DE CHAPAS, CAMBIO DE ELEMENTOS EN MAL ESTADO, APLICACIÓN DE PINTURA ESMALTE Y ACABADO EN PINTURA ESMALTE</t>
  </si>
  <si>
    <t>CARPINTERIA METALICA</t>
  </si>
  <si>
    <t>INSTALACION DE PUERTA EN MADERA ENTAMBORADA COLOR WENGUE. INCLUYE MARCO, CERRAJERIA, BISAGRAS Y DEMAS ELEMENTOS PARA SU BUEN FUNCIONAMIENTO</t>
  </si>
  <si>
    <t>6.1</t>
  </si>
  <si>
    <t>6.2</t>
  </si>
  <si>
    <t>SUMINISTRO Y APLICACIÓN DE IMPERMEABILIZANTE CON SELLAMUR, AQUABLOCK A DOS MANOS DE PINTUCO O SIMILAR DE MEJORES CARACTERISTICAS, SOBRE MURO . INCLUYE RASPADO, LIMPIEZA PREVIA, RESANES, SELLADO DE FISURAS, FILOS Y DILATACIONES</t>
  </si>
  <si>
    <t xml:space="preserve">VIDRIOS </t>
  </si>
  <si>
    <t>7.1</t>
  </si>
  <si>
    <t>SUMINISTRO E INSTALACION DE VIDRIO TEMPLADO 5 MM PARA VENTANAS INCLUYE TODOS LOS ELEMENTOS NECESARIOS PARA SU BUEN FUNCIONAMIENTO</t>
  </si>
  <si>
    <t xml:space="preserve">CASA B 58 VILLA DE SUBOFICIALES </t>
  </si>
  <si>
    <t xml:space="preserve"> DESMONTE DE CUBIERTA EXISTENTE EN LAMINA ONDULADA EN FIBROCEMENTO INCLUYE ESTRUCTURA DE SOPORTE, INCLUYE RETIRO DEL MATERIAL SITIO AUTORIZADO Y LIMPIEZA DEL SITIO. </t>
  </si>
  <si>
    <t xml:space="preserve"> DESMONTE DE CIELO RASO EXISTENTE, INCLUYE: RETIRO DE ILUMINARIA EXISTENTE, RETIRO DE LA ESTRUCTURA DE SOPORTE DE CIELO RASO EXISTENTE, RETIRO DEL MATERIAL SITIO AUTORIZADO Y LIMPIEZA DEL SITIO. </t>
  </si>
  <si>
    <t xml:space="preserve"> DESMONTE DE PUNTOS ELECTRICOS INCLUYE TOMAS, LUMINARIAS, INTERRUPTORES, TUBERIA, CAJAS Y DEMAS ELEMENTOS Y DISPOSICION FINAL DE ESCOMBRO EN SITIO AUTORIZADO </t>
  </si>
  <si>
    <t xml:space="preserve"> SUMINISTRO E INSTALACION DE CANAL METALICO GALVANIZADO EN LAMINA CALIBRE 20 DE ALTURA SUPERIOR 19CM ALTURA MENOR 15CM Y BASE 20CM INCLUYE APLICACIÓN DE PINTURA ESMALTE ALQUIDICO, ELEMENTOS DE FIJACION Y LOS DEMAS REQUERIDO PARA SU BUEN FUNCIONAMIENTO </t>
  </si>
  <si>
    <t xml:space="preserve"> SUMINISTRO E INSTALACION DE BAJANTE EN TUBO PVC DE 4" INCLUYE CODOS, UNIONES, GRAPAS DE SUJECION, APLICACIÓN DE PINTURA ESMALTE COLOR A ESCOGER Y DEMAS ELEMENTOS PARA SU BUEN FUNCIONAMIENTO </t>
  </si>
  <si>
    <t>SUMINISTRO E INSTALACION DE PERFIL TUBULAR METALICO CUADRADO NORMA ASTM 500 GRADO C   INCLUYE SOLDADURA, APLICACIÓN DE ESQUEMA DE PINTURA PINTURA (ANTICORROSIVO Y ACABADO EN PINTURA ESMALTE Y ELEMENTOS DE FIJACIÓN (SOPORTE METÁLICO PARA APOYO PERFIL, ANCLAJES, TORNILLERIA etc)</t>
  </si>
  <si>
    <t xml:space="preserve"> SUMINISTRO E INSTALACIÓN DE CIELO RASO EN PVC COLOR BLANCO 9 MM INCLUYE ESTRUCTURA METALICA DE SOPORTE DISTANCIADA A 50 CM, RINCONERAS,MEDIACAÑAS , UNIONES Y ELEMENTOS DE FIJACIÓN.INCLUYE DOS VENTANAS DE INSPECCIÓN DE 0,80M X 0,80M </t>
  </si>
  <si>
    <t xml:space="preserve"> SUMINISTRO E INSTALACION DE TOMAS A 220V PARA AAA ATERRIZADAS LUMINEX O SIMILAR. INCLUYE PUNTO ELECTRICO (CAJAS, CABLEADO THWN AWG No 10, TUBERIA Y ACCESORIO), APARATO, ELEMENTOS DE FIJACIÓN Y ACCESORIOS PARA SU CORRECTO FUNCIONAMIENTO. </t>
  </si>
  <si>
    <t xml:space="preserve"> DESMONTE DE INSTALACIONES ELÉCTRICAS INCLUYE CABLEADO ELÉCTRICO, CABLEADO DE COMUNICACIONES, CAJAS INTERIORES, CAJAS EXTERIORES, CANALIZACIONES, ACOMETIDAS. INCLUYE REGATAS </t>
  </si>
  <si>
    <t xml:space="preserve"> SUMINISTRO E INSTALACION DE CABLE ACOMETIDA CONCENTRICO ANTIFRAUDE CU 3 No 8 + 1 No 8 AWG   INCLUYE TODO LOS ELEMENTOS REQUERIDOS PARA SU BUEN FUNCIONAMIENTO </t>
  </si>
  <si>
    <t xml:space="preserve">CAPINTERIA MADERA </t>
  </si>
  <si>
    <t xml:space="preserve"> SUMINISTRO E INSTALACION DE PUERTA EN MADERA ENTAMBORADA COLOR WENGUE. INCLUYE MARCO, CERRAJERIA, BISAGRAS Y DEMAS ELEMENTOS PARA SU BUEN FUNCIONAMIENTO </t>
  </si>
  <si>
    <t xml:space="preserve"> SUMINISTRO E INSTALACION DE PUERTA METALICA EN ALUMINIO COLOR ANOLOC. INCLUYE MARCO, BISAGRAS, CERRADURA DOBLE CERROJO Y DEMAS ELEMENTOS PARA SU BUEN FUNCIONAMIENTO </t>
  </si>
  <si>
    <t>7.2</t>
  </si>
  <si>
    <t xml:space="preserve"> SUMINISTRO Y APLICACIÓN DE IMPERMEABILIZANTE CON SELLAMUR, AQUABLOCK A DOS MANOS DE PINTUCO O SIMILAR DE MEJORES CARACTERISTICAS, SOBRE MURO . INCLUYE RASPADO, LIMPIEZA PREVIA, RESANES, SELLADO DE FISURAS, FILOS Y DILATACIONES </t>
  </si>
  <si>
    <t xml:space="preserve"> SUMINISTRO Y APLICACIÓN DE PINTURA VINILO TIPO I PARA INTERIORES ANTIHONGOS  O SIMILAR SOBRE MUROS Y COLUMNAS INCLUYE LIMPIEZA Y RESANE DE PARED.INCLUYE TODO LO REQUERIDO PARA LA CORRECTA EJECUCION DE LA ACTIVIDAD. </t>
  </si>
  <si>
    <t xml:space="preserve"> CASA B 54 VILLA DE SUBOFICIALES </t>
  </si>
  <si>
    <t xml:space="preserve">SUMINISTRO E INSTALACION DE PUERTA EN MADERA ENTAMBORADA COLOR WENGUE. INCLUYE MARCO, CERRAJERIA, BISAGRAS Y DEMAS ELEMENTOS PARA SU BUEN FUNCIONAMIENTO </t>
  </si>
  <si>
    <t xml:space="preserve"> CASA B30 </t>
  </si>
  <si>
    <t xml:space="preserve"> SUMINISTRO E INSTALACION DE DIVISION PARA BAÑO METALICO ALUMINIO COLOR ANOLOC DE 1,00 X 1.80 M INCLUYE LAMINA ACRILICO COLOR A ESCOGER, MANIJAS, CORREDERAS Y DEMAS ELEMENTOS PARA SU BUEN FUNCIONAMIENTO </t>
  </si>
  <si>
    <t>5.2</t>
  </si>
  <si>
    <t>SUMINISTRO E INSTALACION DE DIVISION PARA BAÑO METALICO ALUMINIO COLOR ANOLOC DE 1,00 X 1.80 M INCLUYE LAMINA ACRILICO COLOR A ESCOGER, MANIJAS, CORREDERAS Y DEMAS ELEMENTOS PARA SU BUEN FUNCIONAMIENTO</t>
  </si>
  <si>
    <t xml:space="preserve">COSTOS DIRECTOS </t>
  </si>
  <si>
    <t>EDIFICO VELACHO APT 402</t>
  </si>
  <si>
    <t>SUMINISTRO E INSTALACION DE PUERTA EN MADERA ENTAMBORADA COLOR WENGUE. INCLUYE MARCO, CERRAJERIA, BISAGRAS Y DEMAS ELEMENTOS PARA SU BUEN FUNCIONAMIENTO</t>
  </si>
  <si>
    <t>MANTENIMIENTO DE MUEBLE EN MADERA COCINA INCLUYE CAMBIO DE RIELES, CAMBIO DE MANIJAS, APLICACIÓN DE SELLADOR, APLICACIÓN DE PINTURA ESMALTE SINTETICO ACABADO BRILLANTE  COLOR A ESCOGER</t>
  </si>
  <si>
    <t>TOTAL APT 402 EDIFICIO VELACHO</t>
  </si>
  <si>
    <t xml:space="preserve">TOTAL CASA B30 </t>
  </si>
  <si>
    <t xml:space="preserve">TOTAL MANTENIMIENTO </t>
  </si>
  <si>
    <t>CASA A18</t>
  </si>
  <si>
    <t>DEMOLICION DE PISOS EXISTENTE INCLUYE RETIRO DEL MATERIAL SITIO AUTORIZADO Y LIMPIEZA DEL SITIO.</t>
  </si>
  <si>
    <t>DEMOLICION DE CERAMICA SOBRE MUROS Y MESONES EXISTENTE INCLUYE DISPOSICION FINAL DE ESCOMBRO EN SITIO AUTORIZADO (MESON DE COCINA, MURO DE COCINA, MUROS DE BAÑOS)</t>
  </si>
  <si>
    <t>1.6</t>
  </si>
  <si>
    <t>DESMONTE DE APARATOS SANITARIOS EXISTENTES INCLUYE DISPOSICION FINAL DE ESCOMBRO EN SITIO AUTORIZADO</t>
  </si>
  <si>
    <t>PISOS Y EMCHAPE</t>
  </si>
  <si>
    <t>10.1</t>
  </si>
  <si>
    <t>10.2</t>
  </si>
  <si>
    <t>10.3</t>
  </si>
  <si>
    <t>SUMINISTRO E INSTALACION DE CHARQUERA EN CONCRETO DE 3000 PSI DE 0.10X 0.07 M  INCLUYE FILOS</t>
  </si>
  <si>
    <t>10.4</t>
  </si>
  <si>
    <t>SUMINISTRO E INSTALACION DE CERAMICA SOBRE PISOS ANTIDEZLIZANTE EN BAÑOS COLOR GRANILLA FORMATO DE 40X40 CM INCLUYE ESTAMPILLADA Y EMBOQUILLADO</t>
  </si>
  <si>
    <t>10.5</t>
  </si>
  <si>
    <t>SUMINISTRO E INSTALACIÓN DE CERAMICA SOBRE MURO FORMATO 0.60X0,30 M PARED MAROCO MARFIL CARAS DIFERENCIADAS DE CORONA SIMiLAR O MEJORES CONDICIONES. INCLUYE BOQUILLA, CENEFA Y TERMINADO EN WIN PLASTICO</t>
  </si>
  <si>
    <t>10.6</t>
  </si>
  <si>
    <t>SUMINISTRO E INSTALACION DE GUARDA ESCOBA EN RETAL DE CERAMICA E=0.05 M INCLUYE WIN PLASTICO, ESTAMPILLADA Y DEMAS ELEMENTOS PARA SU BUEN FUNCIONANIENTO</t>
  </si>
  <si>
    <t xml:space="preserve">ACCESORIOS </t>
  </si>
  <si>
    <t>5.3</t>
  </si>
  <si>
    <t>5.4</t>
  </si>
  <si>
    <t>5.6</t>
  </si>
  <si>
    <t>5.8</t>
  </si>
  <si>
    <t>5.7</t>
  </si>
  <si>
    <t>5.9</t>
  </si>
  <si>
    <t>5.10</t>
  </si>
  <si>
    <t>8.1</t>
  </si>
  <si>
    <t xml:space="preserve">INSTALACIONES HIDRAULICAS </t>
  </si>
  <si>
    <t>11.1</t>
  </si>
  <si>
    <t>11.2</t>
  </si>
  <si>
    <t>11.3</t>
  </si>
  <si>
    <t>11.4</t>
  </si>
  <si>
    <t>11.5</t>
  </si>
  <si>
    <t>11.6</t>
  </si>
  <si>
    <t>11.7</t>
  </si>
  <si>
    <t>11.8</t>
  </si>
  <si>
    <t>11.9</t>
  </si>
  <si>
    <t>SUMINISTRO E INSTALACION DE PUNTO SANITARIO DE 4" INCLUYE ACCESORIOS (TEE, UNIONES, CODOS, REDUCCIONES) Y TODOS LOS ELEMENTOS PARA SU BUEN FUNCIONAMIENTO</t>
  </si>
  <si>
    <t>SUMINISTRO E INSTALACION DE TUBERIA PVC DE 1/2" DE 13.5 A 315 PSI  INCLUYE ACCESORIOS (TEE, UNIONES, REDUCCIONES) Y DEMAS ELEMENTOS PARA SU BUEN FUNCIONAMIENTO,</t>
  </si>
  <si>
    <t>SUMINISTRO E INSTALACION DE TUBERIA PVC DE 1" DE 13.5 A 315 PSI  INCLUYE ACCESORIOS (TEE, UNIONES, REDUCCIONES) Y DEMAS ELEMENTOS PARA SU BUEN FUNCIONAMIENTO,</t>
  </si>
  <si>
    <t xml:space="preserve">TANQUE </t>
  </si>
  <si>
    <t>12.1</t>
  </si>
  <si>
    <t>12.2</t>
  </si>
  <si>
    <t>12.3</t>
  </si>
  <si>
    <t>12.4</t>
  </si>
  <si>
    <t>12.5</t>
  </si>
  <si>
    <t>SUMINISTRO, TRANSPORTE, IZAJE E INSTALACION DE UN TANQUE DE ALMACENAMIENTO DE AGUA POTABLE CON CAPACIDAD DE 2000L FABRICADO EN POLIETILENO. INCLUYE LA CIONEXION A LA RED DE ABASTO, RED DE DISTRIBUCION, SISTEMA DE FLOTADOR, VALVULAS DE CORTE, SISTEMA DE REBOSADERO, LIMPIEZA, VENTEO (JARRO DE AIRE) Y TODOS LOS ACCESORIOS NECESARIOS PARA SU CORRECTA OPERACION Y ESTANQUEIDAD. LA INSTALACION SE REALIZARA SOBRE UNA PLACA DE CONCRETO EXISTENTE EN EL SEGUNDO PISO</t>
  </si>
  <si>
    <t>SUMINISTRO E INSTALACION DE TUBERIA PVC DE 3/4" DE 13.5 A 315 PSI  INCLUYE ACCESORIOS (TEE, UNIONES, REDUCCIONES) Y DEMAS ELEMENTOS PARA SU BUEN FUNCIONAMIENTO,</t>
  </si>
  <si>
    <t>SUMINISTRO E INSTALACIÓN DE VÁLVULA DIÁMETRO 1/2" PVC LISA INCLUYE SOLDADURA Y ACCESORIOS PARA SU BUEN FUNCIONAMIENTO</t>
  </si>
  <si>
    <t>SUMINISTRO E INTALACION DE CONCRETO DE 3000 PSI PARA PLACA DE TANQUE ELEVADO E= 0.10 INCLUYE ENCOFRADO Y DESENCOFRADO</t>
  </si>
  <si>
    <t>SUMINISTRO E INSTALACION DE ACERO DE REFUERZO 60000 PSI. INCLUYE FIGURADO Y ALAMBRE DE AMARRE</t>
  </si>
  <si>
    <t>CASA A19</t>
  </si>
  <si>
    <t>SUMINISTRO E INTALACION DE CONCRETO DE 3000 PSI PARA PLATA DE TANQUE ELEVADO E= 0.10 INCLUYE ENCOFRADO Y DESENCOFRADO</t>
  </si>
  <si>
    <t>CASA A20</t>
  </si>
  <si>
    <t>5.5</t>
  </si>
  <si>
    <t>CASA B27</t>
  </si>
  <si>
    <t xml:space="preserve">CARPINTERIA MADERA </t>
  </si>
  <si>
    <t>CASA B43</t>
  </si>
  <si>
    <t>CASA B15</t>
  </si>
  <si>
    <t xml:space="preserve">PISOS Y ENCHAPES </t>
  </si>
  <si>
    <t>CASA B16</t>
  </si>
  <si>
    <t xml:space="preserve">DEMOLICION DE PLACA DE TANQUE ELEVADO EXISTENTE. INCLUYE DISPOSICION FINAL DE ESCOMBROS EN SITIO AUTORIZADO </t>
  </si>
  <si>
    <t>CASA B25</t>
  </si>
  <si>
    <r>
      <rPr>
        <b/>
        <sz val="11"/>
        <rFont val="Verdana"/>
        <family val="2"/>
      </rPr>
      <t xml:space="preserve">NOTA 1: </t>
    </r>
    <r>
      <rPr>
        <sz val="11"/>
        <rFont val="Verdana"/>
        <family val="2"/>
      </rPr>
      <t xml:space="preserve"> Se debe tener en cuenta que el PRECIO UNITARIO incluye el valor de A.I.U. (CUANDO APLIQUE)</t>
    </r>
  </si>
  <si>
    <t>4.12</t>
  </si>
  <si>
    <t>4.13</t>
  </si>
  <si>
    <t>8.2</t>
  </si>
  <si>
    <t>9.1</t>
  </si>
  <si>
    <t>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</si>
</sst>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12"/>
      <color theme="1"/>
      <name val="Calibri"/>
      <family val="2"/>
      <scheme val="minor"/>
    </font>
    <font>
      <sz val="11"/>
      <color theme="1"/>
      <name val="Verdana"/>
      <family val="2"/>
    </font>
    <font>
      <sz val="11"/>
      <color rgb="FF000000"/>
      <name val="Verdana"/>
      <family val="2"/>
    </font>
    <font>
      <b/>
      <sz val="11"/>
      <color rgb="FF000000"/>
      <name val="Verdana"/>
      <family val="2"/>
    </font>
    <font>
      <b/>
      <sz val="10"/>
      <color theme="1"/>
      <name val="Arial"/>
      <family val="2"/>
    </font>
    <font>
      <b/>
      <sz val="10"/>
      <color rgb="FF00000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00B050"/>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double">
        <color indexed="64"/>
      </left>
      <right/>
      <top style="thin">
        <color indexed="64"/>
      </top>
      <bottom/>
      <diagonal/>
    </border>
    <border>
      <left/>
      <right style="double">
        <color auto="1"/>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auto="1"/>
      </right>
      <top/>
      <bottom style="double">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9" fontId="49" fillId="0" borderId="0" applyFont="0" applyFill="0" applyBorder="0" applyAlignment="0" applyProtection="0"/>
    <xf numFmtId="44" fontId="49" fillId="0" borderId="0" applyFont="0" applyFill="0" applyBorder="0" applyAlignment="0" applyProtection="0"/>
    <xf numFmtId="43" fontId="49" fillId="0" borderId="0" applyFont="0" applyFill="0" applyBorder="0" applyAlignment="0" applyProtection="0"/>
  </cellStyleXfs>
  <cellXfs count="48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67" fontId="39" fillId="0" borderId="30" xfId="62" applyNumberFormat="1" applyFont="1" applyBorder="1" applyAlignment="1">
      <alignment horizontal="right" vertical="center" wrapText="1"/>
    </xf>
    <xf numFmtId="0" fontId="39" fillId="0" borderId="14" xfId="89" applyFont="1" applyBorder="1"/>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2" fontId="39" fillId="0" borderId="14" xfId="73" applyNumberFormat="1" applyFont="1" applyBorder="1" applyAlignment="1">
      <alignment horizontal="center"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39" fillId="0" borderId="18" xfId="39" applyNumberFormat="1" applyFont="1" applyBorder="1" applyAlignment="1">
      <alignment horizontal="center" vertical="center" wrapText="1"/>
    </xf>
    <xf numFmtId="49" fontId="42" fillId="0" borderId="0" xfId="131" applyNumberFormat="1" applyFont="1" applyAlignment="1">
      <alignment horizontal="center" vertical="center"/>
    </xf>
    <xf numFmtId="0" fontId="42" fillId="0" borderId="22" xfId="128" applyFont="1" applyBorder="1" applyAlignment="1">
      <alignment horizontal="center" vertical="center"/>
    </xf>
    <xf numFmtId="181" fontId="39" fillId="0" borderId="22" xfId="129" applyNumberFormat="1" applyFont="1" applyBorder="1" applyAlignment="1">
      <alignment horizontal="center" vertical="center"/>
    </xf>
    <xf numFmtId="0" fontId="39" fillId="0" borderId="21" xfId="128" applyFont="1" applyBorder="1" applyAlignment="1">
      <alignment horizontal="center" vertical="center"/>
    </xf>
    <xf numFmtId="181" fontId="42" fillId="0" borderId="31" xfId="129" applyNumberFormat="1" applyFont="1" applyBorder="1" applyAlignment="1">
      <alignment horizontal="center" vertical="center"/>
    </xf>
    <xf numFmtId="2" fontId="39" fillId="0" borderId="0" xfId="128" applyNumberFormat="1" applyFont="1" applyAlignment="1">
      <alignment horizontal="center"/>
    </xf>
    <xf numFmtId="9" fontId="50" fillId="0" borderId="18" xfId="255" applyFont="1" applyBorder="1" applyAlignment="1">
      <alignment horizontal="center" vertical="center"/>
    </xf>
    <xf numFmtId="0" fontId="39" fillId="0" borderId="89" xfId="89" applyFont="1" applyBorder="1"/>
    <xf numFmtId="0" fontId="39" fillId="0" borderId="53" xfId="89" applyFont="1" applyBorder="1"/>
    <xf numFmtId="0" fontId="39" fillId="0" borderId="53" xfId="89" applyFont="1" applyBorder="1" applyAlignment="1">
      <alignment horizontal="center"/>
    </xf>
    <xf numFmtId="0" fontId="39" fillId="0" borderId="90" xfId="89" applyFont="1" applyBorder="1"/>
    <xf numFmtId="0" fontId="39" fillId="0" borderId="91" xfId="90" applyFont="1" applyBorder="1"/>
    <xf numFmtId="0" fontId="39" fillId="0" borderId="92" xfId="89" applyFont="1" applyBorder="1"/>
    <xf numFmtId="0" fontId="39" fillId="0" borderId="92" xfId="89" applyFont="1" applyBorder="1" applyAlignment="1">
      <alignment horizontal="center"/>
    </xf>
    <xf numFmtId="0" fontId="39" fillId="0" borderId="93" xfId="89" applyFont="1" applyBorder="1"/>
    <xf numFmtId="167" fontId="39" fillId="0" borderId="0" xfId="89" applyNumberFormat="1" applyFont="1"/>
    <xf numFmtId="176" fontId="39" fillId="0" borderId="0" xfId="89" applyNumberFormat="1" applyFont="1"/>
    <xf numFmtId="0" fontId="39" fillId="0" borderId="36" xfId="89" applyFont="1" applyFill="1" applyBorder="1"/>
    <xf numFmtId="0" fontId="39" fillId="0" borderId="50" xfId="73" applyFont="1" applyFill="1" applyBorder="1" applyAlignment="1">
      <alignment horizontal="center" vertical="center"/>
    </xf>
    <xf numFmtId="0" fontId="39" fillId="0" borderId="25" xfId="74" applyFont="1" applyFill="1" applyBorder="1" applyAlignment="1">
      <alignment horizontal="center" vertical="center"/>
    </xf>
    <xf numFmtId="167" fontId="39" fillId="0" borderId="25" xfId="62" applyNumberFormat="1" applyFont="1" applyFill="1" applyBorder="1" applyAlignment="1">
      <alignment horizontal="right" vertical="center" wrapText="1"/>
    </xf>
    <xf numFmtId="167" fontId="39" fillId="0" borderId="45" xfId="62" applyNumberFormat="1" applyFont="1" applyFill="1" applyBorder="1" applyAlignment="1">
      <alignment horizontal="right" vertical="center" wrapText="1"/>
    </xf>
    <xf numFmtId="0" fontId="39" fillId="0" borderId="37" xfId="89" applyFont="1" applyFill="1" applyBorder="1"/>
    <xf numFmtId="0" fontId="39" fillId="0" borderId="0" xfId="89" applyFont="1" applyFill="1"/>
    <xf numFmtId="0" fontId="39" fillId="0" borderId="18" xfId="74" applyFont="1" applyFill="1" applyBorder="1" applyAlignment="1">
      <alignment horizontal="center" vertical="center"/>
    </xf>
    <xf numFmtId="167" fontId="39" fillId="0" borderId="18" xfId="62" applyNumberFormat="1" applyFont="1" applyFill="1" applyBorder="1" applyAlignment="1">
      <alignment horizontal="right" vertical="center" wrapText="1"/>
    </xf>
    <xf numFmtId="2" fontId="39" fillId="0" borderId="50" xfId="73" applyNumberFormat="1" applyFont="1" applyFill="1" applyBorder="1" applyAlignment="1">
      <alignment horizontal="center" vertical="center"/>
    </xf>
    <xf numFmtId="0" fontId="39" fillId="0" borderId="18" xfId="73" applyFont="1" applyFill="1" applyBorder="1" applyAlignment="1">
      <alignment vertical="center"/>
    </xf>
    <xf numFmtId="0" fontId="39" fillId="0" borderId="20" xfId="73" applyFont="1" applyFill="1" applyBorder="1" applyAlignment="1">
      <alignment vertical="center"/>
    </xf>
    <xf numFmtId="176" fontId="42" fillId="0" borderId="38" xfId="39" applyNumberFormat="1" applyFont="1" applyFill="1" applyBorder="1" applyAlignment="1">
      <alignment horizontal="right" vertical="center"/>
    </xf>
    <xf numFmtId="167" fontId="39" fillId="0" borderId="30" xfId="62" applyNumberFormat="1" applyFont="1" applyFill="1" applyBorder="1" applyAlignment="1">
      <alignment horizontal="right" vertical="center" wrapText="1"/>
    </xf>
    <xf numFmtId="0" fontId="39" fillId="0" borderId="18" xfId="126" applyFont="1" applyFill="1" applyBorder="1" applyAlignment="1">
      <alignment horizontal="center" vertical="center"/>
    </xf>
    <xf numFmtId="167" fontId="39" fillId="0" borderId="43" xfId="62" applyNumberFormat="1" applyFont="1" applyFill="1" applyBorder="1" applyAlignment="1">
      <alignment horizontal="right" vertical="center" wrapText="1"/>
    </xf>
    <xf numFmtId="176" fontId="42" fillId="0" borderId="48" xfId="39" applyNumberFormat="1" applyFont="1" applyFill="1" applyBorder="1" applyAlignment="1">
      <alignment horizontal="right" vertical="center"/>
    </xf>
    <xf numFmtId="0" fontId="39" fillId="0" borderId="18" xfId="73" applyFont="1" applyFill="1" applyBorder="1" applyAlignment="1">
      <alignment horizontal="center" vertical="center"/>
    </xf>
    <xf numFmtId="167" fontId="39" fillId="0" borderId="75" xfId="62" applyNumberFormat="1" applyFont="1" applyFill="1" applyBorder="1" applyAlignment="1">
      <alignment horizontal="right" vertical="center" wrapText="1"/>
    </xf>
    <xf numFmtId="176" fontId="42" fillId="0" borderId="75" xfId="39" applyNumberFormat="1" applyFont="1" applyFill="1" applyBorder="1" applyAlignment="1">
      <alignment horizontal="right" vertical="center"/>
    </xf>
    <xf numFmtId="3" fontId="39" fillId="0" borderId="18" xfId="39" applyNumberFormat="1" applyFont="1" applyFill="1" applyBorder="1" applyAlignment="1">
      <alignment horizontal="center" vertical="center" wrapText="1"/>
    </xf>
    <xf numFmtId="0" fontId="42" fillId="0" borderId="20" xfId="73" applyFont="1" applyFill="1" applyBorder="1" applyAlignment="1">
      <alignment vertical="center"/>
    </xf>
    <xf numFmtId="176" fontId="42" fillId="0" borderId="20" xfId="73" applyNumberFormat="1" applyFont="1" applyFill="1" applyBorder="1" applyAlignment="1">
      <alignment vertical="center"/>
    </xf>
    <xf numFmtId="0" fontId="51" fillId="0" borderId="25" xfId="0" applyFont="1" applyFill="1" applyBorder="1" applyAlignment="1">
      <alignment horizontal="center" vertical="center"/>
    </xf>
    <xf numFmtId="0" fontId="51" fillId="0" borderId="18" xfId="0" applyFont="1" applyFill="1" applyBorder="1" applyAlignment="1">
      <alignment horizontal="center" vertical="center"/>
    </xf>
    <xf numFmtId="0" fontId="52" fillId="0" borderId="18" xfId="0" applyFont="1" applyFill="1" applyBorder="1" applyAlignment="1">
      <alignment horizontal="center" vertical="center" wrapText="1"/>
    </xf>
    <xf numFmtId="0" fontId="39" fillId="0" borderId="18" xfId="0" applyFont="1" applyFill="1" applyBorder="1" applyAlignment="1">
      <alignment horizontal="center" vertical="center" wrapText="1"/>
    </xf>
    <xf numFmtId="44" fontId="39" fillId="0" borderId="18" xfId="256" applyFont="1" applyFill="1" applyBorder="1" applyAlignment="1">
      <alignment horizontal="center" vertical="center"/>
    </xf>
    <xf numFmtId="0" fontId="51" fillId="0" borderId="18" xfId="0" applyFont="1" applyBorder="1" applyAlignment="1">
      <alignment horizontal="center" vertical="center"/>
    </xf>
    <xf numFmtId="0" fontId="51" fillId="0" borderId="25" xfId="0" applyFont="1" applyFill="1" applyBorder="1" applyAlignment="1">
      <alignment horizontal="justify" vertical="top" wrapText="1"/>
    </xf>
    <xf numFmtId="0" fontId="51" fillId="0" borderId="18" xfId="0" applyFont="1" applyFill="1" applyBorder="1" applyAlignment="1">
      <alignment horizontal="justify" vertical="top" wrapText="1"/>
    </xf>
    <xf numFmtId="9" fontId="47" fillId="0" borderId="18" xfId="255" applyFont="1" applyFill="1" applyBorder="1" applyAlignment="1">
      <alignment horizontal="center" vertical="center"/>
    </xf>
    <xf numFmtId="9" fontId="53" fillId="0" borderId="18" xfId="255" applyFont="1" applyFill="1" applyBorder="1" applyAlignment="1">
      <alignment horizontal="center" vertical="center"/>
    </xf>
    <xf numFmtId="9" fontId="47" fillId="0" borderId="18" xfId="255" applyFont="1" applyBorder="1" applyAlignment="1">
      <alignment horizontal="center" vertical="center"/>
    </xf>
    <xf numFmtId="9" fontId="53" fillId="0" borderId="18" xfId="255" applyFont="1" applyBorder="1" applyAlignment="1">
      <alignment horizontal="center" vertical="center"/>
    </xf>
    <xf numFmtId="0" fontId="39" fillId="0" borderId="18" xfId="0" applyFont="1" applyFill="1" applyBorder="1" applyAlignment="1">
      <alignment horizontal="justify" vertical="top" wrapText="1"/>
    </xf>
    <xf numFmtId="0" fontId="39" fillId="0" borderId="18" xfId="0" applyFont="1" applyFill="1" applyBorder="1" applyAlignment="1">
      <alignment horizontal="justify" vertical="center" wrapText="1"/>
    </xf>
    <xf numFmtId="0" fontId="52" fillId="0" borderId="18" xfId="0" applyFont="1" applyFill="1" applyBorder="1" applyAlignment="1">
      <alignment horizontal="justify" vertical="top" wrapText="1"/>
    </xf>
    <xf numFmtId="0" fontId="52" fillId="0" borderId="0" xfId="0" applyFont="1" applyFill="1" applyAlignment="1">
      <alignment horizontal="justify" vertical="center"/>
    </xf>
    <xf numFmtId="0" fontId="52" fillId="0" borderId="18" xfId="0" applyFont="1" applyFill="1" applyBorder="1" applyAlignment="1">
      <alignment horizontal="justify" vertical="center" wrapText="1"/>
    </xf>
    <xf numFmtId="0" fontId="52" fillId="0" borderId="18" xfId="135" applyFont="1" applyFill="1" applyBorder="1" applyAlignment="1">
      <alignment horizontal="left" vertical="center" wrapText="1"/>
    </xf>
    <xf numFmtId="1" fontId="52" fillId="0" borderId="19" xfId="257" applyNumberFormat="1" applyFont="1" applyFill="1" applyBorder="1" applyAlignment="1">
      <alignment horizontal="center" vertical="center" wrapText="1"/>
    </xf>
    <xf numFmtId="0" fontId="51" fillId="0" borderId="18" xfId="0" applyFont="1" applyBorder="1" applyAlignment="1">
      <alignment horizontal="justify" vertical="top" wrapText="1"/>
    </xf>
    <xf numFmtId="1" fontId="52" fillId="0" borderId="18" xfId="257" applyNumberFormat="1" applyFont="1" applyFill="1" applyBorder="1" applyAlignment="1">
      <alignment horizontal="center" vertical="center" wrapText="1"/>
    </xf>
    <xf numFmtId="4" fontId="39" fillId="0" borderId="25" xfId="39" applyNumberFormat="1" applyFont="1" applyBorder="1" applyAlignment="1">
      <alignment horizontal="center" vertical="center" wrapText="1"/>
    </xf>
    <xf numFmtId="0" fontId="42" fillId="24" borderId="41" xfId="73" applyFont="1" applyFill="1" applyBorder="1" applyAlignment="1">
      <alignment horizontal="center" vertical="center"/>
    </xf>
    <xf numFmtId="0" fontId="39" fillId="0" borderId="32" xfId="73" applyFont="1" applyFill="1" applyBorder="1" applyAlignment="1">
      <alignment horizontal="center" vertical="center"/>
    </xf>
    <xf numFmtId="0" fontId="39" fillId="0" borderId="29" xfId="74" applyFont="1" applyFill="1" applyBorder="1" applyAlignment="1">
      <alignment horizontal="center" vertical="center"/>
    </xf>
    <xf numFmtId="0" fontId="51" fillId="0" borderId="29" xfId="0" applyFont="1" applyFill="1" applyBorder="1" applyAlignment="1">
      <alignment horizontal="justify" vertical="top" wrapText="1"/>
    </xf>
    <xf numFmtId="0" fontId="52" fillId="0" borderId="29" xfId="0" applyFont="1" applyFill="1" applyBorder="1" applyAlignment="1">
      <alignment horizontal="center" vertical="center" wrapText="1"/>
    </xf>
    <xf numFmtId="0" fontId="51" fillId="0" borderId="29" xfId="0" applyFont="1" applyFill="1" applyBorder="1" applyAlignment="1">
      <alignment horizontal="center" vertical="center"/>
    </xf>
    <xf numFmtId="167" fontId="39" fillId="0" borderId="29" xfId="62" applyNumberFormat="1" applyFont="1" applyFill="1" applyBorder="1" applyAlignment="1">
      <alignment horizontal="right" vertical="center" wrapText="1"/>
    </xf>
    <xf numFmtId="167" fontId="39" fillId="0" borderId="35" xfId="62" applyNumberFormat="1" applyFont="1" applyFill="1" applyBorder="1" applyAlignment="1">
      <alignment horizontal="right" vertical="center" wrapText="1"/>
    </xf>
    <xf numFmtId="0" fontId="39" fillId="0" borderId="46" xfId="73" applyFont="1" applyFill="1" applyBorder="1" applyAlignment="1">
      <alignment horizontal="center" vertical="center"/>
    </xf>
    <xf numFmtId="0" fontId="51" fillId="0" borderId="20" xfId="0" applyFont="1" applyFill="1" applyBorder="1" applyAlignment="1">
      <alignment horizontal="justify" vertical="top" wrapText="1"/>
    </xf>
    <xf numFmtId="0" fontId="52" fillId="0" borderId="20" xfId="0" applyFont="1" applyFill="1" applyBorder="1" applyAlignment="1">
      <alignment horizontal="center" vertical="center" wrapText="1"/>
    </xf>
    <xf numFmtId="0" fontId="51" fillId="0" borderId="20" xfId="0" applyFont="1" applyFill="1" applyBorder="1" applyAlignment="1">
      <alignment horizontal="center" vertical="center"/>
    </xf>
    <xf numFmtId="167" fontId="39" fillId="0" borderId="20" xfId="62" applyNumberFormat="1" applyFont="1" applyFill="1" applyBorder="1" applyAlignment="1">
      <alignment horizontal="right" vertical="center" wrapText="1"/>
    </xf>
    <xf numFmtId="0" fontId="39" fillId="0" borderId="20" xfId="74" applyFont="1" applyFill="1" applyBorder="1" applyAlignment="1">
      <alignment horizontal="center" vertical="center"/>
    </xf>
    <xf numFmtId="0" fontId="42" fillId="24" borderId="15" xfId="73" applyFont="1" applyFill="1" applyBorder="1" applyAlignment="1">
      <alignment vertical="center"/>
    </xf>
    <xf numFmtId="176" fontId="42" fillId="0" borderId="45" xfId="62" applyNumberFormat="1" applyFont="1" applyFill="1" applyBorder="1" applyAlignment="1">
      <alignment horizontal="right" vertical="center" wrapText="1"/>
    </xf>
    <xf numFmtId="167" fontId="42" fillId="0" borderId="45" xfId="62" applyNumberFormat="1" applyFont="1" applyBorder="1" applyAlignment="1">
      <alignment horizontal="right" vertical="center" wrapText="1"/>
    </xf>
    <xf numFmtId="9" fontId="54" fillId="0" borderId="18" xfId="255" applyFont="1" applyBorder="1" applyAlignment="1">
      <alignment horizontal="center" vertical="center"/>
    </xf>
    <xf numFmtId="9" fontId="55" fillId="0" borderId="18" xfId="255" applyFont="1" applyBorder="1" applyAlignment="1">
      <alignment horizontal="center" vertical="center"/>
    </xf>
    <xf numFmtId="167" fontId="42" fillId="0" borderId="45" xfId="62" applyNumberFormat="1" applyFont="1" applyFill="1" applyBorder="1" applyAlignment="1">
      <alignment horizontal="right" vertical="center" wrapText="1"/>
    </xf>
    <xf numFmtId="202" fontId="39" fillId="0" borderId="0" xfId="89" applyNumberFormat="1" applyFont="1"/>
    <xf numFmtId="0" fontId="42" fillId="24" borderId="41" xfId="73" applyFont="1" applyFill="1" applyBorder="1" applyAlignment="1">
      <alignment horizontal="center" vertical="center"/>
    </xf>
    <xf numFmtId="0" fontId="39" fillId="0" borderId="18" xfId="73" applyFont="1" applyFill="1" applyBorder="1" applyAlignment="1">
      <alignment horizontal="center" vertical="center"/>
    </xf>
    <xf numFmtId="0" fontId="42" fillId="24" borderId="39" xfId="73" applyFont="1" applyFill="1" applyBorder="1" applyAlignment="1">
      <alignment horizontal="center" vertical="center"/>
    </xf>
    <xf numFmtId="0" fontId="42" fillId="24" borderId="41" xfId="73" applyFont="1" applyFill="1" applyBorder="1" applyAlignment="1">
      <alignment horizontal="center" vertical="center"/>
    </xf>
    <xf numFmtId="0" fontId="42" fillId="24" borderId="42" xfId="73" applyFont="1" applyFill="1" applyBorder="1" applyAlignment="1">
      <alignment horizontal="center" vertical="center"/>
    </xf>
    <xf numFmtId="0" fontId="42" fillId="24" borderId="58" xfId="73" applyFont="1" applyFill="1" applyBorder="1" applyAlignment="1">
      <alignment horizontal="center" vertical="center"/>
    </xf>
    <xf numFmtId="0" fontId="42" fillId="24" borderId="57" xfId="73" applyFont="1" applyFill="1" applyBorder="1" applyAlignment="1">
      <alignment horizontal="center" vertical="center"/>
    </xf>
    <xf numFmtId="0" fontId="42" fillId="24" borderId="56" xfId="73" applyFont="1" applyFill="1" applyBorder="1" applyAlignment="1">
      <alignment horizontal="center" vertical="center"/>
    </xf>
    <xf numFmtId="0" fontId="39" fillId="0" borderId="21" xfId="73" applyFont="1" applyFill="1" applyBorder="1" applyAlignment="1">
      <alignment horizontal="center" vertical="center"/>
    </xf>
    <xf numFmtId="0" fontId="39" fillId="0" borderId="22" xfId="73" applyFont="1" applyFill="1" applyBorder="1" applyAlignment="1">
      <alignment horizontal="center" vertical="center"/>
    </xf>
    <xf numFmtId="0" fontId="39" fillId="0" borderId="23" xfId="73" applyFont="1" applyFill="1" applyBorder="1" applyAlignment="1">
      <alignment horizontal="center" vertical="center"/>
    </xf>
    <xf numFmtId="0" fontId="39" fillId="0" borderId="61" xfId="73" applyFont="1" applyFill="1" applyBorder="1" applyAlignment="1">
      <alignment horizontal="center" vertical="center"/>
    </xf>
    <xf numFmtId="0" fontId="39" fillId="0" borderId="53" xfId="73" applyFont="1" applyFill="1" applyBorder="1" applyAlignment="1">
      <alignment horizontal="center" vertical="center"/>
    </xf>
    <xf numFmtId="0" fontId="39" fillId="0" borderId="63" xfId="73" applyFont="1" applyFill="1" applyBorder="1" applyAlignment="1">
      <alignment horizontal="center" vertical="center"/>
    </xf>
    <xf numFmtId="0" fontId="39" fillId="0" borderId="21" xfId="73" applyFont="1" applyBorder="1" applyAlignment="1">
      <alignment horizontal="center" vertical="center"/>
    </xf>
    <xf numFmtId="0" fontId="39" fillId="0" borderId="22" xfId="73" applyFont="1" applyBorder="1" applyAlignment="1">
      <alignment horizontal="center" vertical="center"/>
    </xf>
    <xf numFmtId="0" fontId="39" fillId="0" borderId="23" xfId="73" applyFont="1" applyBorder="1" applyAlignment="1">
      <alignment horizontal="center" vertical="center"/>
    </xf>
    <xf numFmtId="0" fontId="39" fillId="0" borderId="27" xfId="73" applyFont="1" applyFill="1" applyBorder="1" applyAlignment="1">
      <alignment horizontal="center" vertical="center"/>
    </xf>
    <xf numFmtId="0" fontId="39" fillId="0" borderId="31" xfId="73" applyFont="1" applyFill="1" applyBorder="1" applyAlignment="1">
      <alignment horizontal="center" vertical="center"/>
    </xf>
    <xf numFmtId="0" fontId="39" fillId="0" borderId="28" xfId="73" applyFont="1" applyFill="1" applyBorder="1" applyAlignment="1">
      <alignment horizontal="center" vertical="center"/>
    </xf>
    <xf numFmtId="0" fontId="39" fillId="0" borderId="27" xfId="73" applyFont="1" applyBorder="1" applyAlignment="1">
      <alignment horizontal="center" vertical="center"/>
    </xf>
    <xf numFmtId="0" fontId="39" fillId="0" borderId="31" xfId="73" applyFont="1" applyBorder="1" applyAlignment="1">
      <alignment horizontal="center" vertical="center"/>
    </xf>
    <xf numFmtId="0" fontId="39" fillId="0" borderId="28" xfId="73" applyFont="1" applyBorder="1" applyAlignment="1">
      <alignment horizontal="center" vertical="center"/>
    </xf>
    <xf numFmtId="0" fontId="42" fillId="24" borderId="13" xfId="73" applyFont="1" applyFill="1" applyBorder="1" applyAlignment="1">
      <alignment horizontal="center" vertical="center"/>
    </xf>
    <xf numFmtId="0" fontId="42" fillId="24" borderId="14" xfId="73" applyFont="1" applyFill="1" applyBorder="1" applyAlignment="1">
      <alignment horizontal="center"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27" xfId="73" applyFont="1" applyFill="1" applyBorder="1" applyAlignment="1">
      <alignment horizontal="center" vertical="center"/>
    </xf>
    <xf numFmtId="0" fontId="42" fillId="24" borderId="31" xfId="73" applyFont="1" applyFill="1" applyBorder="1" applyAlignment="1">
      <alignment horizontal="center" vertical="center"/>
    </xf>
    <xf numFmtId="0" fontId="39" fillId="0" borderId="18" xfId="73" applyFont="1" applyFill="1" applyBorder="1" applyAlignment="1">
      <alignment horizontal="center" vertical="center"/>
    </xf>
    <xf numFmtId="0" fontId="42" fillId="0" borderId="27" xfId="73" applyFont="1" applyFill="1" applyBorder="1" applyAlignment="1">
      <alignment horizontal="center" vertical="center"/>
    </xf>
    <xf numFmtId="0" fontId="42" fillId="0" borderId="31" xfId="73" applyFont="1" applyFill="1" applyBorder="1" applyAlignment="1">
      <alignment horizontal="center" vertical="center"/>
    </xf>
    <xf numFmtId="0" fontId="42" fillId="0" borderId="28" xfId="73" applyFont="1" applyFill="1" applyBorder="1" applyAlignment="1">
      <alignment horizontal="center"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3" fontId="42" fillId="26" borderId="19" xfId="130" applyNumberFormat="1" applyFont="1" applyFill="1" applyBorder="1" applyAlignment="1">
      <alignment horizontal="center" vertical="center" wrapText="1"/>
    </xf>
    <xf numFmtId="3" fontId="42" fillId="26" borderId="22"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60"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8"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5" xfId="73" applyFont="1" applyFill="1" applyBorder="1" applyAlignment="1">
      <alignment horizontal="center" vertical="center"/>
    </xf>
    <xf numFmtId="0" fontId="39" fillId="0" borderId="61" xfId="73" applyFont="1" applyBorder="1" applyAlignment="1">
      <alignment horizontal="center" vertical="center"/>
    </xf>
    <xf numFmtId="0" fontId="39" fillId="0" borderId="53" xfId="73" applyFont="1" applyBorder="1" applyAlignment="1">
      <alignment horizontal="center" vertical="center"/>
    </xf>
    <xf numFmtId="0" fontId="39" fillId="0" borderId="63" xfId="73" applyFont="1" applyBorder="1" applyAlignment="1">
      <alignment horizontal="center" vertical="center"/>
    </xf>
    <xf numFmtId="0" fontId="39" fillId="0" borderId="34" xfId="73" applyFont="1" applyFill="1" applyBorder="1" applyAlignment="1">
      <alignment horizontal="center" vertical="center"/>
    </xf>
    <xf numFmtId="0" fontId="39" fillId="0" borderId="16" xfId="73" applyFont="1" applyFill="1" applyBorder="1" applyAlignment="1">
      <alignment horizontal="center" vertical="center"/>
    </xf>
    <xf numFmtId="0" fontId="39" fillId="0" borderId="17" xfId="73" applyFont="1" applyFill="1" applyBorder="1" applyAlignment="1">
      <alignment horizontal="center" vertic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3" fontId="42" fillId="26" borderId="19" xfId="130" applyNumberFormat="1" applyFont="1" applyFill="1" applyBorder="1" applyAlignment="1">
      <alignment horizontal="center" vertical="center"/>
    </xf>
    <xf numFmtId="3" fontId="42" fillId="26" borderId="23" xfId="130" applyNumberFormat="1" applyFont="1" applyFill="1" applyBorder="1" applyAlignment="1">
      <alignment horizontal="center" vertical="center"/>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0" fontId="39" fillId="0" borderId="0" xfId="0" applyFont="1" applyBorder="1" applyAlignment="1">
      <alignment horizontal="center"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39" fillId="28" borderId="0" xfId="89" applyFont="1" applyFill="1"/>
    <xf numFmtId="0" fontId="39" fillId="25" borderId="50" xfId="73" applyFont="1" applyFill="1" applyBorder="1" applyAlignment="1">
      <alignment horizontal="center" vertical="center"/>
    </xf>
    <xf numFmtId="0" fontId="39" fillId="25" borderId="18" xfId="73" applyFont="1" applyFill="1" applyBorder="1" applyAlignment="1">
      <alignment horizontal="center" vertical="center"/>
    </xf>
    <xf numFmtId="0" fontId="51" fillId="25" borderId="18" xfId="0" applyFont="1" applyFill="1" applyBorder="1" applyAlignment="1">
      <alignment horizontal="justify" vertical="top" wrapText="1"/>
    </xf>
    <xf numFmtId="0" fontId="52" fillId="25" borderId="18" xfId="0" applyFont="1" applyFill="1" applyBorder="1" applyAlignment="1">
      <alignment horizontal="center" vertical="center" wrapText="1"/>
    </xf>
    <xf numFmtId="0" fontId="51" fillId="25" borderId="18" xfId="0" applyFont="1" applyFill="1" applyBorder="1" applyAlignment="1">
      <alignment horizontal="center" vertical="center"/>
    </xf>
    <xf numFmtId="167" fontId="39" fillId="25" borderId="18" xfId="62" applyNumberFormat="1" applyFont="1" applyFill="1" applyBorder="1" applyAlignment="1">
      <alignment horizontal="right" vertical="center" wrapText="1"/>
    </xf>
    <xf numFmtId="167" fontId="39" fillId="25" borderId="30" xfId="62" applyNumberFormat="1" applyFont="1" applyFill="1" applyBorder="1" applyAlignment="1">
      <alignment horizontal="right" vertical="center" wrapText="1"/>
    </xf>
    <xf numFmtId="4" fontId="42" fillId="25" borderId="94" xfId="73" applyNumberFormat="1" applyFont="1" applyFill="1" applyBorder="1" applyAlignment="1">
      <alignment horizontal="center" vertical="center" wrapText="1"/>
    </xf>
    <xf numFmtId="4" fontId="42" fillId="25" borderId="38" xfId="73" applyNumberFormat="1" applyFont="1" applyFill="1" applyBorder="1" applyAlignment="1">
      <alignment horizontal="center" vertical="center" wrapText="1"/>
    </xf>
    <xf numFmtId="4" fontId="42" fillId="25" borderId="95" xfId="73" applyNumberFormat="1" applyFont="1" applyFill="1" applyBorder="1" applyAlignment="1">
      <alignment horizontal="center" vertical="center" wrapText="1"/>
    </xf>
    <xf numFmtId="4" fontId="42" fillId="25" borderId="62" xfId="73" applyNumberFormat="1" applyFont="1" applyFill="1" applyBorder="1" applyAlignment="1">
      <alignment horizontal="center" vertical="center" wrapText="1"/>
    </xf>
    <xf numFmtId="0" fontId="42" fillId="25" borderId="95" xfId="73" applyFont="1" applyFill="1" applyBorder="1" applyAlignment="1">
      <alignment horizontal="center" vertical="center" wrapText="1"/>
    </xf>
    <xf numFmtId="0" fontId="42" fillId="25" borderId="62" xfId="73" applyFont="1" applyFill="1" applyBorder="1" applyAlignment="1">
      <alignment horizontal="center" vertical="center" wrapText="1"/>
    </xf>
    <xf numFmtId="0" fontId="42" fillId="25" borderId="78" xfId="73" applyFont="1" applyFill="1" applyBorder="1" applyAlignment="1">
      <alignment horizontal="center" vertical="center" wrapText="1"/>
    </xf>
    <xf numFmtId="0" fontId="42" fillId="25" borderId="96" xfId="73" applyFont="1" applyFill="1" applyBorder="1" applyAlignment="1">
      <alignment horizontal="center" vertical="center" wrapText="1"/>
    </xf>
    <xf numFmtId="0" fontId="42" fillId="0" borderId="44" xfId="126" applyFont="1" applyBorder="1" applyAlignment="1">
      <alignment horizontal="center" vertical="center" wrapText="1"/>
    </xf>
    <xf numFmtId="0" fontId="42" fillId="0" borderId="26" xfId="126" applyFont="1" applyBorder="1" applyAlignment="1">
      <alignment horizontal="center" vertical="center" wrapText="1"/>
    </xf>
    <xf numFmtId="0" fontId="42" fillId="24" borderId="27" xfId="73" applyFont="1" applyFill="1" applyBorder="1" applyAlignment="1">
      <alignment horizontal="left" vertical="center"/>
    </xf>
    <xf numFmtId="0" fontId="42" fillId="24" borderId="31" xfId="73" applyFont="1" applyFill="1" applyBorder="1" applyAlignment="1">
      <alignment horizontal="left" vertical="center"/>
    </xf>
    <xf numFmtId="0" fontId="42" fillId="24" borderId="68" xfId="73" applyFont="1" applyFill="1" applyBorder="1" applyAlignment="1">
      <alignment horizontal="left" vertical="center"/>
    </xf>
    <xf numFmtId="0" fontId="39" fillId="27" borderId="64" xfId="89" applyFont="1" applyFill="1" applyBorder="1" applyAlignment="1">
      <alignment horizontal="justify" vertical="center" wrapText="1"/>
    </xf>
    <xf numFmtId="0" fontId="39" fillId="27" borderId="53" xfId="89" applyFont="1" applyFill="1" applyBorder="1" applyAlignment="1">
      <alignment horizontal="justify" vertical="center" wrapText="1"/>
    </xf>
    <xf numFmtId="0" fontId="39" fillId="27" borderId="63" xfId="89" applyFont="1" applyFill="1" applyBorder="1" applyAlignment="1">
      <alignment horizontal="justify" vertical="center" wrapText="1"/>
    </xf>
    <xf numFmtId="0" fontId="39" fillId="27" borderId="66" xfId="89" applyFont="1" applyFill="1" applyBorder="1" applyAlignment="1">
      <alignment horizontal="justify" vertical="center" wrapText="1"/>
    </xf>
    <xf numFmtId="0" fontId="39" fillId="27" borderId="54" xfId="89" applyFont="1" applyFill="1" applyBorder="1" applyAlignment="1">
      <alignment horizontal="justify" vertical="center" wrapText="1"/>
    </xf>
    <xf numFmtId="0" fontId="39" fillId="27" borderId="65" xfId="89" applyFont="1" applyFill="1" applyBorder="1" applyAlignment="1">
      <alignment horizontal="justify" vertical="center" wrapText="1"/>
    </xf>
    <xf numFmtId="0" fontId="42" fillId="0" borderId="71" xfId="130" applyFont="1" applyBorder="1" applyAlignment="1">
      <alignment horizontal="center"/>
    </xf>
    <xf numFmtId="0" fontId="42" fillId="0" borderId="54" xfId="130" applyFont="1" applyBorder="1" applyAlignment="1">
      <alignment horizontal="center"/>
    </xf>
    <xf numFmtId="0" fontId="42" fillId="0" borderId="70" xfId="130" applyFont="1" applyBorder="1" applyAlignment="1">
      <alignment horizont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xfId="257" builtinId="3"/>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xfId="256" builtinId="4"/>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xfId="255" builtinId="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495"/>
  <sheetViews>
    <sheetView showGridLines="0" view="pageBreakPreview" zoomScale="80" zoomScaleNormal="55" zoomScaleSheetLayoutView="80" zoomScalePageLayoutView="70" workbookViewId="0">
      <selection activeCell="C15" sqref="C15"/>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5" customWidth="1"/>
    <col min="10" max="10" width="25.140625" style="1" customWidth="1"/>
    <col min="11" max="11" width="32.7109375" style="1" customWidth="1"/>
    <col min="12" max="13" width="4.42578125" style="1" customWidth="1"/>
    <col min="14" max="14" width="21" style="1" bestFit="1" customWidth="1"/>
    <col min="15" max="15" width="21.5703125" style="1" bestFit="1" customWidth="1"/>
    <col min="16" max="16384" width="11.42578125" style="1"/>
  </cols>
  <sheetData>
    <row r="1" spans="2:12">
      <c r="B1" s="275" t="s">
        <v>0</v>
      </c>
      <c r="C1" s="275"/>
      <c r="D1" s="275"/>
      <c r="E1" s="275"/>
      <c r="F1" s="275"/>
      <c r="G1" s="275"/>
    </row>
    <row r="2" spans="2:12">
      <c r="B2" s="275" t="s">
        <v>1</v>
      </c>
      <c r="C2" s="275"/>
      <c r="D2" s="275"/>
      <c r="E2" s="275"/>
    </row>
    <row r="3" spans="2:12" ht="15" thickBot="1">
      <c r="B3" s="6"/>
      <c r="C3" s="7"/>
      <c r="D3" s="6"/>
      <c r="E3" s="7"/>
    </row>
    <row r="4" spans="2:12" ht="15.75" thickTop="1" thickBot="1">
      <c r="B4" s="276"/>
      <c r="C4" s="277"/>
      <c r="D4" s="277"/>
      <c r="E4" s="277"/>
      <c r="F4" s="277"/>
      <c r="G4" s="277"/>
      <c r="H4" s="277"/>
      <c r="I4" s="277"/>
      <c r="J4" s="277"/>
      <c r="K4" s="277"/>
      <c r="L4" s="278"/>
    </row>
    <row r="5" spans="2:12" ht="31.5" customHeight="1" thickTop="1">
      <c r="B5" s="3"/>
      <c r="C5" s="279" t="s">
        <v>2</v>
      </c>
      <c r="D5" s="280"/>
      <c r="E5" s="280"/>
      <c r="F5" s="280"/>
      <c r="G5" s="280"/>
      <c r="H5" s="280"/>
      <c r="I5" s="280"/>
      <c r="J5" s="280"/>
      <c r="K5" s="281"/>
      <c r="L5" s="4"/>
    </row>
    <row r="6" spans="2:12">
      <c r="B6" s="8"/>
      <c r="C6" s="282" t="s">
        <v>3</v>
      </c>
      <c r="D6" s="282"/>
      <c r="E6" s="282"/>
      <c r="F6" s="282"/>
      <c r="G6" s="282"/>
      <c r="H6" s="282"/>
      <c r="I6" s="282"/>
      <c r="J6" s="282"/>
      <c r="K6" s="283"/>
      <c r="L6" s="4"/>
    </row>
    <row r="7" spans="2:12" s="2" customFormat="1">
      <c r="B7" s="9"/>
      <c r="C7" s="269" t="s">
        <v>4</v>
      </c>
      <c r="D7" s="270"/>
      <c r="E7" s="270"/>
      <c r="F7" s="270"/>
      <c r="G7" s="270"/>
      <c r="H7" s="270"/>
      <c r="I7" s="270"/>
      <c r="J7" s="270"/>
      <c r="K7" s="271"/>
      <c r="L7" s="10"/>
    </row>
    <row r="8" spans="2:12">
      <c r="B8" s="8"/>
      <c r="C8" s="269"/>
      <c r="D8" s="270"/>
      <c r="E8" s="270"/>
      <c r="F8" s="270"/>
      <c r="G8" s="270"/>
      <c r="H8" s="270"/>
      <c r="I8" s="270"/>
      <c r="J8" s="270"/>
      <c r="K8" s="271"/>
      <c r="L8" s="4"/>
    </row>
    <row r="9" spans="2:12" ht="34.5" customHeight="1">
      <c r="B9" s="8"/>
      <c r="C9" s="272" t="s">
        <v>5</v>
      </c>
      <c r="D9" s="273"/>
      <c r="E9" s="273"/>
      <c r="F9" s="273"/>
      <c r="G9" s="273"/>
      <c r="H9" s="273"/>
      <c r="I9" s="273"/>
      <c r="J9" s="273"/>
      <c r="K9" s="274"/>
      <c r="L9" s="4"/>
    </row>
    <row r="10" spans="2:12" ht="15" thickBot="1">
      <c r="B10" s="3"/>
      <c r="C10" s="284"/>
      <c r="D10" s="285"/>
      <c r="E10" s="285"/>
      <c r="F10" s="285"/>
      <c r="G10" s="285"/>
      <c r="H10" s="285"/>
      <c r="I10" s="285"/>
      <c r="J10" s="285"/>
      <c r="K10" s="286"/>
      <c r="L10" s="4"/>
    </row>
    <row r="11" spans="2:12" ht="30" customHeight="1">
      <c r="B11" s="3"/>
      <c r="C11" s="314" t="s">
        <v>6</v>
      </c>
      <c r="D11" s="308" t="s">
        <v>7</v>
      </c>
      <c r="E11" s="316" t="s">
        <v>8</v>
      </c>
      <c r="F11" s="316"/>
      <c r="G11" s="314" t="s">
        <v>9</v>
      </c>
      <c r="H11" s="308" t="s">
        <v>10</v>
      </c>
      <c r="I11" s="308" t="s">
        <v>11</v>
      </c>
      <c r="J11" s="310" t="s">
        <v>12</v>
      </c>
      <c r="K11" s="312" t="s">
        <v>13</v>
      </c>
      <c r="L11" s="4"/>
    </row>
    <row r="12" spans="2:12" ht="30" customHeight="1" thickBot="1">
      <c r="B12" s="3"/>
      <c r="C12" s="315"/>
      <c r="D12" s="309"/>
      <c r="E12" s="11" t="s">
        <v>14</v>
      </c>
      <c r="F12" s="11" t="s">
        <v>15</v>
      </c>
      <c r="G12" s="315"/>
      <c r="H12" s="309"/>
      <c r="I12" s="309"/>
      <c r="J12" s="311"/>
      <c r="K12" s="313"/>
      <c r="L12" s="4"/>
    </row>
    <row r="13" spans="2:12" ht="15" thickBot="1">
      <c r="B13" s="3"/>
      <c r="C13" s="246" t="s">
        <v>134</v>
      </c>
      <c r="D13" s="247"/>
      <c r="E13" s="247"/>
      <c r="F13" s="247"/>
      <c r="G13" s="247"/>
      <c r="H13" s="247"/>
      <c r="I13" s="247"/>
      <c r="J13" s="247"/>
      <c r="K13" s="14"/>
      <c r="L13" s="4"/>
    </row>
    <row r="14" spans="2:12" ht="15" thickBot="1">
      <c r="B14" s="3"/>
      <c r="C14" s="246" t="s">
        <v>181</v>
      </c>
      <c r="D14" s="247"/>
      <c r="E14" s="247"/>
      <c r="F14" s="247"/>
      <c r="G14" s="247"/>
      <c r="H14" s="247"/>
      <c r="I14" s="247"/>
      <c r="J14" s="247"/>
      <c r="K14" s="14"/>
      <c r="L14" s="4"/>
    </row>
    <row r="15" spans="2:12" s="184" customFormat="1" ht="42.75">
      <c r="B15" s="178"/>
      <c r="C15" s="179" t="s">
        <v>182</v>
      </c>
      <c r="D15" s="180"/>
      <c r="E15" s="207"/>
      <c r="F15" s="180"/>
      <c r="G15" s="207" t="s">
        <v>135</v>
      </c>
      <c r="H15" s="201" t="s">
        <v>93</v>
      </c>
      <c r="I15" s="201">
        <v>170</v>
      </c>
      <c r="J15" s="181">
        <v>18000</v>
      </c>
      <c r="K15" s="182">
        <f>J15*I15</f>
        <v>3060000</v>
      </c>
      <c r="L15" s="183"/>
    </row>
    <row r="16" spans="2:12" s="184" customFormat="1" ht="57">
      <c r="B16" s="178"/>
      <c r="C16" s="179" t="s">
        <v>183</v>
      </c>
      <c r="D16" s="185"/>
      <c r="E16" s="208"/>
      <c r="F16" s="185"/>
      <c r="G16" s="208" t="s">
        <v>132</v>
      </c>
      <c r="H16" s="202" t="s">
        <v>94</v>
      </c>
      <c r="I16" s="202">
        <v>122</v>
      </c>
      <c r="J16" s="186">
        <v>15000</v>
      </c>
      <c r="K16" s="182">
        <f t="shared" ref="K16:K17" si="0">J16*I16</f>
        <v>1830000</v>
      </c>
      <c r="L16" s="183"/>
    </row>
    <row r="17" spans="2:12" s="184" customFormat="1" ht="57">
      <c r="B17" s="178"/>
      <c r="C17" s="179" t="s">
        <v>184</v>
      </c>
      <c r="D17" s="185"/>
      <c r="E17" s="208"/>
      <c r="F17" s="185"/>
      <c r="G17" s="208" t="s">
        <v>136</v>
      </c>
      <c r="H17" s="203" t="s">
        <v>93</v>
      </c>
      <c r="I17" s="202">
        <v>25</v>
      </c>
      <c r="J17" s="186">
        <v>17800</v>
      </c>
      <c r="K17" s="182">
        <f t="shared" si="0"/>
        <v>445000</v>
      </c>
      <c r="L17" s="183"/>
    </row>
    <row r="18" spans="2:12" s="184" customFormat="1" ht="15" thickBot="1">
      <c r="B18" s="178"/>
      <c r="C18" s="287" t="s">
        <v>95</v>
      </c>
      <c r="D18" s="288"/>
      <c r="E18" s="288"/>
      <c r="F18" s="288"/>
      <c r="G18" s="288"/>
      <c r="H18" s="288"/>
      <c r="I18" s="288"/>
      <c r="J18" s="288"/>
      <c r="K18" s="237"/>
      <c r="L18" s="183"/>
    </row>
    <row r="19" spans="2:12" s="184" customFormat="1" ht="85.5">
      <c r="B19" s="178"/>
      <c r="C19" s="179" t="s">
        <v>137</v>
      </c>
      <c r="D19" s="185"/>
      <c r="E19" s="208"/>
      <c r="F19" s="185"/>
      <c r="G19" s="208" t="s">
        <v>143</v>
      </c>
      <c r="H19" s="202" t="s">
        <v>97</v>
      </c>
      <c r="I19" s="202">
        <v>140</v>
      </c>
      <c r="J19" s="186">
        <v>50000</v>
      </c>
      <c r="K19" s="182">
        <f>J19*I19</f>
        <v>7000000</v>
      </c>
      <c r="L19" s="183"/>
    </row>
    <row r="20" spans="2:12" s="184" customFormat="1" ht="57">
      <c r="B20" s="178"/>
      <c r="C20" s="179" t="s">
        <v>138</v>
      </c>
      <c r="D20" s="185"/>
      <c r="E20" s="208"/>
      <c r="F20" s="185"/>
      <c r="G20" s="208" t="s">
        <v>144</v>
      </c>
      <c r="H20" s="202" t="s">
        <v>93</v>
      </c>
      <c r="I20" s="202">
        <v>170</v>
      </c>
      <c r="J20" s="186">
        <v>89100</v>
      </c>
      <c r="K20" s="182">
        <f t="shared" ref="K20:K24" si="1">J20*I20</f>
        <v>15147000</v>
      </c>
      <c r="L20" s="183"/>
    </row>
    <row r="21" spans="2:12" s="184" customFormat="1" ht="28.5">
      <c r="B21" s="178"/>
      <c r="C21" s="179" t="s">
        <v>139</v>
      </c>
      <c r="D21" s="185"/>
      <c r="E21" s="208"/>
      <c r="F21" s="185"/>
      <c r="G21" s="208" t="s">
        <v>145</v>
      </c>
      <c r="H21" s="202" t="s">
        <v>97</v>
      </c>
      <c r="I21" s="202">
        <v>10</v>
      </c>
      <c r="J21" s="186">
        <v>65000</v>
      </c>
      <c r="K21" s="182">
        <f t="shared" si="1"/>
        <v>650000</v>
      </c>
      <c r="L21" s="183"/>
    </row>
    <row r="22" spans="2:12" s="184" customFormat="1" ht="85.5">
      <c r="B22" s="178"/>
      <c r="C22" s="179" t="s">
        <v>140</v>
      </c>
      <c r="D22" s="185"/>
      <c r="E22" s="208"/>
      <c r="F22" s="185"/>
      <c r="G22" s="208" t="s">
        <v>118</v>
      </c>
      <c r="H22" s="202" t="s">
        <v>97</v>
      </c>
      <c r="I22" s="202">
        <v>20</v>
      </c>
      <c r="J22" s="186">
        <v>119666.67</v>
      </c>
      <c r="K22" s="182">
        <f t="shared" si="1"/>
        <v>2393333.4</v>
      </c>
      <c r="L22" s="183"/>
    </row>
    <row r="23" spans="2:12" s="184" customFormat="1" ht="57">
      <c r="B23" s="178"/>
      <c r="C23" s="179" t="s">
        <v>141</v>
      </c>
      <c r="D23" s="185"/>
      <c r="E23" s="208"/>
      <c r="F23" s="185"/>
      <c r="G23" s="208" t="s">
        <v>119</v>
      </c>
      <c r="H23" s="202" t="s">
        <v>97</v>
      </c>
      <c r="I23" s="202">
        <v>12</v>
      </c>
      <c r="J23" s="186">
        <v>60000</v>
      </c>
      <c r="K23" s="182">
        <f t="shared" si="1"/>
        <v>720000</v>
      </c>
      <c r="L23" s="183"/>
    </row>
    <row r="24" spans="2:12" s="184" customFormat="1" ht="85.5">
      <c r="B24" s="178"/>
      <c r="C24" s="179" t="s">
        <v>142</v>
      </c>
      <c r="D24" s="185"/>
      <c r="E24" s="208"/>
      <c r="F24" s="185"/>
      <c r="G24" s="208" t="s">
        <v>146</v>
      </c>
      <c r="H24" s="203" t="s">
        <v>96</v>
      </c>
      <c r="I24" s="202">
        <v>52</v>
      </c>
      <c r="J24" s="186">
        <v>13000</v>
      </c>
      <c r="K24" s="182">
        <f t="shared" si="1"/>
        <v>676000</v>
      </c>
      <c r="L24" s="183"/>
    </row>
    <row r="25" spans="2:12" s="184" customFormat="1" ht="15" thickBot="1">
      <c r="B25" s="178"/>
      <c r="C25" s="287" t="s">
        <v>124</v>
      </c>
      <c r="D25" s="288"/>
      <c r="E25" s="288"/>
      <c r="F25" s="288"/>
      <c r="G25" s="288"/>
      <c r="H25" s="288"/>
      <c r="I25" s="288"/>
      <c r="J25" s="288"/>
      <c r="K25" s="237"/>
      <c r="L25" s="183"/>
    </row>
    <row r="26" spans="2:12" s="184" customFormat="1" ht="71.25">
      <c r="B26" s="178"/>
      <c r="C26" s="187" t="s">
        <v>147</v>
      </c>
      <c r="D26" s="185"/>
      <c r="E26" s="208"/>
      <c r="F26" s="185"/>
      <c r="G26" s="208" t="s">
        <v>148</v>
      </c>
      <c r="H26" s="203" t="s">
        <v>149</v>
      </c>
      <c r="I26" s="202">
        <v>135</v>
      </c>
      <c r="J26" s="186">
        <v>100000</v>
      </c>
      <c r="K26" s="182">
        <f>J26*I26</f>
        <v>13500000</v>
      </c>
      <c r="L26" s="183"/>
    </row>
    <row r="27" spans="2:12" ht="15" thickBot="1">
      <c r="B27" s="3"/>
      <c r="C27" s="287" t="s">
        <v>98</v>
      </c>
      <c r="D27" s="288"/>
      <c r="E27" s="288"/>
      <c r="F27" s="288"/>
      <c r="G27" s="288"/>
      <c r="H27" s="288"/>
      <c r="I27" s="288"/>
      <c r="J27" s="288"/>
      <c r="K27" s="237"/>
      <c r="L27" s="4"/>
    </row>
    <row r="28" spans="2:12" ht="71.25">
      <c r="B28" s="3"/>
      <c r="C28" s="179" t="s">
        <v>150</v>
      </c>
      <c r="D28" s="185"/>
      <c r="E28" s="208"/>
      <c r="F28" s="185"/>
      <c r="G28" s="208" t="s">
        <v>161</v>
      </c>
      <c r="H28" s="203" t="s">
        <v>172</v>
      </c>
      <c r="I28" s="202">
        <v>12</v>
      </c>
      <c r="J28" s="186">
        <v>181666.67</v>
      </c>
      <c r="K28" s="182">
        <f>J28*I28</f>
        <v>2180000.04</v>
      </c>
      <c r="L28" s="4"/>
    </row>
    <row r="29" spans="2:12" ht="71.25">
      <c r="B29" s="3"/>
      <c r="C29" s="179" t="s">
        <v>151</v>
      </c>
      <c r="D29" s="185"/>
      <c r="E29" s="208"/>
      <c r="F29" s="185"/>
      <c r="G29" s="208" t="s">
        <v>162</v>
      </c>
      <c r="H29" s="203" t="s">
        <v>94</v>
      </c>
      <c r="I29" s="202">
        <v>6</v>
      </c>
      <c r="J29" s="186">
        <v>135000</v>
      </c>
      <c r="K29" s="182">
        <f t="shared" ref="K29:K38" si="2">J29*I29</f>
        <v>810000</v>
      </c>
      <c r="L29" s="4"/>
    </row>
    <row r="30" spans="2:12" ht="57">
      <c r="B30" s="3"/>
      <c r="C30" s="179" t="s">
        <v>152</v>
      </c>
      <c r="D30" s="185"/>
      <c r="E30" s="208"/>
      <c r="F30" s="185"/>
      <c r="G30" s="208" t="s">
        <v>163</v>
      </c>
      <c r="H30" s="203" t="s">
        <v>94</v>
      </c>
      <c r="I30" s="202">
        <v>2</v>
      </c>
      <c r="J30" s="186">
        <v>174333.33</v>
      </c>
      <c r="K30" s="182">
        <f t="shared" si="2"/>
        <v>348666.66</v>
      </c>
      <c r="L30" s="4"/>
    </row>
    <row r="31" spans="2:12" ht="71.25">
      <c r="B31" s="3"/>
      <c r="C31" s="179" t="s">
        <v>153</v>
      </c>
      <c r="D31" s="185"/>
      <c r="E31" s="208"/>
      <c r="F31" s="185"/>
      <c r="G31" s="208" t="s">
        <v>164</v>
      </c>
      <c r="H31" s="203" t="s">
        <v>94</v>
      </c>
      <c r="I31" s="202">
        <v>3</v>
      </c>
      <c r="J31" s="186">
        <v>302333.33</v>
      </c>
      <c r="K31" s="182">
        <f t="shared" si="2"/>
        <v>906999.99</v>
      </c>
      <c r="L31" s="4"/>
    </row>
    <row r="32" spans="2:12" ht="71.25">
      <c r="B32" s="3"/>
      <c r="C32" s="187" t="s">
        <v>154</v>
      </c>
      <c r="D32" s="185"/>
      <c r="E32" s="208"/>
      <c r="F32" s="185"/>
      <c r="G32" s="208" t="s">
        <v>165</v>
      </c>
      <c r="H32" s="203" t="s">
        <v>94</v>
      </c>
      <c r="I32" s="202">
        <v>11</v>
      </c>
      <c r="J32" s="186">
        <v>220000</v>
      </c>
      <c r="K32" s="182">
        <f t="shared" si="2"/>
        <v>2420000</v>
      </c>
      <c r="L32" s="4"/>
    </row>
    <row r="33" spans="2:14" ht="28.5">
      <c r="B33" s="3"/>
      <c r="C33" s="179" t="s">
        <v>155</v>
      </c>
      <c r="D33" s="185"/>
      <c r="E33" s="208"/>
      <c r="F33" s="185"/>
      <c r="G33" s="208" t="s">
        <v>166</v>
      </c>
      <c r="H33" s="203" t="s">
        <v>94</v>
      </c>
      <c r="I33" s="202">
        <v>3</v>
      </c>
      <c r="J33" s="186">
        <v>250000</v>
      </c>
      <c r="K33" s="182">
        <f t="shared" si="2"/>
        <v>750000</v>
      </c>
      <c r="L33" s="4"/>
    </row>
    <row r="34" spans="2:14" ht="57">
      <c r="B34" s="3"/>
      <c r="C34" s="179" t="s">
        <v>156</v>
      </c>
      <c r="D34" s="185"/>
      <c r="E34" s="208"/>
      <c r="F34" s="185"/>
      <c r="G34" s="208" t="s">
        <v>167</v>
      </c>
      <c r="H34" s="203" t="s">
        <v>97</v>
      </c>
      <c r="I34" s="202">
        <v>65</v>
      </c>
      <c r="J34" s="186">
        <v>13000</v>
      </c>
      <c r="K34" s="182">
        <f t="shared" si="2"/>
        <v>845000</v>
      </c>
      <c r="L34" s="4"/>
    </row>
    <row r="35" spans="2:14" ht="42.75">
      <c r="B35" s="3"/>
      <c r="C35" s="179" t="s">
        <v>157</v>
      </c>
      <c r="D35" s="185"/>
      <c r="E35" s="208"/>
      <c r="F35" s="185"/>
      <c r="G35" s="208" t="s">
        <v>168</v>
      </c>
      <c r="H35" s="203" t="s">
        <v>97</v>
      </c>
      <c r="I35" s="202">
        <v>25</v>
      </c>
      <c r="J35" s="186">
        <v>90000</v>
      </c>
      <c r="K35" s="182">
        <f t="shared" si="2"/>
        <v>2250000</v>
      </c>
      <c r="L35" s="4"/>
    </row>
    <row r="36" spans="2:14" ht="42.75">
      <c r="B36" s="3"/>
      <c r="C36" s="179" t="s">
        <v>158</v>
      </c>
      <c r="D36" s="185"/>
      <c r="E36" s="208"/>
      <c r="F36" s="185"/>
      <c r="G36" s="208" t="s">
        <v>169</v>
      </c>
      <c r="H36" s="203" t="s">
        <v>97</v>
      </c>
      <c r="I36" s="202">
        <v>70</v>
      </c>
      <c r="J36" s="186">
        <v>47000</v>
      </c>
      <c r="K36" s="182">
        <f t="shared" si="2"/>
        <v>3290000</v>
      </c>
      <c r="L36" s="4"/>
    </row>
    <row r="37" spans="2:14" ht="57">
      <c r="B37" s="3"/>
      <c r="C37" s="179" t="s">
        <v>159</v>
      </c>
      <c r="D37" s="185"/>
      <c r="E37" s="208"/>
      <c r="F37" s="185"/>
      <c r="G37" s="208" t="s">
        <v>170</v>
      </c>
      <c r="H37" s="203" t="s">
        <v>97</v>
      </c>
      <c r="I37" s="202">
        <v>70</v>
      </c>
      <c r="J37" s="186">
        <v>28000</v>
      </c>
      <c r="K37" s="182">
        <f t="shared" si="2"/>
        <v>1960000</v>
      </c>
      <c r="L37" s="4"/>
    </row>
    <row r="38" spans="2:14" ht="356.25">
      <c r="B38" s="3"/>
      <c r="C38" s="179" t="s">
        <v>160</v>
      </c>
      <c r="D38" s="185"/>
      <c r="E38" s="208"/>
      <c r="F38" s="185"/>
      <c r="G38" s="208" t="s">
        <v>171</v>
      </c>
      <c r="H38" s="203" t="s">
        <v>94</v>
      </c>
      <c r="I38" s="202">
        <v>1</v>
      </c>
      <c r="J38" s="186">
        <v>2620000</v>
      </c>
      <c r="K38" s="182">
        <f t="shared" si="2"/>
        <v>2620000</v>
      </c>
      <c r="L38" s="4"/>
      <c r="N38" s="176"/>
    </row>
    <row r="39" spans="2:14">
      <c r="B39" s="3"/>
      <c r="C39" s="252" t="s">
        <v>173</v>
      </c>
      <c r="D39" s="253"/>
      <c r="E39" s="253"/>
      <c r="F39" s="253"/>
      <c r="G39" s="253"/>
      <c r="H39" s="253"/>
      <c r="I39" s="253"/>
      <c r="J39" s="188"/>
      <c r="K39" s="238">
        <f>SUM(K15:K38)</f>
        <v>63802000.089999996</v>
      </c>
      <c r="L39" s="4"/>
    </row>
    <row r="40" spans="2:14">
      <c r="B40" s="3"/>
      <c r="C40" s="252" t="s">
        <v>174</v>
      </c>
      <c r="D40" s="253"/>
      <c r="E40" s="253"/>
      <c r="F40" s="253"/>
      <c r="G40" s="253"/>
      <c r="H40" s="253"/>
      <c r="I40" s="253"/>
      <c r="J40" s="209">
        <v>0.23</v>
      </c>
      <c r="K40" s="182">
        <f>K39*J40</f>
        <v>14674460.0207</v>
      </c>
      <c r="L40" s="4"/>
    </row>
    <row r="41" spans="2:14">
      <c r="B41" s="3"/>
      <c r="C41" s="252" t="s">
        <v>175</v>
      </c>
      <c r="D41" s="253"/>
      <c r="E41" s="253"/>
      <c r="F41" s="253"/>
      <c r="G41" s="253"/>
      <c r="H41" s="253"/>
      <c r="I41" s="253"/>
      <c r="J41" s="209">
        <v>0.02</v>
      </c>
      <c r="K41" s="182">
        <f>K39*J41</f>
        <v>1276040.0018</v>
      </c>
      <c r="L41" s="4"/>
    </row>
    <row r="42" spans="2:14">
      <c r="B42" s="3"/>
      <c r="C42" s="252" t="s">
        <v>176</v>
      </c>
      <c r="D42" s="253"/>
      <c r="E42" s="253"/>
      <c r="F42" s="253"/>
      <c r="G42" s="253"/>
      <c r="H42" s="253"/>
      <c r="I42" s="253"/>
      <c r="J42" s="209">
        <v>0.05</v>
      </c>
      <c r="K42" s="182">
        <f>K39*J42</f>
        <v>3190100.0044999998</v>
      </c>
      <c r="L42" s="4"/>
    </row>
    <row r="43" spans="2:14">
      <c r="B43" s="3"/>
      <c r="C43" s="252" t="s">
        <v>177</v>
      </c>
      <c r="D43" s="253"/>
      <c r="E43" s="253"/>
      <c r="F43" s="253"/>
      <c r="G43" s="253"/>
      <c r="H43" s="253"/>
      <c r="I43" s="253"/>
      <c r="J43" s="210">
        <v>0.19</v>
      </c>
      <c r="K43" s="182">
        <f>K42*J43</f>
        <v>606119.00085499999</v>
      </c>
      <c r="L43" s="4"/>
    </row>
    <row r="44" spans="2:14">
      <c r="B44" s="3"/>
      <c r="C44" s="252" t="s">
        <v>178</v>
      </c>
      <c r="D44" s="253"/>
      <c r="E44" s="253"/>
      <c r="F44" s="253"/>
      <c r="G44" s="253"/>
      <c r="H44" s="253"/>
      <c r="I44" s="253"/>
      <c r="J44" s="188"/>
      <c r="K44" s="182">
        <f>SUM(K40:K43)</f>
        <v>19746719.027855001</v>
      </c>
      <c r="L44" s="4"/>
    </row>
    <row r="45" spans="2:14" ht="15" thickBot="1">
      <c r="B45" s="3"/>
      <c r="C45" s="252" t="s">
        <v>179</v>
      </c>
      <c r="D45" s="253"/>
      <c r="E45" s="253"/>
      <c r="F45" s="253"/>
      <c r="G45" s="253"/>
      <c r="H45" s="253"/>
      <c r="I45" s="253"/>
      <c r="J45" s="189"/>
      <c r="K45" s="190">
        <f>K39+K44</f>
        <v>83548719.117854998</v>
      </c>
      <c r="L45" s="4"/>
    </row>
    <row r="46" spans="2:14" ht="15" thickBot="1">
      <c r="B46" s="3"/>
      <c r="C46" s="246" t="s">
        <v>180</v>
      </c>
      <c r="D46" s="247"/>
      <c r="E46" s="247"/>
      <c r="F46" s="247"/>
      <c r="G46" s="247"/>
      <c r="H46" s="247"/>
      <c r="I46" s="247"/>
      <c r="J46" s="247"/>
      <c r="K46" s="248"/>
      <c r="L46" s="4"/>
    </row>
    <row r="47" spans="2:14" ht="15" thickBot="1">
      <c r="B47" s="3"/>
      <c r="C47" s="246" t="s">
        <v>98</v>
      </c>
      <c r="D47" s="247"/>
      <c r="E47" s="247"/>
      <c r="F47" s="247"/>
      <c r="G47" s="247"/>
      <c r="H47" s="247"/>
      <c r="I47" s="247"/>
      <c r="J47" s="247"/>
      <c r="K47" s="248"/>
      <c r="L47" s="4"/>
    </row>
    <row r="48" spans="2:14" ht="71.25">
      <c r="B48" s="3"/>
      <c r="C48" s="179" t="s">
        <v>150</v>
      </c>
      <c r="D48" s="180"/>
      <c r="E48" s="207"/>
      <c r="F48" s="180"/>
      <c r="G48" s="207" t="s">
        <v>120</v>
      </c>
      <c r="H48" s="201" t="s">
        <v>94</v>
      </c>
      <c r="I48" s="201">
        <v>3</v>
      </c>
      <c r="J48" s="181">
        <v>181666.67</v>
      </c>
      <c r="K48" s="182">
        <f>J48*I48</f>
        <v>545000.01</v>
      </c>
      <c r="L48" s="4"/>
    </row>
    <row r="49" spans="2:12" ht="71.25">
      <c r="B49" s="3"/>
      <c r="C49" s="179" t="s">
        <v>153</v>
      </c>
      <c r="D49" s="180"/>
      <c r="E49" s="207"/>
      <c r="F49" s="180"/>
      <c r="G49" s="207" t="s">
        <v>187</v>
      </c>
      <c r="H49" s="201" t="s">
        <v>94</v>
      </c>
      <c r="I49" s="201">
        <v>4</v>
      </c>
      <c r="J49" s="181">
        <v>302333.33</v>
      </c>
      <c r="K49" s="182">
        <f t="shared" ref="K49:K52" si="3">J49*I49</f>
        <v>1209333.32</v>
      </c>
      <c r="L49" s="4"/>
    </row>
    <row r="50" spans="2:12" ht="28.5">
      <c r="B50" s="3"/>
      <c r="C50" s="179" t="s">
        <v>155</v>
      </c>
      <c r="D50" s="180"/>
      <c r="E50" s="207"/>
      <c r="F50" s="180"/>
      <c r="G50" s="207" t="s">
        <v>188</v>
      </c>
      <c r="H50" s="201" t="s">
        <v>94</v>
      </c>
      <c r="I50" s="201">
        <v>1</v>
      </c>
      <c r="J50" s="181">
        <v>250000</v>
      </c>
      <c r="K50" s="182">
        <f t="shared" si="3"/>
        <v>250000</v>
      </c>
      <c r="L50" s="4"/>
    </row>
    <row r="51" spans="2:12" ht="42.75">
      <c r="B51" s="3"/>
      <c r="C51" s="179" t="s">
        <v>300</v>
      </c>
      <c r="D51" s="185"/>
      <c r="E51" s="208"/>
      <c r="F51" s="185"/>
      <c r="G51" s="208" t="s">
        <v>189</v>
      </c>
      <c r="H51" s="202" t="s">
        <v>94</v>
      </c>
      <c r="I51" s="202">
        <v>1</v>
      </c>
      <c r="J51" s="186">
        <v>651000</v>
      </c>
      <c r="K51" s="182">
        <f t="shared" si="3"/>
        <v>651000</v>
      </c>
      <c r="L51" s="4"/>
    </row>
    <row r="52" spans="2:12" ht="57.75" thickBot="1">
      <c r="B52" s="3"/>
      <c r="C52" s="179" t="s">
        <v>301</v>
      </c>
      <c r="D52" s="185"/>
      <c r="E52" s="208"/>
      <c r="F52" s="185"/>
      <c r="G52" s="208" t="s">
        <v>190</v>
      </c>
      <c r="H52" s="202" t="s">
        <v>97</v>
      </c>
      <c r="I52" s="202">
        <v>25</v>
      </c>
      <c r="J52" s="186">
        <v>90000</v>
      </c>
      <c r="K52" s="182">
        <f>J52*I52</f>
        <v>2250000</v>
      </c>
      <c r="L52" s="4"/>
    </row>
    <row r="53" spans="2:12" ht="15" thickBot="1">
      <c r="B53" s="3"/>
      <c r="C53" s="246" t="s">
        <v>124</v>
      </c>
      <c r="D53" s="247"/>
      <c r="E53" s="247"/>
      <c r="F53" s="247"/>
      <c r="G53" s="247"/>
      <c r="H53" s="247"/>
      <c r="I53" s="247"/>
      <c r="J53" s="247"/>
      <c r="K53" s="248"/>
      <c r="L53" s="4"/>
    </row>
    <row r="54" spans="2:12" ht="72" thickBot="1">
      <c r="B54" s="3"/>
      <c r="C54" s="179" t="s">
        <v>147</v>
      </c>
      <c r="D54" s="185"/>
      <c r="E54" s="185"/>
      <c r="F54" s="185"/>
      <c r="G54" s="208" t="s">
        <v>191</v>
      </c>
      <c r="H54" s="202" t="s">
        <v>93</v>
      </c>
      <c r="I54" s="202">
        <v>10</v>
      </c>
      <c r="J54" s="186">
        <v>100000</v>
      </c>
      <c r="K54" s="191">
        <f>J54*I54</f>
        <v>1000000</v>
      </c>
      <c r="L54" s="4"/>
    </row>
    <row r="55" spans="2:12" ht="15" thickBot="1">
      <c r="B55" s="3"/>
      <c r="C55" s="246" t="s">
        <v>102</v>
      </c>
      <c r="D55" s="247"/>
      <c r="E55" s="247"/>
      <c r="F55" s="247"/>
      <c r="G55" s="247"/>
      <c r="H55" s="247"/>
      <c r="I55" s="247"/>
      <c r="J55" s="247"/>
      <c r="K55" s="248"/>
      <c r="L55" s="4"/>
    </row>
    <row r="56" spans="2:12" ht="71.25">
      <c r="B56" s="3"/>
      <c r="C56" s="187" t="s">
        <v>198</v>
      </c>
      <c r="D56" s="185"/>
      <c r="E56" s="185"/>
      <c r="F56" s="185"/>
      <c r="G56" s="208" t="s">
        <v>192</v>
      </c>
      <c r="H56" s="203" t="s">
        <v>94</v>
      </c>
      <c r="I56" s="202">
        <v>2</v>
      </c>
      <c r="J56" s="186">
        <v>1055000</v>
      </c>
      <c r="K56" s="191">
        <f>J56*I56</f>
        <v>2110000</v>
      </c>
      <c r="L56" s="4"/>
    </row>
    <row r="57" spans="2:12" ht="42.75">
      <c r="B57" s="3"/>
      <c r="C57" s="187" t="s">
        <v>229</v>
      </c>
      <c r="D57" s="185"/>
      <c r="E57" s="185"/>
      <c r="F57" s="185"/>
      <c r="G57" s="208" t="s">
        <v>127</v>
      </c>
      <c r="H57" s="203" t="s">
        <v>94</v>
      </c>
      <c r="I57" s="202">
        <v>1</v>
      </c>
      <c r="J57" s="186">
        <v>362333.33</v>
      </c>
      <c r="K57" s="191">
        <f>J57*I57</f>
        <v>362333.33</v>
      </c>
      <c r="L57" s="4"/>
    </row>
    <row r="58" spans="2:12" ht="28.5">
      <c r="B58" s="3"/>
      <c r="C58" s="187" t="s">
        <v>255</v>
      </c>
      <c r="D58" s="185"/>
      <c r="E58" s="185"/>
      <c r="F58" s="185"/>
      <c r="G58" s="208" t="s">
        <v>193</v>
      </c>
      <c r="H58" s="203" t="s">
        <v>94</v>
      </c>
      <c r="I58" s="202">
        <v>2</v>
      </c>
      <c r="J58" s="186">
        <v>222000</v>
      </c>
      <c r="K58" s="191">
        <f t="shared" ref="K57:K62" si="4">J58*I58</f>
        <v>444000</v>
      </c>
      <c r="L58" s="4"/>
    </row>
    <row r="59" spans="2:12" ht="42.75">
      <c r="B59" s="3"/>
      <c r="C59" s="187" t="s">
        <v>256</v>
      </c>
      <c r="D59" s="185"/>
      <c r="E59" s="185"/>
      <c r="F59" s="185"/>
      <c r="G59" s="208" t="s">
        <v>194</v>
      </c>
      <c r="H59" s="203" t="s">
        <v>94</v>
      </c>
      <c r="I59" s="202">
        <v>1</v>
      </c>
      <c r="J59" s="186">
        <v>250000</v>
      </c>
      <c r="K59" s="191">
        <f t="shared" si="4"/>
        <v>250000</v>
      </c>
      <c r="L59" s="4"/>
    </row>
    <row r="60" spans="2:12" ht="42.75">
      <c r="B60" s="3"/>
      <c r="C60" s="187" t="s">
        <v>290</v>
      </c>
      <c r="D60" s="185"/>
      <c r="E60" s="185"/>
      <c r="F60" s="185"/>
      <c r="G60" s="208" t="s">
        <v>195</v>
      </c>
      <c r="H60" s="203" t="s">
        <v>94</v>
      </c>
      <c r="I60" s="202">
        <v>1</v>
      </c>
      <c r="J60" s="186">
        <v>151000</v>
      </c>
      <c r="K60" s="191">
        <f t="shared" si="4"/>
        <v>151000</v>
      </c>
      <c r="L60" s="4"/>
    </row>
    <row r="61" spans="2:12" ht="28.5">
      <c r="B61" s="3"/>
      <c r="C61" s="179" t="s">
        <v>257</v>
      </c>
      <c r="D61" s="185"/>
      <c r="E61" s="185"/>
      <c r="F61" s="185"/>
      <c r="G61" s="208" t="s">
        <v>196</v>
      </c>
      <c r="H61" s="203" t="s">
        <v>94</v>
      </c>
      <c r="I61" s="202">
        <v>2</v>
      </c>
      <c r="J61" s="186">
        <v>150000</v>
      </c>
      <c r="K61" s="191">
        <f t="shared" si="4"/>
        <v>300000</v>
      </c>
      <c r="L61" s="4"/>
    </row>
    <row r="62" spans="2:12" ht="43.5" thickBot="1">
      <c r="B62" s="3"/>
      <c r="C62" s="179" t="s">
        <v>259</v>
      </c>
      <c r="D62" s="185"/>
      <c r="E62" s="185"/>
      <c r="F62" s="185"/>
      <c r="G62" s="208" t="s">
        <v>197</v>
      </c>
      <c r="H62" s="203" t="s">
        <v>94</v>
      </c>
      <c r="I62" s="202">
        <v>2</v>
      </c>
      <c r="J62" s="186">
        <v>600000</v>
      </c>
      <c r="K62" s="191">
        <f t="shared" si="4"/>
        <v>1200000</v>
      </c>
      <c r="L62" s="4"/>
    </row>
    <row r="63" spans="2:12" ht="15" thickBot="1">
      <c r="B63" s="3"/>
      <c r="C63" s="246" t="s">
        <v>133</v>
      </c>
      <c r="D63" s="247"/>
      <c r="E63" s="247"/>
      <c r="F63" s="247"/>
      <c r="G63" s="247"/>
      <c r="H63" s="247"/>
      <c r="I63" s="247"/>
      <c r="J63" s="247"/>
      <c r="K63" s="248"/>
      <c r="L63" s="4"/>
    </row>
    <row r="64" spans="2:12" ht="43.5" thickBot="1">
      <c r="B64" s="3"/>
      <c r="C64" s="179" t="s">
        <v>202</v>
      </c>
      <c r="D64" s="185"/>
      <c r="E64" s="185"/>
      <c r="F64" s="185"/>
      <c r="G64" s="208" t="s">
        <v>201</v>
      </c>
      <c r="H64" s="203" t="s">
        <v>93</v>
      </c>
      <c r="I64" s="202">
        <v>8</v>
      </c>
      <c r="J64" s="186">
        <v>548333.32999999996</v>
      </c>
      <c r="K64" s="191">
        <f>J64*I64</f>
        <v>4386666.6399999997</v>
      </c>
      <c r="L64" s="4"/>
    </row>
    <row r="65" spans="2:15" ht="15" thickBot="1">
      <c r="B65" s="3"/>
      <c r="C65" s="249" t="s">
        <v>200</v>
      </c>
      <c r="D65" s="250"/>
      <c r="E65" s="250"/>
      <c r="F65" s="250"/>
      <c r="G65" s="250"/>
      <c r="H65" s="250"/>
      <c r="I65" s="250"/>
      <c r="J65" s="250"/>
      <c r="K65" s="251"/>
      <c r="L65" s="4"/>
    </row>
    <row r="66" spans="2:15" ht="57.75" thickBot="1">
      <c r="B66" s="3"/>
      <c r="C66" s="224" t="s">
        <v>206</v>
      </c>
      <c r="D66" s="225"/>
      <c r="E66" s="225"/>
      <c r="F66" s="225"/>
      <c r="G66" s="226" t="s">
        <v>199</v>
      </c>
      <c r="H66" s="227" t="s">
        <v>94</v>
      </c>
      <c r="I66" s="228">
        <v>2</v>
      </c>
      <c r="J66" s="229">
        <v>260000</v>
      </c>
      <c r="K66" s="230">
        <f>J66*I66</f>
        <v>520000</v>
      </c>
      <c r="L66" s="183"/>
      <c r="M66" s="184"/>
    </row>
    <row r="67" spans="2:15" ht="72" thickBot="1">
      <c r="B67" s="3"/>
      <c r="C67" s="231" t="s">
        <v>222</v>
      </c>
      <c r="D67" s="236"/>
      <c r="E67" s="236"/>
      <c r="F67" s="236"/>
      <c r="G67" s="232" t="s">
        <v>230</v>
      </c>
      <c r="H67" s="233" t="s">
        <v>94</v>
      </c>
      <c r="I67" s="234">
        <v>2</v>
      </c>
      <c r="J67" s="235">
        <v>555000</v>
      </c>
      <c r="K67" s="230">
        <f>J67*I67</f>
        <v>1110000</v>
      </c>
      <c r="L67" s="183"/>
      <c r="M67" s="184"/>
    </row>
    <row r="68" spans="2:15" ht="15" thickBot="1">
      <c r="B68" s="3"/>
      <c r="C68" s="267" t="s">
        <v>122</v>
      </c>
      <c r="D68" s="268"/>
      <c r="E68" s="268"/>
      <c r="F68" s="268"/>
      <c r="G68" s="268"/>
      <c r="H68" s="268"/>
      <c r="I68" s="268"/>
      <c r="J68" s="268"/>
      <c r="K68" s="334"/>
      <c r="L68" s="4"/>
    </row>
    <row r="69" spans="2:15" ht="71.25">
      <c r="B69" s="3"/>
      <c r="C69" s="179" t="s">
        <v>262</v>
      </c>
      <c r="D69" s="185"/>
      <c r="E69" s="185"/>
      <c r="F69" s="185"/>
      <c r="G69" s="208" t="s">
        <v>204</v>
      </c>
      <c r="H69" s="203" t="s">
        <v>93</v>
      </c>
      <c r="I69" s="202">
        <v>120</v>
      </c>
      <c r="J69" s="186">
        <v>35000</v>
      </c>
      <c r="K69" s="21">
        <f>J69*I69</f>
        <v>4200000</v>
      </c>
      <c r="L69" s="4"/>
    </row>
    <row r="70" spans="2:15" ht="72" thickBot="1">
      <c r="B70" s="3"/>
      <c r="C70" s="179" t="s">
        <v>302</v>
      </c>
      <c r="D70" s="185"/>
      <c r="E70" s="185"/>
      <c r="F70" s="185"/>
      <c r="G70" s="208" t="s">
        <v>112</v>
      </c>
      <c r="H70" s="203" t="s">
        <v>93</v>
      </c>
      <c r="I70" s="202">
        <v>280</v>
      </c>
      <c r="J70" s="186">
        <v>31166.67</v>
      </c>
      <c r="K70" s="21">
        <f>J70*I70</f>
        <v>8726667.5999999996</v>
      </c>
      <c r="L70" s="4"/>
    </row>
    <row r="71" spans="2:15" ht="15" thickBot="1">
      <c r="B71" s="3"/>
      <c r="C71" s="246" t="s">
        <v>205</v>
      </c>
      <c r="D71" s="247"/>
      <c r="E71" s="247"/>
      <c r="F71" s="247"/>
      <c r="G71" s="247"/>
      <c r="H71" s="247"/>
      <c r="I71" s="247"/>
      <c r="J71" s="247"/>
      <c r="K71" s="248"/>
      <c r="L71" s="4"/>
    </row>
    <row r="72" spans="2:15" ht="42.75">
      <c r="B72" s="3"/>
      <c r="C72" s="179" t="s">
        <v>303</v>
      </c>
      <c r="D72" s="185"/>
      <c r="E72" s="185"/>
      <c r="F72" s="185"/>
      <c r="G72" s="208" t="s">
        <v>207</v>
      </c>
      <c r="H72" s="203" t="s">
        <v>93</v>
      </c>
      <c r="I72" s="202">
        <v>4</v>
      </c>
      <c r="J72" s="186">
        <v>91000</v>
      </c>
      <c r="K72" s="191">
        <f>J72*I72</f>
        <v>364000</v>
      </c>
      <c r="L72" s="4"/>
    </row>
    <row r="73" spans="2:15">
      <c r="B73" s="3"/>
      <c r="C73" s="258" t="s">
        <v>113</v>
      </c>
      <c r="D73" s="259"/>
      <c r="E73" s="259"/>
      <c r="F73" s="259"/>
      <c r="G73" s="259"/>
      <c r="H73" s="259"/>
      <c r="I73" s="260"/>
      <c r="J73" s="16"/>
      <c r="K73" s="239">
        <f>SUM(K48:K72)</f>
        <v>30030000.899999999</v>
      </c>
      <c r="L73" s="4"/>
    </row>
    <row r="74" spans="2:15">
      <c r="B74" s="3"/>
      <c r="C74" s="258" t="s">
        <v>114</v>
      </c>
      <c r="D74" s="259"/>
      <c r="E74" s="259"/>
      <c r="F74" s="259"/>
      <c r="G74" s="259"/>
      <c r="H74" s="259"/>
      <c r="I74" s="260"/>
      <c r="J74" s="211">
        <v>0.23</v>
      </c>
      <c r="K74" s="17">
        <f>K73*J74</f>
        <v>6906900.2070000004</v>
      </c>
      <c r="L74" s="4"/>
    </row>
    <row r="75" spans="2:15">
      <c r="B75" s="3"/>
      <c r="C75" s="258" t="s">
        <v>115</v>
      </c>
      <c r="D75" s="259"/>
      <c r="E75" s="259"/>
      <c r="F75" s="259"/>
      <c r="G75" s="259"/>
      <c r="H75" s="259"/>
      <c r="I75" s="260"/>
      <c r="J75" s="211">
        <v>0.02</v>
      </c>
      <c r="K75" s="17">
        <f>K73*J75</f>
        <v>600600.01800000004</v>
      </c>
      <c r="L75" s="4"/>
    </row>
    <row r="76" spans="2:15">
      <c r="B76" s="3"/>
      <c r="C76" s="258" t="s">
        <v>81</v>
      </c>
      <c r="D76" s="259"/>
      <c r="E76" s="259"/>
      <c r="F76" s="259"/>
      <c r="G76" s="259"/>
      <c r="H76" s="259"/>
      <c r="I76" s="260"/>
      <c r="J76" s="211">
        <v>0.05</v>
      </c>
      <c r="K76" s="17">
        <f>K73*J76</f>
        <v>1501500.0449999999</v>
      </c>
      <c r="L76" s="4"/>
      <c r="O76" s="177"/>
    </row>
    <row r="77" spans="2:15">
      <c r="B77" s="3"/>
      <c r="C77" s="258" t="s">
        <v>116</v>
      </c>
      <c r="D77" s="259"/>
      <c r="E77" s="259"/>
      <c r="F77" s="259"/>
      <c r="G77" s="259"/>
      <c r="H77" s="259"/>
      <c r="I77" s="260"/>
      <c r="J77" s="212">
        <v>0.19</v>
      </c>
      <c r="K77" s="17">
        <f>K76*J77</f>
        <v>285285.00854999997</v>
      </c>
      <c r="L77" s="4"/>
    </row>
    <row r="78" spans="2:15">
      <c r="B78" s="3"/>
      <c r="C78" s="258" t="s">
        <v>117</v>
      </c>
      <c r="D78" s="259"/>
      <c r="E78" s="259"/>
      <c r="F78" s="259"/>
      <c r="G78" s="259"/>
      <c r="H78" s="259"/>
      <c r="I78" s="260"/>
      <c r="J78" s="16"/>
      <c r="K78" s="17">
        <f>SUM(K74:K77)</f>
        <v>9294285.278549999</v>
      </c>
      <c r="L78" s="4"/>
    </row>
    <row r="79" spans="2:15" ht="15" thickBot="1">
      <c r="B79" s="3"/>
      <c r="C79" s="264" t="s">
        <v>16</v>
      </c>
      <c r="D79" s="265"/>
      <c r="E79" s="265"/>
      <c r="F79" s="265"/>
      <c r="G79" s="265"/>
      <c r="H79" s="265"/>
      <c r="I79" s="266"/>
      <c r="J79" s="22"/>
      <c r="K79" s="20">
        <f>K73+K78</f>
        <v>39324286.178549998</v>
      </c>
      <c r="L79" s="4"/>
      <c r="N79" s="177"/>
    </row>
    <row r="80" spans="2:15" ht="15" thickBot="1">
      <c r="B80" s="3"/>
      <c r="C80" s="246" t="s">
        <v>208</v>
      </c>
      <c r="D80" s="247"/>
      <c r="E80" s="247"/>
      <c r="F80" s="247"/>
      <c r="G80" s="247"/>
      <c r="H80" s="247"/>
      <c r="I80" s="247"/>
      <c r="J80" s="247"/>
      <c r="K80" s="248"/>
      <c r="L80" s="4"/>
      <c r="N80" s="177"/>
    </row>
    <row r="81" spans="2:14">
      <c r="B81" s="3"/>
      <c r="C81" s="249" t="s">
        <v>181</v>
      </c>
      <c r="D81" s="250"/>
      <c r="E81" s="250"/>
      <c r="F81" s="250"/>
      <c r="G81" s="250"/>
      <c r="H81" s="250"/>
      <c r="I81" s="250"/>
      <c r="J81" s="250"/>
      <c r="K81" s="251"/>
      <c r="L81" s="4"/>
    </row>
    <row r="82" spans="2:14" ht="42.75">
      <c r="B82" s="3"/>
      <c r="C82" s="179" t="s">
        <v>182</v>
      </c>
      <c r="D82" s="195"/>
      <c r="E82" s="195"/>
      <c r="F82" s="195"/>
      <c r="G82" s="208" t="s">
        <v>209</v>
      </c>
      <c r="H82" s="203" t="s">
        <v>93</v>
      </c>
      <c r="I82" s="202">
        <v>120</v>
      </c>
      <c r="J82" s="186">
        <v>18000</v>
      </c>
      <c r="K82" s="191">
        <f>J82*I82</f>
        <v>2160000</v>
      </c>
      <c r="L82" s="4"/>
      <c r="N82" s="177"/>
    </row>
    <row r="83" spans="2:14" ht="57">
      <c r="B83" s="3"/>
      <c r="C83" s="179" t="s">
        <v>183</v>
      </c>
      <c r="D83" s="192"/>
      <c r="E83" s="192"/>
      <c r="F83" s="192"/>
      <c r="G83" s="208" t="s">
        <v>210</v>
      </c>
      <c r="H83" s="203" t="s">
        <v>93</v>
      </c>
      <c r="I83" s="202">
        <v>95</v>
      </c>
      <c r="J83" s="186">
        <v>15000</v>
      </c>
      <c r="K83" s="191">
        <f>J83*I83</f>
        <v>1425000</v>
      </c>
      <c r="L83" s="4"/>
    </row>
    <row r="84" spans="2:14" ht="57.75" thickBot="1">
      <c r="B84" s="3"/>
      <c r="C84" s="179" t="s">
        <v>184</v>
      </c>
      <c r="D84" s="195"/>
      <c r="E84" s="195"/>
      <c r="F84" s="195"/>
      <c r="G84" s="208" t="s">
        <v>211</v>
      </c>
      <c r="H84" s="203" t="s">
        <v>94</v>
      </c>
      <c r="I84" s="202">
        <v>25</v>
      </c>
      <c r="J84" s="186">
        <v>17800</v>
      </c>
      <c r="K84" s="191">
        <f>J84*I84</f>
        <v>445000</v>
      </c>
      <c r="L84" s="4"/>
    </row>
    <row r="85" spans="2:14">
      <c r="B85" s="3"/>
      <c r="C85" s="249" t="s">
        <v>129</v>
      </c>
      <c r="D85" s="250"/>
      <c r="E85" s="250"/>
      <c r="F85" s="250"/>
      <c r="G85" s="250"/>
      <c r="H85" s="250"/>
      <c r="I85" s="250"/>
      <c r="J85" s="250"/>
      <c r="K85" s="251"/>
      <c r="L85" s="4"/>
    </row>
    <row r="86" spans="2:14" ht="85.5">
      <c r="B86" s="3"/>
      <c r="C86" s="179" t="s">
        <v>137</v>
      </c>
      <c r="D86" s="195"/>
      <c r="E86" s="195"/>
      <c r="F86" s="195"/>
      <c r="G86" s="208" t="s">
        <v>143</v>
      </c>
      <c r="H86" s="203" t="s">
        <v>97</v>
      </c>
      <c r="I86" s="202">
        <v>120</v>
      </c>
      <c r="J86" s="186">
        <v>50000</v>
      </c>
      <c r="K86" s="191">
        <f>J86*I86</f>
        <v>6000000</v>
      </c>
      <c r="L86" s="4"/>
    </row>
    <row r="87" spans="2:14" ht="57">
      <c r="B87" s="3"/>
      <c r="C87" s="179" t="s">
        <v>138</v>
      </c>
      <c r="D87" s="195"/>
      <c r="E87" s="195"/>
      <c r="F87" s="195"/>
      <c r="G87" s="208" t="s">
        <v>144</v>
      </c>
      <c r="H87" s="203" t="s">
        <v>93</v>
      </c>
      <c r="I87" s="202">
        <v>120</v>
      </c>
      <c r="J87" s="186">
        <v>89100</v>
      </c>
      <c r="K87" s="191">
        <f t="shared" ref="K87:K91" si="5">J87*I87</f>
        <v>10692000</v>
      </c>
      <c r="L87" s="4"/>
    </row>
    <row r="88" spans="2:14" ht="28.5">
      <c r="B88" s="3"/>
      <c r="C88" s="179" t="s">
        <v>139</v>
      </c>
      <c r="D88" s="195"/>
      <c r="E88" s="195"/>
      <c r="F88" s="195"/>
      <c r="G88" s="208" t="s">
        <v>145</v>
      </c>
      <c r="H88" s="203" t="s">
        <v>97</v>
      </c>
      <c r="I88" s="202">
        <v>12</v>
      </c>
      <c r="J88" s="186">
        <v>65000</v>
      </c>
      <c r="K88" s="191">
        <f t="shared" si="5"/>
        <v>780000</v>
      </c>
      <c r="L88" s="4"/>
    </row>
    <row r="89" spans="2:14" ht="85.5">
      <c r="B89" s="3"/>
      <c r="C89" s="179" t="s">
        <v>140</v>
      </c>
      <c r="D89" s="195"/>
      <c r="E89" s="195"/>
      <c r="F89" s="195"/>
      <c r="G89" s="208" t="s">
        <v>212</v>
      </c>
      <c r="H89" s="203" t="s">
        <v>97</v>
      </c>
      <c r="I89" s="202">
        <v>24</v>
      </c>
      <c r="J89" s="186">
        <v>119666.67</v>
      </c>
      <c r="K89" s="191">
        <f t="shared" si="5"/>
        <v>2872000.08</v>
      </c>
      <c r="L89" s="4"/>
    </row>
    <row r="90" spans="2:14" ht="57">
      <c r="B90" s="3"/>
      <c r="C90" s="179" t="s">
        <v>141</v>
      </c>
      <c r="D90" s="192"/>
      <c r="E90" s="192"/>
      <c r="F90" s="192"/>
      <c r="G90" s="208" t="s">
        <v>213</v>
      </c>
      <c r="H90" s="203" t="s">
        <v>97</v>
      </c>
      <c r="I90" s="202">
        <v>12</v>
      </c>
      <c r="J90" s="186">
        <v>60000</v>
      </c>
      <c r="K90" s="191">
        <f t="shared" si="5"/>
        <v>720000</v>
      </c>
      <c r="L90" s="4"/>
    </row>
    <row r="91" spans="2:14" ht="86.25" thickBot="1">
      <c r="B91" s="3"/>
      <c r="C91" s="179" t="s">
        <v>142</v>
      </c>
      <c r="D91" s="195"/>
      <c r="E91" s="195"/>
      <c r="F91" s="195"/>
      <c r="G91" s="208" t="s">
        <v>214</v>
      </c>
      <c r="H91" s="203" t="s">
        <v>96</v>
      </c>
      <c r="I91" s="202">
        <v>220</v>
      </c>
      <c r="J91" s="186">
        <v>13000</v>
      </c>
      <c r="K91" s="191">
        <f t="shared" si="5"/>
        <v>2860000</v>
      </c>
      <c r="L91" s="4"/>
    </row>
    <row r="92" spans="2:14">
      <c r="B92" s="3"/>
      <c r="C92" s="249" t="s">
        <v>124</v>
      </c>
      <c r="D92" s="250"/>
      <c r="E92" s="250"/>
      <c r="F92" s="250"/>
      <c r="G92" s="250"/>
      <c r="H92" s="250"/>
      <c r="I92" s="250"/>
      <c r="J92" s="250"/>
      <c r="K92" s="251"/>
      <c r="L92" s="4"/>
    </row>
    <row r="93" spans="2:14" ht="72" thickBot="1">
      <c r="B93" s="3"/>
      <c r="C93" s="179" t="s">
        <v>147</v>
      </c>
      <c r="D93" s="195"/>
      <c r="E93" s="195"/>
      <c r="F93" s="195"/>
      <c r="G93" s="208" t="s">
        <v>215</v>
      </c>
      <c r="H93" s="203" t="s">
        <v>93</v>
      </c>
      <c r="I93" s="202">
        <v>100</v>
      </c>
      <c r="J93" s="186">
        <v>100000</v>
      </c>
      <c r="K93" s="191">
        <f>J93*I93</f>
        <v>10000000</v>
      </c>
      <c r="L93" s="4"/>
      <c r="N93" s="177"/>
    </row>
    <row r="94" spans="2:14">
      <c r="B94" s="3"/>
      <c r="C94" s="249" t="s">
        <v>98</v>
      </c>
      <c r="D94" s="250"/>
      <c r="E94" s="250"/>
      <c r="F94" s="250"/>
      <c r="G94" s="250"/>
      <c r="H94" s="250"/>
      <c r="I94" s="250"/>
      <c r="J94" s="250"/>
      <c r="K94" s="251"/>
      <c r="L94" s="4"/>
    </row>
    <row r="95" spans="2:14" ht="71.25">
      <c r="B95" s="3"/>
      <c r="C95" s="179" t="s">
        <v>150</v>
      </c>
      <c r="D95" s="195"/>
      <c r="E95" s="195"/>
      <c r="F95" s="195"/>
      <c r="G95" s="208" t="s">
        <v>161</v>
      </c>
      <c r="H95" s="203" t="s">
        <v>94</v>
      </c>
      <c r="I95" s="202">
        <v>11</v>
      </c>
      <c r="J95" s="186">
        <v>181666.67</v>
      </c>
      <c r="K95" s="191">
        <f>J95*I95</f>
        <v>1998333.37</v>
      </c>
      <c r="L95" s="4"/>
    </row>
    <row r="96" spans="2:14" ht="71.25">
      <c r="B96" s="3"/>
      <c r="C96" s="179" t="s">
        <v>151</v>
      </c>
      <c r="D96" s="195"/>
      <c r="E96" s="195"/>
      <c r="F96" s="195"/>
      <c r="G96" s="208" t="s">
        <v>162</v>
      </c>
      <c r="H96" s="203" t="s">
        <v>94</v>
      </c>
      <c r="I96" s="202">
        <v>5</v>
      </c>
      <c r="J96" s="186">
        <v>135000</v>
      </c>
      <c r="K96" s="191">
        <f t="shared" ref="K96:K105" si="6">J96*I96</f>
        <v>675000</v>
      </c>
      <c r="L96" s="4"/>
    </row>
    <row r="97" spans="1:13" ht="57">
      <c r="B97" s="3"/>
      <c r="C97" s="179" t="s">
        <v>152</v>
      </c>
      <c r="D97" s="195"/>
      <c r="E97" s="195"/>
      <c r="F97" s="195"/>
      <c r="G97" s="208" t="s">
        <v>163</v>
      </c>
      <c r="H97" s="203" t="s">
        <v>94</v>
      </c>
      <c r="I97" s="202">
        <v>2</v>
      </c>
      <c r="J97" s="186">
        <v>174333.33</v>
      </c>
      <c r="K97" s="191">
        <f t="shared" si="6"/>
        <v>348666.66</v>
      </c>
      <c r="L97" s="4"/>
    </row>
    <row r="98" spans="1:13" ht="71.25">
      <c r="B98" s="3"/>
      <c r="C98" s="179" t="s">
        <v>153</v>
      </c>
      <c r="D98" s="195"/>
      <c r="E98" s="195"/>
      <c r="F98" s="195"/>
      <c r="G98" s="208" t="s">
        <v>216</v>
      </c>
      <c r="H98" s="203" t="s">
        <v>94</v>
      </c>
      <c r="I98" s="202">
        <v>4</v>
      </c>
      <c r="J98" s="186">
        <v>302333.33</v>
      </c>
      <c r="K98" s="191">
        <f t="shared" si="6"/>
        <v>1209333.32</v>
      </c>
      <c r="L98" s="4"/>
    </row>
    <row r="99" spans="1:13" ht="71.25">
      <c r="B99" s="3"/>
      <c r="C99" s="179" t="s">
        <v>154</v>
      </c>
      <c r="D99" s="195"/>
      <c r="E99" s="195"/>
      <c r="F99" s="195"/>
      <c r="G99" s="208" t="s">
        <v>165</v>
      </c>
      <c r="H99" s="203" t="s">
        <v>94</v>
      </c>
      <c r="I99" s="202">
        <v>12</v>
      </c>
      <c r="J99" s="186">
        <v>220000</v>
      </c>
      <c r="K99" s="191">
        <f t="shared" si="6"/>
        <v>2640000</v>
      </c>
      <c r="L99" s="4"/>
    </row>
    <row r="100" spans="1:13" ht="28.5">
      <c r="B100" s="3"/>
      <c r="C100" s="179" t="s">
        <v>155</v>
      </c>
      <c r="D100" s="195"/>
      <c r="E100" s="195"/>
      <c r="F100" s="195"/>
      <c r="G100" s="208" t="s">
        <v>166</v>
      </c>
      <c r="H100" s="203" t="s">
        <v>94</v>
      </c>
      <c r="I100" s="202">
        <v>3</v>
      </c>
      <c r="J100" s="186">
        <v>250000</v>
      </c>
      <c r="K100" s="191">
        <f t="shared" si="6"/>
        <v>750000</v>
      </c>
      <c r="L100" s="4"/>
    </row>
    <row r="101" spans="1:13" ht="57">
      <c r="B101" s="3"/>
      <c r="C101" s="179" t="s">
        <v>156</v>
      </c>
      <c r="D101" s="195"/>
      <c r="E101" s="195"/>
      <c r="F101" s="195"/>
      <c r="G101" s="208" t="s">
        <v>217</v>
      </c>
      <c r="H101" s="203" t="s">
        <v>97</v>
      </c>
      <c r="I101" s="202">
        <v>65</v>
      </c>
      <c r="J101" s="186">
        <v>13000</v>
      </c>
      <c r="K101" s="191">
        <f t="shared" si="6"/>
        <v>845000</v>
      </c>
      <c r="L101" s="4"/>
    </row>
    <row r="102" spans="1:13" ht="57">
      <c r="B102" s="3"/>
      <c r="C102" s="179" t="s">
        <v>157</v>
      </c>
      <c r="D102" s="195"/>
      <c r="E102" s="195"/>
      <c r="F102" s="195"/>
      <c r="G102" s="208" t="s">
        <v>218</v>
      </c>
      <c r="H102" s="203" t="s">
        <v>97</v>
      </c>
      <c r="I102" s="202">
        <v>22</v>
      </c>
      <c r="J102" s="186">
        <v>90000</v>
      </c>
      <c r="K102" s="191">
        <f t="shared" si="6"/>
        <v>1980000</v>
      </c>
      <c r="L102" s="4"/>
    </row>
    <row r="103" spans="1:13" ht="42.75">
      <c r="B103" s="3"/>
      <c r="C103" s="179" t="s">
        <v>158</v>
      </c>
      <c r="D103" s="195"/>
      <c r="E103" s="195"/>
      <c r="F103" s="195"/>
      <c r="G103" s="208" t="s">
        <v>169</v>
      </c>
      <c r="H103" s="203" t="s">
        <v>97</v>
      </c>
      <c r="I103" s="202">
        <v>85</v>
      </c>
      <c r="J103" s="186">
        <v>47000</v>
      </c>
      <c r="K103" s="191">
        <f t="shared" si="6"/>
        <v>3995000</v>
      </c>
      <c r="L103" s="4"/>
    </row>
    <row r="104" spans="1:13" ht="57">
      <c r="B104" s="3"/>
      <c r="C104" s="179" t="s">
        <v>159</v>
      </c>
      <c r="D104" s="192"/>
      <c r="E104" s="192"/>
      <c r="F104" s="192"/>
      <c r="G104" s="208" t="s">
        <v>170</v>
      </c>
      <c r="H104" s="203" t="s">
        <v>97</v>
      </c>
      <c r="I104" s="202">
        <v>45</v>
      </c>
      <c r="J104" s="186">
        <v>28000</v>
      </c>
      <c r="K104" s="191">
        <f t="shared" si="6"/>
        <v>1260000</v>
      </c>
      <c r="L104" s="4"/>
    </row>
    <row r="105" spans="1:13" ht="357" thickBot="1">
      <c r="B105" s="3"/>
      <c r="C105" s="179" t="s">
        <v>160</v>
      </c>
      <c r="D105" s="195"/>
      <c r="E105" s="195"/>
      <c r="F105" s="195"/>
      <c r="G105" s="208" t="s">
        <v>171</v>
      </c>
      <c r="H105" s="203" t="s">
        <v>94</v>
      </c>
      <c r="I105" s="202">
        <v>1</v>
      </c>
      <c r="J105" s="186">
        <v>2620000</v>
      </c>
      <c r="K105" s="191">
        <f>J105*I105</f>
        <v>2620000</v>
      </c>
      <c r="L105" s="4"/>
    </row>
    <row r="106" spans="1:13">
      <c r="B106" s="3"/>
      <c r="C106" s="249" t="s">
        <v>219</v>
      </c>
      <c r="D106" s="250"/>
      <c r="E106" s="250"/>
      <c r="F106" s="250"/>
      <c r="G106" s="250"/>
      <c r="H106" s="250"/>
      <c r="I106" s="250"/>
      <c r="J106" s="250"/>
      <c r="K106" s="251"/>
      <c r="L106" s="4"/>
    </row>
    <row r="107" spans="1:13" ht="57.75" thickBot="1">
      <c r="B107" s="3"/>
      <c r="C107" s="179" t="s">
        <v>202</v>
      </c>
      <c r="D107" s="195"/>
      <c r="E107" s="195"/>
      <c r="F107" s="195"/>
      <c r="G107" s="208" t="s">
        <v>220</v>
      </c>
      <c r="H107" s="203" t="s">
        <v>93</v>
      </c>
      <c r="I107" s="202">
        <v>3</v>
      </c>
      <c r="J107" s="186">
        <v>548333.32999999996</v>
      </c>
      <c r="K107" s="191">
        <f>J107*I107</f>
        <v>1644999.9899999998</v>
      </c>
      <c r="L107" s="4"/>
    </row>
    <row r="108" spans="1:13">
      <c r="B108" s="3"/>
      <c r="C108" s="249" t="s">
        <v>200</v>
      </c>
      <c r="D108" s="250"/>
      <c r="E108" s="250"/>
      <c r="F108" s="250"/>
      <c r="G108" s="250"/>
      <c r="H108" s="250"/>
      <c r="I108" s="250"/>
      <c r="J108" s="250"/>
      <c r="K108" s="251"/>
      <c r="L108" s="4"/>
    </row>
    <row r="109" spans="1:13" s="457" customFormat="1" ht="57.75" thickBot="1">
      <c r="A109" s="2"/>
      <c r="B109" s="70"/>
      <c r="C109" s="458" t="s">
        <v>206</v>
      </c>
      <c r="D109" s="459"/>
      <c r="E109" s="459"/>
      <c r="F109" s="459"/>
      <c r="G109" s="460" t="s">
        <v>220</v>
      </c>
      <c r="H109" s="461" t="s">
        <v>93</v>
      </c>
      <c r="I109" s="462">
        <v>2</v>
      </c>
      <c r="J109" s="463">
        <v>792333.33</v>
      </c>
      <c r="K109" s="464">
        <f>J109*I109</f>
        <v>1584666.66</v>
      </c>
      <c r="L109" s="10"/>
      <c r="M109" s="2"/>
    </row>
    <row r="110" spans="1:13">
      <c r="B110" s="3"/>
      <c r="C110" s="249" t="s">
        <v>122</v>
      </c>
      <c r="D110" s="250"/>
      <c r="E110" s="250"/>
      <c r="F110" s="250"/>
      <c r="G110" s="250"/>
      <c r="H110" s="250"/>
      <c r="I110" s="250"/>
      <c r="J110" s="250"/>
      <c r="K110" s="251"/>
      <c r="L110" s="4"/>
    </row>
    <row r="111" spans="1:13" ht="71.25">
      <c r="B111" s="3"/>
      <c r="C111" s="179" t="s">
        <v>262</v>
      </c>
      <c r="D111" s="195"/>
      <c r="E111" s="195"/>
      <c r="F111" s="195"/>
      <c r="G111" s="208" t="s">
        <v>223</v>
      </c>
      <c r="H111" s="203" t="s">
        <v>93</v>
      </c>
      <c r="I111" s="202">
        <v>120</v>
      </c>
      <c r="J111" s="186">
        <v>35000</v>
      </c>
      <c r="K111" s="191">
        <f>J111*I111</f>
        <v>4200000</v>
      </c>
      <c r="L111" s="4"/>
    </row>
    <row r="112" spans="1:13" ht="71.25">
      <c r="B112" s="3"/>
      <c r="C112" s="179" t="s">
        <v>302</v>
      </c>
      <c r="D112" s="195"/>
      <c r="E112" s="195"/>
      <c r="F112" s="195"/>
      <c r="G112" s="208" t="s">
        <v>224</v>
      </c>
      <c r="H112" s="203" t="s">
        <v>93</v>
      </c>
      <c r="I112" s="202">
        <v>140</v>
      </c>
      <c r="J112" s="186">
        <v>31166.67</v>
      </c>
      <c r="K112" s="191">
        <f>J112*I112</f>
        <v>4363333.8</v>
      </c>
      <c r="L112" s="4"/>
    </row>
    <row r="113" spans="2:12">
      <c r="B113" s="3"/>
      <c r="C113" s="252" t="s">
        <v>113</v>
      </c>
      <c r="D113" s="253"/>
      <c r="E113" s="253"/>
      <c r="F113" s="253"/>
      <c r="G113" s="253"/>
      <c r="H113" s="253"/>
      <c r="I113" s="254"/>
      <c r="J113" s="186"/>
      <c r="K113" s="242">
        <f>SUM(K82:K112)</f>
        <v>68068333.879999995</v>
      </c>
      <c r="L113" s="4"/>
    </row>
    <row r="114" spans="2:12">
      <c r="B114" s="3"/>
      <c r="C114" s="252" t="s">
        <v>114</v>
      </c>
      <c r="D114" s="253"/>
      <c r="E114" s="253"/>
      <c r="F114" s="253"/>
      <c r="G114" s="253"/>
      <c r="H114" s="253"/>
      <c r="I114" s="254"/>
      <c r="J114" s="240">
        <v>0.23</v>
      </c>
      <c r="K114" s="182">
        <f>K113*J114</f>
        <v>15655716.792399999</v>
      </c>
      <c r="L114" s="4"/>
    </row>
    <row r="115" spans="2:12">
      <c r="B115" s="3"/>
      <c r="C115" s="252" t="s">
        <v>115</v>
      </c>
      <c r="D115" s="253"/>
      <c r="E115" s="253"/>
      <c r="F115" s="253"/>
      <c r="G115" s="253"/>
      <c r="H115" s="253"/>
      <c r="I115" s="254"/>
      <c r="J115" s="240">
        <v>0.02</v>
      </c>
      <c r="K115" s="182">
        <f>K113*J115</f>
        <v>1361366.6775999998</v>
      </c>
      <c r="L115" s="4"/>
    </row>
    <row r="116" spans="2:12">
      <c r="B116" s="3"/>
      <c r="C116" s="252" t="s">
        <v>81</v>
      </c>
      <c r="D116" s="253"/>
      <c r="E116" s="253"/>
      <c r="F116" s="253"/>
      <c r="G116" s="253"/>
      <c r="H116" s="253"/>
      <c r="I116" s="254"/>
      <c r="J116" s="240">
        <v>0.05</v>
      </c>
      <c r="K116" s="182">
        <f>K113*J116</f>
        <v>3403416.6940000001</v>
      </c>
      <c r="L116" s="4"/>
    </row>
    <row r="117" spans="2:12">
      <c r="B117" s="3"/>
      <c r="C117" s="252" t="s">
        <v>116</v>
      </c>
      <c r="D117" s="253"/>
      <c r="E117" s="253"/>
      <c r="F117" s="253"/>
      <c r="G117" s="253"/>
      <c r="H117" s="253"/>
      <c r="I117" s="254"/>
      <c r="J117" s="241">
        <v>0.19</v>
      </c>
      <c r="K117" s="182">
        <f>K116*J117</f>
        <v>646649.17186</v>
      </c>
      <c r="L117" s="4"/>
    </row>
    <row r="118" spans="2:12">
      <c r="B118" s="3"/>
      <c r="C118" s="252" t="s">
        <v>117</v>
      </c>
      <c r="D118" s="253"/>
      <c r="E118" s="253"/>
      <c r="F118" s="253"/>
      <c r="G118" s="253"/>
      <c r="H118" s="253"/>
      <c r="I118" s="254"/>
      <c r="J118" s="186"/>
      <c r="K118" s="182">
        <f>SUM(K114:K117)</f>
        <v>21067149.335859995</v>
      </c>
      <c r="L118" s="4"/>
    </row>
    <row r="119" spans="2:12" ht="15" thickBot="1">
      <c r="B119" s="3"/>
      <c r="C119" s="261" t="s">
        <v>16</v>
      </c>
      <c r="D119" s="262"/>
      <c r="E119" s="262"/>
      <c r="F119" s="262"/>
      <c r="G119" s="262"/>
      <c r="H119" s="262"/>
      <c r="I119" s="263"/>
      <c r="J119" s="193"/>
      <c r="K119" s="194">
        <f>K113+K118</f>
        <v>89135483.215859994</v>
      </c>
      <c r="L119" s="4"/>
    </row>
    <row r="120" spans="2:12" ht="15" thickBot="1">
      <c r="B120" s="3"/>
      <c r="C120" s="246" t="s">
        <v>225</v>
      </c>
      <c r="D120" s="247"/>
      <c r="E120" s="247"/>
      <c r="F120" s="247"/>
      <c r="G120" s="247"/>
      <c r="H120" s="247"/>
      <c r="I120" s="247"/>
      <c r="J120" s="247"/>
      <c r="K120" s="248"/>
      <c r="L120" s="4"/>
    </row>
    <row r="121" spans="2:12" ht="15" thickBot="1">
      <c r="B121" s="3"/>
      <c r="C121" s="246" t="s">
        <v>181</v>
      </c>
      <c r="D121" s="247"/>
      <c r="E121" s="247"/>
      <c r="F121" s="247"/>
      <c r="G121" s="247"/>
      <c r="H121" s="247"/>
      <c r="I121" s="247"/>
      <c r="J121" s="247"/>
      <c r="K121" s="248"/>
      <c r="L121" s="4"/>
    </row>
    <row r="122" spans="2:12" ht="57">
      <c r="B122" s="3"/>
      <c r="C122" s="179" t="s">
        <v>182</v>
      </c>
      <c r="D122" s="195"/>
      <c r="E122" s="195"/>
      <c r="F122" s="195"/>
      <c r="G122" s="208" t="s">
        <v>209</v>
      </c>
      <c r="H122" s="203" t="s">
        <v>93</v>
      </c>
      <c r="I122" s="202">
        <v>120</v>
      </c>
      <c r="J122" s="186">
        <v>18000</v>
      </c>
      <c r="K122" s="191">
        <f>J122*I122</f>
        <v>2160000</v>
      </c>
      <c r="L122" s="4"/>
    </row>
    <row r="123" spans="2:12" ht="57">
      <c r="B123" s="3"/>
      <c r="C123" s="179" t="s">
        <v>183</v>
      </c>
      <c r="D123" s="195"/>
      <c r="E123" s="195"/>
      <c r="F123" s="195"/>
      <c r="G123" s="208" t="s">
        <v>210</v>
      </c>
      <c r="H123" s="203" t="s">
        <v>93</v>
      </c>
      <c r="I123" s="202">
        <v>95</v>
      </c>
      <c r="J123" s="186">
        <v>15000</v>
      </c>
      <c r="K123" s="191">
        <f t="shared" ref="K123:K124" si="7">J123*I123</f>
        <v>1425000</v>
      </c>
      <c r="L123" s="4"/>
    </row>
    <row r="124" spans="2:12" ht="57.75" thickBot="1">
      <c r="B124" s="3"/>
      <c r="C124" s="179" t="s">
        <v>184</v>
      </c>
      <c r="D124" s="195"/>
      <c r="E124" s="195"/>
      <c r="F124" s="195"/>
      <c r="G124" s="213" t="s">
        <v>211</v>
      </c>
      <c r="H124" s="203" t="s">
        <v>94</v>
      </c>
      <c r="I124" s="202">
        <v>25</v>
      </c>
      <c r="J124" s="186">
        <v>17800</v>
      </c>
      <c r="K124" s="191">
        <f>J124*I124</f>
        <v>445000</v>
      </c>
      <c r="L124" s="4"/>
    </row>
    <row r="125" spans="2:12" ht="15" thickBot="1">
      <c r="B125" s="3"/>
      <c r="C125" s="246" t="s">
        <v>129</v>
      </c>
      <c r="D125" s="247"/>
      <c r="E125" s="247"/>
      <c r="F125" s="247"/>
      <c r="G125" s="247"/>
      <c r="H125" s="247"/>
      <c r="I125" s="247"/>
      <c r="J125" s="247"/>
      <c r="K125" s="248"/>
      <c r="L125" s="4"/>
    </row>
    <row r="126" spans="2:12" ht="85.5">
      <c r="B126" s="3"/>
      <c r="C126" s="179" t="s">
        <v>137</v>
      </c>
      <c r="D126" s="195"/>
      <c r="E126" s="195"/>
      <c r="F126" s="195"/>
      <c r="G126" s="208" t="s">
        <v>143</v>
      </c>
      <c r="H126" s="203" t="s">
        <v>97</v>
      </c>
      <c r="I126" s="202">
        <v>120</v>
      </c>
      <c r="J126" s="186">
        <v>50000</v>
      </c>
      <c r="K126" s="191">
        <f>J126*I126</f>
        <v>6000000</v>
      </c>
      <c r="L126" s="4"/>
    </row>
    <row r="127" spans="2:12" ht="57">
      <c r="B127" s="3"/>
      <c r="C127" s="179" t="s">
        <v>138</v>
      </c>
      <c r="D127" s="195"/>
      <c r="E127" s="195"/>
      <c r="F127" s="195"/>
      <c r="G127" s="208" t="s">
        <v>144</v>
      </c>
      <c r="H127" s="203" t="s">
        <v>93</v>
      </c>
      <c r="I127" s="202">
        <v>120</v>
      </c>
      <c r="J127" s="186">
        <v>89100</v>
      </c>
      <c r="K127" s="191">
        <f t="shared" ref="K127:K131" si="8">J127*I127</f>
        <v>10692000</v>
      </c>
      <c r="L127" s="4"/>
    </row>
    <row r="128" spans="2:12" ht="28.5">
      <c r="B128" s="3"/>
      <c r="C128" s="179" t="s">
        <v>139</v>
      </c>
      <c r="D128" s="195"/>
      <c r="E128" s="195"/>
      <c r="F128" s="195"/>
      <c r="G128" s="208" t="s">
        <v>145</v>
      </c>
      <c r="H128" s="203" t="s">
        <v>97</v>
      </c>
      <c r="I128" s="202">
        <v>12</v>
      </c>
      <c r="J128" s="186">
        <v>65000</v>
      </c>
      <c r="K128" s="191">
        <f t="shared" si="8"/>
        <v>780000</v>
      </c>
      <c r="L128" s="4"/>
    </row>
    <row r="129" spans="2:12" ht="85.5">
      <c r="B129" s="3"/>
      <c r="C129" s="179" t="s">
        <v>140</v>
      </c>
      <c r="D129" s="195"/>
      <c r="E129" s="195"/>
      <c r="F129" s="195"/>
      <c r="G129" s="208" t="s">
        <v>212</v>
      </c>
      <c r="H129" s="203" t="s">
        <v>97</v>
      </c>
      <c r="I129" s="202">
        <v>24</v>
      </c>
      <c r="J129" s="186">
        <v>119666.67</v>
      </c>
      <c r="K129" s="191">
        <f t="shared" si="8"/>
        <v>2872000.08</v>
      </c>
      <c r="L129" s="4"/>
    </row>
    <row r="130" spans="2:12" ht="57">
      <c r="B130" s="3"/>
      <c r="C130" s="179" t="s">
        <v>141</v>
      </c>
      <c r="D130" s="195"/>
      <c r="E130" s="195"/>
      <c r="F130" s="195"/>
      <c r="G130" s="208" t="s">
        <v>213</v>
      </c>
      <c r="H130" s="203" t="s">
        <v>97</v>
      </c>
      <c r="I130" s="202">
        <v>12</v>
      </c>
      <c r="J130" s="186">
        <v>60000</v>
      </c>
      <c r="K130" s="191">
        <f t="shared" si="8"/>
        <v>720000</v>
      </c>
      <c r="L130" s="4"/>
    </row>
    <row r="131" spans="2:12" ht="86.25" thickBot="1">
      <c r="B131" s="3"/>
      <c r="C131" s="179" t="s">
        <v>142</v>
      </c>
      <c r="D131" s="195"/>
      <c r="E131" s="195"/>
      <c r="F131" s="195"/>
      <c r="G131" s="213" t="s">
        <v>214</v>
      </c>
      <c r="H131" s="203" t="s">
        <v>96</v>
      </c>
      <c r="I131" s="202">
        <v>220</v>
      </c>
      <c r="J131" s="186">
        <v>13000</v>
      </c>
      <c r="K131" s="191">
        <f>J131*I131</f>
        <v>2860000</v>
      </c>
      <c r="L131" s="4"/>
    </row>
    <row r="132" spans="2:12" ht="15" thickBot="1">
      <c r="B132" s="3"/>
      <c r="C132" s="246" t="s">
        <v>124</v>
      </c>
      <c r="D132" s="247"/>
      <c r="E132" s="247"/>
      <c r="F132" s="247"/>
      <c r="G132" s="247"/>
      <c r="H132" s="247"/>
      <c r="I132" s="247"/>
      <c r="J132" s="247"/>
      <c r="K132" s="248"/>
      <c r="L132" s="4"/>
    </row>
    <row r="133" spans="2:12" ht="72" thickBot="1">
      <c r="B133" s="3"/>
      <c r="C133" s="179" t="s">
        <v>147</v>
      </c>
      <c r="D133" s="195"/>
      <c r="E133" s="195"/>
      <c r="F133" s="195"/>
      <c r="G133" s="208" t="s">
        <v>215</v>
      </c>
      <c r="H133" s="203" t="s">
        <v>93</v>
      </c>
      <c r="I133" s="202">
        <v>105</v>
      </c>
      <c r="J133" s="186">
        <v>100000</v>
      </c>
      <c r="K133" s="191">
        <f>J133*I133</f>
        <v>10500000</v>
      </c>
      <c r="L133" s="4"/>
    </row>
    <row r="134" spans="2:12" ht="15" thickBot="1">
      <c r="B134" s="3"/>
      <c r="C134" s="246" t="s">
        <v>98</v>
      </c>
      <c r="D134" s="247"/>
      <c r="E134" s="247"/>
      <c r="F134" s="247"/>
      <c r="G134" s="247"/>
      <c r="H134" s="247"/>
      <c r="I134" s="247"/>
      <c r="J134" s="247"/>
      <c r="K134" s="248"/>
      <c r="L134" s="4"/>
    </row>
    <row r="135" spans="2:12" ht="71.25">
      <c r="B135" s="3"/>
      <c r="C135" s="179" t="s">
        <v>150</v>
      </c>
      <c r="D135" s="195"/>
      <c r="E135" s="195"/>
      <c r="F135" s="195"/>
      <c r="G135" s="208" t="s">
        <v>161</v>
      </c>
      <c r="H135" s="203" t="s">
        <v>94</v>
      </c>
      <c r="I135" s="202">
        <v>11</v>
      </c>
      <c r="J135" s="186">
        <v>181666.67</v>
      </c>
      <c r="K135" s="191">
        <f>J135*I135</f>
        <v>1998333.37</v>
      </c>
      <c r="L135" s="4"/>
    </row>
    <row r="136" spans="2:12" ht="71.25">
      <c r="B136" s="3"/>
      <c r="C136" s="179" t="s">
        <v>151</v>
      </c>
      <c r="D136" s="195"/>
      <c r="E136" s="195"/>
      <c r="F136" s="195"/>
      <c r="G136" s="208" t="s">
        <v>162</v>
      </c>
      <c r="H136" s="203" t="s">
        <v>94</v>
      </c>
      <c r="I136" s="202">
        <v>5</v>
      </c>
      <c r="J136" s="186">
        <v>135000</v>
      </c>
      <c r="K136" s="191">
        <f t="shared" ref="K136:K145" si="9">J136*I136</f>
        <v>675000</v>
      </c>
      <c r="L136" s="4"/>
    </row>
    <row r="137" spans="2:12" ht="57">
      <c r="B137" s="3"/>
      <c r="C137" s="179" t="s">
        <v>152</v>
      </c>
      <c r="D137" s="195"/>
      <c r="E137" s="195"/>
      <c r="F137" s="195"/>
      <c r="G137" s="208" t="s">
        <v>163</v>
      </c>
      <c r="H137" s="203" t="s">
        <v>94</v>
      </c>
      <c r="I137" s="202">
        <v>2</v>
      </c>
      <c r="J137" s="186">
        <v>174333.33</v>
      </c>
      <c r="K137" s="191">
        <f t="shared" si="9"/>
        <v>348666.66</v>
      </c>
      <c r="L137" s="4"/>
    </row>
    <row r="138" spans="2:12" ht="71.25">
      <c r="B138" s="3"/>
      <c r="C138" s="179" t="s">
        <v>153</v>
      </c>
      <c r="D138" s="195"/>
      <c r="E138" s="195"/>
      <c r="F138" s="195"/>
      <c r="G138" s="208" t="s">
        <v>216</v>
      </c>
      <c r="H138" s="203" t="s">
        <v>94</v>
      </c>
      <c r="I138" s="202">
        <v>4</v>
      </c>
      <c r="J138" s="186">
        <v>302333.33</v>
      </c>
      <c r="K138" s="191">
        <f t="shared" si="9"/>
        <v>1209333.32</v>
      </c>
      <c r="L138" s="4"/>
    </row>
    <row r="139" spans="2:12" ht="71.25">
      <c r="B139" s="3"/>
      <c r="C139" s="179" t="s">
        <v>154</v>
      </c>
      <c r="D139" s="195"/>
      <c r="E139" s="195"/>
      <c r="F139" s="195"/>
      <c r="G139" s="208" t="s">
        <v>165</v>
      </c>
      <c r="H139" s="203" t="s">
        <v>94</v>
      </c>
      <c r="I139" s="202">
        <v>12</v>
      </c>
      <c r="J139" s="186">
        <v>220000</v>
      </c>
      <c r="K139" s="191">
        <f t="shared" si="9"/>
        <v>2640000</v>
      </c>
      <c r="L139" s="4"/>
    </row>
    <row r="140" spans="2:12" ht="28.5">
      <c r="B140" s="3"/>
      <c r="C140" s="179" t="s">
        <v>155</v>
      </c>
      <c r="D140" s="195"/>
      <c r="E140" s="195"/>
      <c r="F140" s="195"/>
      <c r="G140" s="208" t="s">
        <v>166</v>
      </c>
      <c r="H140" s="203" t="s">
        <v>94</v>
      </c>
      <c r="I140" s="202">
        <v>3</v>
      </c>
      <c r="J140" s="186">
        <v>250000</v>
      </c>
      <c r="K140" s="191">
        <f t="shared" si="9"/>
        <v>750000</v>
      </c>
      <c r="L140" s="4"/>
    </row>
    <row r="141" spans="2:12" ht="57">
      <c r="B141" s="3"/>
      <c r="C141" s="179" t="s">
        <v>156</v>
      </c>
      <c r="D141" s="195"/>
      <c r="E141" s="195"/>
      <c r="F141" s="195"/>
      <c r="G141" s="208" t="s">
        <v>217</v>
      </c>
      <c r="H141" s="203" t="s">
        <v>97</v>
      </c>
      <c r="I141" s="202">
        <v>65</v>
      </c>
      <c r="J141" s="186">
        <v>13000</v>
      </c>
      <c r="K141" s="191">
        <f t="shared" si="9"/>
        <v>845000</v>
      </c>
      <c r="L141" s="4"/>
    </row>
    <row r="142" spans="2:12" ht="57">
      <c r="B142" s="3"/>
      <c r="C142" s="179" t="s">
        <v>157</v>
      </c>
      <c r="D142" s="195"/>
      <c r="E142" s="195"/>
      <c r="F142" s="195"/>
      <c r="G142" s="208" t="s">
        <v>218</v>
      </c>
      <c r="H142" s="203" t="s">
        <v>97</v>
      </c>
      <c r="I142" s="202">
        <v>22</v>
      </c>
      <c r="J142" s="186">
        <v>90000</v>
      </c>
      <c r="K142" s="191">
        <f t="shared" si="9"/>
        <v>1980000</v>
      </c>
      <c r="L142" s="4"/>
    </row>
    <row r="143" spans="2:12" ht="42.75">
      <c r="B143" s="3"/>
      <c r="C143" s="179" t="s">
        <v>158</v>
      </c>
      <c r="D143" s="195"/>
      <c r="E143" s="195"/>
      <c r="F143" s="195"/>
      <c r="G143" s="208" t="s">
        <v>169</v>
      </c>
      <c r="H143" s="203" t="s">
        <v>97</v>
      </c>
      <c r="I143" s="202">
        <v>85</v>
      </c>
      <c r="J143" s="186">
        <v>47000</v>
      </c>
      <c r="K143" s="191">
        <f t="shared" si="9"/>
        <v>3995000</v>
      </c>
      <c r="L143" s="4"/>
    </row>
    <row r="144" spans="2:12" ht="57">
      <c r="B144" s="3"/>
      <c r="C144" s="179" t="s">
        <v>159</v>
      </c>
      <c r="D144" s="195"/>
      <c r="E144" s="195"/>
      <c r="F144" s="195"/>
      <c r="G144" s="208" t="s">
        <v>170</v>
      </c>
      <c r="H144" s="203" t="s">
        <v>97</v>
      </c>
      <c r="I144" s="202">
        <v>45</v>
      </c>
      <c r="J144" s="186">
        <v>28000</v>
      </c>
      <c r="K144" s="191">
        <f t="shared" si="9"/>
        <v>1260000</v>
      </c>
      <c r="L144" s="4"/>
    </row>
    <row r="145" spans="2:12" ht="357" thickBot="1">
      <c r="B145" s="3"/>
      <c r="C145" s="179" t="s">
        <v>160</v>
      </c>
      <c r="D145" s="195"/>
      <c r="E145" s="195"/>
      <c r="F145" s="195"/>
      <c r="G145" s="213" t="s">
        <v>171</v>
      </c>
      <c r="H145" s="203" t="s">
        <v>94</v>
      </c>
      <c r="I145" s="202">
        <v>1</v>
      </c>
      <c r="J145" s="186">
        <v>2620000</v>
      </c>
      <c r="K145" s="191">
        <f>J145*I145</f>
        <v>2620000</v>
      </c>
      <c r="L145" s="4"/>
    </row>
    <row r="146" spans="2:12" ht="15" thickBot="1">
      <c r="B146" s="3"/>
      <c r="C146" s="246" t="s">
        <v>133</v>
      </c>
      <c r="D146" s="247"/>
      <c r="E146" s="247"/>
      <c r="F146" s="247"/>
      <c r="G146" s="247"/>
      <c r="H146" s="247"/>
      <c r="I146" s="247"/>
      <c r="J146" s="247"/>
      <c r="K146" s="248"/>
      <c r="L146" s="4"/>
    </row>
    <row r="147" spans="2:12" ht="57.75" thickBot="1">
      <c r="B147" s="3"/>
      <c r="C147" s="179" t="s">
        <v>202</v>
      </c>
      <c r="D147" s="195"/>
      <c r="E147" s="195"/>
      <c r="F147" s="195"/>
      <c r="G147" s="208" t="s">
        <v>226</v>
      </c>
      <c r="H147" s="203" t="s">
        <v>93</v>
      </c>
      <c r="I147" s="202">
        <v>3</v>
      </c>
      <c r="J147" s="186">
        <v>548333.32999999996</v>
      </c>
      <c r="K147" s="191">
        <f>J147*I147</f>
        <v>1644999.9899999998</v>
      </c>
      <c r="L147" s="4"/>
    </row>
    <row r="148" spans="2:12" ht="15" thickBot="1">
      <c r="B148" s="3"/>
      <c r="C148" s="246" t="s">
        <v>200</v>
      </c>
      <c r="D148" s="247"/>
      <c r="E148" s="247"/>
      <c r="F148" s="247"/>
      <c r="G148" s="247"/>
      <c r="H148" s="247"/>
      <c r="I148" s="247"/>
      <c r="J148" s="247"/>
      <c r="K148" s="248"/>
      <c r="L148" s="4"/>
    </row>
    <row r="149" spans="2:12" ht="57.75" thickBot="1">
      <c r="B149" s="3"/>
      <c r="C149" s="179" t="s">
        <v>206</v>
      </c>
      <c r="D149" s="195"/>
      <c r="E149" s="195"/>
      <c r="F149" s="195"/>
      <c r="G149" s="208" t="s">
        <v>221</v>
      </c>
      <c r="H149" s="203" t="s">
        <v>93</v>
      </c>
      <c r="I149" s="202">
        <v>2</v>
      </c>
      <c r="J149" s="186">
        <v>792333.33</v>
      </c>
      <c r="K149" s="191">
        <f>J149*I149</f>
        <v>1584666.66</v>
      </c>
      <c r="L149" s="4"/>
    </row>
    <row r="150" spans="2:12" ht="15" thickBot="1">
      <c r="B150" s="3"/>
      <c r="C150" s="246" t="s">
        <v>122</v>
      </c>
      <c r="D150" s="247"/>
      <c r="E150" s="247"/>
      <c r="F150" s="247"/>
      <c r="G150" s="247"/>
      <c r="H150" s="247"/>
      <c r="I150" s="247"/>
      <c r="J150" s="247"/>
      <c r="K150" s="248"/>
      <c r="L150" s="4"/>
    </row>
    <row r="151" spans="2:12" ht="71.25">
      <c r="B151" s="3"/>
      <c r="C151" s="179" t="s">
        <v>262</v>
      </c>
      <c r="D151" s="195"/>
      <c r="E151" s="195"/>
      <c r="F151" s="195"/>
      <c r="G151" s="208" t="s">
        <v>223</v>
      </c>
      <c r="H151" s="203" t="s">
        <v>93</v>
      </c>
      <c r="I151" s="202">
        <v>120</v>
      </c>
      <c r="J151" s="186">
        <v>35000</v>
      </c>
      <c r="K151" s="191">
        <f>J151*I151</f>
        <v>4200000</v>
      </c>
      <c r="L151" s="4"/>
    </row>
    <row r="152" spans="2:12" ht="71.25">
      <c r="B152" s="3"/>
      <c r="C152" s="179" t="s">
        <v>302</v>
      </c>
      <c r="D152" s="195"/>
      <c r="E152" s="195"/>
      <c r="F152" s="195"/>
      <c r="G152" s="208" t="s">
        <v>224</v>
      </c>
      <c r="H152" s="203" t="s">
        <v>93</v>
      </c>
      <c r="I152" s="202">
        <v>180</v>
      </c>
      <c r="J152" s="186">
        <v>31166.67</v>
      </c>
      <c r="K152" s="191">
        <f>J152*I152</f>
        <v>5610000.5999999996</v>
      </c>
      <c r="L152" s="4"/>
    </row>
    <row r="153" spans="2:12">
      <c r="B153" s="3"/>
      <c r="C153" s="252" t="s">
        <v>113</v>
      </c>
      <c r="D153" s="253"/>
      <c r="E153" s="253"/>
      <c r="F153" s="253"/>
      <c r="G153" s="253"/>
      <c r="H153" s="253"/>
      <c r="I153" s="254"/>
      <c r="J153" s="186"/>
      <c r="K153" s="242">
        <f>SUM(K122:K152)</f>
        <v>69815000.679999992</v>
      </c>
      <c r="L153" s="4"/>
    </row>
    <row r="154" spans="2:12">
      <c r="B154" s="3"/>
      <c r="C154" s="252" t="s">
        <v>114</v>
      </c>
      <c r="D154" s="253"/>
      <c r="E154" s="253"/>
      <c r="F154" s="253"/>
      <c r="G154" s="253"/>
      <c r="H154" s="253"/>
      <c r="I154" s="254"/>
      <c r="J154" s="240">
        <v>0.23</v>
      </c>
      <c r="K154" s="182">
        <f>K153*J154</f>
        <v>16057450.156399999</v>
      </c>
      <c r="L154" s="4"/>
    </row>
    <row r="155" spans="2:12">
      <c r="B155" s="3"/>
      <c r="C155" s="252" t="s">
        <v>115</v>
      </c>
      <c r="D155" s="253"/>
      <c r="E155" s="253"/>
      <c r="F155" s="253"/>
      <c r="G155" s="253"/>
      <c r="H155" s="253"/>
      <c r="I155" s="254"/>
      <c r="J155" s="240">
        <v>0.02</v>
      </c>
      <c r="K155" s="182">
        <f>K153*J155</f>
        <v>1396300.0135999999</v>
      </c>
      <c r="L155" s="4"/>
    </row>
    <row r="156" spans="2:12">
      <c r="B156" s="3"/>
      <c r="C156" s="252" t="s">
        <v>81</v>
      </c>
      <c r="D156" s="253"/>
      <c r="E156" s="253"/>
      <c r="F156" s="253"/>
      <c r="G156" s="253"/>
      <c r="H156" s="253"/>
      <c r="I156" s="254"/>
      <c r="J156" s="240">
        <v>0.05</v>
      </c>
      <c r="K156" s="182">
        <f>K153*J156</f>
        <v>3490750.034</v>
      </c>
      <c r="L156" s="4"/>
    </row>
    <row r="157" spans="2:12">
      <c r="B157" s="3"/>
      <c r="C157" s="252" t="s">
        <v>116</v>
      </c>
      <c r="D157" s="253"/>
      <c r="E157" s="253"/>
      <c r="F157" s="253"/>
      <c r="G157" s="253"/>
      <c r="H157" s="253"/>
      <c r="I157" s="254"/>
      <c r="J157" s="241">
        <v>0.19</v>
      </c>
      <c r="K157" s="182">
        <f>K156*J157</f>
        <v>663242.50646000006</v>
      </c>
      <c r="L157" s="4"/>
    </row>
    <row r="158" spans="2:12">
      <c r="B158" s="3"/>
      <c r="C158" s="255" t="s">
        <v>117</v>
      </c>
      <c r="D158" s="256"/>
      <c r="E158" s="256"/>
      <c r="F158" s="256"/>
      <c r="G158" s="256"/>
      <c r="H158" s="256"/>
      <c r="I158" s="257"/>
      <c r="J158" s="186"/>
      <c r="K158" s="182">
        <f>SUM(K154:K157)</f>
        <v>21607742.710459996</v>
      </c>
      <c r="L158" s="4"/>
    </row>
    <row r="159" spans="2:12" ht="15" thickBot="1">
      <c r="B159" s="3"/>
      <c r="C159" s="289" t="s">
        <v>16</v>
      </c>
      <c r="D159" s="289"/>
      <c r="E159" s="289"/>
      <c r="F159" s="289"/>
      <c r="G159" s="289"/>
      <c r="H159" s="289"/>
      <c r="I159" s="289"/>
      <c r="J159" s="196"/>
      <c r="K159" s="197">
        <f>K153+K158</f>
        <v>91422743.390459985</v>
      </c>
      <c r="L159" s="4"/>
    </row>
    <row r="160" spans="2:12" ht="15" thickBot="1">
      <c r="B160" s="3"/>
      <c r="C160" s="267" t="s">
        <v>227</v>
      </c>
      <c r="D160" s="268"/>
      <c r="E160" s="268"/>
      <c r="F160" s="268"/>
      <c r="G160" s="268"/>
      <c r="H160" s="268"/>
      <c r="I160" s="268"/>
      <c r="J160" s="247"/>
      <c r="K160" s="248"/>
      <c r="L160" s="4"/>
    </row>
    <row r="161" spans="2:12">
      <c r="B161" s="3"/>
      <c r="C161" s="249" t="s">
        <v>181</v>
      </c>
      <c r="D161" s="250"/>
      <c r="E161" s="250"/>
      <c r="F161" s="250"/>
      <c r="G161" s="250"/>
      <c r="H161" s="250"/>
      <c r="I161" s="250"/>
      <c r="J161" s="250"/>
      <c r="K161" s="251"/>
      <c r="L161" s="4"/>
    </row>
    <row r="162" spans="2:12" ht="42.75">
      <c r="B162" s="3"/>
      <c r="C162" s="179" t="s">
        <v>182</v>
      </c>
      <c r="D162" s="195"/>
      <c r="E162" s="195"/>
      <c r="F162" s="195"/>
      <c r="G162" s="214" t="s">
        <v>209</v>
      </c>
      <c r="H162" s="204" t="s">
        <v>93</v>
      </c>
      <c r="I162" s="202">
        <v>98</v>
      </c>
      <c r="J162" s="186">
        <v>18000</v>
      </c>
      <c r="K162" s="191">
        <f>J162*I162</f>
        <v>1764000</v>
      </c>
      <c r="L162" s="4"/>
    </row>
    <row r="163" spans="2:12" ht="57">
      <c r="B163" s="3"/>
      <c r="C163" s="179" t="s">
        <v>183</v>
      </c>
      <c r="D163" s="195"/>
      <c r="E163" s="195"/>
      <c r="F163" s="195"/>
      <c r="G163" s="214" t="s">
        <v>210</v>
      </c>
      <c r="H163" s="204" t="s">
        <v>93</v>
      </c>
      <c r="I163" s="202">
        <v>86</v>
      </c>
      <c r="J163" s="186">
        <v>15000</v>
      </c>
      <c r="K163" s="191">
        <f>J163*I163</f>
        <v>1290000</v>
      </c>
      <c r="L163" s="4"/>
    </row>
    <row r="164" spans="2:12" ht="57.75" thickBot="1">
      <c r="B164" s="3"/>
      <c r="C164" s="179" t="s">
        <v>184</v>
      </c>
      <c r="D164" s="195"/>
      <c r="E164" s="195"/>
      <c r="F164" s="195"/>
      <c r="G164" s="214" t="s">
        <v>211</v>
      </c>
      <c r="H164" s="204" t="s">
        <v>94</v>
      </c>
      <c r="I164" s="202">
        <v>28</v>
      </c>
      <c r="J164" s="186">
        <v>17800</v>
      </c>
      <c r="K164" s="191">
        <f t="shared" ref="K163:K164" si="10">J164*I164</f>
        <v>498400</v>
      </c>
      <c r="L164" s="4"/>
    </row>
    <row r="165" spans="2:12" ht="15" thickBot="1">
      <c r="B165" s="3"/>
      <c r="C165" s="246" t="s">
        <v>129</v>
      </c>
      <c r="D165" s="247"/>
      <c r="E165" s="247"/>
      <c r="F165" s="247"/>
      <c r="G165" s="247"/>
      <c r="H165" s="247"/>
      <c r="I165" s="247"/>
      <c r="J165" s="247"/>
      <c r="K165" s="248"/>
      <c r="L165" s="4"/>
    </row>
    <row r="166" spans="2:12" ht="85.5">
      <c r="B166" s="3"/>
      <c r="C166" s="179" t="s">
        <v>137</v>
      </c>
      <c r="D166" s="195"/>
      <c r="E166" s="195"/>
      <c r="F166" s="195"/>
      <c r="G166" s="214" t="s">
        <v>143</v>
      </c>
      <c r="H166" s="195" t="s">
        <v>97</v>
      </c>
      <c r="I166" s="202">
        <v>120</v>
      </c>
      <c r="J166" s="186">
        <v>50000</v>
      </c>
      <c r="K166" s="191">
        <f>J166*I166</f>
        <v>6000000</v>
      </c>
      <c r="L166" s="4"/>
    </row>
    <row r="167" spans="2:12" ht="57">
      <c r="B167" s="3"/>
      <c r="C167" s="179" t="s">
        <v>138</v>
      </c>
      <c r="D167" s="195"/>
      <c r="E167" s="195"/>
      <c r="F167" s="195"/>
      <c r="G167" s="214" t="s">
        <v>144</v>
      </c>
      <c r="H167" s="195" t="s">
        <v>93</v>
      </c>
      <c r="I167" s="202">
        <v>100</v>
      </c>
      <c r="J167" s="186">
        <v>89100</v>
      </c>
      <c r="K167" s="191">
        <f t="shared" ref="K167:K171" si="11">J167*I167</f>
        <v>8910000</v>
      </c>
      <c r="L167" s="4"/>
    </row>
    <row r="168" spans="2:12" ht="28.5">
      <c r="B168" s="3"/>
      <c r="C168" s="179" t="s">
        <v>139</v>
      </c>
      <c r="D168" s="195"/>
      <c r="E168" s="195"/>
      <c r="F168" s="195"/>
      <c r="G168" s="214" t="s">
        <v>145</v>
      </c>
      <c r="H168" s="195" t="s">
        <v>97</v>
      </c>
      <c r="I168" s="202">
        <v>12</v>
      </c>
      <c r="J168" s="186">
        <v>65000</v>
      </c>
      <c r="K168" s="191">
        <f t="shared" si="11"/>
        <v>780000</v>
      </c>
      <c r="L168" s="4"/>
    </row>
    <row r="169" spans="2:12" ht="85.5">
      <c r="B169" s="3"/>
      <c r="C169" s="179" t="s">
        <v>140</v>
      </c>
      <c r="D169" s="195"/>
      <c r="E169" s="195"/>
      <c r="F169" s="195"/>
      <c r="G169" s="214" t="s">
        <v>212</v>
      </c>
      <c r="H169" s="195" t="s">
        <v>97</v>
      </c>
      <c r="I169" s="202">
        <v>24</v>
      </c>
      <c r="J169" s="186">
        <v>119666.67</v>
      </c>
      <c r="K169" s="191">
        <f t="shared" si="11"/>
        <v>2872000.08</v>
      </c>
      <c r="L169" s="4"/>
    </row>
    <row r="170" spans="2:12" ht="57">
      <c r="B170" s="3"/>
      <c r="C170" s="179" t="s">
        <v>141</v>
      </c>
      <c r="D170" s="195"/>
      <c r="E170" s="195"/>
      <c r="F170" s="195"/>
      <c r="G170" s="214" t="s">
        <v>213</v>
      </c>
      <c r="H170" s="195" t="s">
        <v>97</v>
      </c>
      <c r="I170" s="202">
        <v>12</v>
      </c>
      <c r="J170" s="186">
        <v>60000</v>
      </c>
      <c r="K170" s="191">
        <f t="shared" si="11"/>
        <v>720000</v>
      </c>
      <c r="L170" s="4"/>
    </row>
    <row r="171" spans="2:12" ht="86.25" thickBot="1">
      <c r="B171" s="3"/>
      <c r="C171" s="179" t="s">
        <v>142</v>
      </c>
      <c r="D171" s="195"/>
      <c r="E171" s="195"/>
      <c r="F171" s="195"/>
      <c r="G171" s="214" t="s">
        <v>214</v>
      </c>
      <c r="H171" s="195" t="s">
        <v>96</v>
      </c>
      <c r="I171" s="202">
        <v>150</v>
      </c>
      <c r="J171" s="186">
        <v>13000</v>
      </c>
      <c r="K171" s="191">
        <f>J171*I171</f>
        <v>1950000</v>
      </c>
      <c r="L171" s="4"/>
    </row>
    <row r="172" spans="2:12" ht="15" thickBot="1">
      <c r="B172" s="3"/>
      <c r="C172" s="246" t="s">
        <v>124</v>
      </c>
      <c r="D172" s="247"/>
      <c r="E172" s="247"/>
      <c r="F172" s="247"/>
      <c r="G172" s="247"/>
      <c r="H172" s="247"/>
      <c r="I172" s="247"/>
      <c r="J172" s="247"/>
      <c r="K172" s="248"/>
      <c r="L172" s="4"/>
    </row>
    <row r="173" spans="2:12" ht="72" thickBot="1">
      <c r="B173" s="3"/>
      <c r="C173" s="179" t="s">
        <v>147</v>
      </c>
      <c r="D173" s="195"/>
      <c r="E173" s="195"/>
      <c r="F173" s="195"/>
      <c r="G173" s="214" t="s">
        <v>215</v>
      </c>
      <c r="H173" s="195" t="s">
        <v>93</v>
      </c>
      <c r="I173" s="202">
        <v>90</v>
      </c>
      <c r="J173" s="186">
        <v>100000</v>
      </c>
      <c r="K173" s="191">
        <f>J173*I173</f>
        <v>9000000</v>
      </c>
      <c r="L173" s="4"/>
    </row>
    <row r="174" spans="2:12" ht="15" thickBot="1">
      <c r="B174" s="3"/>
      <c r="C174" s="246" t="s">
        <v>98</v>
      </c>
      <c r="D174" s="247"/>
      <c r="E174" s="247"/>
      <c r="F174" s="247"/>
      <c r="G174" s="247"/>
      <c r="H174" s="247"/>
      <c r="I174" s="247"/>
      <c r="J174" s="247"/>
      <c r="K174" s="248"/>
      <c r="L174" s="4"/>
    </row>
    <row r="175" spans="2:12" ht="71.25">
      <c r="B175" s="3"/>
      <c r="C175" s="179" t="s">
        <v>150</v>
      </c>
      <c r="D175" s="195"/>
      <c r="E175" s="195"/>
      <c r="F175" s="195"/>
      <c r="G175" s="215" t="s">
        <v>161</v>
      </c>
      <c r="H175" s="195" t="s">
        <v>94</v>
      </c>
      <c r="I175" s="198">
        <v>15</v>
      </c>
      <c r="J175" s="186">
        <v>181666.67</v>
      </c>
      <c r="K175" s="191">
        <f>J175*I175</f>
        <v>2725000.0500000003</v>
      </c>
      <c r="L175" s="4"/>
    </row>
    <row r="176" spans="2:12" ht="71.25">
      <c r="B176" s="3"/>
      <c r="C176" s="179" t="s">
        <v>151</v>
      </c>
      <c r="D176" s="195"/>
      <c r="E176" s="195"/>
      <c r="F176" s="195"/>
      <c r="G176" s="215" t="s">
        <v>162</v>
      </c>
      <c r="H176" s="195" t="s">
        <v>94</v>
      </c>
      <c r="I176" s="198">
        <v>5</v>
      </c>
      <c r="J176" s="186">
        <v>135000</v>
      </c>
      <c r="K176" s="191">
        <f t="shared" ref="K176:K185" si="12">J176*I176</f>
        <v>675000</v>
      </c>
      <c r="L176" s="4"/>
    </row>
    <row r="177" spans="2:12" ht="57">
      <c r="B177" s="3"/>
      <c r="C177" s="179" t="s">
        <v>152</v>
      </c>
      <c r="D177" s="195"/>
      <c r="E177" s="195"/>
      <c r="F177" s="195"/>
      <c r="G177" s="215" t="s">
        <v>163</v>
      </c>
      <c r="H177" s="195" t="s">
        <v>94</v>
      </c>
      <c r="I177" s="198">
        <v>2</v>
      </c>
      <c r="J177" s="186">
        <v>174333.33</v>
      </c>
      <c r="K177" s="191">
        <f t="shared" si="12"/>
        <v>348666.66</v>
      </c>
      <c r="L177" s="4"/>
    </row>
    <row r="178" spans="2:12" ht="71.25">
      <c r="B178" s="3"/>
      <c r="C178" s="179" t="s">
        <v>153</v>
      </c>
      <c r="D178" s="195"/>
      <c r="E178" s="195"/>
      <c r="F178" s="195"/>
      <c r="G178" s="215" t="s">
        <v>164</v>
      </c>
      <c r="H178" s="195" t="s">
        <v>94</v>
      </c>
      <c r="I178" s="198">
        <v>4</v>
      </c>
      <c r="J178" s="186">
        <v>302333.33</v>
      </c>
      <c r="K178" s="191">
        <f t="shared" si="12"/>
        <v>1209333.32</v>
      </c>
      <c r="L178" s="4"/>
    </row>
    <row r="179" spans="2:12" ht="71.25">
      <c r="B179" s="3"/>
      <c r="C179" s="179" t="s">
        <v>154</v>
      </c>
      <c r="D179" s="195"/>
      <c r="E179" s="195"/>
      <c r="F179" s="195"/>
      <c r="G179" s="215" t="s">
        <v>165</v>
      </c>
      <c r="H179" s="195" t="s">
        <v>94</v>
      </c>
      <c r="I179" s="198">
        <v>8</v>
      </c>
      <c r="J179" s="186">
        <v>220000</v>
      </c>
      <c r="K179" s="191">
        <f t="shared" si="12"/>
        <v>1760000</v>
      </c>
      <c r="L179" s="4"/>
    </row>
    <row r="180" spans="2:12" ht="28.5">
      <c r="B180" s="3"/>
      <c r="C180" s="179" t="s">
        <v>155</v>
      </c>
      <c r="D180" s="195"/>
      <c r="E180" s="195"/>
      <c r="F180" s="195"/>
      <c r="G180" s="215" t="s">
        <v>166</v>
      </c>
      <c r="H180" s="195" t="s">
        <v>94</v>
      </c>
      <c r="I180" s="198">
        <v>3</v>
      </c>
      <c r="J180" s="186">
        <v>250000</v>
      </c>
      <c r="K180" s="191">
        <f t="shared" si="12"/>
        <v>750000</v>
      </c>
      <c r="L180" s="4"/>
    </row>
    <row r="181" spans="2:12" ht="57">
      <c r="B181" s="3"/>
      <c r="C181" s="179" t="s">
        <v>156</v>
      </c>
      <c r="D181" s="195"/>
      <c r="E181" s="195"/>
      <c r="F181" s="195"/>
      <c r="G181" s="215" t="s">
        <v>217</v>
      </c>
      <c r="H181" s="195" t="s">
        <v>97</v>
      </c>
      <c r="I181" s="198">
        <v>65</v>
      </c>
      <c r="J181" s="186">
        <v>13000</v>
      </c>
      <c r="K181" s="191">
        <f t="shared" si="12"/>
        <v>845000</v>
      </c>
      <c r="L181" s="4"/>
    </row>
    <row r="182" spans="2:12" ht="42.75">
      <c r="B182" s="3"/>
      <c r="C182" s="179" t="s">
        <v>157</v>
      </c>
      <c r="D182" s="195"/>
      <c r="E182" s="195"/>
      <c r="F182" s="195"/>
      <c r="G182" s="215" t="s">
        <v>168</v>
      </c>
      <c r="H182" s="195" t="s">
        <v>97</v>
      </c>
      <c r="I182" s="198">
        <v>22</v>
      </c>
      <c r="J182" s="186">
        <v>90000</v>
      </c>
      <c r="K182" s="191">
        <f t="shared" si="12"/>
        <v>1980000</v>
      </c>
      <c r="L182" s="4"/>
    </row>
    <row r="183" spans="2:12" ht="42.75">
      <c r="B183" s="3"/>
      <c r="C183" s="179" t="s">
        <v>158</v>
      </c>
      <c r="D183" s="195"/>
      <c r="E183" s="195"/>
      <c r="F183" s="195"/>
      <c r="G183" s="215" t="s">
        <v>169</v>
      </c>
      <c r="H183" s="195" t="s">
        <v>97</v>
      </c>
      <c r="I183" s="198">
        <v>220</v>
      </c>
      <c r="J183" s="186">
        <v>47000</v>
      </c>
      <c r="K183" s="191">
        <f t="shared" si="12"/>
        <v>10340000</v>
      </c>
      <c r="L183" s="4"/>
    </row>
    <row r="184" spans="2:12" ht="57">
      <c r="B184" s="3"/>
      <c r="C184" s="179" t="s">
        <v>159</v>
      </c>
      <c r="D184" s="195"/>
      <c r="E184" s="195"/>
      <c r="F184" s="195"/>
      <c r="G184" s="215" t="s">
        <v>170</v>
      </c>
      <c r="H184" s="195" t="s">
        <v>97</v>
      </c>
      <c r="I184" s="198">
        <v>45</v>
      </c>
      <c r="J184" s="186">
        <v>28000</v>
      </c>
      <c r="K184" s="191">
        <f t="shared" si="12"/>
        <v>1260000</v>
      </c>
      <c r="L184" s="4"/>
    </row>
    <row r="185" spans="2:12" ht="357" thickBot="1">
      <c r="B185" s="3"/>
      <c r="C185" s="179" t="s">
        <v>160</v>
      </c>
      <c r="D185" s="195"/>
      <c r="E185" s="195"/>
      <c r="F185" s="195"/>
      <c r="G185" s="216" t="s">
        <v>171</v>
      </c>
      <c r="H185" s="195" t="s">
        <v>94</v>
      </c>
      <c r="I185" s="198">
        <v>1</v>
      </c>
      <c r="J185" s="186">
        <v>2620000</v>
      </c>
      <c r="K185" s="191">
        <f>J185*I185</f>
        <v>2620000</v>
      </c>
      <c r="L185" s="4"/>
    </row>
    <row r="186" spans="2:12" ht="15" thickBot="1">
      <c r="B186" s="3"/>
      <c r="C186" s="246" t="s">
        <v>133</v>
      </c>
      <c r="D186" s="247"/>
      <c r="E186" s="247"/>
      <c r="F186" s="247"/>
      <c r="G186" s="247"/>
      <c r="H186" s="247"/>
      <c r="I186" s="247"/>
      <c r="J186" s="247"/>
      <c r="K186" s="248"/>
      <c r="L186" s="4"/>
    </row>
    <row r="187" spans="2:12" ht="57.75" thickBot="1">
      <c r="B187" s="3"/>
      <c r="C187" s="179" t="s">
        <v>202</v>
      </c>
      <c r="D187" s="195"/>
      <c r="E187" s="195"/>
      <c r="F187" s="195"/>
      <c r="G187" s="214" t="s">
        <v>220</v>
      </c>
      <c r="H187" s="195" t="s">
        <v>93</v>
      </c>
      <c r="I187" s="198">
        <v>12</v>
      </c>
      <c r="J187" s="186">
        <v>548333.32999999996</v>
      </c>
      <c r="K187" s="191">
        <f>J187*I187</f>
        <v>6579999.959999999</v>
      </c>
      <c r="L187" s="4"/>
    </row>
    <row r="188" spans="2:12" ht="15" thickBot="1">
      <c r="B188" s="3"/>
      <c r="C188" s="246" t="s">
        <v>200</v>
      </c>
      <c r="D188" s="247"/>
      <c r="E188" s="247"/>
      <c r="F188" s="247"/>
      <c r="G188" s="247"/>
      <c r="H188" s="247"/>
      <c r="I188" s="247"/>
      <c r="J188" s="247"/>
      <c r="K188" s="248"/>
      <c r="L188" s="4"/>
    </row>
    <row r="189" spans="2:12" ht="57">
      <c r="B189" s="3"/>
      <c r="C189" s="179" t="s">
        <v>304</v>
      </c>
      <c r="D189" s="195"/>
      <c r="E189" s="195"/>
      <c r="F189" s="195"/>
      <c r="G189" s="217" t="s">
        <v>221</v>
      </c>
      <c r="H189" s="195" t="s">
        <v>93</v>
      </c>
      <c r="I189" s="198">
        <v>2</v>
      </c>
      <c r="J189" s="186">
        <v>792333.33</v>
      </c>
      <c r="K189" s="191">
        <f>J189*I189</f>
        <v>1584666.66</v>
      </c>
      <c r="L189" s="4"/>
    </row>
    <row r="190" spans="2:12" ht="72" thickBot="1">
      <c r="B190" s="3"/>
      <c r="C190" s="179" t="s">
        <v>222</v>
      </c>
      <c r="D190" s="195"/>
      <c r="E190" s="195"/>
      <c r="F190" s="195"/>
      <c r="G190" s="217" t="s">
        <v>228</v>
      </c>
      <c r="H190" s="195" t="s">
        <v>123</v>
      </c>
      <c r="I190" s="198">
        <v>2</v>
      </c>
      <c r="J190" s="186">
        <v>552333.32999999996</v>
      </c>
      <c r="K190" s="191">
        <f>J190*I190</f>
        <v>1104666.6599999999</v>
      </c>
      <c r="L190" s="4"/>
    </row>
    <row r="191" spans="2:12" ht="15" thickBot="1">
      <c r="B191" s="3"/>
      <c r="C191" s="246" t="s">
        <v>122</v>
      </c>
      <c r="D191" s="247"/>
      <c r="E191" s="247"/>
      <c r="F191" s="247"/>
      <c r="G191" s="247"/>
      <c r="H191" s="247"/>
      <c r="I191" s="247"/>
      <c r="J191" s="247"/>
      <c r="K191" s="248"/>
      <c r="L191" s="4"/>
    </row>
    <row r="192" spans="2:12" ht="71.25">
      <c r="B192" s="3"/>
      <c r="C192" s="179" t="s">
        <v>262</v>
      </c>
      <c r="D192" s="195"/>
      <c r="E192" s="195"/>
      <c r="F192" s="195"/>
      <c r="G192" s="218" t="s">
        <v>125</v>
      </c>
      <c r="H192" s="195" t="s">
        <v>93</v>
      </c>
      <c r="I192" s="198">
        <v>120</v>
      </c>
      <c r="J192" s="186">
        <v>35000</v>
      </c>
      <c r="K192" s="191">
        <f>J192*I192</f>
        <v>4200000</v>
      </c>
      <c r="L192" s="4"/>
    </row>
    <row r="193" spans="2:12" ht="86.25" thickBot="1">
      <c r="B193" s="3"/>
      <c r="C193" s="179" t="s">
        <v>302</v>
      </c>
      <c r="D193" s="195"/>
      <c r="E193" s="195"/>
      <c r="F193" s="195"/>
      <c r="G193" s="217" t="s">
        <v>126</v>
      </c>
      <c r="H193" s="195" t="s">
        <v>93</v>
      </c>
      <c r="I193" s="198">
        <v>180</v>
      </c>
      <c r="J193" s="186">
        <v>31166.67</v>
      </c>
      <c r="K193" s="191">
        <f>J193*I193</f>
        <v>5610000.5999999996</v>
      </c>
      <c r="L193" s="4"/>
    </row>
    <row r="194" spans="2:12" ht="15" thickBot="1">
      <c r="B194" s="3"/>
      <c r="C194" s="246" t="s">
        <v>231</v>
      </c>
      <c r="D194" s="247"/>
      <c r="E194" s="247"/>
      <c r="F194" s="247"/>
      <c r="G194" s="247"/>
      <c r="H194" s="247"/>
      <c r="I194" s="247"/>
      <c r="J194" s="247"/>
      <c r="K194" s="248"/>
      <c r="L194" s="4"/>
    </row>
    <row r="195" spans="2:12">
      <c r="B195" s="3"/>
      <c r="C195" s="338" t="s">
        <v>113</v>
      </c>
      <c r="D195" s="339"/>
      <c r="E195" s="339"/>
      <c r="F195" s="339"/>
      <c r="G195" s="339"/>
      <c r="H195" s="339"/>
      <c r="I195" s="340"/>
      <c r="J195" s="186"/>
      <c r="K195" s="242">
        <f>SUM(K162:K194)</f>
        <v>77376733.98999998</v>
      </c>
      <c r="L195" s="4"/>
    </row>
    <row r="196" spans="2:12">
      <c r="B196" s="3"/>
      <c r="C196" s="252" t="s">
        <v>114</v>
      </c>
      <c r="D196" s="253"/>
      <c r="E196" s="253"/>
      <c r="F196" s="253"/>
      <c r="G196" s="253"/>
      <c r="H196" s="253"/>
      <c r="I196" s="254"/>
      <c r="J196" s="240">
        <v>0.23</v>
      </c>
      <c r="K196" s="182">
        <f>K195*J196</f>
        <v>17796648.817699995</v>
      </c>
      <c r="L196" s="4"/>
    </row>
    <row r="197" spans="2:12">
      <c r="B197" s="3"/>
      <c r="C197" s="252" t="s">
        <v>115</v>
      </c>
      <c r="D197" s="253"/>
      <c r="E197" s="253"/>
      <c r="F197" s="253"/>
      <c r="G197" s="253"/>
      <c r="H197" s="253"/>
      <c r="I197" s="254"/>
      <c r="J197" s="240">
        <v>0.02</v>
      </c>
      <c r="K197" s="182">
        <f>K195*J197</f>
        <v>1547534.6797999996</v>
      </c>
      <c r="L197" s="4"/>
    </row>
    <row r="198" spans="2:12">
      <c r="B198" s="3"/>
      <c r="C198" s="252" t="s">
        <v>81</v>
      </c>
      <c r="D198" s="253"/>
      <c r="E198" s="253"/>
      <c r="F198" s="253"/>
      <c r="G198" s="253"/>
      <c r="H198" s="253"/>
      <c r="I198" s="254"/>
      <c r="J198" s="240">
        <v>0.05</v>
      </c>
      <c r="K198" s="182">
        <f>K195*J198</f>
        <v>3868836.6994999992</v>
      </c>
      <c r="L198" s="4"/>
    </row>
    <row r="199" spans="2:12">
      <c r="B199" s="3"/>
      <c r="C199" s="252" t="s">
        <v>116</v>
      </c>
      <c r="D199" s="253"/>
      <c r="E199" s="253"/>
      <c r="F199" s="253"/>
      <c r="G199" s="253"/>
      <c r="H199" s="253"/>
      <c r="I199" s="254"/>
      <c r="J199" s="241">
        <v>0.19</v>
      </c>
      <c r="K199" s="182">
        <f>K198*J199</f>
        <v>735078.97290499986</v>
      </c>
      <c r="L199" s="4"/>
    </row>
    <row r="200" spans="2:12">
      <c r="B200" s="3"/>
      <c r="C200" s="252" t="s">
        <v>117</v>
      </c>
      <c r="D200" s="253"/>
      <c r="E200" s="253"/>
      <c r="F200" s="253"/>
      <c r="G200" s="253"/>
      <c r="H200" s="253"/>
      <c r="I200" s="254"/>
      <c r="J200" s="186"/>
      <c r="K200" s="182">
        <f>SUM(K196:K199)</f>
        <v>23948099.169904992</v>
      </c>
      <c r="L200" s="4"/>
    </row>
    <row r="201" spans="2:12" ht="15" thickBot="1">
      <c r="B201" s="3"/>
      <c r="C201" s="290" t="s">
        <v>236</v>
      </c>
      <c r="D201" s="291"/>
      <c r="E201" s="291"/>
      <c r="F201" s="291"/>
      <c r="G201" s="291"/>
      <c r="H201" s="291"/>
      <c r="I201" s="292"/>
      <c r="J201" s="199"/>
      <c r="K201" s="200">
        <f>K195+K200</f>
        <v>101324833.15990497</v>
      </c>
      <c r="L201" s="4"/>
    </row>
    <row r="202" spans="2:12" ht="15" thickBot="1">
      <c r="B202" s="3"/>
      <c r="C202" s="246" t="s">
        <v>232</v>
      </c>
      <c r="D202" s="247"/>
      <c r="E202" s="247"/>
      <c r="F202" s="247"/>
      <c r="G202" s="247"/>
      <c r="H202" s="247"/>
      <c r="I202" s="247"/>
      <c r="J202" s="247"/>
      <c r="K202" s="248"/>
      <c r="L202" s="4"/>
    </row>
    <row r="203" spans="2:12">
      <c r="B203" s="3"/>
      <c r="C203" s="249" t="s">
        <v>124</v>
      </c>
      <c r="D203" s="250" t="s">
        <v>124</v>
      </c>
      <c r="E203" s="250" t="s">
        <v>124</v>
      </c>
      <c r="F203" s="250" t="s">
        <v>124</v>
      </c>
      <c r="G203" s="250" t="s">
        <v>124</v>
      </c>
      <c r="H203" s="250" t="s">
        <v>124</v>
      </c>
      <c r="I203" s="250" t="s">
        <v>124</v>
      </c>
      <c r="J203" s="250" t="s">
        <v>124</v>
      </c>
      <c r="K203" s="251" t="s">
        <v>124</v>
      </c>
      <c r="L203" s="4"/>
    </row>
    <row r="204" spans="2:12" ht="57">
      <c r="B204" s="3"/>
      <c r="C204" s="195" t="s">
        <v>183</v>
      </c>
      <c r="D204" s="195"/>
      <c r="E204" s="195"/>
      <c r="F204" s="195"/>
      <c r="G204" s="208" t="s">
        <v>132</v>
      </c>
      <c r="H204" s="195" t="s">
        <v>93</v>
      </c>
      <c r="I204" s="198">
        <v>69</v>
      </c>
      <c r="J204" s="186">
        <v>15000</v>
      </c>
      <c r="K204" s="186">
        <f>J204*I204</f>
        <v>1035000</v>
      </c>
      <c r="L204" s="4"/>
    </row>
    <row r="205" spans="2:12" ht="72" thickBot="1">
      <c r="B205" s="3"/>
      <c r="C205" s="195" t="s">
        <v>147</v>
      </c>
      <c r="D205" s="195"/>
      <c r="E205" s="195"/>
      <c r="F205" s="195"/>
      <c r="G205" s="215" t="s">
        <v>121</v>
      </c>
      <c r="H205" s="203" t="s">
        <v>93</v>
      </c>
      <c r="I205" s="202">
        <v>71</v>
      </c>
      <c r="J205" s="205">
        <v>100000</v>
      </c>
      <c r="K205" s="186">
        <f>J205*I205</f>
        <v>7100000</v>
      </c>
      <c r="L205" s="4"/>
    </row>
    <row r="206" spans="2:12">
      <c r="B206" s="3"/>
      <c r="C206" s="249" t="s">
        <v>133</v>
      </c>
      <c r="D206" s="250" t="s">
        <v>133</v>
      </c>
      <c r="E206" s="250" t="s">
        <v>133</v>
      </c>
      <c r="F206" s="250" t="s">
        <v>133</v>
      </c>
      <c r="G206" s="250" t="s">
        <v>133</v>
      </c>
      <c r="H206" s="250" t="s">
        <v>133</v>
      </c>
      <c r="I206" s="250" t="s">
        <v>133</v>
      </c>
      <c r="J206" s="250" t="s">
        <v>133</v>
      </c>
      <c r="K206" s="251" t="s">
        <v>133</v>
      </c>
      <c r="L206" s="4"/>
    </row>
    <row r="207" spans="2:12" ht="57">
      <c r="B207" s="3"/>
      <c r="C207" s="195" t="s">
        <v>202</v>
      </c>
      <c r="D207" s="195"/>
      <c r="E207" s="195"/>
      <c r="F207" s="195"/>
      <c r="G207" s="208" t="s">
        <v>233</v>
      </c>
      <c r="H207" s="195" t="s">
        <v>93</v>
      </c>
      <c r="I207" s="202">
        <v>4</v>
      </c>
      <c r="J207" s="186">
        <v>548333.33333333337</v>
      </c>
      <c r="K207" s="186">
        <f>J207*I207</f>
        <v>2193333.3333333335</v>
      </c>
      <c r="L207" s="4"/>
    </row>
    <row r="208" spans="2:12" ht="57">
      <c r="B208" s="3"/>
      <c r="C208" s="195" t="s">
        <v>203</v>
      </c>
      <c r="D208" s="195"/>
      <c r="E208" s="195"/>
      <c r="F208" s="195"/>
      <c r="G208" s="208" t="s">
        <v>234</v>
      </c>
      <c r="H208" s="195" t="s">
        <v>93</v>
      </c>
      <c r="I208" s="198">
        <v>15</v>
      </c>
      <c r="J208" s="205">
        <v>125000</v>
      </c>
      <c r="K208" s="186">
        <f>J208*I208</f>
        <v>1875000</v>
      </c>
      <c r="L208" s="4"/>
    </row>
    <row r="209" spans="2:12" ht="15" thickBot="1">
      <c r="B209" s="3"/>
      <c r="C209" s="267" t="s">
        <v>98</v>
      </c>
      <c r="D209" s="268" t="s">
        <v>98</v>
      </c>
      <c r="E209" s="268" t="s">
        <v>98</v>
      </c>
      <c r="F209" s="268" t="s">
        <v>98</v>
      </c>
      <c r="G209" s="268" t="s">
        <v>98</v>
      </c>
      <c r="H209" s="268" t="s">
        <v>98</v>
      </c>
      <c r="I209" s="268" t="s">
        <v>98</v>
      </c>
      <c r="J209" s="268" t="s">
        <v>98</v>
      </c>
      <c r="K209" s="334" t="s">
        <v>98</v>
      </c>
      <c r="L209" s="4"/>
    </row>
    <row r="210" spans="2:12" ht="72" thickBot="1">
      <c r="B210" s="3"/>
      <c r="C210" s="179" t="s">
        <v>150</v>
      </c>
      <c r="D210" s="195"/>
      <c r="E210" s="195"/>
      <c r="F210" s="195"/>
      <c r="G210" s="208" t="s">
        <v>120</v>
      </c>
      <c r="H210" s="203" t="s">
        <v>94</v>
      </c>
      <c r="I210" s="202">
        <v>6</v>
      </c>
      <c r="J210" s="186">
        <v>181666.66666666666</v>
      </c>
      <c r="K210" s="191">
        <f>J210*I210</f>
        <v>1090000</v>
      </c>
      <c r="L210" s="4"/>
    </row>
    <row r="211" spans="2:12" ht="15" thickBot="1">
      <c r="B211" s="3"/>
      <c r="C211" s="246" t="s">
        <v>231</v>
      </c>
      <c r="D211" s="247"/>
      <c r="E211" s="247"/>
      <c r="F211" s="247"/>
      <c r="G211" s="247"/>
      <c r="H211" s="247"/>
      <c r="I211" s="247"/>
      <c r="J211" s="247"/>
      <c r="K211" s="248"/>
      <c r="L211" s="4"/>
    </row>
    <row r="212" spans="2:12">
      <c r="B212" s="3"/>
      <c r="C212" s="258" t="s">
        <v>113</v>
      </c>
      <c r="D212" s="259"/>
      <c r="E212" s="259"/>
      <c r="F212" s="259"/>
      <c r="G212" s="259"/>
      <c r="H212" s="259"/>
      <c r="I212" s="260"/>
      <c r="J212" s="16"/>
      <c r="K212" s="239">
        <f>SUM(K204:K211)</f>
        <v>13293333.333333334</v>
      </c>
      <c r="L212" s="4"/>
    </row>
    <row r="213" spans="2:12">
      <c r="B213" s="3"/>
      <c r="C213" s="258" t="s">
        <v>114</v>
      </c>
      <c r="D213" s="259"/>
      <c r="E213" s="259"/>
      <c r="F213" s="259"/>
      <c r="G213" s="259"/>
      <c r="H213" s="259"/>
      <c r="I213" s="260"/>
      <c r="J213" s="240">
        <v>0.23</v>
      </c>
      <c r="K213" s="17">
        <f>K212*J213</f>
        <v>3057466.666666667</v>
      </c>
      <c r="L213" s="4"/>
    </row>
    <row r="214" spans="2:12">
      <c r="B214" s="3"/>
      <c r="C214" s="258" t="s">
        <v>115</v>
      </c>
      <c r="D214" s="259"/>
      <c r="E214" s="259"/>
      <c r="F214" s="259"/>
      <c r="G214" s="259"/>
      <c r="H214" s="259"/>
      <c r="I214" s="260"/>
      <c r="J214" s="240">
        <v>0.02</v>
      </c>
      <c r="K214" s="17">
        <f>K212*J214</f>
        <v>265866.66666666669</v>
      </c>
      <c r="L214" s="4"/>
    </row>
    <row r="215" spans="2:12">
      <c r="B215" s="3"/>
      <c r="C215" s="258" t="s">
        <v>81</v>
      </c>
      <c r="D215" s="259"/>
      <c r="E215" s="259"/>
      <c r="F215" s="259"/>
      <c r="G215" s="259"/>
      <c r="H215" s="259"/>
      <c r="I215" s="260"/>
      <c r="J215" s="240">
        <v>0.05</v>
      </c>
      <c r="K215" s="17">
        <f>K212*J215</f>
        <v>664666.66666666674</v>
      </c>
      <c r="L215" s="4"/>
    </row>
    <row r="216" spans="2:12">
      <c r="B216" s="3"/>
      <c r="C216" s="258" t="s">
        <v>116</v>
      </c>
      <c r="D216" s="259"/>
      <c r="E216" s="259"/>
      <c r="F216" s="259"/>
      <c r="G216" s="259"/>
      <c r="H216" s="259"/>
      <c r="I216" s="260"/>
      <c r="J216" s="241">
        <v>0.19</v>
      </c>
      <c r="K216" s="17">
        <f>K215*J216</f>
        <v>126286.66666666669</v>
      </c>
      <c r="L216" s="4"/>
    </row>
    <row r="217" spans="2:12">
      <c r="B217" s="3"/>
      <c r="C217" s="335" t="s">
        <v>117</v>
      </c>
      <c r="D217" s="336"/>
      <c r="E217" s="336"/>
      <c r="F217" s="336"/>
      <c r="G217" s="336"/>
      <c r="H217" s="336"/>
      <c r="I217" s="337"/>
      <c r="J217" s="16"/>
      <c r="K217" s="17">
        <f>SUM(K213:K216)</f>
        <v>4114286.6666666665</v>
      </c>
      <c r="L217" s="4"/>
    </row>
    <row r="218" spans="2:12" ht="15" thickBot="1">
      <c r="B218" s="3"/>
      <c r="C218" s="290" t="s">
        <v>235</v>
      </c>
      <c r="D218" s="291"/>
      <c r="E218" s="291"/>
      <c r="F218" s="291"/>
      <c r="G218" s="291"/>
      <c r="H218" s="291"/>
      <c r="I218" s="292"/>
      <c r="J218" s="199"/>
      <c r="K218" s="200">
        <f>K212+K217</f>
        <v>17407620</v>
      </c>
      <c r="L218" s="4"/>
    </row>
    <row r="219" spans="2:12" ht="15" thickBot="1">
      <c r="B219" s="3"/>
      <c r="C219" s="246" t="s">
        <v>238</v>
      </c>
      <c r="D219" s="247"/>
      <c r="E219" s="247"/>
      <c r="F219" s="247"/>
      <c r="G219" s="247"/>
      <c r="H219" s="247"/>
      <c r="I219" s="247"/>
      <c r="J219" s="247"/>
      <c r="K219" s="248"/>
      <c r="L219" s="4"/>
    </row>
    <row r="220" spans="2:12" ht="15" thickBot="1">
      <c r="B220" s="3"/>
      <c r="C220" s="246" t="s">
        <v>181</v>
      </c>
      <c r="D220" s="247"/>
      <c r="E220" s="247"/>
      <c r="F220" s="247"/>
      <c r="G220" s="247"/>
      <c r="H220" s="247"/>
      <c r="I220" s="247"/>
      <c r="J220" s="247"/>
      <c r="K220" s="248"/>
      <c r="L220" s="4"/>
    </row>
    <row r="221" spans="2:12" ht="28.5">
      <c r="B221" s="3"/>
      <c r="C221" s="202" t="s">
        <v>185</v>
      </c>
      <c r="D221" s="215"/>
      <c r="E221" s="203"/>
      <c r="F221" s="219"/>
      <c r="G221" s="220" t="s">
        <v>239</v>
      </c>
      <c r="H221" s="206" t="s">
        <v>93</v>
      </c>
      <c r="I221" s="206">
        <v>15</v>
      </c>
      <c r="J221" s="16">
        <v>39133.33</v>
      </c>
      <c r="K221" s="21">
        <f>J221*I221</f>
        <v>586999.95000000007</v>
      </c>
      <c r="L221" s="4"/>
    </row>
    <row r="222" spans="2:12" ht="57">
      <c r="B222" s="3"/>
      <c r="C222" s="202" t="s">
        <v>186</v>
      </c>
      <c r="D222" s="215"/>
      <c r="E222" s="203"/>
      <c r="F222" s="219"/>
      <c r="G222" s="220" t="s">
        <v>240</v>
      </c>
      <c r="H222" s="206" t="s">
        <v>93</v>
      </c>
      <c r="I222" s="206">
        <v>64</v>
      </c>
      <c r="J222" s="16">
        <v>28200</v>
      </c>
      <c r="K222" s="21">
        <f t="shared" ref="K222:K223" si="13">J222*I222</f>
        <v>1804800</v>
      </c>
      <c r="L222" s="4"/>
    </row>
    <row r="223" spans="2:12" ht="29.25" thickBot="1">
      <c r="B223" s="3"/>
      <c r="C223" s="202" t="s">
        <v>241</v>
      </c>
      <c r="D223" s="215"/>
      <c r="E223" s="203"/>
      <c r="F223" s="221"/>
      <c r="G223" s="220" t="s">
        <v>242</v>
      </c>
      <c r="H223" s="206" t="s">
        <v>94</v>
      </c>
      <c r="I223" s="206">
        <v>4</v>
      </c>
      <c r="J223" s="16">
        <v>36466.67</v>
      </c>
      <c r="K223" s="21">
        <f t="shared" si="13"/>
        <v>145866.68</v>
      </c>
      <c r="L223" s="4"/>
    </row>
    <row r="224" spans="2:12" ht="15" thickBot="1">
      <c r="B224" s="3"/>
      <c r="C224" s="246" t="s">
        <v>243</v>
      </c>
      <c r="D224" s="247"/>
      <c r="E224" s="247"/>
      <c r="F224" s="247"/>
      <c r="G224" s="247"/>
      <c r="H224" s="247"/>
      <c r="I224" s="247"/>
      <c r="J224" s="247"/>
      <c r="K224" s="248"/>
      <c r="L224" s="4"/>
    </row>
    <row r="225" spans="2:12" ht="28.5">
      <c r="B225" s="3"/>
      <c r="C225" s="202" t="s">
        <v>244</v>
      </c>
      <c r="D225" s="215"/>
      <c r="E225" s="203"/>
      <c r="F225" s="221"/>
      <c r="G225" s="220" t="s">
        <v>100</v>
      </c>
      <c r="H225" s="206" t="s">
        <v>93</v>
      </c>
      <c r="I225" s="206">
        <v>15</v>
      </c>
      <c r="J225" s="16">
        <v>40866.67</v>
      </c>
      <c r="K225" s="16">
        <f>J225*I225</f>
        <v>613000.04999999993</v>
      </c>
      <c r="L225" s="4"/>
    </row>
    <row r="226" spans="2:12" ht="42.75">
      <c r="B226" s="3"/>
      <c r="C226" s="202" t="s">
        <v>245</v>
      </c>
      <c r="D226" s="215"/>
      <c r="E226" s="203"/>
      <c r="F226" s="221"/>
      <c r="G226" s="220" t="s">
        <v>99</v>
      </c>
      <c r="H226" s="206" t="s">
        <v>101</v>
      </c>
      <c r="I226" s="206">
        <v>1</v>
      </c>
      <c r="J226" s="16">
        <v>1257333.33</v>
      </c>
      <c r="K226" s="16">
        <f>J226*I226</f>
        <v>1257333.33</v>
      </c>
      <c r="L226" s="4"/>
    </row>
    <row r="227" spans="2:12" ht="28.5">
      <c r="B227" s="3"/>
      <c r="C227" s="202" t="s">
        <v>246</v>
      </c>
      <c r="D227" s="215"/>
      <c r="E227" s="203"/>
      <c r="F227" s="221"/>
      <c r="G227" s="220" t="s">
        <v>247</v>
      </c>
      <c r="H227" s="206" t="s">
        <v>97</v>
      </c>
      <c r="I227" s="206">
        <v>4</v>
      </c>
      <c r="J227" s="16">
        <v>80066.67</v>
      </c>
      <c r="K227" s="16">
        <f t="shared" ref="K226:K230" si="14">J227*I227</f>
        <v>320266.68</v>
      </c>
      <c r="L227" s="4"/>
    </row>
    <row r="228" spans="2:12" ht="42.75">
      <c r="B228" s="3"/>
      <c r="C228" s="202" t="s">
        <v>248</v>
      </c>
      <c r="D228" s="215"/>
      <c r="E228" s="203"/>
      <c r="F228" s="221"/>
      <c r="G228" s="220" t="s">
        <v>249</v>
      </c>
      <c r="H228" s="206" t="s">
        <v>93</v>
      </c>
      <c r="I228" s="206">
        <v>15</v>
      </c>
      <c r="J228" s="16">
        <v>140583.32999999999</v>
      </c>
      <c r="K228" s="16">
        <f t="shared" si="14"/>
        <v>2108749.9499999997</v>
      </c>
      <c r="L228" s="4"/>
    </row>
    <row r="229" spans="2:12" ht="71.25">
      <c r="B229" s="3"/>
      <c r="C229" s="202" t="s">
        <v>250</v>
      </c>
      <c r="D229" s="215"/>
      <c r="E229" s="203"/>
      <c r="F229" s="221"/>
      <c r="G229" s="220" t="s">
        <v>251</v>
      </c>
      <c r="H229" s="206" t="s">
        <v>93</v>
      </c>
      <c r="I229" s="206">
        <v>64</v>
      </c>
      <c r="J229" s="16">
        <v>123566.67</v>
      </c>
      <c r="K229" s="16">
        <f t="shared" si="14"/>
        <v>7908266.8799999999</v>
      </c>
      <c r="L229" s="4"/>
    </row>
    <row r="230" spans="2:12" ht="43.5" thickBot="1">
      <c r="B230" s="3"/>
      <c r="C230" s="202" t="s">
        <v>252</v>
      </c>
      <c r="D230" s="215"/>
      <c r="E230" s="203"/>
      <c r="F230" s="221"/>
      <c r="G230" s="220" t="s">
        <v>253</v>
      </c>
      <c r="H230" s="206" t="s">
        <v>97</v>
      </c>
      <c r="I230" s="206">
        <v>16</v>
      </c>
      <c r="J230" s="16">
        <v>20000</v>
      </c>
      <c r="K230" s="16">
        <f t="shared" si="14"/>
        <v>320000</v>
      </c>
      <c r="L230" s="4"/>
    </row>
    <row r="231" spans="2:12" ht="15" thickBot="1">
      <c r="B231" s="3"/>
      <c r="C231" s="246" t="s">
        <v>254</v>
      </c>
      <c r="D231" s="247"/>
      <c r="E231" s="247"/>
      <c r="F231" s="247"/>
      <c r="G231" s="247"/>
      <c r="H231" s="247"/>
      <c r="I231" s="247"/>
      <c r="J231" s="247"/>
      <c r="K231" s="248"/>
      <c r="L231" s="4"/>
    </row>
    <row r="232" spans="2:12" ht="71.25">
      <c r="B232" s="3"/>
      <c r="C232" s="202" t="s">
        <v>198</v>
      </c>
      <c r="D232" s="215"/>
      <c r="E232" s="203"/>
      <c r="F232" s="221"/>
      <c r="G232" s="220" t="s">
        <v>128</v>
      </c>
      <c r="H232" s="206" t="s">
        <v>94</v>
      </c>
      <c r="I232" s="206">
        <v>2</v>
      </c>
      <c r="J232" s="16">
        <v>1055000</v>
      </c>
      <c r="K232" s="16">
        <f>J232*I232</f>
        <v>2110000</v>
      </c>
      <c r="L232" s="4"/>
    </row>
    <row r="233" spans="2:12" ht="42.75">
      <c r="B233" s="3"/>
      <c r="C233" s="202" t="s">
        <v>229</v>
      </c>
      <c r="D233" s="215"/>
      <c r="E233" s="203"/>
      <c r="F233" s="221"/>
      <c r="G233" s="220" t="s">
        <v>127</v>
      </c>
      <c r="H233" s="206" t="s">
        <v>94</v>
      </c>
      <c r="I233" s="206">
        <v>2</v>
      </c>
      <c r="J233" s="16">
        <v>362333.33</v>
      </c>
      <c r="K233" s="16">
        <f t="shared" ref="K233:K240" si="15">J233*I233</f>
        <v>724666.66</v>
      </c>
      <c r="L233" s="4"/>
    </row>
    <row r="234" spans="2:12" ht="28.5">
      <c r="B234" s="3"/>
      <c r="C234" s="202" t="s">
        <v>255</v>
      </c>
      <c r="D234" s="215"/>
      <c r="E234" s="203"/>
      <c r="F234" s="221"/>
      <c r="G234" s="220" t="s">
        <v>193</v>
      </c>
      <c r="H234" s="206" t="s">
        <v>94</v>
      </c>
      <c r="I234" s="206">
        <v>2</v>
      </c>
      <c r="J234" s="16">
        <v>222000</v>
      </c>
      <c r="K234" s="16">
        <f t="shared" si="15"/>
        <v>444000</v>
      </c>
      <c r="L234" s="4"/>
    </row>
    <row r="235" spans="2:12" ht="42.75">
      <c r="B235" s="3"/>
      <c r="C235" s="202" t="s">
        <v>256</v>
      </c>
      <c r="D235" s="215"/>
      <c r="E235" s="203"/>
      <c r="F235" s="221"/>
      <c r="G235" s="220" t="s">
        <v>194</v>
      </c>
      <c r="H235" s="206" t="s">
        <v>94</v>
      </c>
      <c r="I235" s="206">
        <v>2</v>
      </c>
      <c r="J235" s="16">
        <v>250000</v>
      </c>
      <c r="K235" s="16">
        <f t="shared" si="15"/>
        <v>500000</v>
      </c>
      <c r="L235" s="4"/>
    </row>
    <row r="236" spans="2:12" ht="28.5">
      <c r="B236" s="3"/>
      <c r="C236" s="202" t="s">
        <v>257</v>
      </c>
      <c r="D236" s="215"/>
      <c r="E236" s="203"/>
      <c r="F236" s="221"/>
      <c r="G236" s="220" t="s">
        <v>196</v>
      </c>
      <c r="H236" s="206" t="s">
        <v>94</v>
      </c>
      <c r="I236" s="206">
        <v>2</v>
      </c>
      <c r="J236" s="16">
        <v>150000</v>
      </c>
      <c r="K236" s="16">
        <f t="shared" si="15"/>
        <v>300000</v>
      </c>
      <c r="L236" s="4"/>
    </row>
    <row r="237" spans="2:12" ht="42.75">
      <c r="B237" s="3"/>
      <c r="C237" s="202" t="s">
        <v>258</v>
      </c>
      <c r="D237" s="215"/>
      <c r="E237" s="203"/>
      <c r="F237" s="221"/>
      <c r="G237" s="220" t="s">
        <v>103</v>
      </c>
      <c r="H237" s="206" t="s">
        <v>94</v>
      </c>
      <c r="I237" s="206">
        <v>4</v>
      </c>
      <c r="J237" s="16">
        <v>24400</v>
      </c>
      <c r="K237" s="16">
        <f t="shared" si="15"/>
        <v>97600</v>
      </c>
      <c r="L237" s="4"/>
    </row>
    <row r="238" spans="2:12" ht="42.75">
      <c r="B238" s="3"/>
      <c r="C238" s="202" t="s">
        <v>259</v>
      </c>
      <c r="D238" s="215"/>
      <c r="E238" s="203"/>
      <c r="F238" s="221"/>
      <c r="G238" s="220" t="s">
        <v>197</v>
      </c>
      <c r="H238" s="206" t="s">
        <v>94</v>
      </c>
      <c r="I238" s="206">
        <v>2</v>
      </c>
      <c r="J238" s="16">
        <v>600000</v>
      </c>
      <c r="K238" s="16">
        <f t="shared" si="15"/>
        <v>1200000</v>
      </c>
      <c r="L238" s="4"/>
    </row>
    <row r="239" spans="2:12" ht="28.5">
      <c r="B239" s="3"/>
      <c r="C239" s="202" t="s">
        <v>260</v>
      </c>
      <c r="D239" s="215"/>
      <c r="E239" s="203"/>
      <c r="F239" s="221"/>
      <c r="G239" s="220" t="s">
        <v>130</v>
      </c>
      <c r="H239" s="206" t="s">
        <v>94</v>
      </c>
      <c r="I239" s="206">
        <v>2</v>
      </c>
      <c r="J239" s="16">
        <v>38400</v>
      </c>
      <c r="K239" s="16">
        <f t="shared" si="15"/>
        <v>76800</v>
      </c>
      <c r="L239" s="4"/>
    </row>
    <row r="240" spans="2:12" ht="43.5" thickBot="1">
      <c r="B240" s="3"/>
      <c r="C240" s="202" t="s">
        <v>261</v>
      </c>
      <c r="D240" s="215"/>
      <c r="E240" s="203"/>
      <c r="F240" s="221"/>
      <c r="G240" s="220" t="s">
        <v>131</v>
      </c>
      <c r="H240" s="206" t="s">
        <v>94</v>
      </c>
      <c r="I240" s="206">
        <v>2</v>
      </c>
      <c r="J240" s="16">
        <v>58300</v>
      </c>
      <c r="K240" s="16">
        <f>J240*I240</f>
        <v>116600</v>
      </c>
      <c r="L240" s="4"/>
    </row>
    <row r="241" spans="2:12" ht="15" thickBot="1">
      <c r="B241" s="3"/>
      <c r="C241" s="246" t="s">
        <v>200</v>
      </c>
      <c r="D241" s="247"/>
      <c r="E241" s="247"/>
      <c r="F241" s="247"/>
      <c r="G241" s="247"/>
      <c r="H241" s="247"/>
      <c r="I241" s="247"/>
      <c r="J241" s="247"/>
      <c r="K241" s="248"/>
      <c r="L241" s="4"/>
    </row>
    <row r="242" spans="2:12" ht="57.75" thickBot="1">
      <c r="B242" s="3"/>
      <c r="C242" s="202" t="s">
        <v>222</v>
      </c>
      <c r="D242" s="215"/>
      <c r="E242" s="203"/>
      <c r="F242" s="221"/>
      <c r="G242" s="220" t="s">
        <v>230</v>
      </c>
      <c r="H242" s="206" t="s">
        <v>123</v>
      </c>
      <c r="I242" s="206">
        <v>2</v>
      </c>
      <c r="J242" s="16">
        <v>555000</v>
      </c>
      <c r="K242" s="16">
        <f>J242*I242</f>
        <v>1110000</v>
      </c>
      <c r="L242" s="4"/>
    </row>
    <row r="243" spans="2:12" ht="15" thickBot="1">
      <c r="B243" s="3"/>
      <c r="C243" s="246" t="s">
        <v>133</v>
      </c>
      <c r="D243" s="247"/>
      <c r="E243" s="247"/>
      <c r="F243" s="247"/>
      <c r="G243" s="247"/>
      <c r="H243" s="247"/>
      <c r="I243" s="247"/>
      <c r="J243" s="247"/>
      <c r="K243" s="248"/>
      <c r="L243" s="4"/>
    </row>
    <row r="244" spans="2:12" ht="57.75" thickBot="1">
      <c r="B244" s="3"/>
      <c r="C244" s="202" t="s">
        <v>202</v>
      </c>
      <c r="D244" s="215"/>
      <c r="E244" s="203"/>
      <c r="F244" s="221"/>
      <c r="G244" s="220" t="s">
        <v>233</v>
      </c>
      <c r="H244" s="206" t="s">
        <v>93</v>
      </c>
      <c r="I244" s="206">
        <v>4</v>
      </c>
      <c r="J244" s="16">
        <v>548333.32999999996</v>
      </c>
      <c r="K244" s="16">
        <f>J244*I244</f>
        <v>2193333.3199999998</v>
      </c>
      <c r="L244" s="4"/>
    </row>
    <row r="245" spans="2:12" ht="15" thickBot="1">
      <c r="B245" s="3"/>
      <c r="C245" s="246" t="s">
        <v>122</v>
      </c>
      <c r="D245" s="247"/>
      <c r="E245" s="247"/>
      <c r="F245" s="247"/>
      <c r="G245" s="247"/>
      <c r="H245" s="247"/>
      <c r="I245" s="247"/>
      <c r="J245" s="247"/>
      <c r="K245" s="248"/>
      <c r="L245" s="4"/>
    </row>
    <row r="246" spans="2:12" ht="72" thickBot="1">
      <c r="B246" s="3"/>
      <c r="C246" s="202" t="s">
        <v>262</v>
      </c>
      <c r="D246" s="215"/>
      <c r="E246" s="203"/>
      <c r="F246" s="221"/>
      <c r="G246" s="220" t="s">
        <v>204</v>
      </c>
      <c r="H246" s="206" t="s">
        <v>93</v>
      </c>
      <c r="I246" s="206">
        <v>64</v>
      </c>
      <c r="J246" s="16">
        <v>35000</v>
      </c>
      <c r="K246" s="16">
        <f>J246*I246</f>
        <v>2240000</v>
      </c>
      <c r="L246" s="4"/>
    </row>
    <row r="247" spans="2:12" ht="15" thickBot="1">
      <c r="B247" s="3"/>
      <c r="C247" s="246" t="s">
        <v>263</v>
      </c>
      <c r="D247" s="247"/>
      <c r="E247" s="247"/>
      <c r="F247" s="247"/>
      <c r="G247" s="247"/>
      <c r="H247" s="247"/>
      <c r="I247" s="247"/>
      <c r="J247" s="247"/>
      <c r="K247" s="248"/>
      <c r="L247" s="4"/>
    </row>
    <row r="248" spans="2:12" ht="42.75">
      <c r="B248" s="3"/>
      <c r="C248" s="202" t="s">
        <v>264</v>
      </c>
      <c r="D248" s="215"/>
      <c r="E248" s="203"/>
      <c r="F248" s="221"/>
      <c r="G248" s="220" t="s">
        <v>104</v>
      </c>
      <c r="H248" s="206" t="s">
        <v>97</v>
      </c>
      <c r="I248" s="206">
        <v>6</v>
      </c>
      <c r="J248" s="16">
        <v>55333.33</v>
      </c>
      <c r="K248" s="16">
        <f>J248*I248</f>
        <v>331999.98</v>
      </c>
      <c r="L248" s="4"/>
    </row>
    <row r="249" spans="2:12" ht="42.75">
      <c r="B249" s="3"/>
      <c r="C249" s="202" t="s">
        <v>265</v>
      </c>
      <c r="D249" s="215"/>
      <c r="E249" s="203"/>
      <c r="F249" s="221"/>
      <c r="G249" s="220" t="s">
        <v>105</v>
      </c>
      <c r="H249" s="206" t="s">
        <v>97</v>
      </c>
      <c r="I249" s="206">
        <v>6</v>
      </c>
      <c r="J249" s="16">
        <v>39000</v>
      </c>
      <c r="K249" s="16">
        <f t="shared" ref="K249:K256" si="16">J249*I249</f>
        <v>234000</v>
      </c>
      <c r="L249" s="4"/>
    </row>
    <row r="250" spans="2:12" ht="42.75">
      <c r="B250" s="3"/>
      <c r="C250" s="202" t="s">
        <v>266</v>
      </c>
      <c r="D250" s="215"/>
      <c r="E250" s="203"/>
      <c r="F250" s="221"/>
      <c r="G250" s="220" t="s">
        <v>106</v>
      </c>
      <c r="H250" s="206" t="s">
        <v>97</v>
      </c>
      <c r="I250" s="206">
        <v>6</v>
      </c>
      <c r="J250" s="16">
        <v>29466.67</v>
      </c>
      <c r="K250" s="16">
        <f t="shared" si="16"/>
        <v>176800.02</v>
      </c>
      <c r="L250" s="4"/>
    </row>
    <row r="251" spans="2:12" ht="42.75">
      <c r="B251" s="3"/>
      <c r="C251" s="202" t="s">
        <v>267</v>
      </c>
      <c r="D251" s="215"/>
      <c r="E251" s="203"/>
      <c r="F251" s="221"/>
      <c r="G251" s="220" t="s">
        <v>273</v>
      </c>
      <c r="H251" s="206" t="s">
        <v>94</v>
      </c>
      <c r="I251" s="206">
        <v>2</v>
      </c>
      <c r="J251" s="16">
        <v>78333.33</v>
      </c>
      <c r="K251" s="16">
        <f>J251*I251</f>
        <v>156666.66</v>
      </c>
      <c r="L251" s="4"/>
    </row>
    <row r="252" spans="2:12" ht="42.75">
      <c r="B252" s="3"/>
      <c r="C252" s="202" t="s">
        <v>268</v>
      </c>
      <c r="D252" s="215"/>
      <c r="E252" s="203"/>
      <c r="F252" s="221"/>
      <c r="G252" s="220" t="s">
        <v>107</v>
      </c>
      <c r="H252" s="206" t="s">
        <v>94</v>
      </c>
      <c r="I252" s="206">
        <v>4</v>
      </c>
      <c r="J252" s="16">
        <v>62533.33</v>
      </c>
      <c r="K252" s="16">
        <f t="shared" si="16"/>
        <v>250133.32</v>
      </c>
      <c r="L252" s="4"/>
    </row>
    <row r="253" spans="2:12" ht="42.75">
      <c r="B253" s="3"/>
      <c r="C253" s="202" t="s">
        <v>269</v>
      </c>
      <c r="D253" s="215"/>
      <c r="E253" s="203"/>
      <c r="F253" s="221"/>
      <c r="G253" s="220" t="s">
        <v>108</v>
      </c>
      <c r="H253" s="206" t="s">
        <v>94</v>
      </c>
      <c r="I253" s="206">
        <v>2</v>
      </c>
      <c r="J253" s="16">
        <v>49433.33</v>
      </c>
      <c r="K253" s="16">
        <f t="shared" si="16"/>
        <v>98866.66</v>
      </c>
      <c r="L253" s="4"/>
    </row>
    <row r="254" spans="2:12" ht="57">
      <c r="B254" s="3"/>
      <c r="C254" s="202" t="s">
        <v>270</v>
      </c>
      <c r="D254" s="215"/>
      <c r="E254" s="203"/>
      <c r="F254" s="221"/>
      <c r="G254" s="220" t="s">
        <v>274</v>
      </c>
      <c r="H254" s="206" t="s">
        <v>97</v>
      </c>
      <c r="I254" s="206">
        <v>15</v>
      </c>
      <c r="J254" s="16">
        <v>30300</v>
      </c>
      <c r="K254" s="16">
        <f t="shared" si="16"/>
        <v>454500</v>
      </c>
      <c r="L254" s="4"/>
    </row>
    <row r="255" spans="2:12" ht="42.75">
      <c r="B255" s="3"/>
      <c r="C255" s="202" t="s">
        <v>271</v>
      </c>
      <c r="D255" s="215"/>
      <c r="E255" s="203"/>
      <c r="F255" s="221"/>
      <c r="G255" s="220" t="s">
        <v>275</v>
      </c>
      <c r="H255" s="206" t="s">
        <v>97</v>
      </c>
      <c r="I255" s="206">
        <v>12</v>
      </c>
      <c r="J255" s="16">
        <v>60700</v>
      </c>
      <c r="K255" s="16">
        <f t="shared" si="16"/>
        <v>728400</v>
      </c>
      <c r="L255" s="4"/>
    </row>
    <row r="256" spans="2:12" ht="43.5" thickBot="1">
      <c r="B256" s="3"/>
      <c r="C256" s="202" t="s">
        <v>272</v>
      </c>
      <c r="D256" s="215"/>
      <c r="E256" s="203"/>
      <c r="F256" s="221"/>
      <c r="G256" s="220" t="s">
        <v>109</v>
      </c>
      <c r="H256" s="206" t="s">
        <v>94</v>
      </c>
      <c r="I256" s="206">
        <v>8</v>
      </c>
      <c r="J256" s="16">
        <v>40333.33</v>
      </c>
      <c r="K256" s="16">
        <f>J256*I256</f>
        <v>322666.64</v>
      </c>
      <c r="L256" s="4"/>
    </row>
    <row r="257" spans="2:12" ht="15" thickBot="1">
      <c r="B257" s="3"/>
      <c r="C257" s="246" t="s">
        <v>276</v>
      </c>
      <c r="D257" s="247"/>
      <c r="E257" s="247"/>
      <c r="F257" s="247"/>
      <c r="G257" s="247"/>
      <c r="H257" s="247"/>
      <c r="I257" s="247"/>
      <c r="J257" s="247"/>
      <c r="K257" s="248"/>
      <c r="L257" s="4"/>
    </row>
    <row r="258" spans="2:12" ht="117.75" customHeight="1">
      <c r="B258" s="3"/>
      <c r="C258" s="202" t="s">
        <v>277</v>
      </c>
      <c r="D258" s="215"/>
      <c r="E258" s="203"/>
      <c r="F258" s="221"/>
      <c r="G258" s="220" t="s">
        <v>282</v>
      </c>
      <c r="H258" s="206" t="s">
        <v>94</v>
      </c>
      <c r="I258" s="206">
        <v>1</v>
      </c>
      <c r="J258" s="16">
        <v>2073833.33</v>
      </c>
      <c r="K258" s="16">
        <f>J258*I258</f>
        <v>2073833.33</v>
      </c>
      <c r="L258" s="4"/>
    </row>
    <row r="259" spans="2:12" ht="57">
      <c r="B259" s="3"/>
      <c r="C259" s="202" t="s">
        <v>270</v>
      </c>
      <c r="D259" s="215"/>
      <c r="E259" s="203"/>
      <c r="F259" s="221"/>
      <c r="G259" s="220" t="s">
        <v>274</v>
      </c>
      <c r="H259" s="206" t="s">
        <v>97</v>
      </c>
      <c r="I259" s="206">
        <v>24</v>
      </c>
      <c r="J259" s="16">
        <v>32566.67</v>
      </c>
      <c r="K259" s="16">
        <f t="shared" ref="K259:K265" si="17">J259*I259</f>
        <v>781600.08</v>
      </c>
      <c r="L259" s="4"/>
    </row>
    <row r="260" spans="2:12" ht="42.75">
      <c r="B260" s="3"/>
      <c r="C260" s="202" t="s">
        <v>271</v>
      </c>
      <c r="D260" s="215"/>
      <c r="E260" s="203"/>
      <c r="F260" s="221"/>
      <c r="G260" s="220" t="s">
        <v>275</v>
      </c>
      <c r="H260" s="206" t="s">
        <v>97</v>
      </c>
      <c r="I260" s="206">
        <v>12</v>
      </c>
      <c r="J260" s="16">
        <v>61900</v>
      </c>
      <c r="K260" s="16">
        <f t="shared" si="17"/>
        <v>742800</v>
      </c>
      <c r="L260" s="4"/>
    </row>
    <row r="261" spans="2:12" ht="42.75">
      <c r="B261" s="3"/>
      <c r="C261" s="202" t="s">
        <v>261</v>
      </c>
      <c r="D261" s="215"/>
      <c r="E261" s="203"/>
      <c r="F261" s="221"/>
      <c r="G261" s="220" t="s">
        <v>131</v>
      </c>
      <c r="H261" s="206" t="s">
        <v>94</v>
      </c>
      <c r="I261" s="206">
        <v>2</v>
      </c>
      <c r="J261" s="16">
        <v>58300</v>
      </c>
      <c r="K261" s="16">
        <f t="shared" si="17"/>
        <v>116600</v>
      </c>
      <c r="L261" s="4"/>
    </row>
    <row r="262" spans="2:12" ht="57">
      <c r="B262" s="3"/>
      <c r="C262" s="202" t="s">
        <v>278</v>
      </c>
      <c r="D262" s="215"/>
      <c r="E262" s="203"/>
      <c r="F262" s="221"/>
      <c r="G262" s="220" t="s">
        <v>283</v>
      </c>
      <c r="H262" s="206" t="s">
        <v>97</v>
      </c>
      <c r="I262" s="206">
        <v>12</v>
      </c>
      <c r="J262" s="16">
        <v>53333.33</v>
      </c>
      <c r="K262" s="16">
        <f t="shared" si="17"/>
        <v>639999.96</v>
      </c>
      <c r="L262" s="4"/>
    </row>
    <row r="263" spans="2:12" ht="42.75">
      <c r="B263" s="3"/>
      <c r="C263" s="202" t="s">
        <v>279</v>
      </c>
      <c r="D263" s="215"/>
      <c r="E263" s="203"/>
      <c r="F263" s="221"/>
      <c r="G263" s="220" t="s">
        <v>284</v>
      </c>
      <c r="H263" s="206" t="s">
        <v>94</v>
      </c>
      <c r="I263" s="206">
        <v>2</v>
      </c>
      <c r="J263" s="16">
        <v>46766.67</v>
      </c>
      <c r="K263" s="16">
        <f t="shared" si="17"/>
        <v>93533.34</v>
      </c>
      <c r="L263" s="4"/>
    </row>
    <row r="264" spans="2:12" ht="42.75">
      <c r="B264" s="3"/>
      <c r="C264" s="202" t="s">
        <v>280</v>
      </c>
      <c r="D264" s="215"/>
      <c r="E264" s="203"/>
      <c r="F264" s="221"/>
      <c r="G264" s="220" t="s">
        <v>285</v>
      </c>
      <c r="H264" s="206" t="s">
        <v>101</v>
      </c>
      <c r="I264" s="206">
        <v>3.4</v>
      </c>
      <c r="J264" s="16">
        <v>1400000</v>
      </c>
      <c r="K264" s="16">
        <f t="shared" si="17"/>
        <v>4760000</v>
      </c>
      <c r="L264" s="4"/>
    </row>
    <row r="265" spans="2:12" ht="29.25" thickBot="1">
      <c r="B265" s="3"/>
      <c r="C265" s="202" t="s">
        <v>281</v>
      </c>
      <c r="D265" s="215"/>
      <c r="E265" s="203"/>
      <c r="F265" s="221"/>
      <c r="G265" s="220" t="s">
        <v>286</v>
      </c>
      <c r="H265" s="206" t="s">
        <v>96</v>
      </c>
      <c r="I265" s="206">
        <v>45</v>
      </c>
      <c r="J265" s="16">
        <v>16000</v>
      </c>
      <c r="K265" s="16">
        <f t="shared" si="17"/>
        <v>720000</v>
      </c>
      <c r="L265" s="4"/>
    </row>
    <row r="266" spans="2:12" ht="15" thickBot="1">
      <c r="B266" s="3"/>
      <c r="C266" s="246" t="s">
        <v>287</v>
      </c>
      <c r="D266" s="247"/>
      <c r="E266" s="247"/>
      <c r="F266" s="247"/>
      <c r="G266" s="247"/>
      <c r="H266" s="247"/>
      <c r="I266" s="247"/>
      <c r="J266" s="247"/>
      <c r="K266" s="248"/>
      <c r="L266" s="4"/>
    </row>
    <row r="267" spans="2:12" ht="15" thickBot="1">
      <c r="B267" s="3"/>
      <c r="C267" s="246" t="s">
        <v>276</v>
      </c>
      <c r="D267" s="247"/>
      <c r="E267" s="247"/>
      <c r="F267" s="247"/>
      <c r="G267" s="247"/>
      <c r="H267" s="247"/>
      <c r="I267" s="247"/>
      <c r="J267" s="247"/>
      <c r="K267" s="248"/>
      <c r="L267" s="4"/>
    </row>
    <row r="268" spans="2:12" ht="113.25" customHeight="1">
      <c r="B268" s="3"/>
      <c r="C268" s="202" t="s">
        <v>277</v>
      </c>
      <c r="D268" s="215"/>
      <c r="E268" s="203"/>
      <c r="F268" s="221"/>
      <c r="G268" s="220" t="s">
        <v>282</v>
      </c>
      <c r="H268" s="206" t="s">
        <v>94</v>
      </c>
      <c r="I268" s="206">
        <v>1</v>
      </c>
      <c r="J268" s="16">
        <v>2073833.33</v>
      </c>
      <c r="K268" s="16">
        <f>J268*I268</f>
        <v>2073833.33</v>
      </c>
      <c r="L268" s="4"/>
    </row>
    <row r="269" spans="2:12" ht="57">
      <c r="B269" s="3"/>
      <c r="C269" s="202" t="s">
        <v>270</v>
      </c>
      <c r="D269" s="215"/>
      <c r="E269" s="203"/>
      <c r="F269" s="221"/>
      <c r="G269" s="220" t="s">
        <v>274</v>
      </c>
      <c r="H269" s="206" t="s">
        <v>97</v>
      </c>
      <c r="I269" s="206">
        <v>24</v>
      </c>
      <c r="J269" s="16">
        <v>32566.67</v>
      </c>
      <c r="K269" s="16">
        <f t="shared" ref="K269:K275" si="18">J269*I269</f>
        <v>781600.08</v>
      </c>
      <c r="L269" s="4"/>
    </row>
    <row r="270" spans="2:12" ht="42.75">
      <c r="B270" s="3"/>
      <c r="C270" s="202" t="s">
        <v>271</v>
      </c>
      <c r="D270" s="215"/>
      <c r="E270" s="203"/>
      <c r="F270" s="221"/>
      <c r="G270" s="220" t="s">
        <v>275</v>
      </c>
      <c r="H270" s="206" t="s">
        <v>97</v>
      </c>
      <c r="I270" s="206">
        <v>12</v>
      </c>
      <c r="J270" s="16">
        <v>61900</v>
      </c>
      <c r="K270" s="16">
        <f t="shared" si="18"/>
        <v>742800</v>
      </c>
      <c r="L270" s="4"/>
    </row>
    <row r="271" spans="2:12" ht="42.75">
      <c r="B271" s="3"/>
      <c r="C271" s="202" t="s">
        <v>261</v>
      </c>
      <c r="D271" s="215"/>
      <c r="E271" s="203"/>
      <c r="F271" s="221"/>
      <c r="G271" s="220" t="s">
        <v>131</v>
      </c>
      <c r="H271" s="206" t="s">
        <v>94</v>
      </c>
      <c r="I271" s="206">
        <v>2</v>
      </c>
      <c r="J271" s="16">
        <v>58300</v>
      </c>
      <c r="K271" s="16">
        <f t="shared" si="18"/>
        <v>116600</v>
      </c>
      <c r="L271" s="4"/>
    </row>
    <row r="272" spans="2:12" ht="57">
      <c r="B272" s="3"/>
      <c r="C272" s="202" t="s">
        <v>278</v>
      </c>
      <c r="D272" s="215"/>
      <c r="E272" s="203"/>
      <c r="F272" s="221"/>
      <c r="G272" s="220" t="s">
        <v>283</v>
      </c>
      <c r="H272" s="206" t="s">
        <v>97</v>
      </c>
      <c r="I272" s="206">
        <v>12</v>
      </c>
      <c r="J272" s="16">
        <v>53333.33</v>
      </c>
      <c r="K272" s="16">
        <f t="shared" si="18"/>
        <v>639999.96</v>
      </c>
      <c r="L272" s="4"/>
    </row>
    <row r="273" spans="2:12" ht="42.75">
      <c r="B273" s="3"/>
      <c r="C273" s="202" t="s">
        <v>279</v>
      </c>
      <c r="D273" s="215"/>
      <c r="E273" s="203"/>
      <c r="F273" s="221"/>
      <c r="G273" s="220" t="s">
        <v>284</v>
      </c>
      <c r="H273" s="206" t="s">
        <v>94</v>
      </c>
      <c r="I273" s="206">
        <v>2</v>
      </c>
      <c r="J273" s="16">
        <v>46766.67</v>
      </c>
      <c r="K273" s="16">
        <f>J273*I273</f>
        <v>93533.34</v>
      </c>
      <c r="L273" s="4"/>
    </row>
    <row r="274" spans="2:12" ht="42.75">
      <c r="B274" s="3"/>
      <c r="C274" s="202" t="s">
        <v>280</v>
      </c>
      <c r="D274" s="215"/>
      <c r="E274" s="203"/>
      <c r="F274" s="221"/>
      <c r="G274" s="220" t="s">
        <v>288</v>
      </c>
      <c r="H274" s="206" t="s">
        <v>101</v>
      </c>
      <c r="I274" s="206">
        <v>3.4</v>
      </c>
      <c r="J274" s="16">
        <v>1400000</v>
      </c>
      <c r="K274" s="16">
        <f t="shared" si="18"/>
        <v>4760000</v>
      </c>
      <c r="L274" s="4"/>
    </row>
    <row r="275" spans="2:12" ht="29.25" thickBot="1">
      <c r="B275" s="3"/>
      <c r="C275" s="202" t="s">
        <v>281</v>
      </c>
      <c r="D275" s="215"/>
      <c r="E275" s="203"/>
      <c r="F275" s="221"/>
      <c r="G275" s="220" t="s">
        <v>286</v>
      </c>
      <c r="H275" s="206" t="s">
        <v>96</v>
      </c>
      <c r="I275" s="206">
        <v>45</v>
      </c>
      <c r="J275" s="16">
        <v>16000</v>
      </c>
      <c r="K275" s="16">
        <f t="shared" si="18"/>
        <v>720000</v>
      </c>
      <c r="L275" s="4"/>
    </row>
    <row r="276" spans="2:12" ht="15" thickBot="1">
      <c r="B276" s="3"/>
      <c r="C276" s="246" t="s">
        <v>289</v>
      </c>
      <c r="D276" s="247"/>
      <c r="E276" s="247"/>
      <c r="F276" s="247"/>
      <c r="G276" s="247"/>
      <c r="H276" s="247"/>
      <c r="I276" s="247"/>
      <c r="J276" s="247"/>
      <c r="K276" s="248"/>
      <c r="L276" s="4"/>
    </row>
    <row r="277" spans="2:12" ht="15" thickBot="1">
      <c r="B277" s="3"/>
      <c r="C277" s="246" t="s">
        <v>181</v>
      </c>
      <c r="D277" s="247"/>
      <c r="E277" s="247"/>
      <c r="F277" s="247"/>
      <c r="G277" s="247"/>
      <c r="H277" s="247"/>
      <c r="I277" s="247"/>
      <c r="J277" s="247"/>
      <c r="K277" s="248"/>
      <c r="L277" s="4"/>
    </row>
    <row r="278" spans="2:12" ht="28.5">
      <c r="B278" s="3"/>
      <c r="C278" s="202" t="s">
        <v>185</v>
      </c>
      <c r="D278" s="215"/>
      <c r="E278" s="203"/>
      <c r="F278" s="221"/>
      <c r="G278" s="220" t="s">
        <v>239</v>
      </c>
      <c r="H278" s="206" t="s">
        <v>93</v>
      </c>
      <c r="I278" s="206">
        <v>15</v>
      </c>
      <c r="J278" s="16">
        <v>39133.33</v>
      </c>
      <c r="K278" s="16">
        <f>J278*I278</f>
        <v>586999.95000000007</v>
      </c>
      <c r="L278" s="4"/>
    </row>
    <row r="279" spans="2:12" ht="57">
      <c r="B279" s="3"/>
      <c r="C279" s="202" t="s">
        <v>186</v>
      </c>
      <c r="D279" s="215"/>
      <c r="E279" s="203"/>
      <c r="F279" s="221"/>
      <c r="G279" s="220" t="s">
        <v>240</v>
      </c>
      <c r="H279" s="206" t="s">
        <v>93</v>
      </c>
      <c r="I279" s="206">
        <v>64</v>
      </c>
      <c r="J279" s="16">
        <v>28200</v>
      </c>
      <c r="K279" s="16">
        <f>J279*I279</f>
        <v>1804800</v>
      </c>
      <c r="L279" s="4"/>
    </row>
    <row r="280" spans="2:12" ht="29.25" thickBot="1">
      <c r="B280" s="3"/>
      <c r="C280" s="202" t="s">
        <v>241</v>
      </c>
      <c r="D280" s="215"/>
      <c r="E280" s="203"/>
      <c r="F280" s="221"/>
      <c r="G280" s="220" t="s">
        <v>242</v>
      </c>
      <c r="H280" s="206" t="s">
        <v>94</v>
      </c>
      <c r="I280" s="206">
        <v>4</v>
      </c>
      <c r="J280" s="16">
        <v>36466.67</v>
      </c>
      <c r="K280" s="16">
        <f>J280*I280</f>
        <v>145866.68</v>
      </c>
      <c r="L280" s="4"/>
    </row>
    <row r="281" spans="2:12" ht="15" thickBot="1">
      <c r="B281" s="3"/>
      <c r="C281" s="246" t="s">
        <v>243</v>
      </c>
      <c r="D281" s="247"/>
      <c r="E281" s="247"/>
      <c r="F281" s="247"/>
      <c r="G281" s="247"/>
      <c r="H281" s="247"/>
      <c r="I281" s="247"/>
      <c r="J281" s="247"/>
      <c r="K281" s="248"/>
      <c r="L281" s="4"/>
    </row>
    <row r="282" spans="2:12" ht="28.5">
      <c r="B282" s="3"/>
      <c r="C282" s="202" t="s">
        <v>244</v>
      </c>
      <c r="D282" s="215"/>
      <c r="E282" s="203"/>
      <c r="F282" s="221"/>
      <c r="G282" s="220" t="s">
        <v>100</v>
      </c>
      <c r="H282" s="206" t="s">
        <v>93</v>
      </c>
      <c r="I282" s="206">
        <v>15</v>
      </c>
      <c r="J282" s="16">
        <v>40866.67</v>
      </c>
      <c r="K282" s="16">
        <f>J282*I282</f>
        <v>613000.04999999993</v>
      </c>
      <c r="L282" s="4"/>
    </row>
    <row r="283" spans="2:12" ht="42.75">
      <c r="B283" s="3"/>
      <c r="C283" s="202" t="s">
        <v>245</v>
      </c>
      <c r="D283" s="215"/>
      <c r="E283" s="203"/>
      <c r="F283" s="221"/>
      <c r="G283" s="220" t="s">
        <v>99</v>
      </c>
      <c r="H283" s="206" t="s">
        <v>101</v>
      </c>
      <c r="I283" s="206">
        <v>1</v>
      </c>
      <c r="J283" s="16">
        <v>1257333.33</v>
      </c>
      <c r="K283" s="16">
        <f t="shared" ref="K283:K287" si="19">J283*I283</f>
        <v>1257333.33</v>
      </c>
      <c r="L283" s="4"/>
    </row>
    <row r="284" spans="2:12" ht="28.5">
      <c r="B284" s="3"/>
      <c r="C284" s="202" t="s">
        <v>246</v>
      </c>
      <c r="D284" s="215"/>
      <c r="E284" s="203"/>
      <c r="F284" s="221"/>
      <c r="G284" s="220" t="s">
        <v>247</v>
      </c>
      <c r="H284" s="206" t="s">
        <v>97</v>
      </c>
      <c r="I284" s="206">
        <v>4</v>
      </c>
      <c r="J284" s="16">
        <v>80066.67</v>
      </c>
      <c r="K284" s="16">
        <f t="shared" si="19"/>
        <v>320266.68</v>
      </c>
      <c r="L284" s="4"/>
    </row>
    <row r="285" spans="2:12" ht="42.75">
      <c r="B285" s="3"/>
      <c r="C285" s="202" t="s">
        <v>248</v>
      </c>
      <c r="D285" s="215"/>
      <c r="E285" s="203"/>
      <c r="F285" s="221"/>
      <c r="G285" s="220" t="s">
        <v>249</v>
      </c>
      <c r="H285" s="206" t="s">
        <v>93</v>
      </c>
      <c r="I285" s="206">
        <v>15</v>
      </c>
      <c r="J285" s="16">
        <v>140583.32999999999</v>
      </c>
      <c r="K285" s="16">
        <f t="shared" si="19"/>
        <v>2108749.9499999997</v>
      </c>
      <c r="L285" s="4"/>
    </row>
    <row r="286" spans="2:12" ht="71.25">
      <c r="B286" s="3"/>
      <c r="C286" s="202" t="s">
        <v>250</v>
      </c>
      <c r="D286" s="215"/>
      <c r="E286" s="203"/>
      <c r="F286" s="221"/>
      <c r="G286" s="220" t="s">
        <v>251</v>
      </c>
      <c r="H286" s="206" t="s">
        <v>93</v>
      </c>
      <c r="I286" s="206">
        <v>64</v>
      </c>
      <c r="J286" s="16">
        <v>123566.67</v>
      </c>
      <c r="K286" s="16">
        <f t="shared" si="19"/>
        <v>7908266.8799999999</v>
      </c>
      <c r="L286" s="4"/>
    </row>
    <row r="287" spans="2:12" ht="43.5" thickBot="1">
      <c r="B287" s="3"/>
      <c r="C287" s="202" t="s">
        <v>252</v>
      </c>
      <c r="D287" s="215"/>
      <c r="E287" s="203"/>
      <c r="F287" s="221"/>
      <c r="G287" s="220" t="s">
        <v>253</v>
      </c>
      <c r="H287" s="206" t="s">
        <v>97</v>
      </c>
      <c r="I287" s="206">
        <v>16</v>
      </c>
      <c r="J287" s="16">
        <v>20000</v>
      </c>
      <c r="K287" s="16">
        <f t="shared" si="19"/>
        <v>320000</v>
      </c>
      <c r="L287" s="4"/>
    </row>
    <row r="288" spans="2:12" ht="15" thickBot="1">
      <c r="B288" s="3"/>
      <c r="C288" s="246" t="s">
        <v>102</v>
      </c>
      <c r="D288" s="247"/>
      <c r="E288" s="247"/>
      <c r="F288" s="247"/>
      <c r="G288" s="247"/>
      <c r="H288" s="247"/>
      <c r="I288" s="247"/>
      <c r="J288" s="247"/>
      <c r="K288" s="248"/>
      <c r="L288" s="4"/>
    </row>
    <row r="289" spans="2:12" ht="71.25">
      <c r="B289" s="3"/>
      <c r="C289" s="202" t="s">
        <v>198</v>
      </c>
      <c r="D289" s="215"/>
      <c r="E289" s="203"/>
      <c r="F289" s="221"/>
      <c r="G289" s="220" t="s">
        <v>128</v>
      </c>
      <c r="H289" s="206" t="s">
        <v>94</v>
      </c>
      <c r="I289" s="206">
        <v>2</v>
      </c>
      <c r="J289" s="16">
        <v>1055000</v>
      </c>
      <c r="K289" s="16">
        <f>J289*I289</f>
        <v>2110000</v>
      </c>
      <c r="L289" s="4"/>
    </row>
    <row r="290" spans="2:12" ht="42.75">
      <c r="B290" s="3"/>
      <c r="C290" s="202" t="s">
        <v>229</v>
      </c>
      <c r="D290" s="215"/>
      <c r="E290" s="203"/>
      <c r="F290" s="221"/>
      <c r="G290" s="220" t="s">
        <v>127</v>
      </c>
      <c r="H290" s="206" t="s">
        <v>94</v>
      </c>
      <c r="I290" s="206">
        <v>2</v>
      </c>
      <c r="J290" s="16">
        <v>362333.33</v>
      </c>
      <c r="K290" s="16">
        <f t="shared" ref="K290:K297" si="20">J290*I290</f>
        <v>724666.66</v>
      </c>
      <c r="L290" s="4"/>
    </row>
    <row r="291" spans="2:12" ht="28.5">
      <c r="B291" s="3"/>
      <c r="C291" s="202" t="s">
        <v>255</v>
      </c>
      <c r="D291" s="215"/>
      <c r="E291" s="203"/>
      <c r="F291" s="221"/>
      <c r="G291" s="220" t="s">
        <v>193</v>
      </c>
      <c r="H291" s="206" t="s">
        <v>94</v>
      </c>
      <c r="I291" s="206">
        <v>2</v>
      </c>
      <c r="J291" s="16">
        <v>222000</v>
      </c>
      <c r="K291" s="16">
        <f t="shared" si="20"/>
        <v>444000</v>
      </c>
      <c r="L291" s="4"/>
    </row>
    <row r="292" spans="2:12" ht="42.75">
      <c r="B292" s="3"/>
      <c r="C292" s="202" t="s">
        <v>256</v>
      </c>
      <c r="D292" s="215"/>
      <c r="E292" s="203"/>
      <c r="F292" s="221"/>
      <c r="G292" s="220" t="s">
        <v>194</v>
      </c>
      <c r="H292" s="206" t="s">
        <v>94</v>
      </c>
      <c r="I292" s="206">
        <v>2</v>
      </c>
      <c r="J292" s="16">
        <v>250000</v>
      </c>
      <c r="K292" s="16">
        <f t="shared" si="20"/>
        <v>500000</v>
      </c>
      <c r="L292" s="4"/>
    </row>
    <row r="293" spans="2:12" ht="28.5">
      <c r="B293" s="3"/>
      <c r="C293" s="202" t="s">
        <v>290</v>
      </c>
      <c r="D293" s="215"/>
      <c r="E293" s="203"/>
      <c r="F293" s="221"/>
      <c r="G293" s="220" t="s">
        <v>196</v>
      </c>
      <c r="H293" s="206" t="s">
        <v>94</v>
      </c>
      <c r="I293" s="206">
        <v>2</v>
      </c>
      <c r="J293" s="16">
        <v>150000</v>
      </c>
      <c r="K293" s="16">
        <f t="shared" si="20"/>
        <v>300000</v>
      </c>
      <c r="L293" s="4"/>
    </row>
    <row r="294" spans="2:12" ht="42.75">
      <c r="B294" s="3"/>
      <c r="C294" s="202" t="s">
        <v>257</v>
      </c>
      <c r="D294" s="215"/>
      <c r="E294" s="203"/>
      <c r="F294" s="221"/>
      <c r="G294" s="220" t="s">
        <v>103</v>
      </c>
      <c r="H294" s="206" t="s">
        <v>94</v>
      </c>
      <c r="I294" s="206">
        <v>4</v>
      </c>
      <c r="J294" s="16">
        <v>24400</v>
      </c>
      <c r="K294" s="16">
        <f t="shared" si="20"/>
        <v>97600</v>
      </c>
      <c r="L294" s="4"/>
    </row>
    <row r="295" spans="2:12" ht="28.5">
      <c r="B295" s="3"/>
      <c r="C295" s="202" t="s">
        <v>259</v>
      </c>
      <c r="D295" s="215"/>
      <c r="E295" s="203"/>
      <c r="F295" s="221"/>
      <c r="G295" s="220" t="s">
        <v>130</v>
      </c>
      <c r="H295" s="206" t="s">
        <v>94</v>
      </c>
      <c r="I295" s="206">
        <v>2</v>
      </c>
      <c r="J295" s="16">
        <v>38400</v>
      </c>
      <c r="K295" s="16">
        <f t="shared" si="20"/>
        <v>76800</v>
      </c>
      <c r="L295" s="4"/>
    </row>
    <row r="296" spans="2:12" ht="42.75">
      <c r="B296" s="3"/>
      <c r="C296" s="202" t="s">
        <v>258</v>
      </c>
      <c r="D296" s="215"/>
      <c r="E296" s="203"/>
      <c r="F296" s="221"/>
      <c r="G296" s="220" t="s">
        <v>131</v>
      </c>
      <c r="H296" s="206" t="s">
        <v>94</v>
      </c>
      <c r="I296" s="206">
        <v>2</v>
      </c>
      <c r="J296" s="16">
        <v>58300</v>
      </c>
      <c r="K296" s="16">
        <f t="shared" si="20"/>
        <v>116600</v>
      </c>
      <c r="L296" s="4"/>
    </row>
    <row r="297" spans="2:12" ht="43.5" thickBot="1">
      <c r="B297" s="3"/>
      <c r="C297" s="202" t="s">
        <v>260</v>
      </c>
      <c r="D297" s="215"/>
      <c r="E297" s="203"/>
      <c r="F297" s="221"/>
      <c r="G297" s="220" t="s">
        <v>197</v>
      </c>
      <c r="H297" s="206" t="s">
        <v>94</v>
      </c>
      <c r="I297" s="206">
        <v>2</v>
      </c>
      <c r="J297" s="16">
        <v>600000</v>
      </c>
      <c r="K297" s="16">
        <f t="shared" si="20"/>
        <v>1200000</v>
      </c>
      <c r="L297" s="4"/>
    </row>
    <row r="298" spans="2:12" ht="15" thickBot="1">
      <c r="B298" s="3"/>
      <c r="C298" s="246" t="s">
        <v>200</v>
      </c>
      <c r="D298" s="247"/>
      <c r="E298" s="247"/>
      <c r="F298" s="247"/>
      <c r="G298" s="247"/>
      <c r="H298" s="247"/>
      <c r="I298" s="247"/>
      <c r="J298" s="247"/>
      <c r="K298" s="248"/>
      <c r="L298" s="4"/>
    </row>
    <row r="299" spans="2:12" ht="57.75" thickBot="1">
      <c r="B299" s="3"/>
      <c r="C299" s="202" t="s">
        <v>222</v>
      </c>
      <c r="D299" s="215"/>
      <c r="E299" s="203"/>
      <c r="F299" s="221"/>
      <c r="G299" s="220" t="s">
        <v>230</v>
      </c>
      <c r="H299" s="206" t="s">
        <v>123</v>
      </c>
      <c r="I299" s="206">
        <v>2</v>
      </c>
      <c r="J299" s="16">
        <v>555000</v>
      </c>
      <c r="K299" s="16">
        <f>J299*I299</f>
        <v>1110000</v>
      </c>
      <c r="L299" s="4"/>
    </row>
    <row r="300" spans="2:12" ht="15" thickBot="1">
      <c r="B300" s="3"/>
      <c r="C300" s="246" t="s">
        <v>133</v>
      </c>
      <c r="D300" s="247"/>
      <c r="E300" s="247"/>
      <c r="F300" s="247"/>
      <c r="G300" s="247"/>
      <c r="H300" s="247"/>
      <c r="I300" s="247"/>
      <c r="J300" s="247"/>
      <c r="K300" s="248"/>
      <c r="L300" s="4"/>
    </row>
    <row r="301" spans="2:12" ht="57.75" thickBot="1">
      <c r="B301" s="3"/>
      <c r="C301" s="202" t="s">
        <v>202</v>
      </c>
      <c r="D301" s="215"/>
      <c r="E301" s="203"/>
      <c r="F301" s="221"/>
      <c r="G301" s="220" t="s">
        <v>233</v>
      </c>
      <c r="H301" s="206" t="s">
        <v>93</v>
      </c>
      <c r="I301" s="206">
        <v>4</v>
      </c>
      <c r="J301" s="16">
        <v>548333.32999999996</v>
      </c>
      <c r="K301" s="16">
        <f>J301*I301</f>
        <v>2193333.3199999998</v>
      </c>
      <c r="L301" s="4"/>
    </row>
    <row r="302" spans="2:12" ht="15" thickBot="1">
      <c r="B302" s="3"/>
      <c r="C302" s="246" t="s">
        <v>122</v>
      </c>
      <c r="D302" s="247"/>
      <c r="E302" s="247"/>
      <c r="F302" s="247"/>
      <c r="G302" s="247"/>
      <c r="H302" s="247"/>
      <c r="I302" s="247"/>
      <c r="J302" s="247"/>
      <c r="K302" s="248"/>
      <c r="L302" s="4"/>
    </row>
    <row r="303" spans="2:12" ht="72" thickBot="1">
      <c r="B303" s="3"/>
      <c r="C303" s="202" t="s">
        <v>262</v>
      </c>
      <c r="D303" s="215"/>
      <c r="E303" s="203"/>
      <c r="F303" s="221"/>
      <c r="G303" s="220" t="s">
        <v>204</v>
      </c>
      <c r="H303" s="206" t="s">
        <v>93</v>
      </c>
      <c r="I303" s="206">
        <v>64</v>
      </c>
      <c r="J303" s="16">
        <v>35000</v>
      </c>
      <c r="K303" s="16">
        <f>J303*I303</f>
        <v>2240000</v>
      </c>
      <c r="L303" s="4"/>
    </row>
    <row r="304" spans="2:12" ht="15" thickBot="1">
      <c r="B304" s="3"/>
      <c r="C304" s="246" t="s">
        <v>263</v>
      </c>
      <c r="D304" s="247"/>
      <c r="E304" s="247"/>
      <c r="F304" s="247"/>
      <c r="G304" s="247"/>
      <c r="H304" s="247"/>
      <c r="I304" s="247"/>
      <c r="J304" s="247"/>
      <c r="K304" s="248"/>
      <c r="L304" s="4"/>
    </row>
    <row r="305" spans="2:12" ht="42.75">
      <c r="B305" s="3"/>
      <c r="C305" s="202" t="s">
        <v>264</v>
      </c>
      <c r="D305" s="215"/>
      <c r="E305" s="203"/>
      <c r="F305" s="221"/>
      <c r="G305" s="220" t="s">
        <v>104</v>
      </c>
      <c r="H305" s="206" t="s">
        <v>97</v>
      </c>
      <c r="I305" s="206">
        <v>6</v>
      </c>
      <c r="J305" s="16">
        <v>55333.33</v>
      </c>
      <c r="K305" s="16">
        <f>J305*I305</f>
        <v>331999.98</v>
      </c>
      <c r="L305" s="4"/>
    </row>
    <row r="306" spans="2:12" ht="42.75">
      <c r="B306" s="3"/>
      <c r="C306" s="202" t="s">
        <v>265</v>
      </c>
      <c r="D306" s="215"/>
      <c r="E306" s="203"/>
      <c r="F306" s="221"/>
      <c r="G306" s="220" t="s">
        <v>105</v>
      </c>
      <c r="H306" s="206" t="s">
        <v>97</v>
      </c>
      <c r="I306" s="206">
        <v>6</v>
      </c>
      <c r="J306" s="16">
        <v>39000</v>
      </c>
      <c r="K306" s="16">
        <f t="shared" ref="K306:K313" si="21">J306*I306</f>
        <v>234000</v>
      </c>
      <c r="L306" s="4"/>
    </row>
    <row r="307" spans="2:12" ht="42.75">
      <c r="B307" s="3"/>
      <c r="C307" s="202" t="s">
        <v>266</v>
      </c>
      <c r="D307" s="215"/>
      <c r="E307" s="203"/>
      <c r="F307" s="221"/>
      <c r="G307" s="220" t="s">
        <v>106</v>
      </c>
      <c r="H307" s="206" t="s">
        <v>97</v>
      </c>
      <c r="I307" s="206">
        <v>6</v>
      </c>
      <c r="J307" s="16">
        <v>29466.67</v>
      </c>
      <c r="K307" s="16">
        <f t="shared" si="21"/>
        <v>176800.02</v>
      </c>
      <c r="L307" s="4"/>
    </row>
    <row r="308" spans="2:12" ht="42.75">
      <c r="B308" s="3"/>
      <c r="C308" s="202" t="s">
        <v>267</v>
      </c>
      <c r="D308" s="215"/>
      <c r="E308" s="203"/>
      <c r="F308" s="221"/>
      <c r="G308" s="220" t="s">
        <v>273</v>
      </c>
      <c r="H308" s="206" t="s">
        <v>94</v>
      </c>
      <c r="I308" s="206">
        <v>2</v>
      </c>
      <c r="J308" s="16">
        <v>78333.33</v>
      </c>
      <c r="K308" s="16">
        <f t="shared" si="21"/>
        <v>156666.66</v>
      </c>
      <c r="L308" s="4"/>
    </row>
    <row r="309" spans="2:12" ht="42.75">
      <c r="B309" s="3"/>
      <c r="C309" s="202" t="s">
        <v>268</v>
      </c>
      <c r="D309" s="215"/>
      <c r="E309" s="203"/>
      <c r="F309" s="221"/>
      <c r="G309" s="220" t="s">
        <v>107</v>
      </c>
      <c r="H309" s="206" t="s">
        <v>94</v>
      </c>
      <c r="I309" s="206">
        <v>4</v>
      </c>
      <c r="J309" s="16">
        <v>62533.33</v>
      </c>
      <c r="K309" s="16">
        <f t="shared" si="21"/>
        <v>250133.32</v>
      </c>
      <c r="L309" s="4"/>
    </row>
    <row r="310" spans="2:12" ht="42.75">
      <c r="B310" s="3"/>
      <c r="C310" s="202" t="s">
        <v>269</v>
      </c>
      <c r="D310" s="215"/>
      <c r="E310" s="203"/>
      <c r="F310" s="221"/>
      <c r="G310" s="220" t="s">
        <v>108</v>
      </c>
      <c r="H310" s="206" t="s">
        <v>94</v>
      </c>
      <c r="I310" s="206">
        <v>2</v>
      </c>
      <c r="J310" s="16">
        <v>49433.33</v>
      </c>
      <c r="K310" s="16">
        <f t="shared" si="21"/>
        <v>98866.66</v>
      </c>
      <c r="L310" s="4"/>
    </row>
    <row r="311" spans="2:12" ht="57">
      <c r="B311" s="3"/>
      <c r="C311" s="202" t="s">
        <v>270</v>
      </c>
      <c r="D311" s="215"/>
      <c r="E311" s="203"/>
      <c r="F311" s="221"/>
      <c r="G311" s="220" t="s">
        <v>274</v>
      </c>
      <c r="H311" s="206" t="s">
        <v>97</v>
      </c>
      <c r="I311" s="206">
        <v>20</v>
      </c>
      <c r="J311" s="16">
        <v>30300</v>
      </c>
      <c r="K311" s="16">
        <f t="shared" si="21"/>
        <v>606000</v>
      </c>
      <c r="L311" s="4"/>
    </row>
    <row r="312" spans="2:12" ht="42.75">
      <c r="B312" s="3"/>
      <c r="C312" s="202" t="s">
        <v>271</v>
      </c>
      <c r="D312" s="215"/>
      <c r="E312" s="203"/>
      <c r="F312" s="221"/>
      <c r="G312" s="220" t="s">
        <v>275</v>
      </c>
      <c r="H312" s="206" t="s">
        <v>97</v>
      </c>
      <c r="I312" s="206">
        <v>12</v>
      </c>
      <c r="J312" s="16">
        <v>60700</v>
      </c>
      <c r="K312" s="16">
        <f t="shared" si="21"/>
        <v>728400</v>
      </c>
      <c r="L312" s="4"/>
    </row>
    <row r="313" spans="2:12" ht="43.5" thickBot="1">
      <c r="B313" s="3"/>
      <c r="C313" s="202" t="s">
        <v>272</v>
      </c>
      <c r="D313" s="215"/>
      <c r="E313" s="203"/>
      <c r="F313" s="221"/>
      <c r="G313" s="220" t="s">
        <v>109</v>
      </c>
      <c r="H313" s="206" t="s">
        <v>94</v>
      </c>
      <c r="I313" s="206">
        <v>8</v>
      </c>
      <c r="J313" s="16">
        <v>40333.33</v>
      </c>
      <c r="K313" s="16">
        <f t="shared" si="21"/>
        <v>322666.64</v>
      </c>
      <c r="L313" s="4"/>
    </row>
    <row r="314" spans="2:12" ht="15" thickBot="1">
      <c r="B314" s="3"/>
      <c r="C314" s="246" t="s">
        <v>276</v>
      </c>
      <c r="D314" s="247"/>
      <c r="E314" s="247"/>
      <c r="F314" s="247"/>
      <c r="G314" s="247"/>
      <c r="H314" s="247"/>
      <c r="I314" s="247"/>
      <c r="J314" s="247"/>
      <c r="K314" s="248"/>
      <c r="L314" s="4"/>
    </row>
    <row r="315" spans="2:12" ht="142.5">
      <c r="B315" s="3"/>
      <c r="C315" s="202" t="s">
        <v>277</v>
      </c>
      <c r="D315" s="215"/>
      <c r="E315" s="203"/>
      <c r="F315" s="221"/>
      <c r="G315" s="220" t="s">
        <v>282</v>
      </c>
      <c r="H315" s="206" t="s">
        <v>94</v>
      </c>
      <c r="I315" s="206">
        <v>1</v>
      </c>
      <c r="J315" s="16">
        <v>2073833.33</v>
      </c>
      <c r="K315" s="16">
        <f>J315*I315</f>
        <v>2073833.33</v>
      </c>
      <c r="L315" s="4"/>
    </row>
    <row r="316" spans="2:12" ht="57">
      <c r="B316" s="3"/>
      <c r="C316" s="202" t="s">
        <v>270</v>
      </c>
      <c r="D316" s="215"/>
      <c r="E316" s="203"/>
      <c r="F316" s="221"/>
      <c r="G316" s="220" t="s">
        <v>274</v>
      </c>
      <c r="H316" s="206" t="s">
        <v>97</v>
      </c>
      <c r="I316" s="206">
        <v>24</v>
      </c>
      <c r="J316" s="16">
        <v>32566.67</v>
      </c>
      <c r="K316" s="16">
        <f t="shared" ref="K316:K322" si="22">J316*I316</f>
        <v>781600.08</v>
      </c>
      <c r="L316" s="4"/>
    </row>
    <row r="317" spans="2:12" ht="42.75">
      <c r="B317" s="3"/>
      <c r="C317" s="202" t="s">
        <v>271</v>
      </c>
      <c r="D317" s="215"/>
      <c r="E317" s="203"/>
      <c r="F317" s="221"/>
      <c r="G317" s="220" t="s">
        <v>275</v>
      </c>
      <c r="H317" s="206" t="s">
        <v>97</v>
      </c>
      <c r="I317" s="206">
        <v>12</v>
      </c>
      <c r="J317" s="16">
        <v>61900</v>
      </c>
      <c r="K317" s="16">
        <f t="shared" si="22"/>
        <v>742800</v>
      </c>
      <c r="L317" s="4"/>
    </row>
    <row r="318" spans="2:12" ht="42.75">
      <c r="B318" s="3"/>
      <c r="C318" s="202" t="s">
        <v>261</v>
      </c>
      <c r="D318" s="215"/>
      <c r="E318" s="203"/>
      <c r="F318" s="221"/>
      <c r="G318" s="220" t="s">
        <v>131</v>
      </c>
      <c r="H318" s="206" t="s">
        <v>94</v>
      </c>
      <c r="I318" s="206">
        <v>2</v>
      </c>
      <c r="J318" s="16">
        <v>58300</v>
      </c>
      <c r="K318" s="16">
        <f t="shared" si="22"/>
        <v>116600</v>
      </c>
      <c r="L318" s="4"/>
    </row>
    <row r="319" spans="2:12" ht="57">
      <c r="B319" s="3"/>
      <c r="C319" s="202" t="s">
        <v>278</v>
      </c>
      <c r="D319" s="215"/>
      <c r="E319" s="203"/>
      <c r="F319" s="221"/>
      <c r="G319" s="220" t="s">
        <v>283</v>
      </c>
      <c r="H319" s="206" t="s">
        <v>97</v>
      </c>
      <c r="I319" s="206">
        <v>12</v>
      </c>
      <c r="J319" s="16">
        <v>53333.33</v>
      </c>
      <c r="K319" s="16">
        <f t="shared" si="22"/>
        <v>639999.96</v>
      </c>
      <c r="L319" s="4"/>
    </row>
    <row r="320" spans="2:12" ht="42.75">
      <c r="B320" s="3"/>
      <c r="C320" s="202" t="s">
        <v>279</v>
      </c>
      <c r="D320" s="215"/>
      <c r="E320" s="203"/>
      <c r="F320" s="221"/>
      <c r="G320" s="220" t="s">
        <v>284</v>
      </c>
      <c r="H320" s="206" t="s">
        <v>94</v>
      </c>
      <c r="I320" s="206">
        <v>2</v>
      </c>
      <c r="J320" s="16">
        <v>46766.67</v>
      </c>
      <c r="K320" s="16">
        <f t="shared" si="22"/>
        <v>93533.34</v>
      </c>
      <c r="L320" s="4"/>
    </row>
    <row r="321" spans="2:12" ht="42.75">
      <c r="B321" s="3"/>
      <c r="C321" s="202" t="s">
        <v>280</v>
      </c>
      <c r="D321" s="215"/>
      <c r="E321" s="203"/>
      <c r="F321" s="221"/>
      <c r="G321" s="220" t="s">
        <v>288</v>
      </c>
      <c r="H321" s="206" t="s">
        <v>101</v>
      </c>
      <c r="I321" s="206">
        <v>3.4</v>
      </c>
      <c r="J321" s="16">
        <v>1400000</v>
      </c>
      <c r="K321" s="16">
        <f t="shared" si="22"/>
        <v>4760000</v>
      </c>
      <c r="L321" s="4"/>
    </row>
    <row r="322" spans="2:12" ht="29.25" thickBot="1">
      <c r="B322" s="3"/>
      <c r="C322" s="202" t="s">
        <v>281</v>
      </c>
      <c r="D322" s="215"/>
      <c r="E322" s="203"/>
      <c r="F322" s="221"/>
      <c r="G322" s="220" t="s">
        <v>286</v>
      </c>
      <c r="H322" s="206" t="s">
        <v>96</v>
      </c>
      <c r="I322" s="206">
        <v>45</v>
      </c>
      <c r="J322" s="16">
        <v>16000</v>
      </c>
      <c r="K322" s="16">
        <f t="shared" si="22"/>
        <v>720000</v>
      </c>
      <c r="L322" s="4"/>
    </row>
    <row r="323" spans="2:12" ht="15" thickBot="1">
      <c r="B323" s="3"/>
      <c r="C323" s="246" t="s">
        <v>291</v>
      </c>
      <c r="D323" s="247"/>
      <c r="E323" s="247"/>
      <c r="F323" s="247"/>
      <c r="G323" s="247"/>
      <c r="H323" s="247"/>
      <c r="I323" s="247"/>
      <c r="J323" s="247"/>
      <c r="K323" s="248"/>
      <c r="L323" s="4"/>
    </row>
    <row r="324" spans="2:12" ht="15" thickBot="1">
      <c r="B324" s="3"/>
      <c r="C324" s="246" t="s">
        <v>181</v>
      </c>
      <c r="D324" s="247"/>
      <c r="E324" s="247"/>
      <c r="F324" s="247"/>
      <c r="G324" s="247"/>
      <c r="H324" s="247"/>
      <c r="I324" s="247"/>
      <c r="J324" s="247"/>
      <c r="K324" s="248"/>
      <c r="L324" s="4"/>
    </row>
    <row r="325" spans="2:12" ht="28.5">
      <c r="B325" s="3"/>
      <c r="C325" s="202" t="s">
        <v>185</v>
      </c>
      <c r="D325" s="215"/>
      <c r="E325" s="203"/>
      <c r="F325" s="221"/>
      <c r="G325" s="220" t="s">
        <v>239</v>
      </c>
      <c r="H325" s="206" t="s">
        <v>93</v>
      </c>
      <c r="I325" s="206">
        <v>18</v>
      </c>
      <c r="J325" s="16">
        <v>39133.33</v>
      </c>
      <c r="K325" s="16">
        <f>J325*I325</f>
        <v>704399.94000000006</v>
      </c>
      <c r="L325" s="4"/>
    </row>
    <row r="326" spans="2:12" ht="57">
      <c r="B326" s="3"/>
      <c r="C326" s="202" t="s">
        <v>186</v>
      </c>
      <c r="D326" s="215"/>
      <c r="E326" s="203"/>
      <c r="F326" s="221"/>
      <c r="G326" s="220" t="s">
        <v>240</v>
      </c>
      <c r="H326" s="206" t="s">
        <v>93</v>
      </c>
      <c r="I326" s="206">
        <v>87</v>
      </c>
      <c r="J326" s="16">
        <v>28200</v>
      </c>
      <c r="K326" s="16">
        <f t="shared" ref="K326:K327" si="23">J326*I326</f>
        <v>2453400</v>
      </c>
      <c r="L326" s="4"/>
    </row>
    <row r="327" spans="2:12" ht="29.25" thickBot="1">
      <c r="B327" s="3"/>
      <c r="C327" s="202" t="s">
        <v>241</v>
      </c>
      <c r="D327" s="215"/>
      <c r="E327" s="203"/>
      <c r="F327" s="221"/>
      <c r="G327" s="220" t="s">
        <v>242</v>
      </c>
      <c r="H327" s="206" t="s">
        <v>94</v>
      </c>
      <c r="I327" s="206">
        <v>4</v>
      </c>
      <c r="J327" s="16">
        <v>36466.67</v>
      </c>
      <c r="K327" s="16">
        <f t="shared" si="23"/>
        <v>145866.68</v>
      </c>
      <c r="L327" s="4"/>
    </row>
    <row r="328" spans="2:12" ht="15" thickBot="1">
      <c r="B328" s="3"/>
      <c r="C328" s="246" t="s">
        <v>243</v>
      </c>
      <c r="D328" s="247"/>
      <c r="E328" s="247"/>
      <c r="F328" s="247"/>
      <c r="G328" s="247"/>
      <c r="H328" s="247"/>
      <c r="I328" s="247"/>
      <c r="J328" s="247"/>
      <c r="K328" s="248"/>
      <c r="L328" s="4"/>
    </row>
    <row r="329" spans="2:12" ht="28.5">
      <c r="B329" s="3"/>
      <c r="C329" s="202" t="s">
        <v>244</v>
      </c>
      <c r="D329" s="215"/>
      <c r="E329" s="203"/>
      <c r="F329" s="221"/>
      <c r="G329" s="220" t="s">
        <v>100</v>
      </c>
      <c r="H329" s="206" t="s">
        <v>93</v>
      </c>
      <c r="I329" s="206">
        <v>18</v>
      </c>
      <c r="J329" s="16">
        <v>40866.67</v>
      </c>
      <c r="K329" s="16">
        <f>J329*I329</f>
        <v>735600.05999999994</v>
      </c>
      <c r="L329" s="4"/>
    </row>
    <row r="330" spans="2:12" ht="42.75">
      <c r="B330" s="3"/>
      <c r="C330" s="202" t="s">
        <v>245</v>
      </c>
      <c r="D330" s="215"/>
      <c r="E330" s="203"/>
      <c r="F330" s="221"/>
      <c r="G330" s="220" t="s">
        <v>99</v>
      </c>
      <c r="H330" s="206" t="s">
        <v>101</v>
      </c>
      <c r="I330" s="206">
        <v>1</v>
      </c>
      <c r="J330" s="16">
        <v>1257333.33</v>
      </c>
      <c r="K330" s="16">
        <f t="shared" ref="K330:K334" si="24">J330*I330</f>
        <v>1257333.33</v>
      </c>
      <c r="L330" s="4"/>
    </row>
    <row r="331" spans="2:12" ht="28.5">
      <c r="B331" s="3"/>
      <c r="C331" s="202" t="s">
        <v>246</v>
      </c>
      <c r="D331" s="215"/>
      <c r="E331" s="203"/>
      <c r="F331" s="221"/>
      <c r="G331" s="220" t="s">
        <v>247</v>
      </c>
      <c r="H331" s="206" t="s">
        <v>97</v>
      </c>
      <c r="I331" s="206">
        <v>4</v>
      </c>
      <c r="J331" s="16">
        <v>80066.67</v>
      </c>
      <c r="K331" s="16">
        <f t="shared" si="24"/>
        <v>320266.68</v>
      </c>
      <c r="L331" s="4"/>
    </row>
    <row r="332" spans="2:12" ht="42.75">
      <c r="B332" s="3"/>
      <c r="C332" s="202" t="s">
        <v>248</v>
      </c>
      <c r="D332" s="215"/>
      <c r="E332" s="203"/>
      <c r="F332" s="221"/>
      <c r="G332" s="220" t="s">
        <v>249</v>
      </c>
      <c r="H332" s="206" t="s">
        <v>93</v>
      </c>
      <c r="I332" s="206">
        <v>18</v>
      </c>
      <c r="J332" s="16">
        <v>140583.32999999999</v>
      </c>
      <c r="K332" s="16">
        <f t="shared" si="24"/>
        <v>2530499.94</v>
      </c>
      <c r="L332" s="4"/>
    </row>
    <row r="333" spans="2:12" ht="71.25">
      <c r="B333" s="3"/>
      <c r="C333" s="202" t="s">
        <v>250</v>
      </c>
      <c r="D333" s="215"/>
      <c r="E333" s="203"/>
      <c r="F333" s="221"/>
      <c r="G333" s="220" t="s">
        <v>251</v>
      </c>
      <c r="H333" s="206" t="s">
        <v>93</v>
      </c>
      <c r="I333" s="206">
        <v>87</v>
      </c>
      <c r="J333" s="16">
        <v>123566.67</v>
      </c>
      <c r="K333" s="16">
        <f>J333*I333</f>
        <v>10750300.289999999</v>
      </c>
      <c r="L333" s="4"/>
    </row>
    <row r="334" spans="2:12" ht="43.5" thickBot="1">
      <c r="B334" s="3"/>
      <c r="C334" s="202" t="s">
        <v>252</v>
      </c>
      <c r="D334" s="215"/>
      <c r="E334" s="203"/>
      <c r="F334" s="221"/>
      <c r="G334" s="220" t="s">
        <v>253</v>
      </c>
      <c r="H334" s="206" t="s">
        <v>97</v>
      </c>
      <c r="I334" s="206">
        <v>18</v>
      </c>
      <c r="J334" s="16">
        <v>20000</v>
      </c>
      <c r="K334" s="16">
        <f t="shared" si="24"/>
        <v>360000</v>
      </c>
      <c r="L334" s="4"/>
    </row>
    <row r="335" spans="2:12" ht="15" thickBot="1">
      <c r="B335" s="3"/>
      <c r="C335" s="246" t="s">
        <v>254</v>
      </c>
      <c r="D335" s="247"/>
      <c r="E335" s="247"/>
      <c r="F335" s="247"/>
      <c r="G335" s="247"/>
      <c r="H335" s="247"/>
      <c r="I335" s="247"/>
      <c r="J335" s="247"/>
      <c r="K335" s="248"/>
      <c r="L335" s="4"/>
    </row>
    <row r="336" spans="2:12" ht="71.25">
      <c r="B336" s="3"/>
      <c r="C336" s="202" t="s">
        <v>198</v>
      </c>
      <c r="D336" s="215"/>
      <c r="E336" s="203"/>
      <c r="F336" s="221"/>
      <c r="G336" s="220" t="s">
        <v>128</v>
      </c>
      <c r="H336" s="206" t="s">
        <v>94</v>
      </c>
      <c r="I336" s="206">
        <v>2</v>
      </c>
      <c r="J336" s="16">
        <v>1055000</v>
      </c>
      <c r="K336" s="16">
        <f>J336*I336</f>
        <v>2110000</v>
      </c>
      <c r="L336" s="4"/>
    </row>
    <row r="337" spans="2:12" ht="42.75">
      <c r="B337" s="3"/>
      <c r="C337" s="202" t="s">
        <v>229</v>
      </c>
      <c r="D337" s="215"/>
      <c r="E337" s="203"/>
      <c r="F337" s="221"/>
      <c r="G337" s="220" t="s">
        <v>127</v>
      </c>
      <c r="H337" s="206" t="s">
        <v>94</v>
      </c>
      <c r="I337" s="206">
        <v>2</v>
      </c>
      <c r="J337" s="16">
        <v>362333.33</v>
      </c>
      <c r="K337" s="16">
        <f t="shared" ref="K337:K344" si="25">J337*I337</f>
        <v>724666.66</v>
      </c>
      <c r="L337" s="4"/>
    </row>
    <row r="338" spans="2:12" ht="28.5">
      <c r="B338" s="3"/>
      <c r="C338" s="202" t="s">
        <v>255</v>
      </c>
      <c r="D338" s="215"/>
      <c r="E338" s="203"/>
      <c r="F338" s="221"/>
      <c r="G338" s="220" t="s">
        <v>193</v>
      </c>
      <c r="H338" s="206" t="s">
        <v>94</v>
      </c>
      <c r="I338" s="206">
        <v>2</v>
      </c>
      <c r="J338" s="16">
        <v>222000</v>
      </c>
      <c r="K338" s="16">
        <f t="shared" si="25"/>
        <v>444000</v>
      </c>
      <c r="L338" s="4"/>
    </row>
    <row r="339" spans="2:12" ht="42.75">
      <c r="B339" s="3"/>
      <c r="C339" s="202" t="s">
        <v>256</v>
      </c>
      <c r="D339" s="215"/>
      <c r="E339" s="203"/>
      <c r="F339" s="221"/>
      <c r="G339" s="220" t="s">
        <v>194</v>
      </c>
      <c r="H339" s="206" t="s">
        <v>94</v>
      </c>
      <c r="I339" s="206">
        <v>2</v>
      </c>
      <c r="J339" s="16">
        <v>250000</v>
      </c>
      <c r="K339" s="16">
        <f t="shared" si="25"/>
        <v>500000</v>
      </c>
      <c r="L339" s="4"/>
    </row>
    <row r="340" spans="2:12" ht="28.5">
      <c r="B340" s="3"/>
      <c r="C340" s="202" t="s">
        <v>290</v>
      </c>
      <c r="D340" s="215"/>
      <c r="E340" s="203"/>
      <c r="F340" s="221"/>
      <c r="G340" s="220" t="s">
        <v>196</v>
      </c>
      <c r="H340" s="206" t="s">
        <v>94</v>
      </c>
      <c r="I340" s="206">
        <v>2</v>
      </c>
      <c r="J340" s="16">
        <v>150000</v>
      </c>
      <c r="K340" s="16">
        <f t="shared" si="25"/>
        <v>300000</v>
      </c>
      <c r="L340" s="4"/>
    </row>
    <row r="341" spans="2:12" ht="42.75">
      <c r="B341" s="3"/>
      <c r="C341" s="202" t="s">
        <v>257</v>
      </c>
      <c r="D341" s="215"/>
      <c r="E341" s="203"/>
      <c r="F341" s="221"/>
      <c r="G341" s="220" t="s">
        <v>103</v>
      </c>
      <c r="H341" s="206" t="s">
        <v>94</v>
      </c>
      <c r="I341" s="206">
        <v>4</v>
      </c>
      <c r="J341" s="16">
        <v>24400</v>
      </c>
      <c r="K341" s="16">
        <f t="shared" si="25"/>
        <v>97600</v>
      </c>
      <c r="L341" s="4"/>
    </row>
    <row r="342" spans="2:12" ht="28.5">
      <c r="B342" s="3"/>
      <c r="C342" s="202" t="s">
        <v>259</v>
      </c>
      <c r="D342" s="215"/>
      <c r="E342" s="203"/>
      <c r="F342" s="221"/>
      <c r="G342" s="220" t="s">
        <v>130</v>
      </c>
      <c r="H342" s="206" t="s">
        <v>94</v>
      </c>
      <c r="I342" s="206">
        <v>2</v>
      </c>
      <c r="J342" s="16">
        <v>38400</v>
      </c>
      <c r="K342" s="16">
        <f t="shared" si="25"/>
        <v>76800</v>
      </c>
      <c r="L342" s="4"/>
    </row>
    <row r="343" spans="2:12" ht="42.75">
      <c r="B343" s="3"/>
      <c r="C343" s="202" t="s">
        <v>258</v>
      </c>
      <c r="D343" s="215"/>
      <c r="E343" s="203"/>
      <c r="F343" s="221"/>
      <c r="G343" s="220" t="s">
        <v>131</v>
      </c>
      <c r="H343" s="206" t="s">
        <v>94</v>
      </c>
      <c r="I343" s="206">
        <v>2</v>
      </c>
      <c r="J343" s="16">
        <v>58300</v>
      </c>
      <c r="K343" s="16">
        <f t="shared" si="25"/>
        <v>116600</v>
      </c>
      <c r="L343" s="4"/>
    </row>
    <row r="344" spans="2:12" ht="43.5" thickBot="1">
      <c r="B344" s="3"/>
      <c r="C344" s="202" t="s">
        <v>260</v>
      </c>
      <c r="D344" s="215"/>
      <c r="E344" s="203"/>
      <c r="F344" s="221"/>
      <c r="G344" s="220" t="s">
        <v>197</v>
      </c>
      <c r="H344" s="206" t="s">
        <v>94</v>
      </c>
      <c r="I344" s="206">
        <v>2</v>
      </c>
      <c r="J344" s="16">
        <v>600000</v>
      </c>
      <c r="K344" s="16">
        <f>J344*I344</f>
        <v>1200000</v>
      </c>
      <c r="L344" s="4"/>
    </row>
    <row r="345" spans="2:12" ht="15" thickBot="1">
      <c r="B345" s="3"/>
      <c r="C345" s="246" t="s">
        <v>110</v>
      </c>
      <c r="D345" s="247"/>
      <c r="E345" s="247"/>
      <c r="F345" s="247"/>
      <c r="G345" s="247"/>
      <c r="H345" s="247"/>
      <c r="I345" s="247"/>
      <c r="J345" s="247"/>
      <c r="K345" s="248"/>
      <c r="L345" s="4"/>
    </row>
    <row r="346" spans="2:12" ht="57.75" thickBot="1">
      <c r="B346" s="3"/>
      <c r="C346" s="202" t="s">
        <v>222</v>
      </c>
      <c r="D346" s="215"/>
      <c r="E346" s="203"/>
      <c r="F346" s="221"/>
      <c r="G346" s="220" t="s">
        <v>230</v>
      </c>
      <c r="H346" s="206" t="s">
        <v>123</v>
      </c>
      <c r="I346" s="206">
        <v>2</v>
      </c>
      <c r="J346" s="16">
        <v>555000</v>
      </c>
      <c r="K346" s="16">
        <f>J346*I346</f>
        <v>1110000</v>
      </c>
      <c r="L346" s="4"/>
    </row>
    <row r="347" spans="2:12" ht="15" thickBot="1">
      <c r="B347" s="3"/>
      <c r="C347" s="246" t="s">
        <v>292</v>
      </c>
      <c r="D347" s="247"/>
      <c r="E347" s="247"/>
      <c r="F347" s="247"/>
      <c r="G347" s="247"/>
      <c r="H347" s="247"/>
      <c r="I347" s="247"/>
      <c r="J347" s="247"/>
      <c r="K347" s="248"/>
      <c r="L347" s="4"/>
    </row>
    <row r="348" spans="2:12" ht="57.75" thickBot="1">
      <c r="B348" s="3"/>
      <c r="C348" s="202" t="s">
        <v>202</v>
      </c>
      <c r="D348" s="215"/>
      <c r="E348" s="203"/>
      <c r="F348" s="221"/>
      <c r="G348" s="220" t="s">
        <v>233</v>
      </c>
      <c r="H348" s="206" t="s">
        <v>93</v>
      </c>
      <c r="I348" s="206">
        <v>4</v>
      </c>
      <c r="J348" s="16">
        <v>548333.32999999996</v>
      </c>
      <c r="K348" s="16">
        <f>J348*I348</f>
        <v>2193333.3199999998</v>
      </c>
      <c r="L348" s="4"/>
    </row>
    <row r="349" spans="2:12" ht="15" thickBot="1">
      <c r="B349" s="3"/>
      <c r="C349" s="246" t="s">
        <v>111</v>
      </c>
      <c r="D349" s="247"/>
      <c r="E349" s="247"/>
      <c r="F349" s="247"/>
      <c r="G349" s="247"/>
      <c r="H349" s="247"/>
      <c r="I349" s="247"/>
      <c r="J349" s="247"/>
      <c r="K349" s="248"/>
      <c r="L349" s="4"/>
    </row>
    <row r="350" spans="2:12" ht="72" thickBot="1">
      <c r="B350" s="3"/>
      <c r="C350" s="202" t="s">
        <v>262</v>
      </c>
      <c r="D350" s="215"/>
      <c r="E350" s="203"/>
      <c r="F350" s="221"/>
      <c r="G350" s="220" t="s">
        <v>204</v>
      </c>
      <c r="H350" s="206" t="s">
        <v>93</v>
      </c>
      <c r="I350" s="206">
        <v>87</v>
      </c>
      <c r="J350" s="16">
        <v>35000</v>
      </c>
      <c r="K350" s="16">
        <f>J350*I350</f>
        <v>3045000</v>
      </c>
      <c r="L350" s="4"/>
    </row>
    <row r="351" spans="2:12" ht="15" thickBot="1">
      <c r="B351" s="3"/>
      <c r="C351" s="246" t="s">
        <v>263</v>
      </c>
      <c r="D351" s="247"/>
      <c r="E351" s="247"/>
      <c r="F351" s="247"/>
      <c r="G351" s="247"/>
      <c r="H351" s="247"/>
      <c r="I351" s="247"/>
      <c r="J351" s="247"/>
      <c r="K351" s="248"/>
      <c r="L351" s="4"/>
    </row>
    <row r="352" spans="2:12" ht="42.75">
      <c r="B352" s="3"/>
      <c r="C352" s="202" t="s">
        <v>264</v>
      </c>
      <c r="D352" s="215"/>
      <c r="E352" s="203"/>
      <c r="F352" s="221"/>
      <c r="G352" s="220" t="s">
        <v>104</v>
      </c>
      <c r="H352" s="206" t="s">
        <v>97</v>
      </c>
      <c r="I352" s="206">
        <v>6</v>
      </c>
      <c r="J352" s="16">
        <v>55333.33</v>
      </c>
      <c r="K352" s="16">
        <f>J352*I352</f>
        <v>331999.98</v>
      </c>
      <c r="L352" s="4"/>
    </row>
    <row r="353" spans="2:12" ht="42.75">
      <c r="B353" s="3"/>
      <c r="C353" s="202" t="s">
        <v>265</v>
      </c>
      <c r="D353" s="215"/>
      <c r="E353" s="203"/>
      <c r="F353" s="221"/>
      <c r="G353" s="220" t="s">
        <v>105</v>
      </c>
      <c r="H353" s="206" t="s">
        <v>97</v>
      </c>
      <c r="I353" s="206">
        <v>6</v>
      </c>
      <c r="J353" s="16">
        <v>39000</v>
      </c>
      <c r="K353" s="16">
        <f t="shared" ref="K353:K360" si="26">J353*I353</f>
        <v>234000</v>
      </c>
      <c r="L353" s="4"/>
    </row>
    <row r="354" spans="2:12" ht="42.75">
      <c r="B354" s="3"/>
      <c r="C354" s="202" t="s">
        <v>266</v>
      </c>
      <c r="D354" s="215"/>
      <c r="E354" s="203"/>
      <c r="F354" s="221"/>
      <c r="G354" s="220" t="s">
        <v>106</v>
      </c>
      <c r="H354" s="206" t="s">
        <v>97</v>
      </c>
      <c r="I354" s="206">
        <v>6</v>
      </c>
      <c r="J354" s="16">
        <v>29466.67</v>
      </c>
      <c r="K354" s="16">
        <f t="shared" si="26"/>
        <v>176800.02</v>
      </c>
      <c r="L354" s="4"/>
    </row>
    <row r="355" spans="2:12" ht="42.75">
      <c r="B355" s="3"/>
      <c r="C355" s="202" t="s">
        <v>267</v>
      </c>
      <c r="D355" s="215"/>
      <c r="E355" s="203"/>
      <c r="F355" s="221"/>
      <c r="G355" s="220" t="s">
        <v>273</v>
      </c>
      <c r="H355" s="206" t="s">
        <v>94</v>
      </c>
      <c r="I355" s="206">
        <v>2</v>
      </c>
      <c r="J355" s="16">
        <v>78333.33</v>
      </c>
      <c r="K355" s="16">
        <f t="shared" si="26"/>
        <v>156666.66</v>
      </c>
      <c r="L355" s="4"/>
    </row>
    <row r="356" spans="2:12" ht="42.75">
      <c r="B356" s="3"/>
      <c r="C356" s="202" t="s">
        <v>268</v>
      </c>
      <c r="D356" s="215"/>
      <c r="E356" s="203"/>
      <c r="F356" s="221"/>
      <c r="G356" s="220" t="s">
        <v>107</v>
      </c>
      <c r="H356" s="206" t="s">
        <v>94</v>
      </c>
      <c r="I356" s="206">
        <v>4</v>
      </c>
      <c r="J356" s="16">
        <v>62533.33</v>
      </c>
      <c r="K356" s="16">
        <f t="shared" si="26"/>
        <v>250133.32</v>
      </c>
      <c r="L356" s="4"/>
    </row>
    <row r="357" spans="2:12" ht="42.75">
      <c r="B357" s="3"/>
      <c r="C357" s="202" t="s">
        <v>269</v>
      </c>
      <c r="D357" s="215"/>
      <c r="E357" s="203"/>
      <c r="F357" s="221"/>
      <c r="G357" s="220" t="s">
        <v>108</v>
      </c>
      <c r="H357" s="206" t="s">
        <v>94</v>
      </c>
      <c r="I357" s="206">
        <v>2</v>
      </c>
      <c r="J357" s="16">
        <v>49433.33</v>
      </c>
      <c r="K357" s="16">
        <f t="shared" si="26"/>
        <v>98866.66</v>
      </c>
      <c r="L357" s="4"/>
    </row>
    <row r="358" spans="2:12" ht="57">
      <c r="B358" s="3"/>
      <c r="C358" s="202" t="s">
        <v>270</v>
      </c>
      <c r="D358" s="215"/>
      <c r="E358" s="203"/>
      <c r="F358" s="221"/>
      <c r="G358" s="220" t="s">
        <v>274</v>
      </c>
      <c r="H358" s="206" t="s">
        <v>97</v>
      </c>
      <c r="I358" s="206">
        <v>20</v>
      </c>
      <c r="J358" s="16">
        <v>30300</v>
      </c>
      <c r="K358" s="16">
        <f t="shared" si="26"/>
        <v>606000</v>
      </c>
      <c r="L358" s="4"/>
    </row>
    <row r="359" spans="2:12" ht="42.75">
      <c r="B359" s="3"/>
      <c r="C359" s="202" t="s">
        <v>271</v>
      </c>
      <c r="D359" s="215"/>
      <c r="E359" s="203"/>
      <c r="F359" s="221"/>
      <c r="G359" s="220" t="s">
        <v>275</v>
      </c>
      <c r="H359" s="206" t="s">
        <v>97</v>
      </c>
      <c r="I359" s="206">
        <v>12</v>
      </c>
      <c r="J359" s="16">
        <v>60700</v>
      </c>
      <c r="K359" s="16">
        <f t="shared" si="26"/>
        <v>728400</v>
      </c>
      <c r="L359" s="4"/>
    </row>
    <row r="360" spans="2:12" ht="43.5" thickBot="1">
      <c r="B360" s="3"/>
      <c r="C360" s="202" t="s">
        <v>272</v>
      </c>
      <c r="D360" s="215"/>
      <c r="E360" s="203"/>
      <c r="F360" s="221"/>
      <c r="G360" s="220" t="s">
        <v>109</v>
      </c>
      <c r="H360" s="206" t="s">
        <v>94</v>
      </c>
      <c r="I360" s="206">
        <v>8</v>
      </c>
      <c r="J360" s="16">
        <v>40333.33</v>
      </c>
      <c r="K360" s="16">
        <f t="shared" si="26"/>
        <v>322666.64</v>
      </c>
      <c r="L360" s="4"/>
    </row>
    <row r="361" spans="2:12" ht="15" thickBot="1">
      <c r="B361" s="3"/>
      <c r="C361" s="246" t="s">
        <v>293</v>
      </c>
      <c r="D361" s="247"/>
      <c r="E361" s="247"/>
      <c r="F361" s="247"/>
      <c r="G361" s="247"/>
      <c r="H361" s="247"/>
      <c r="I361" s="247"/>
      <c r="J361" s="247"/>
      <c r="K361" s="248"/>
      <c r="L361" s="4"/>
    </row>
    <row r="362" spans="2:12" ht="15" thickBot="1">
      <c r="B362" s="3"/>
      <c r="C362" s="246" t="s">
        <v>181</v>
      </c>
      <c r="D362" s="247"/>
      <c r="E362" s="247"/>
      <c r="F362" s="247"/>
      <c r="G362" s="247"/>
      <c r="H362" s="247"/>
      <c r="I362" s="247"/>
      <c r="J362" s="247"/>
      <c r="K362" s="248"/>
      <c r="L362" s="4"/>
    </row>
    <row r="363" spans="2:12" ht="28.5">
      <c r="B363" s="3"/>
      <c r="C363" s="202" t="s">
        <v>185</v>
      </c>
      <c r="D363" s="215"/>
      <c r="E363" s="203"/>
      <c r="F363" s="221"/>
      <c r="G363" s="220" t="s">
        <v>239</v>
      </c>
      <c r="H363" s="206" t="s">
        <v>93</v>
      </c>
      <c r="I363" s="206">
        <v>18</v>
      </c>
      <c r="J363" s="16">
        <v>39133.33</v>
      </c>
      <c r="K363" s="16">
        <f>J363*I363</f>
        <v>704399.94000000006</v>
      </c>
      <c r="L363" s="4"/>
    </row>
    <row r="364" spans="2:12" ht="57">
      <c r="B364" s="3"/>
      <c r="C364" s="202" t="s">
        <v>186</v>
      </c>
      <c r="D364" s="215"/>
      <c r="E364" s="203"/>
      <c r="F364" s="221"/>
      <c r="G364" s="220" t="s">
        <v>240</v>
      </c>
      <c r="H364" s="206" t="s">
        <v>93</v>
      </c>
      <c r="I364" s="206">
        <v>87</v>
      </c>
      <c r="J364" s="16">
        <v>28200</v>
      </c>
      <c r="K364" s="16">
        <f t="shared" ref="K364:K365" si="27">J364*I364</f>
        <v>2453400</v>
      </c>
      <c r="L364" s="4"/>
    </row>
    <row r="365" spans="2:12" ht="29.25" thickBot="1">
      <c r="B365" s="3"/>
      <c r="C365" s="202" t="s">
        <v>241</v>
      </c>
      <c r="D365" s="215"/>
      <c r="E365" s="203"/>
      <c r="F365" s="221"/>
      <c r="G365" s="220" t="s">
        <v>242</v>
      </c>
      <c r="H365" s="206" t="s">
        <v>94</v>
      </c>
      <c r="I365" s="206">
        <v>4</v>
      </c>
      <c r="J365" s="16">
        <v>36466.67</v>
      </c>
      <c r="K365" s="16">
        <f t="shared" si="27"/>
        <v>145866.68</v>
      </c>
      <c r="L365" s="4"/>
    </row>
    <row r="366" spans="2:12" ht="15" thickBot="1">
      <c r="B366" s="3"/>
      <c r="C366" s="246" t="s">
        <v>243</v>
      </c>
      <c r="D366" s="247"/>
      <c r="E366" s="247"/>
      <c r="F366" s="247"/>
      <c r="G366" s="247"/>
      <c r="H366" s="247"/>
      <c r="I366" s="247"/>
      <c r="J366" s="247"/>
      <c r="K366" s="248"/>
      <c r="L366" s="4"/>
    </row>
    <row r="367" spans="2:12" ht="28.5">
      <c r="B367" s="3"/>
      <c r="C367" s="202" t="s">
        <v>244</v>
      </c>
      <c r="D367" s="215"/>
      <c r="E367" s="203"/>
      <c r="F367" s="221"/>
      <c r="G367" s="220" t="s">
        <v>100</v>
      </c>
      <c r="H367" s="206" t="s">
        <v>93</v>
      </c>
      <c r="I367" s="206">
        <v>18</v>
      </c>
      <c r="J367" s="16">
        <v>40866.67</v>
      </c>
      <c r="K367" s="16">
        <f>J367*I367</f>
        <v>735600.05999999994</v>
      </c>
      <c r="L367" s="4"/>
    </row>
    <row r="368" spans="2:12" ht="42.75">
      <c r="B368" s="3"/>
      <c r="C368" s="202" t="s">
        <v>245</v>
      </c>
      <c r="D368" s="215"/>
      <c r="E368" s="203"/>
      <c r="F368" s="221"/>
      <c r="G368" s="220" t="s">
        <v>99</v>
      </c>
      <c r="H368" s="206" t="s">
        <v>101</v>
      </c>
      <c r="I368" s="206">
        <v>1</v>
      </c>
      <c r="J368" s="16">
        <v>1257333.33</v>
      </c>
      <c r="K368" s="16">
        <f t="shared" ref="K368:K372" si="28">J368*I368</f>
        <v>1257333.33</v>
      </c>
      <c r="L368" s="4"/>
    </row>
    <row r="369" spans="2:12" ht="28.5">
      <c r="B369" s="3"/>
      <c r="C369" s="202" t="s">
        <v>246</v>
      </c>
      <c r="D369" s="215"/>
      <c r="E369" s="203"/>
      <c r="F369" s="221"/>
      <c r="G369" s="220" t="s">
        <v>247</v>
      </c>
      <c r="H369" s="206" t="s">
        <v>97</v>
      </c>
      <c r="I369" s="206">
        <v>4</v>
      </c>
      <c r="J369" s="16">
        <v>80066.67</v>
      </c>
      <c r="K369" s="16">
        <f t="shared" si="28"/>
        <v>320266.68</v>
      </c>
      <c r="L369" s="4"/>
    </row>
    <row r="370" spans="2:12" ht="42.75">
      <c r="B370" s="3"/>
      <c r="C370" s="202" t="s">
        <v>248</v>
      </c>
      <c r="D370" s="215"/>
      <c r="E370" s="203"/>
      <c r="F370" s="221"/>
      <c r="G370" s="220" t="s">
        <v>249</v>
      </c>
      <c r="H370" s="206" t="s">
        <v>93</v>
      </c>
      <c r="I370" s="206">
        <v>18</v>
      </c>
      <c r="J370" s="16">
        <v>140583.32999999999</v>
      </c>
      <c r="K370" s="16">
        <f t="shared" si="28"/>
        <v>2530499.94</v>
      </c>
      <c r="L370" s="4"/>
    </row>
    <row r="371" spans="2:12" ht="71.25">
      <c r="B371" s="3"/>
      <c r="C371" s="202" t="s">
        <v>250</v>
      </c>
      <c r="D371" s="215"/>
      <c r="E371" s="203"/>
      <c r="F371" s="221"/>
      <c r="G371" s="220" t="s">
        <v>251</v>
      </c>
      <c r="H371" s="206" t="s">
        <v>93</v>
      </c>
      <c r="I371" s="206">
        <v>87</v>
      </c>
      <c r="J371" s="16">
        <v>123566.67</v>
      </c>
      <c r="K371" s="16">
        <f t="shared" si="28"/>
        <v>10750300.289999999</v>
      </c>
      <c r="L371" s="4"/>
    </row>
    <row r="372" spans="2:12" ht="43.5" thickBot="1">
      <c r="B372" s="3"/>
      <c r="C372" s="202" t="s">
        <v>252</v>
      </c>
      <c r="D372" s="215"/>
      <c r="E372" s="203"/>
      <c r="F372" s="221"/>
      <c r="G372" s="220" t="s">
        <v>253</v>
      </c>
      <c r="H372" s="206" t="s">
        <v>97</v>
      </c>
      <c r="I372" s="206">
        <v>18</v>
      </c>
      <c r="J372" s="16">
        <v>20000</v>
      </c>
      <c r="K372" s="16">
        <f t="shared" si="28"/>
        <v>360000</v>
      </c>
      <c r="L372" s="4"/>
    </row>
    <row r="373" spans="2:12" ht="15" thickBot="1">
      <c r="B373" s="3"/>
      <c r="C373" s="246" t="s">
        <v>254</v>
      </c>
      <c r="D373" s="247"/>
      <c r="E373" s="247"/>
      <c r="F373" s="247"/>
      <c r="G373" s="247"/>
      <c r="H373" s="247"/>
      <c r="I373" s="247"/>
      <c r="J373" s="247"/>
      <c r="K373" s="248"/>
      <c r="L373" s="4"/>
    </row>
    <row r="374" spans="2:12" ht="71.25">
      <c r="B374" s="3"/>
      <c r="C374" s="202" t="s">
        <v>198</v>
      </c>
      <c r="D374" s="215"/>
      <c r="E374" s="203"/>
      <c r="F374" s="221"/>
      <c r="G374" s="220" t="s">
        <v>128</v>
      </c>
      <c r="H374" s="206" t="s">
        <v>94</v>
      </c>
      <c r="I374" s="206">
        <v>2</v>
      </c>
      <c r="J374" s="16">
        <v>1055000</v>
      </c>
      <c r="K374" s="16">
        <f>J374*I374</f>
        <v>2110000</v>
      </c>
      <c r="L374" s="4"/>
    </row>
    <row r="375" spans="2:12" ht="42.75">
      <c r="B375" s="3"/>
      <c r="C375" s="202" t="s">
        <v>229</v>
      </c>
      <c r="D375" s="215"/>
      <c r="E375" s="203"/>
      <c r="F375" s="221"/>
      <c r="G375" s="220" t="s">
        <v>127</v>
      </c>
      <c r="H375" s="206" t="s">
        <v>94</v>
      </c>
      <c r="I375" s="206">
        <v>2</v>
      </c>
      <c r="J375" s="16">
        <v>362333.33</v>
      </c>
      <c r="K375" s="16">
        <f t="shared" ref="K375:K382" si="29">J375*I375</f>
        <v>724666.66</v>
      </c>
      <c r="L375" s="4"/>
    </row>
    <row r="376" spans="2:12" ht="28.5">
      <c r="B376" s="3"/>
      <c r="C376" s="202" t="s">
        <v>255</v>
      </c>
      <c r="D376" s="215"/>
      <c r="E376" s="203"/>
      <c r="F376" s="221"/>
      <c r="G376" s="220" t="s">
        <v>193</v>
      </c>
      <c r="H376" s="206" t="s">
        <v>94</v>
      </c>
      <c r="I376" s="206">
        <v>2</v>
      </c>
      <c r="J376" s="16">
        <v>222000</v>
      </c>
      <c r="K376" s="16">
        <f t="shared" si="29"/>
        <v>444000</v>
      </c>
      <c r="L376" s="4"/>
    </row>
    <row r="377" spans="2:12" ht="42.75">
      <c r="B377" s="3"/>
      <c r="C377" s="202" t="s">
        <v>256</v>
      </c>
      <c r="D377" s="215"/>
      <c r="E377" s="203"/>
      <c r="F377" s="221"/>
      <c r="G377" s="220" t="s">
        <v>194</v>
      </c>
      <c r="H377" s="206" t="s">
        <v>94</v>
      </c>
      <c r="I377" s="206">
        <v>2</v>
      </c>
      <c r="J377" s="16">
        <v>250000</v>
      </c>
      <c r="K377" s="16">
        <f t="shared" si="29"/>
        <v>500000</v>
      </c>
      <c r="L377" s="4"/>
    </row>
    <row r="378" spans="2:12" ht="28.5">
      <c r="B378" s="3"/>
      <c r="C378" s="202" t="s">
        <v>290</v>
      </c>
      <c r="D378" s="215"/>
      <c r="E378" s="203"/>
      <c r="F378" s="221"/>
      <c r="G378" s="220" t="s">
        <v>196</v>
      </c>
      <c r="H378" s="206" t="s">
        <v>94</v>
      </c>
      <c r="I378" s="206">
        <v>2</v>
      </c>
      <c r="J378" s="16">
        <v>150000</v>
      </c>
      <c r="K378" s="16">
        <f t="shared" si="29"/>
        <v>300000</v>
      </c>
      <c r="L378" s="4"/>
    </row>
    <row r="379" spans="2:12" ht="42.75">
      <c r="B379" s="3"/>
      <c r="C379" s="202" t="s">
        <v>257</v>
      </c>
      <c r="D379" s="215"/>
      <c r="E379" s="203"/>
      <c r="F379" s="221"/>
      <c r="G379" s="220" t="s">
        <v>103</v>
      </c>
      <c r="H379" s="206" t="s">
        <v>94</v>
      </c>
      <c r="I379" s="206">
        <v>4</v>
      </c>
      <c r="J379" s="16">
        <v>24400</v>
      </c>
      <c r="K379" s="16">
        <f t="shared" si="29"/>
        <v>97600</v>
      </c>
      <c r="L379" s="4"/>
    </row>
    <row r="380" spans="2:12" ht="28.5">
      <c r="B380" s="3"/>
      <c r="C380" s="202" t="s">
        <v>259</v>
      </c>
      <c r="D380" s="215"/>
      <c r="E380" s="203"/>
      <c r="F380" s="221"/>
      <c r="G380" s="220" t="s">
        <v>130</v>
      </c>
      <c r="H380" s="206" t="s">
        <v>94</v>
      </c>
      <c r="I380" s="206">
        <v>2</v>
      </c>
      <c r="J380" s="16">
        <v>38400</v>
      </c>
      <c r="K380" s="16">
        <f t="shared" si="29"/>
        <v>76800</v>
      </c>
      <c r="L380" s="4"/>
    </row>
    <row r="381" spans="2:12" ht="42.75">
      <c r="B381" s="3"/>
      <c r="C381" s="202" t="s">
        <v>258</v>
      </c>
      <c r="D381" s="215"/>
      <c r="E381" s="203"/>
      <c r="F381" s="221"/>
      <c r="G381" s="220" t="s">
        <v>131</v>
      </c>
      <c r="H381" s="206" t="s">
        <v>94</v>
      </c>
      <c r="I381" s="206">
        <v>2</v>
      </c>
      <c r="J381" s="16">
        <v>58300</v>
      </c>
      <c r="K381" s="16">
        <f t="shared" si="29"/>
        <v>116600</v>
      </c>
      <c r="L381" s="4"/>
    </row>
    <row r="382" spans="2:12" ht="43.5" thickBot="1">
      <c r="B382" s="3"/>
      <c r="C382" s="202" t="s">
        <v>260</v>
      </c>
      <c r="D382" s="215"/>
      <c r="E382" s="203"/>
      <c r="F382" s="221"/>
      <c r="G382" s="220" t="s">
        <v>197</v>
      </c>
      <c r="H382" s="206" t="s">
        <v>94</v>
      </c>
      <c r="I382" s="206">
        <v>2</v>
      </c>
      <c r="J382" s="16">
        <v>600000</v>
      </c>
      <c r="K382" s="16">
        <f>J382*I382</f>
        <v>1200000</v>
      </c>
      <c r="L382" s="4"/>
    </row>
    <row r="383" spans="2:12" ht="15" thickBot="1">
      <c r="B383" s="3"/>
      <c r="C383" s="246" t="s">
        <v>200</v>
      </c>
      <c r="D383" s="247"/>
      <c r="E383" s="247"/>
      <c r="F383" s="247"/>
      <c r="G383" s="247"/>
      <c r="H383" s="247"/>
      <c r="I383" s="247"/>
      <c r="J383" s="247"/>
      <c r="K383" s="248"/>
      <c r="L383" s="4"/>
    </row>
    <row r="384" spans="2:12" ht="57.75" thickBot="1">
      <c r="B384" s="3"/>
      <c r="C384" s="202" t="s">
        <v>222</v>
      </c>
      <c r="D384" s="215"/>
      <c r="E384" s="203"/>
      <c r="F384" s="221"/>
      <c r="G384" s="220" t="s">
        <v>230</v>
      </c>
      <c r="H384" s="206" t="s">
        <v>123</v>
      </c>
      <c r="I384" s="206">
        <v>2</v>
      </c>
      <c r="J384" s="16">
        <v>555000</v>
      </c>
      <c r="K384" s="16">
        <f>J384*I384</f>
        <v>1110000</v>
      </c>
      <c r="L384" s="4"/>
    </row>
    <row r="385" spans="2:12" ht="15" thickBot="1">
      <c r="B385" s="3"/>
      <c r="C385" s="246" t="s">
        <v>292</v>
      </c>
      <c r="D385" s="247"/>
      <c r="E385" s="247"/>
      <c r="F385" s="247"/>
      <c r="G385" s="247"/>
      <c r="H385" s="247"/>
      <c r="I385" s="247"/>
      <c r="J385" s="247"/>
      <c r="K385" s="248"/>
      <c r="L385" s="4"/>
    </row>
    <row r="386" spans="2:12" ht="57.75" thickBot="1">
      <c r="B386" s="3"/>
      <c r="C386" s="202" t="s">
        <v>202</v>
      </c>
      <c r="D386" s="215"/>
      <c r="E386" s="203"/>
      <c r="F386" s="221"/>
      <c r="G386" s="220" t="s">
        <v>233</v>
      </c>
      <c r="H386" s="206" t="s">
        <v>93</v>
      </c>
      <c r="I386" s="206">
        <v>4</v>
      </c>
      <c r="J386" s="16">
        <v>548333.32999999996</v>
      </c>
      <c r="K386" s="16">
        <f>J386*I386</f>
        <v>2193333.3199999998</v>
      </c>
      <c r="L386" s="4"/>
    </row>
    <row r="387" spans="2:12" ht="15" thickBot="1">
      <c r="B387" s="3"/>
      <c r="C387" s="246" t="s">
        <v>111</v>
      </c>
      <c r="D387" s="247"/>
      <c r="E387" s="247"/>
      <c r="F387" s="247"/>
      <c r="G387" s="247"/>
      <c r="H387" s="247"/>
      <c r="I387" s="247"/>
      <c r="J387" s="247"/>
      <c r="K387" s="248"/>
      <c r="L387" s="4"/>
    </row>
    <row r="388" spans="2:12" ht="72" thickBot="1">
      <c r="B388" s="3"/>
      <c r="C388" s="202" t="s">
        <v>262</v>
      </c>
      <c r="D388" s="215"/>
      <c r="E388" s="203"/>
      <c r="F388" s="221"/>
      <c r="G388" s="220" t="s">
        <v>204</v>
      </c>
      <c r="H388" s="206" t="s">
        <v>93</v>
      </c>
      <c r="I388" s="206">
        <v>87</v>
      </c>
      <c r="J388" s="16">
        <v>35000</v>
      </c>
      <c r="K388" s="16">
        <f>J388*I388</f>
        <v>3045000</v>
      </c>
      <c r="L388" s="4"/>
    </row>
    <row r="389" spans="2:12" ht="15" thickBot="1">
      <c r="B389" s="3"/>
      <c r="C389" s="246" t="s">
        <v>263</v>
      </c>
      <c r="D389" s="247"/>
      <c r="E389" s="247"/>
      <c r="F389" s="247"/>
      <c r="G389" s="247"/>
      <c r="H389" s="247"/>
      <c r="I389" s="247"/>
      <c r="J389" s="247"/>
      <c r="K389" s="248"/>
      <c r="L389" s="4"/>
    </row>
    <row r="390" spans="2:12" ht="42.75">
      <c r="B390" s="3"/>
      <c r="C390" s="202" t="s">
        <v>264</v>
      </c>
      <c r="D390" s="215"/>
      <c r="E390" s="203"/>
      <c r="F390" s="221"/>
      <c r="G390" s="220" t="s">
        <v>104</v>
      </c>
      <c r="H390" s="206" t="s">
        <v>97</v>
      </c>
      <c r="I390" s="206">
        <v>6</v>
      </c>
      <c r="J390" s="16">
        <v>55333.33</v>
      </c>
      <c r="K390" s="16">
        <f>J390*I390</f>
        <v>331999.98</v>
      </c>
      <c r="L390" s="4"/>
    </row>
    <row r="391" spans="2:12" ht="42.75">
      <c r="B391" s="3"/>
      <c r="C391" s="202" t="s">
        <v>265</v>
      </c>
      <c r="D391" s="215"/>
      <c r="E391" s="203"/>
      <c r="F391" s="221"/>
      <c r="G391" s="220" t="s">
        <v>105</v>
      </c>
      <c r="H391" s="206" t="s">
        <v>97</v>
      </c>
      <c r="I391" s="206">
        <v>6</v>
      </c>
      <c r="J391" s="16">
        <v>39000</v>
      </c>
      <c r="K391" s="16">
        <f t="shared" ref="K391:K398" si="30">J391*I391</f>
        <v>234000</v>
      </c>
      <c r="L391" s="4"/>
    </row>
    <row r="392" spans="2:12" ht="42.75">
      <c r="B392" s="3"/>
      <c r="C392" s="202" t="s">
        <v>266</v>
      </c>
      <c r="D392" s="215"/>
      <c r="E392" s="203"/>
      <c r="F392" s="221"/>
      <c r="G392" s="220" t="s">
        <v>106</v>
      </c>
      <c r="H392" s="206" t="s">
        <v>97</v>
      </c>
      <c r="I392" s="206">
        <v>6</v>
      </c>
      <c r="J392" s="16">
        <v>29466.67</v>
      </c>
      <c r="K392" s="16">
        <f t="shared" si="30"/>
        <v>176800.02</v>
      </c>
      <c r="L392" s="4"/>
    </row>
    <row r="393" spans="2:12" ht="42.75">
      <c r="B393" s="3"/>
      <c r="C393" s="202" t="s">
        <v>267</v>
      </c>
      <c r="D393" s="215"/>
      <c r="E393" s="203"/>
      <c r="F393" s="221"/>
      <c r="G393" s="220" t="s">
        <v>273</v>
      </c>
      <c r="H393" s="206" t="s">
        <v>94</v>
      </c>
      <c r="I393" s="206">
        <v>2</v>
      </c>
      <c r="J393" s="16">
        <v>78333.33</v>
      </c>
      <c r="K393" s="16">
        <f t="shared" si="30"/>
        <v>156666.66</v>
      </c>
      <c r="L393" s="4"/>
    </row>
    <row r="394" spans="2:12" ht="42.75">
      <c r="B394" s="3"/>
      <c r="C394" s="202" t="s">
        <v>268</v>
      </c>
      <c r="D394" s="215"/>
      <c r="E394" s="203"/>
      <c r="F394" s="221"/>
      <c r="G394" s="220" t="s">
        <v>107</v>
      </c>
      <c r="H394" s="206" t="s">
        <v>94</v>
      </c>
      <c r="I394" s="206">
        <v>4</v>
      </c>
      <c r="J394" s="16">
        <v>62533.33</v>
      </c>
      <c r="K394" s="16">
        <f t="shared" si="30"/>
        <v>250133.32</v>
      </c>
      <c r="L394" s="4"/>
    </row>
    <row r="395" spans="2:12" ht="42.75">
      <c r="B395" s="3"/>
      <c r="C395" s="202" t="s">
        <v>269</v>
      </c>
      <c r="D395" s="215"/>
      <c r="E395" s="203"/>
      <c r="F395" s="221"/>
      <c r="G395" s="220" t="s">
        <v>108</v>
      </c>
      <c r="H395" s="206" t="s">
        <v>94</v>
      </c>
      <c r="I395" s="206">
        <v>2</v>
      </c>
      <c r="J395" s="16">
        <v>49433.33</v>
      </c>
      <c r="K395" s="16">
        <f t="shared" si="30"/>
        <v>98866.66</v>
      </c>
      <c r="L395" s="4"/>
    </row>
    <row r="396" spans="2:12" ht="57">
      <c r="B396" s="3"/>
      <c r="C396" s="202" t="s">
        <v>270</v>
      </c>
      <c r="D396" s="215"/>
      <c r="E396" s="203"/>
      <c r="F396" s="221"/>
      <c r="G396" s="220" t="s">
        <v>274</v>
      </c>
      <c r="H396" s="206" t="s">
        <v>97</v>
      </c>
      <c r="I396" s="206">
        <v>20</v>
      </c>
      <c r="J396" s="16">
        <v>30300</v>
      </c>
      <c r="K396" s="16">
        <f t="shared" si="30"/>
        <v>606000</v>
      </c>
      <c r="L396" s="4"/>
    </row>
    <row r="397" spans="2:12" ht="42.75">
      <c r="B397" s="3"/>
      <c r="C397" s="202" t="s">
        <v>271</v>
      </c>
      <c r="D397" s="215"/>
      <c r="E397" s="203"/>
      <c r="F397" s="221"/>
      <c r="G397" s="220" t="s">
        <v>275</v>
      </c>
      <c r="H397" s="206" t="s">
        <v>97</v>
      </c>
      <c r="I397" s="206">
        <v>12</v>
      </c>
      <c r="J397" s="16">
        <v>60700</v>
      </c>
      <c r="K397" s="16">
        <f t="shared" si="30"/>
        <v>728400</v>
      </c>
      <c r="L397" s="4"/>
    </row>
    <row r="398" spans="2:12" ht="43.5" thickBot="1">
      <c r="B398" s="3"/>
      <c r="C398" s="202" t="s">
        <v>272</v>
      </c>
      <c r="D398" s="215"/>
      <c r="E398" s="203"/>
      <c r="F398" s="221"/>
      <c r="G398" s="220" t="s">
        <v>109</v>
      </c>
      <c r="H398" s="206" t="s">
        <v>94</v>
      </c>
      <c r="I398" s="206">
        <v>8</v>
      </c>
      <c r="J398" s="16">
        <v>40333.33</v>
      </c>
      <c r="K398" s="16">
        <f t="shared" si="30"/>
        <v>322666.64</v>
      </c>
      <c r="L398" s="4"/>
    </row>
    <row r="399" spans="2:12" ht="15" thickBot="1">
      <c r="B399" s="3"/>
      <c r="C399" s="246" t="s">
        <v>294</v>
      </c>
      <c r="D399" s="247"/>
      <c r="E399" s="247"/>
      <c r="F399" s="247"/>
      <c r="G399" s="247"/>
      <c r="H399" s="247"/>
      <c r="I399" s="247"/>
      <c r="J399" s="247"/>
      <c r="K399" s="248"/>
      <c r="L399" s="4"/>
    </row>
    <row r="400" spans="2:12" ht="15" thickBot="1">
      <c r="B400" s="3"/>
      <c r="C400" s="246" t="s">
        <v>181</v>
      </c>
      <c r="D400" s="247"/>
      <c r="E400" s="247"/>
      <c r="F400" s="247"/>
      <c r="G400" s="247"/>
      <c r="H400" s="247"/>
      <c r="I400" s="247"/>
      <c r="J400" s="247"/>
      <c r="K400" s="248"/>
      <c r="L400" s="4"/>
    </row>
    <row r="401" spans="2:12" ht="28.5">
      <c r="B401" s="3"/>
      <c r="C401" s="202" t="s">
        <v>185</v>
      </c>
      <c r="D401" s="215"/>
      <c r="E401" s="203"/>
      <c r="F401" s="221"/>
      <c r="G401" s="220" t="s">
        <v>239</v>
      </c>
      <c r="H401" s="206" t="s">
        <v>93</v>
      </c>
      <c r="I401" s="206">
        <v>8</v>
      </c>
      <c r="J401" s="16">
        <v>39133.33</v>
      </c>
      <c r="K401" s="16">
        <f>J401*I401</f>
        <v>313066.64</v>
      </c>
      <c r="L401" s="4"/>
    </row>
    <row r="402" spans="2:12" ht="57">
      <c r="B402" s="3"/>
      <c r="C402" s="202" t="s">
        <v>186</v>
      </c>
      <c r="D402" s="215"/>
      <c r="E402" s="203"/>
      <c r="F402" s="221"/>
      <c r="G402" s="220" t="s">
        <v>240</v>
      </c>
      <c r="H402" s="206" t="s">
        <v>93</v>
      </c>
      <c r="I402" s="206">
        <v>57</v>
      </c>
      <c r="J402" s="16">
        <v>28200</v>
      </c>
      <c r="K402" s="16">
        <f t="shared" ref="K402:K403" si="31">J402*I402</f>
        <v>1607400</v>
      </c>
      <c r="L402" s="4"/>
    </row>
    <row r="403" spans="2:12" ht="29.25" thickBot="1">
      <c r="B403" s="3"/>
      <c r="C403" s="202" t="s">
        <v>241</v>
      </c>
      <c r="D403" s="215"/>
      <c r="E403" s="203"/>
      <c r="F403" s="221"/>
      <c r="G403" s="220" t="s">
        <v>242</v>
      </c>
      <c r="H403" s="206" t="s">
        <v>94</v>
      </c>
      <c r="I403" s="206">
        <v>4</v>
      </c>
      <c r="J403" s="16">
        <v>36466.67</v>
      </c>
      <c r="K403" s="16">
        <f>J403*I403</f>
        <v>145866.68</v>
      </c>
      <c r="L403" s="4"/>
    </row>
    <row r="404" spans="2:12" ht="15" thickBot="1">
      <c r="B404" s="3"/>
      <c r="C404" s="246" t="s">
        <v>295</v>
      </c>
      <c r="D404" s="247"/>
      <c r="E404" s="247"/>
      <c r="F404" s="247"/>
      <c r="G404" s="247"/>
      <c r="H404" s="247"/>
      <c r="I404" s="247"/>
      <c r="J404" s="247"/>
      <c r="K404" s="248"/>
      <c r="L404" s="4"/>
    </row>
    <row r="405" spans="2:12" ht="28.5">
      <c r="B405" s="3"/>
      <c r="C405" s="202" t="s">
        <v>244</v>
      </c>
      <c r="D405" s="215"/>
      <c r="E405" s="203"/>
      <c r="F405" s="221"/>
      <c r="G405" s="220" t="s">
        <v>100</v>
      </c>
      <c r="H405" s="206" t="s">
        <v>93</v>
      </c>
      <c r="I405" s="206">
        <v>8</v>
      </c>
      <c r="J405" s="16">
        <v>40866.67</v>
      </c>
      <c r="K405" s="16">
        <f>J405*I405</f>
        <v>326933.36</v>
      </c>
      <c r="L405" s="4"/>
    </row>
    <row r="406" spans="2:12" ht="42.75">
      <c r="B406" s="3"/>
      <c r="C406" s="202" t="s">
        <v>245</v>
      </c>
      <c r="D406" s="215"/>
      <c r="E406" s="203"/>
      <c r="F406" s="221"/>
      <c r="G406" s="220" t="s">
        <v>99</v>
      </c>
      <c r="H406" s="206" t="s">
        <v>101</v>
      </c>
      <c r="I406" s="206">
        <v>1</v>
      </c>
      <c r="J406" s="16">
        <v>1257333.33</v>
      </c>
      <c r="K406" s="16">
        <f t="shared" ref="K406:K410" si="32">J406*I406</f>
        <v>1257333.33</v>
      </c>
      <c r="L406" s="4"/>
    </row>
    <row r="407" spans="2:12" ht="28.5">
      <c r="B407" s="3"/>
      <c r="C407" s="202" t="s">
        <v>246</v>
      </c>
      <c r="D407" s="215"/>
      <c r="E407" s="203"/>
      <c r="F407" s="221"/>
      <c r="G407" s="220" t="s">
        <v>247</v>
      </c>
      <c r="H407" s="206" t="s">
        <v>97</v>
      </c>
      <c r="I407" s="206">
        <v>4</v>
      </c>
      <c r="J407" s="16">
        <v>80066.67</v>
      </c>
      <c r="K407" s="16">
        <f t="shared" si="32"/>
        <v>320266.68</v>
      </c>
      <c r="L407" s="4"/>
    </row>
    <row r="408" spans="2:12" ht="42.75">
      <c r="B408" s="3"/>
      <c r="C408" s="202" t="s">
        <v>248</v>
      </c>
      <c r="D408" s="215"/>
      <c r="E408" s="203"/>
      <c r="F408" s="221"/>
      <c r="G408" s="220" t="s">
        <v>249</v>
      </c>
      <c r="H408" s="206" t="s">
        <v>93</v>
      </c>
      <c r="I408" s="206">
        <v>8</v>
      </c>
      <c r="J408" s="16">
        <v>140583.32999999999</v>
      </c>
      <c r="K408" s="16">
        <f t="shared" si="32"/>
        <v>1124666.6399999999</v>
      </c>
      <c r="L408" s="4"/>
    </row>
    <row r="409" spans="2:12" ht="71.25">
      <c r="B409" s="3"/>
      <c r="C409" s="202" t="s">
        <v>250</v>
      </c>
      <c r="D409" s="215"/>
      <c r="E409" s="203"/>
      <c r="F409" s="221"/>
      <c r="G409" s="220" t="s">
        <v>251</v>
      </c>
      <c r="H409" s="206" t="s">
        <v>93</v>
      </c>
      <c r="I409" s="206">
        <v>57</v>
      </c>
      <c r="J409" s="16">
        <v>123566.67</v>
      </c>
      <c r="K409" s="16">
        <f t="shared" si="32"/>
        <v>7043300.1899999995</v>
      </c>
      <c r="L409" s="4"/>
    </row>
    <row r="410" spans="2:12" ht="43.5" thickBot="1">
      <c r="B410" s="3"/>
      <c r="C410" s="202" t="s">
        <v>252</v>
      </c>
      <c r="D410" s="215"/>
      <c r="E410" s="203"/>
      <c r="F410" s="221"/>
      <c r="G410" s="220" t="s">
        <v>253</v>
      </c>
      <c r="H410" s="206" t="s">
        <v>97</v>
      </c>
      <c r="I410" s="206">
        <v>12</v>
      </c>
      <c r="J410" s="16">
        <v>20000</v>
      </c>
      <c r="K410" s="16">
        <f t="shared" si="32"/>
        <v>240000</v>
      </c>
      <c r="L410" s="4"/>
    </row>
    <row r="411" spans="2:12" ht="15" thickBot="1">
      <c r="B411" s="3"/>
      <c r="C411" s="246" t="s">
        <v>254</v>
      </c>
      <c r="D411" s="247"/>
      <c r="E411" s="247"/>
      <c r="F411" s="247"/>
      <c r="G411" s="247"/>
      <c r="H411" s="247"/>
      <c r="I411" s="247"/>
      <c r="J411" s="247"/>
      <c r="K411" s="248"/>
      <c r="L411" s="4"/>
    </row>
    <row r="412" spans="2:12" ht="71.25">
      <c r="B412" s="3"/>
      <c r="C412" s="202" t="s">
        <v>198</v>
      </c>
      <c r="D412" s="215"/>
      <c r="E412" s="203"/>
      <c r="F412" s="221"/>
      <c r="G412" s="220" t="s">
        <v>128</v>
      </c>
      <c r="H412" s="206" t="s">
        <v>94</v>
      </c>
      <c r="I412" s="206">
        <v>2</v>
      </c>
      <c r="J412" s="16">
        <v>1055000</v>
      </c>
      <c r="K412" s="16">
        <f>J412*I412</f>
        <v>2110000</v>
      </c>
      <c r="L412" s="4"/>
    </row>
    <row r="413" spans="2:12" ht="42.75">
      <c r="B413" s="3"/>
      <c r="C413" s="202" t="s">
        <v>229</v>
      </c>
      <c r="D413" s="215"/>
      <c r="E413" s="203"/>
      <c r="F413" s="221"/>
      <c r="G413" s="220" t="s">
        <v>127</v>
      </c>
      <c r="H413" s="206" t="s">
        <v>94</v>
      </c>
      <c r="I413" s="206">
        <v>2</v>
      </c>
      <c r="J413" s="16">
        <v>362333.33</v>
      </c>
      <c r="K413" s="16">
        <f t="shared" ref="K413:K420" si="33">J413*I413</f>
        <v>724666.66</v>
      </c>
      <c r="L413" s="4"/>
    </row>
    <row r="414" spans="2:12" ht="28.5">
      <c r="B414" s="3"/>
      <c r="C414" s="202" t="s">
        <v>255</v>
      </c>
      <c r="D414" s="215"/>
      <c r="E414" s="203"/>
      <c r="F414" s="221"/>
      <c r="G414" s="220" t="s">
        <v>193</v>
      </c>
      <c r="H414" s="206" t="s">
        <v>94</v>
      </c>
      <c r="I414" s="206">
        <v>2</v>
      </c>
      <c r="J414" s="16">
        <v>222000</v>
      </c>
      <c r="K414" s="16">
        <f t="shared" si="33"/>
        <v>444000</v>
      </c>
      <c r="L414" s="4"/>
    </row>
    <row r="415" spans="2:12" ht="42.75">
      <c r="B415" s="3"/>
      <c r="C415" s="202" t="s">
        <v>256</v>
      </c>
      <c r="D415" s="215"/>
      <c r="E415" s="203"/>
      <c r="F415" s="221"/>
      <c r="G415" s="220" t="s">
        <v>194</v>
      </c>
      <c r="H415" s="206" t="s">
        <v>94</v>
      </c>
      <c r="I415" s="206">
        <v>2</v>
      </c>
      <c r="J415" s="16">
        <v>250000</v>
      </c>
      <c r="K415" s="16">
        <f t="shared" si="33"/>
        <v>500000</v>
      </c>
      <c r="L415" s="4"/>
    </row>
    <row r="416" spans="2:12" ht="28.5">
      <c r="B416" s="3"/>
      <c r="C416" s="202" t="s">
        <v>290</v>
      </c>
      <c r="D416" s="215"/>
      <c r="E416" s="203"/>
      <c r="F416" s="221"/>
      <c r="G416" s="220" t="s">
        <v>196</v>
      </c>
      <c r="H416" s="206" t="s">
        <v>94</v>
      </c>
      <c r="I416" s="206">
        <v>2</v>
      </c>
      <c r="J416" s="16">
        <v>150000</v>
      </c>
      <c r="K416" s="16">
        <f t="shared" si="33"/>
        <v>300000</v>
      </c>
      <c r="L416" s="4"/>
    </row>
    <row r="417" spans="2:12" ht="42.75">
      <c r="B417" s="3"/>
      <c r="C417" s="202" t="s">
        <v>257</v>
      </c>
      <c r="D417" s="215"/>
      <c r="E417" s="203"/>
      <c r="F417" s="221"/>
      <c r="G417" s="220" t="s">
        <v>103</v>
      </c>
      <c r="H417" s="206" t="s">
        <v>94</v>
      </c>
      <c r="I417" s="206">
        <v>4</v>
      </c>
      <c r="J417" s="16">
        <v>24400</v>
      </c>
      <c r="K417" s="16">
        <f t="shared" si="33"/>
        <v>97600</v>
      </c>
      <c r="L417" s="4"/>
    </row>
    <row r="418" spans="2:12" ht="28.5">
      <c r="B418" s="3"/>
      <c r="C418" s="202" t="s">
        <v>259</v>
      </c>
      <c r="D418" s="215"/>
      <c r="E418" s="203"/>
      <c r="F418" s="221"/>
      <c r="G418" s="220" t="s">
        <v>130</v>
      </c>
      <c r="H418" s="206" t="s">
        <v>94</v>
      </c>
      <c r="I418" s="206">
        <v>2</v>
      </c>
      <c r="J418" s="16">
        <v>38400</v>
      </c>
      <c r="K418" s="16">
        <f t="shared" si="33"/>
        <v>76800</v>
      </c>
      <c r="L418" s="4"/>
    </row>
    <row r="419" spans="2:12" ht="42.75">
      <c r="B419" s="3"/>
      <c r="C419" s="202" t="s">
        <v>258</v>
      </c>
      <c r="D419" s="215"/>
      <c r="E419" s="203"/>
      <c r="F419" s="221"/>
      <c r="G419" s="220" t="s">
        <v>131</v>
      </c>
      <c r="H419" s="206" t="s">
        <v>94</v>
      </c>
      <c r="I419" s="206">
        <v>2</v>
      </c>
      <c r="J419" s="16">
        <v>58300</v>
      </c>
      <c r="K419" s="16">
        <f t="shared" si="33"/>
        <v>116600</v>
      </c>
      <c r="L419" s="4"/>
    </row>
    <row r="420" spans="2:12" ht="43.5" thickBot="1">
      <c r="B420" s="3"/>
      <c r="C420" s="202" t="s">
        <v>260</v>
      </c>
      <c r="D420" s="215"/>
      <c r="E420" s="203"/>
      <c r="F420" s="221"/>
      <c r="G420" s="220" t="s">
        <v>197</v>
      </c>
      <c r="H420" s="206" t="s">
        <v>94</v>
      </c>
      <c r="I420" s="206">
        <v>2</v>
      </c>
      <c r="J420" s="16">
        <v>600000</v>
      </c>
      <c r="K420" s="16">
        <f>J420*I420</f>
        <v>1200000</v>
      </c>
      <c r="L420" s="4"/>
    </row>
    <row r="421" spans="2:12" ht="15" thickBot="1">
      <c r="B421" s="3"/>
      <c r="C421" s="246" t="s">
        <v>200</v>
      </c>
      <c r="D421" s="247"/>
      <c r="E421" s="247"/>
      <c r="F421" s="247"/>
      <c r="G421" s="247"/>
      <c r="H421" s="247"/>
      <c r="I421" s="247"/>
      <c r="J421" s="247"/>
      <c r="K421" s="248"/>
      <c r="L421" s="4"/>
    </row>
    <row r="422" spans="2:12" ht="59.25" customHeight="1" thickBot="1">
      <c r="B422" s="3"/>
      <c r="C422" s="202" t="s">
        <v>222</v>
      </c>
      <c r="D422" s="215"/>
      <c r="E422" s="203"/>
      <c r="F422" s="221"/>
      <c r="G422" s="220" t="s">
        <v>230</v>
      </c>
      <c r="H422" s="206" t="s">
        <v>123</v>
      </c>
      <c r="I422" s="206">
        <v>2</v>
      </c>
      <c r="J422" s="16">
        <v>555000</v>
      </c>
      <c r="K422" s="16">
        <f>J422*I422</f>
        <v>1110000</v>
      </c>
      <c r="L422" s="4"/>
    </row>
    <row r="423" spans="2:12" ht="15" thickBot="1">
      <c r="B423" s="3"/>
      <c r="C423" s="246" t="s">
        <v>292</v>
      </c>
      <c r="D423" s="247"/>
      <c r="E423" s="247"/>
      <c r="F423" s="247"/>
      <c r="G423" s="247"/>
      <c r="H423" s="247"/>
      <c r="I423" s="247"/>
      <c r="J423" s="247"/>
      <c r="K423" s="248"/>
      <c r="L423" s="4"/>
    </row>
    <row r="424" spans="2:12" ht="57.75" thickBot="1">
      <c r="B424" s="3"/>
      <c r="C424" s="202" t="s">
        <v>202</v>
      </c>
      <c r="D424" s="215"/>
      <c r="E424" s="203"/>
      <c r="F424" s="221"/>
      <c r="G424" s="220" t="s">
        <v>233</v>
      </c>
      <c r="H424" s="206" t="s">
        <v>93</v>
      </c>
      <c r="I424" s="206">
        <v>4</v>
      </c>
      <c r="J424" s="16">
        <v>548333.32999999996</v>
      </c>
      <c r="K424" s="16">
        <f>J424*I424</f>
        <v>2193333.3199999998</v>
      </c>
      <c r="L424" s="4"/>
    </row>
    <row r="425" spans="2:12" ht="15" thickBot="1">
      <c r="B425" s="3"/>
      <c r="C425" s="246" t="s">
        <v>111</v>
      </c>
      <c r="D425" s="247"/>
      <c r="E425" s="247"/>
      <c r="F425" s="247"/>
      <c r="G425" s="247"/>
      <c r="H425" s="247"/>
      <c r="I425" s="247"/>
      <c r="J425" s="247"/>
      <c r="K425" s="248"/>
      <c r="L425" s="4"/>
    </row>
    <row r="426" spans="2:12" ht="72" thickBot="1">
      <c r="B426" s="3"/>
      <c r="C426" s="202" t="s">
        <v>262</v>
      </c>
      <c r="D426" s="215"/>
      <c r="E426" s="203"/>
      <c r="F426" s="221"/>
      <c r="G426" s="220" t="s">
        <v>204</v>
      </c>
      <c r="H426" s="206" t="s">
        <v>93</v>
      </c>
      <c r="I426" s="206">
        <v>57</v>
      </c>
      <c r="J426" s="16">
        <v>35000</v>
      </c>
      <c r="K426" s="16">
        <f>J426*I426</f>
        <v>1995000</v>
      </c>
      <c r="L426" s="4"/>
    </row>
    <row r="427" spans="2:12" ht="15" thickBot="1">
      <c r="B427" s="3"/>
      <c r="C427" s="246" t="s">
        <v>263</v>
      </c>
      <c r="D427" s="247"/>
      <c r="E427" s="247"/>
      <c r="F427" s="247"/>
      <c r="G427" s="247"/>
      <c r="H427" s="247"/>
      <c r="I427" s="247"/>
      <c r="J427" s="247"/>
      <c r="K427" s="248"/>
      <c r="L427" s="4"/>
    </row>
    <row r="428" spans="2:12" ht="42.75">
      <c r="B428" s="3"/>
      <c r="C428" s="202" t="s">
        <v>264</v>
      </c>
      <c r="D428" s="215"/>
      <c r="E428" s="203"/>
      <c r="F428" s="221"/>
      <c r="G428" s="220" t="s">
        <v>104</v>
      </c>
      <c r="H428" s="206" t="s">
        <v>97</v>
      </c>
      <c r="I428" s="206">
        <v>6</v>
      </c>
      <c r="J428" s="16">
        <v>55333.33</v>
      </c>
      <c r="K428" s="16">
        <f>J428*I428</f>
        <v>331999.98</v>
      </c>
      <c r="L428" s="4"/>
    </row>
    <row r="429" spans="2:12" ht="42.75">
      <c r="B429" s="3"/>
      <c r="C429" s="202" t="s">
        <v>265</v>
      </c>
      <c r="D429" s="215"/>
      <c r="E429" s="203"/>
      <c r="F429" s="221"/>
      <c r="G429" s="220" t="s">
        <v>105</v>
      </c>
      <c r="H429" s="206" t="s">
        <v>97</v>
      </c>
      <c r="I429" s="206">
        <v>6</v>
      </c>
      <c r="J429" s="16">
        <v>39000</v>
      </c>
      <c r="K429" s="16">
        <f t="shared" ref="K429:K436" si="34">J429*I429</f>
        <v>234000</v>
      </c>
      <c r="L429" s="4"/>
    </row>
    <row r="430" spans="2:12" ht="42.75">
      <c r="B430" s="3"/>
      <c r="C430" s="202" t="s">
        <v>266</v>
      </c>
      <c r="D430" s="215"/>
      <c r="E430" s="203"/>
      <c r="F430" s="221"/>
      <c r="G430" s="220" t="s">
        <v>106</v>
      </c>
      <c r="H430" s="206" t="s">
        <v>97</v>
      </c>
      <c r="I430" s="206">
        <v>6</v>
      </c>
      <c r="J430" s="16">
        <v>29466.67</v>
      </c>
      <c r="K430" s="16">
        <f t="shared" si="34"/>
        <v>176800.02</v>
      </c>
      <c r="L430" s="4"/>
    </row>
    <row r="431" spans="2:12" ht="42.75">
      <c r="B431" s="3"/>
      <c r="C431" s="202" t="s">
        <v>267</v>
      </c>
      <c r="D431" s="215"/>
      <c r="E431" s="203"/>
      <c r="F431" s="221"/>
      <c r="G431" s="220" t="s">
        <v>273</v>
      </c>
      <c r="H431" s="206" t="s">
        <v>94</v>
      </c>
      <c r="I431" s="206">
        <v>2</v>
      </c>
      <c r="J431" s="16">
        <v>78333.33</v>
      </c>
      <c r="K431" s="16">
        <f t="shared" si="34"/>
        <v>156666.66</v>
      </c>
      <c r="L431" s="4"/>
    </row>
    <row r="432" spans="2:12" ht="42.75">
      <c r="B432" s="3"/>
      <c r="C432" s="202" t="s">
        <v>268</v>
      </c>
      <c r="D432" s="215"/>
      <c r="E432" s="203"/>
      <c r="F432" s="221"/>
      <c r="G432" s="220" t="s">
        <v>107</v>
      </c>
      <c r="H432" s="206" t="s">
        <v>94</v>
      </c>
      <c r="I432" s="206">
        <v>4</v>
      </c>
      <c r="J432" s="16">
        <v>62533.33</v>
      </c>
      <c r="K432" s="16">
        <f t="shared" si="34"/>
        <v>250133.32</v>
      </c>
      <c r="L432" s="4"/>
    </row>
    <row r="433" spans="2:12" ht="42.75">
      <c r="B433" s="3"/>
      <c r="C433" s="202" t="s">
        <v>269</v>
      </c>
      <c r="D433" s="215"/>
      <c r="E433" s="203"/>
      <c r="F433" s="221"/>
      <c r="G433" s="220" t="s">
        <v>108</v>
      </c>
      <c r="H433" s="206" t="s">
        <v>94</v>
      </c>
      <c r="I433" s="206">
        <v>2</v>
      </c>
      <c r="J433" s="16">
        <v>49433.33</v>
      </c>
      <c r="K433" s="16">
        <f t="shared" si="34"/>
        <v>98866.66</v>
      </c>
      <c r="L433" s="4"/>
    </row>
    <row r="434" spans="2:12" ht="57">
      <c r="B434" s="3"/>
      <c r="C434" s="202" t="s">
        <v>270</v>
      </c>
      <c r="D434" s="215"/>
      <c r="E434" s="203"/>
      <c r="F434" s="221"/>
      <c r="G434" s="220" t="s">
        <v>274</v>
      </c>
      <c r="H434" s="206" t="s">
        <v>97</v>
      </c>
      <c r="I434" s="206">
        <v>20</v>
      </c>
      <c r="J434" s="16">
        <v>30300</v>
      </c>
      <c r="K434" s="16">
        <f t="shared" si="34"/>
        <v>606000</v>
      </c>
      <c r="L434" s="4"/>
    </row>
    <row r="435" spans="2:12" ht="42.75">
      <c r="B435" s="3"/>
      <c r="C435" s="202" t="s">
        <v>271</v>
      </c>
      <c r="D435" s="215"/>
      <c r="E435" s="203"/>
      <c r="F435" s="221"/>
      <c r="G435" s="220" t="s">
        <v>275</v>
      </c>
      <c r="H435" s="206" t="s">
        <v>97</v>
      </c>
      <c r="I435" s="206">
        <v>12</v>
      </c>
      <c r="J435" s="16">
        <v>60700</v>
      </c>
      <c r="K435" s="16">
        <f t="shared" si="34"/>
        <v>728400</v>
      </c>
      <c r="L435" s="4"/>
    </row>
    <row r="436" spans="2:12" ht="43.5" thickBot="1">
      <c r="B436" s="3"/>
      <c r="C436" s="202" t="s">
        <v>272</v>
      </c>
      <c r="D436" s="215"/>
      <c r="E436" s="203"/>
      <c r="F436" s="221"/>
      <c r="G436" s="220" t="s">
        <v>109</v>
      </c>
      <c r="H436" s="206" t="s">
        <v>94</v>
      </c>
      <c r="I436" s="206">
        <v>8</v>
      </c>
      <c r="J436" s="16">
        <v>40333.33</v>
      </c>
      <c r="K436" s="16">
        <f t="shared" si="34"/>
        <v>322666.64</v>
      </c>
      <c r="L436" s="4"/>
    </row>
    <row r="437" spans="2:12" ht="15" thickBot="1">
      <c r="B437" s="3"/>
      <c r="C437" s="246" t="s">
        <v>296</v>
      </c>
      <c r="D437" s="247"/>
      <c r="E437" s="247"/>
      <c r="F437" s="247"/>
      <c r="G437" s="247"/>
      <c r="H437" s="247"/>
      <c r="I437" s="247"/>
      <c r="J437" s="247"/>
      <c r="K437" s="248"/>
      <c r="L437" s="4"/>
    </row>
    <row r="438" spans="2:12" ht="15" thickBot="1">
      <c r="B438" s="3"/>
      <c r="C438" s="246" t="s">
        <v>276</v>
      </c>
      <c r="D438" s="247"/>
      <c r="E438" s="247"/>
      <c r="F438" s="247"/>
      <c r="G438" s="247"/>
      <c r="H438" s="247"/>
      <c r="I438" s="247"/>
      <c r="J438" s="247"/>
      <c r="K438" s="248"/>
      <c r="L438" s="4"/>
    </row>
    <row r="439" spans="2:12" ht="128.25">
      <c r="B439" s="3"/>
      <c r="C439" s="202" t="s">
        <v>277</v>
      </c>
      <c r="D439" s="215"/>
      <c r="E439" s="203"/>
      <c r="F439" s="221"/>
      <c r="G439" s="220" t="s">
        <v>282</v>
      </c>
      <c r="H439" s="206" t="s">
        <v>94</v>
      </c>
      <c r="I439" s="206">
        <v>1</v>
      </c>
      <c r="J439" s="16">
        <v>2073833.33</v>
      </c>
      <c r="K439" s="16">
        <f>J439*I439</f>
        <v>2073833.33</v>
      </c>
      <c r="L439" s="4"/>
    </row>
    <row r="440" spans="2:12" ht="57">
      <c r="B440" s="3"/>
      <c r="C440" s="202" t="s">
        <v>270</v>
      </c>
      <c r="D440" s="215"/>
      <c r="E440" s="203"/>
      <c r="F440" s="221"/>
      <c r="G440" s="220" t="s">
        <v>274</v>
      </c>
      <c r="H440" s="206" t="s">
        <v>97</v>
      </c>
      <c r="I440" s="206">
        <v>24</v>
      </c>
      <c r="J440" s="16">
        <v>32566.67</v>
      </c>
      <c r="K440" s="16">
        <f t="shared" ref="K440:K446" si="35">J440*I440</f>
        <v>781600.08</v>
      </c>
      <c r="L440" s="4"/>
    </row>
    <row r="441" spans="2:12" ht="42.75">
      <c r="B441" s="3"/>
      <c r="C441" s="202" t="s">
        <v>271</v>
      </c>
      <c r="D441" s="215"/>
      <c r="E441" s="203"/>
      <c r="F441" s="221"/>
      <c r="G441" s="220" t="s">
        <v>275</v>
      </c>
      <c r="H441" s="206" t="s">
        <v>97</v>
      </c>
      <c r="I441" s="206">
        <v>12</v>
      </c>
      <c r="J441" s="16">
        <v>61900</v>
      </c>
      <c r="K441" s="16">
        <f t="shared" si="35"/>
        <v>742800</v>
      </c>
      <c r="L441" s="4"/>
    </row>
    <row r="442" spans="2:12" ht="42.75">
      <c r="B442" s="3"/>
      <c r="C442" s="202" t="s">
        <v>261</v>
      </c>
      <c r="D442" s="215"/>
      <c r="E442" s="203"/>
      <c r="F442" s="221"/>
      <c r="G442" s="220" t="s">
        <v>131</v>
      </c>
      <c r="H442" s="206" t="s">
        <v>94</v>
      </c>
      <c r="I442" s="206">
        <v>2</v>
      </c>
      <c r="J442" s="16">
        <v>58300</v>
      </c>
      <c r="K442" s="16">
        <f t="shared" si="35"/>
        <v>116600</v>
      </c>
      <c r="L442" s="4"/>
    </row>
    <row r="443" spans="2:12" ht="57">
      <c r="B443" s="3"/>
      <c r="C443" s="202" t="s">
        <v>278</v>
      </c>
      <c r="D443" s="215"/>
      <c r="E443" s="203"/>
      <c r="F443" s="221"/>
      <c r="G443" s="220" t="s">
        <v>283</v>
      </c>
      <c r="H443" s="206" t="s">
        <v>97</v>
      </c>
      <c r="I443" s="206">
        <v>12</v>
      </c>
      <c r="J443" s="16">
        <v>53333.33</v>
      </c>
      <c r="K443" s="16">
        <f t="shared" si="35"/>
        <v>639999.96</v>
      </c>
      <c r="L443" s="4"/>
    </row>
    <row r="444" spans="2:12" ht="42.75">
      <c r="B444" s="3"/>
      <c r="C444" s="202" t="s">
        <v>279</v>
      </c>
      <c r="D444" s="215"/>
      <c r="E444" s="203"/>
      <c r="F444" s="221"/>
      <c r="G444" s="220" t="s">
        <v>284</v>
      </c>
      <c r="H444" s="206" t="s">
        <v>94</v>
      </c>
      <c r="I444" s="206">
        <v>2</v>
      </c>
      <c r="J444" s="16">
        <v>46766.67</v>
      </c>
      <c r="K444" s="16">
        <f t="shared" si="35"/>
        <v>93533.34</v>
      </c>
      <c r="L444" s="4"/>
    </row>
    <row r="445" spans="2:12" ht="42.75">
      <c r="B445" s="3"/>
      <c r="C445" s="202" t="s">
        <v>280</v>
      </c>
      <c r="D445" s="215"/>
      <c r="E445" s="203"/>
      <c r="F445" s="221"/>
      <c r="G445" s="220" t="s">
        <v>288</v>
      </c>
      <c r="H445" s="206" t="s">
        <v>101</v>
      </c>
      <c r="I445" s="206">
        <v>3.3</v>
      </c>
      <c r="J445" s="16">
        <v>1400000</v>
      </c>
      <c r="K445" s="16">
        <f t="shared" si="35"/>
        <v>4620000</v>
      </c>
      <c r="L445" s="4"/>
    </row>
    <row r="446" spans="2:12" ht="29.25" thickBot="1">
      <c r="B446" s="3"/>
      <c r="C446" s="202" t="s">
        <v>281</v>
      </c>
      <c r="D446" s="215"/>
      <c r="E446" s="203"/>
      <c r="F446" s="221"/>
      <c r="G446" s="220" t="s">
        <v>286</v>
      </c>
      <c r="H446" s="206" t="s">
        <v>96</v>
      </c>
      <c r="I446" s="206">
        <v>45</v>
      </c>
      <c r="J446" s="16">
        <v>16000</v>
      </c>
      <c r="K446" s="16">
        <f t="shared" si="35"/>
        <v>720000</v>
      </c>
      <c r="L446" s="4"/>
    </row>
    <row r="447" spans="2:12" ht="15" thickBot="1">
      <c r="B447" s="3"/>
      <c r="C447" s="246" t="s">
        <v>298</v>
      </c>
      <c r="D447" s="247"/>
      <c r="E447" s="247"/>
      <c r="F447" s="247"/>
      <c r="G447" s="247"/>
      <c r="H447" s="247"/>
      <c r="I447" s="247"/>
      <c r="J447" s="247"/>
      <c r="K447" s="248"/>
      <c r="L447" s="4"/>
    </row>
    <row r="448" spans="2:12" ht="15" thickBot="1">
      <c r="B448" s="3"/>
      <c r="C448" s="246" t="s">
        <v>276</v>
      </c>
      <c r="D448" s="247"/>
      <c r="E448" s="247"/>
      <c r="F448" s="247"/>
      <c r="G448" s="247"/>
      <c r="H448" s="247"/>
      <c r="I448" s="247"/>
      <c r="J448" s="247"/>
      <c r="K448" s="248"/>
      <c r="L448" s="4"/>
    </row>
    <row r="449" spans="2:12" ht="42.75">
      <c r="B449" s="3"/>
      <c r="C449" s="202">
        <v>12</v>
      </c>
      <c r="D449" s="215"/>
      <c r="E449" s="203"/>
      <c r="F449" s="221"/>
      <c r="G449" s="220" t="s">
        <v>297</v>
      </c>
      <c r="H449" s="206" t="s">
        <v>93</v>
      </c>
      <c r="I449" s="206">
        <v>3</v>
      </c>
      <c r="J449" s="16">
        <v>38000</v>
      </c>
      <c r="K449" s="16">
        <f>J449*I449</f>
        <v>114000</v>
      </c>
      <c r="L449" s="4"/>
    </row>
    <row r="450" spans="2:12" ht="142.5">
      <c r="B450" s="3"/>
      <c r="C450" s="202" t="s">
        <v>277</v>
      </c>
      <c r="D450" s="215"/>
      <c r="E450" s="203"/>
      <c r="F450" s="221"/>
      <c r="G450" s="220" t="s">
        <v>282</v>
      </c>
      <c r="H450" s="206" t="s">
        <v>94</v>
      </c>
      <c r="I450" s="206">
        <v>1</v>
      </c>
      <c r="J450" s="16">
        <v>2073833.33</v>
      </c>
      <c r="K450" s="16">
        <f t="shared" ref="K450:K457" si="36">J450*I450</f>
        <v>2073833.33</v>
      </c>
      <c r="L450" s="4"/>
    </row>
    <row r="451" spans="2:12" ht="57">
      <c r="B451" s="3"/>
      <c r="C451" s="202" t="s">
        <v>270</v>
      </c>
      <c r="D451" s="215"/>
      <c r="E451" s="203"/>
      <c r="F451" s="221"/>
      <c r="G451" s="220" t="s">
        <v>274</v>
      </c>
      <c r="H451" s="206" t="s">
        <v>97</v>
      </c>
      <c r="I451" s="206">
        <v>24</v>
      </c>
      <c r="J451" s="16">
        <v>32566.67</v>
      </c>
      <c r="K451" s="16">
        <f t="shared" si="36"/>
        <v>781600.08</v>
      </c>
      <c r="L451" s="4"/>
    </row>
    <row r="452" spans="2:12" ht="42.75">
      <c r="B452" s="3"/>
      <c r="C452" s="202" t="s">
        <v>271</v>
      </c>
      <c r="D452" s="215"/>
      <c r="E452" s="203"/>
      <c r="F452" s="221"/>
      <c r="G452" s="220" t="s">
        <v>275</v>
      </c>
      <c r="H452" s="206" t="s">
        <v>97</v>
      </c>
      <c r="I452" s="206">
        <v>12</v>
      </c>
      <c r="J452" s="16">
        <v>61900</v>
      </c>
      <c r="K452" s="16">
        <f t="shared" si="36"/>
        <v>742800</v>
      </c>
      <c r="L452" s="4"/>
    </row>
    <row r="453" spans="2:12" ht="42.75">
      <c r="B453" s="3"/>
      <c r="C453" s="202" t="s">
        <v>261</v>
      </c>
      <c r="D453" s="215"/>
      <c r="E453" s="203"/>
      <c r="F453" s="221"/>
      <c r="G453" s="220" t="s">
        <v>131</v>
      </c>
      <c r="H453" s="206" t="s">
        <v>94</v>
      </c>
      <c r="I453" s="206">
        <v>2</v>
      </c>
      <c r="J453" s="16">
        <v>58300</v>
      </c>
      <c r="K453" s="16">
        <f t="shared" si="36"/>
        <v>116600</v>
      </c>
      <c r="L453" s="4"/>
    </row>
    <row r="454" spans="2:12" ht="57">
      <c r="B454" s="3"/>
      <c r="C454" s="202" t="s">
        <v>278</v>
      </c>
      <c r="D454" s="215"/>
      <c r="E454" s="203"/>
      <c r="F454" s="221"/>
      <c r="G454" s="220" t="s">
        <v>283</v>
      </c>
      <c r="H454" s="206" t="s">
        <v>97</v>
      </c>
      <c r="I454" s="206">
        <v>12</v>
      </c>
      <c r="J454" s="16">
        <v>53333.33</v>
      </c>
      <c r="K454" s="16">
        <f t="shared" si="36"/>
        <v>639999.96</v>
      </c>
      <c r="L454" s="4"/>
    </row>
    <row r="455" spans="2:12" ht="42.75">
      <c r="B455" s="3"/>
      <c r="C455" s="202" t="s">
        <v>279</v>
      </c>
      <c r="D455" s="215"/>
      <c r="E455" s="203"/>
      <c r="F455" s="221"/>
      <c r="G455" s="220" t="s">
        <v>284</v>
      </c>
      <c r="H455" s="206" t="s">
        <v>94</v>
      </c>
      <c r="I455" s="206">
        <v>2</v>
      </c>
      <c r="J455" s="16">
        <v>46766.67</v>
      </c>
      <c r="K455" s="16">
        <f t="shared" si="36"/>
        <v>93533.34</v>
      </c>
      <c r="L455" s="4"/>
    </row>
    <row r="456" spans="2:12" ht="42.75">
      <c r="B456" s="3"/>
      <c r="C456" s="202" t="s">
        <v>280</v>
      </c>
      <c r="D456" s="215"/>
      <c r="E456" s="203"/>
      <c r="F456" s="221"/>
      <c r="G456" s="220" t="s">
        <v>288</v>
      </c>
      <c r="H456" s="206" t="s">
        <v>101</v>
      </c>
      <c r="I456" s="206">
        <v>3.7</v>
      </c>
      <c r="J456" s="16">
        <v>1400000</v>
      </c>
      <c r="K456" s="16">
        <f t="shared" si="36"/>
        <v>5180000</v>
      </c>
      <c r="L456" s="4"/>
    </row>
    <row r="457" spans="2:12" ht="28.5">
      <c r="B457" s="3"/>
      <c r="C457" s="202" t="s">
        <v>281</v>
      </c>
      <c r="D457" s="215"/>
      <c r="E457" s="203"/>
      <c r="F457" s="221"/>
      <c r="G457" s="220" t="s">
        <v>286</v>
      </c>
      <c r="H457" s="206" t="s">
        <v>96</v>
      </c>
      <c r="I457" s="206">
        <v>45</v>
      </c>
      <c r="J457" s="16">
        <v>16000</v>
      </c>
      <c r="K457" s="16">
        <f t="shared" si="36"/>
        <v>720000</v>
      </c>
      <c r="L457" s="4"/>
    </row>
    <row r="458" spans="2:12">
      <c r="B458" s="3"/>
      <c r="C458" s="258" t="s">
        <v>113</v>
      </c>
      <c r="D458" s="259"/>
      <c r="E458" s="259"/>
      <c r="F458" s="259"/>
      <c r="G458" s="259"/>
      <c r="H458" s="259"/>
      <c r="I458" s="260"/>
      <c r="J458" s="16"/>
      <c r="K458" s="239">
        <f>SUM(K221:K457)</f>
        <v>202366734.24999997</v>
      </c>
      <c r="L458" s="4"/>
    </row>
    <row r="459" spans="2:12">
      <c r="B459" s="3"/>
      <c r="C459" s="258" t="s">
        <v>114</v>
      </c>
      <c r="D459" s="259"/>
      <c r="E459" s="259"/>
      <c r="F459" s="259"/>
      <c r="G459" s="259"/>
      <c r="H459" s="259"/>
      <c r="I459" s="260"/>
      <c r="J459" s="240">
        <v>0.23</v>
      </c>
      <c r="K459" s="17">
        <f>K458*J459</f>
        <v>46544348.877499998</v>
      </c>
      <c r="L459" s="4"/>
    </row>
    <row r="460" spans="2:12">
      <c r="B460" s="3"/>
      <c r="C460" s="258" t="s">
        <v>115</v>
      </c>
      <c r="D460" s="259"/>
      <c r="E460" s="259"/>
      <c r="F460" s="259"/>
      <c r="G460" s="259"/>
      <c r="H460" s="259"/>
      <c r="I460" s="260"/>
      <c r="J460" s="240">
        <v>0.02</v>
      </c>
      <c r="K460" s="17">
        <f>K458*J460</f>
        <v>4047334.6849999996</v>
      </c>
      <c r="L460" s="4"/>
    </row>
    <row r="461" spans="2:12">
      <c r="B461" s="3"/>
      <c r="C461" s="258" t="s">
        <v>81</v>
      </c>
      <c r="D461" s="259"/>
      <c r="E461" s="259"/>
      <c r="F461" s="259"/>
      <c r="G461" s="259"/>
      <c r="H461" s="259"/>
      <c r="I461" s="260"/>
      <c r="J461" s="240">
        <v>0.05</v>
      </c>
      <c r="K461" s="17">
        <f>K458*J461</f>
        <v>10118336.712499999</v>
      </c>
      <c r="L461" s="4"/>
    </row>
    <row r="462" spans="2:12">
      <c r="B462" s="3"/>
      <c r="C462" s="258" t="s">
        <v>116</v>
      </c>
      <c r="D462" s="259"/>
      <c r="E462" s="259"/>
      <c r="F462" s="259"/>
      <c r="G462" s="259"/>
      <c r="H462" s="259"/>
      <c r="I462" s="260"/>
      <c r="J462" s="241">
        <v>0.19</v>
      </c>
      <c r="K462" s="17">
        <f>K461*J462</f>
        <v>1922483.9753749997</v>
      </c>
      <c r="L462" s="4"/>
    </row>
    <row r="463" spans="2:12">
      <c r="B463" s="3"/>
      <c r="C463" s="258" t="s">
        <v>117</v>
      </c>
      <c r="D463" s="259"/>
      <c r="E463" s="259"/>
      <c r="F463" s="259"/>
      <c r="G463" s="259"/>
      <c r="H463" s="259"/>
      <c r="I463" s="260"/>
      <c r="J463" s="16"/>
      <c r="K463" s="17">
        <f>SUM(K459:K462)</f>
        <v>62632504.250374995</v>
      </c>
      <c r="L463" s="4"/>
    </row>
    <row r="464" spans="2:12" ht="15" thickBot="1">
      <c r="B464" s="3"/>
      <c r="C464" s="290" t="s">
        <v>237</v>
      </c>
      <c r="D464" s="291"/>
      <c r="E464" s="291"/>
      <c r="F464" s="291"/>
      <c r="G464" s="291"/>
      <c r="H464" s="291"/>
      <c r="I464" s="292"/>
      <c r="J464" s="199"/>
      <c r="K464" s="200">
        <f>K458+K463</f>
        <v>264999238.50037497</v>
      </c>
      <c r="L464" s="4"/>
    </row>
    <row r="465" spans="2:15" s="28" customFormat="1" ht="15" thickBot="1">
      <c r="B465" s="29"/>
      <c r="C465" s="12"/>
      <c r="D465" s="13"/>
      <c r="E465" s="13"/>
      <c r="F465" s="13"/>
      <c r="G465" s="13"/>
      <c r="H465" s="13"/>
      <c r="I465" s="223"/>
      <c r="J465" s="13"/>
      <c r="K465" s="14"/>
      <c r="L465" s="31"/>
    </row>
    <row r="466" spans="2:15" ht="39" customHeight="1">
      <c r="B466" s="3"/>
      <c r="C466" s="15"/>
      <c r="D466" s="23"/>
      <c r="E466" s="23"/>
      <c r="F466" s="23"/>
      <c r="G466" s="24"/>
      <c r="H466" s="23"/>
      <c r="I466" s="160"/>
      <c r="J466" s="16"/>
      <c r="K466" s="21"/>
      <c r="L466" s="4"/>
    </row>
    <row r="467" spans="2:15" ht="47.25" customHeight="1" thickBot="1">
      <c r="B467" s="168"/>
      <c r="C467" s="18" t="s">
        <v>16</v>
      </c>
      <c r="D467" s="25"/>
      <c r="E467" s="25"/>
      <c r="F467" s="25"/>
      <c r="G467" s="27"/>
      <c r="H467" s="26"/>
      <c r="I467" s="160"/>
      <c r="J467" s="19"/>
      <c r="K467" s="20"/>
      <c r="L467" s="171"/>
    </row>
    <row r="468" spans="2:15" ht="15" thickBot="1">
      <c r="B468" s="172"/>
      <c r="C468" s="293" t="s">
        <v>17</v>
      </c>
      <c r="D468" s="294"/>
      <c r="E468" s="294"/>
      <c r="F468" s="294"/>
      <c r="G468" s="294"/>
      <c r="H468" s="294"/>
      <c r="I468" s="294"/>
      <c r="J468" s="295"/>
      <c r="K468" s="30"/>
      <c r="L468" s="175"/>
    </row>
    <row r="469" spans="2:15" ht="15.75" thickTop="1" thickBot="1">
      <c r="C469" s="32"/>
      <c r="D469" s="32"/>
      <c r="E469" s="32"/>
      <c r="F469" s="32"/>
      <c r="G469" s="32"/>
      <c r="H469" s="32"/>
      <c r="I469" s="161"/>
      <c r="J469" s="32"/>
      <c r="K469" s="33"/>
    </row>
    <row r="470" spans="2:15">
      <c r="C470" s="34"/>
      <c r="D470" s="35"/>
      <c r="E470" s="34"/>
      <c r="F470" s="34"/>
      <c r="G470" s="305"/>
      <c r="H470" s="306"/>
      <c r="I470" s="307"/>
      <c r="J470" s="36"/>
      <c r="K470" s="37"/>
    </row>
    <row r="471" spans="2:15">
      <c r="C471" s="34"/>
      <c r="D471" s="35"/>
      <c r="E471" s="34"/>
      <c r="F471" s="34"/>
      <c r="G471" s="38"/>
      <c r="H471" s="39"/>
      <c r="I471" s="162"/>
      <c r="J471" s="41"/>
      <c r="K471" s="42"/>
    </row>
    <row r="472" spans="2:15">
      <c r="C472" s="34"/>
      <c r="D472" s="43"/>
      <c r="E472" s="43"/>
      <c r="F472" s="43"/>
      <c r="G472" s="38"/>
      <c r="H472" s="44"/>
      <c r="I472" s="163"/>
      <c r="J472" s="46"/>
      <c r="K472" s="42"/>
    </row>
    <row r="473" spans="2:15">
      <c r="C473" s="34"/>
      <c r="D473" s="43"/>
      <c r="E473" s="43"/>
      <c r="F473" s="43"/>
      <c r="G473" s="47" t="s">
        <v>18</v>
      </c>
      <c r="H473" s="44"/>
      <c r="I473" s="163"/>
      <c r="J473" s="46"/>
      <c r="K473" s="48"/>
    </row>
    <row r="474" spans="2:15">
      <c r="C474" s="34"/>
      <c r="D474" s="35"/>
      <c r="E474" s="34"/>
      <c r="F474" s="34"/>
      <c r="G474" s="38"/>
      <c r="H474" s="38"/>
      <c r="I474" s="164"/>
      <c r="J474" s="38"/>
      <c r="K474" s="42"/>
      <c r="O474" s="243"/>
    </row>
    <row r="475" spans="2:15">
      <c r="C475" s="34"/>
      <c r="D475" s="35"/>
      <c r="E475" s="34"/>
      <c r="F475" s="34"/>
      <c r="G475" s="49"/>
      <c r="H475" s="44"/>
      <c r="I475" s="163"/>
      <c r="J475" s="50"/>
      <c r="K475" s="42"/>
    </row>
    <row r="476" spans="2:15" ht="15" thickBot="1">
      <c r="C476" s="34"/>
      <c r="D476" s="35"/>
      <c r="E476" s="34"/>
      <c r="F476" s="51"/>
      <c r="G476" s="49"/>
      <c r="H476" s="44"/>
      <c r="I476" s="163"/>
      <c r="J476" s="50"/>
      <c r="K476" s="48"/>
    </row>
    <row r="477" spans="2:15" ht="15" thickBot="1">
      <c r="C477" s="34"/>
      <c r="D477" s="35"/>
      <c r="E477" s="34"/>
      <c r="F477" s="34"/>
      <c r="G477" s="52" t="s">
        <v>19</v>
      </c>
      <c r="H477" s="53"/>
      <c r="I477" s="165"/>
      <c r="J477" s="55"/>
      <c r="K477" s="30">
        <f>K464+K218+K201+K159+K119+K79+K45</f>
        <v>687162923.56300485</v>
      </c>
      <c r="N477" s="243"/>
      <c r="O477" s="243"/>
    </row>
    <row r="478" spans="2:15" ht="15" thickBot="1">
      <c r="C478" s="34"/>
      <c r="D478" s="35"/>
      <c r="E478" s="35"/>
      <c r="F478" s="35"/>
      <c r="G478" s="34"/>
      <c r="H478" s="34"/>
      <c r="I478" s="166"/>
      <c r="J478" s="57"/>
      <c r="K478" s="58"/>
    </row>
    <row r="479" spans="2:15">
      <c r="C479" s="59"/>
      <c r="D479" s="303"/>
      <c r="E479" s="303"/>
      <c r="F479" s="303"/>
      <c r="G479" s="303"/>
      <c r="H479" s="303"/>
      <c r="I479" s="303"/>
      <c r="J479" s="303"/>
      <c r="K479" s="304"/>
    </row>
    <row r="480" spans="2:15" ht="14.25" customHeight="1">
      <c r="C480" s="296" t="s">
        <v>299</v>
      </c>
      <c r="D480" s="297"/>
      <c r="E480" s="297"/>
      <c r="F480" s="297"/>
      <c r="G480" s="298"/>
      <c r="H480" s="299" t="s">
        <v>9</v>
      </c>
      <c r="I480" s="300"/>
      <c r="J480" s="301"/>
      <c r="K480" s="61" t="s">
        <v>20</v>
      </c>
    </row>
    <row r="481" spans="3:11" ht="29.25" customHeight="1">
      <c r="C481" s="320" t="s">
        <v>21</v>
      </c>
      <c r="D481" s="321"/>
      <c r="E481" s="321"/>
      <c r="F481" s="321"/>
      <c r="G481" s="321"/>
      <c r="H481" s="302" t="s">
        <v>22</v>
      </c>
      <c r="I481" s="302"/>
      <c r="J481" s="63" t="s">
        <v>23</v>
      </c>
      <c r="K481" s="167">
        <v>0.23</v>
      </c>
    </row>
    <row r="482" spans="3:11" ht="24.75" customHeight="1">
      <c r="C482" s="320" t="s">
        <v>25</v>
      </c>
      <c r="D482" s="321"/>
      <c r="E482" s="321"/>
      <c r="F482" s="321"/>
      <c r="G482" s="321"/>
      <c r="H482" s="322" t="s">
        <v>26</v>
      </c>
      <c r="I482" s="323"/>
      <c r="J482" s="63" t="s">
        <v>27</v>
      </c>
      <c r="K482" s="167">
        <v>0.02</v>
      </c>
    </row>
    <row r="483" spans="3:11" ht="33.75" customHeight="1">
      <c r="C483" s="325"/>
      <c r="D483" s="326"/>
      <c r="E483" s="326"/>
      <c r="F483" s="326"/>
      <c r="G483" s="327"/>
      <c r="H483" s="324" t="s">
        <v>28</v>
      </c>
      <c r="I483" s="302"/>
      <c r="J483" s="63" t="s">
        <v>29</v>
      </c>
      <c r="K483" s="167">
        <v>0.05</v>
      </c>
    </row>
    <row r="484" spans="3:11">
      <c r="C484" s="328"/>
      <c r="D484" s="329"/>
      <c r="E484" s="329"/>
      <c r="F484" s="329"/>
      <c r="G484" s="330"/>
      <c r="H484" s="302" t="s">
        <v>30</v>
      </c>
      <c r="I484" s="302"/>
      <c r="J484" s="63" t="s">
        <v>31</v>
      </c>
      <c r="K484" s="64" t="s">
        <v>24</v>
      </c>
    </row>
    <row r="485" spans="3:11" ht="15" thickBot="1">
      <c r="C485" s="331"/>
      <c r="D485" s="332"/>
      <c r="E485" s="332"/>
      <c r="F485" s="332"/>
      <c r="G485" s="333"/>
      <c r="H485" s="317"/>
      <c r="I485" s="318"/>
      <c r="J485" s="318"/>
      <c r="K485" s="319"/>
    </row>
    <row r="486" spans="3:11" ht="15" thickBot="1">
      <c r="C486" s="66"/>
      <c r="D486" s="66"/>
      <c r="E486" s="67"/>
      <c r="F486" s="66"/>
      <c r="G486" s="68"/>
      <c r="H486" s="66"/>
      <c r="I486" s="67"/>
      <c r="J486" s="66"/>
      <c r="K486" s="66"/>
    </row>
    <row r="487" spans="3:11" ht="15" thickTop="1"/>
    <row r="493" spans="3:11">
      <c r="C493" s="169"/>
      <c r="D493" s="169"/>
      <c r="E493" s="170"/>
      <c r="F493" s="169"/>
      <c r="G493" s="169"/>
      <c r="H493" s="169"/>
      <c r="I493" s="170"/>
      <c r="J493" s="169"/>
      <c r="K493" s="169"/>
    </row>
    <row r="494" spans="3:11" ht="15" thickBot="1">
      <c r="C494" s="173"/>
      <c r="D494" s="173"/>
      <c r="E494" s="174"/>
      <c r="F494" s="173"/>
      <c r="G494" s="173"/>
      <c r="H494" s="173"/>
      <c r="I494" s="174"/>
      <c r="J494" s="173"/>
      <c r="K494" s="173"/>
    </row>
    <row r="495" spans="3:11" ht="15" thickTop="1"/>
  </sheetData>
  <mergeCells count="169">
    <mergeCell ref="C447:K447"/>
    <mergeCell ref="C448:K448"/>
    <mergeCell ref="C461:I461"/>
    <mergeCell ref="C462:I462"/>
    <mergeCell ref="C463:I463"/>
    <mergeCell ref="C464:I464"/>
    <mergeCell ref="C458:I458"/>
    <mergeCell ref="C459:I459"/>
    <mergeCell ref="C460:I460"/>
    <mergeCell ref="C438:K438"/>
    <mergeCell ref="C47:K47"/>
    <mergeCell ref="C65:K65"/>
    <mergeCell ref="C68:K68"/>
    <mergeCell ref="C110:K110"/>
    <mergeCell ref="C213:I213"/>
    <mergeCell ref="C214:I214"/>
    <mergeCell ref="C215:I215"/>
    <mergeCell ref="C216:I216"/>
    <mergeCell ref="C217:I217"/>
    <mergeCell ref="C212:I212"/>
    <mergeCell ref="C209:K209"/>
    <mergeCell ref="C211:K211"/>
    <mergeCell ref="C200:I200"/>
    <mergeCell ref="C195:I195"/>
    <mergeCell ref="C196:I196"/>
    <mergeCell ref="C197:I197"/>
    <mergeCell ref="C198:I198"/>
    <mergeCell ref="C199:I199"/>
    <mergeCell ref="C188:K188"/>
    <mergeCell ref="C191:K191"/>
    <mergeCell ref="C194:K194"/>
    <mergeCell ref="C257:K257"/>
    <mergeCell ref="C218:I218"/>
    <mergeCell ref="C219:K219"/>
    <mergeCell ref="C220:K220"/>
    <mergeCell ref="C165:K165"/>
    <mergeCell ref="C172:K172"/>
    <mergeCell ref="C174:K174"/>
    <mergeCell ref="C186:K186"/>
    <mergeCell ref="H485:K485"/>
    <mergeCell ref="C482:G482"/>
    <mergeCell ref="H482:I482"/>
    <mergeCell ref="H483:I483"/>
    <mergeCell ref="H484:I484"/>
    <mergeCell ref="C483:G485"/>
    <mergeCell ref="C481:G481"/>
    <mergeCell ref="C206:K206"/>
    <mergeCell ref="C203:K203"/>
    <mergeCell ref="C202:K202"/>
    <mergeCell ref="C224:K224"/>
    <mergeCell ref="C231:K231"/>
    <mergeCell ref="C241:K241"/>
    <mergeCell ref="C243:K243"/>
    <mergeCell ref="C245:K245"/>
    <mergeCell ref="C247:K247"/>
    <mergeCell ref="C266:K266"/>
    <mergeCell ref="C267:K267"/>
    <mergeCell ref="C276:K276"/>
    <mergeCell ref="C201:I201"/>
    <mergeCell ref="C468:J468"/>
    <mergeCell ref="C480:G480"/>
    <mergeCell ref="H480:J480"/>
    <mergeCell ref="H481:I481"/>
    <mergeCell ref="D479:K479"/>
    <mergeCell ref="G470:I470"/>
    <mergeCell ref="I11:I12"/>
    <mergeCell ref="J11:J12"/>
    <mergeCell ref="K11:K12"/>
    <mergeCell ref="C11:C12"/>
    <mergeCell ref="D11:D12"/>
    <mergeCell ref="G11:G12"/>
    <mergeCell ref="H11:H12"/>
    <mergeCell ref="E11:F11"/>
    <mergeCell ref="C40:I40"/>
    <mergeCell ref="C41:I41"/>
    <mergeCell ref="C42:I42"/>
    <mergeCell ref="C43:I43"/>
    <mergeCell ref="C44:I44"/>
    <mergeCell ref="C71:K71"/>
    <mergeCell ref="C73:I73"/>
    <mergeCell ref="C74:I74"/>
    <mergeCell ref="C75:I75"/>
    <mergeCell ref="C160:K160"/>
    <mergeCell ref="C7:K8"/>
    <mergeCell ref="C9:K9"/>
    <mergeCell ref="B1:G1"/>
    <mergeCell ref="B2:E2"/>
    <mergeCell ref="B4:L4"/>
    <mergeCell ref="C5:K5"/>
    <mergeCell ref="C6:K6"/>
    <mergeCell ref="C39:I39"/>
    <mergeCell ref="C10:K10"/>
    <mergeCell ref="C13:J13"/>
    <mergeCell ref="C14:J14"/>
    <mergeCell ref="C18:J18"/>
    <mergeCell ref="C25:J25"/>
    <mergeCell ref="C27:J27"/>
    <mergeCell ref="C45:I45"/>
    <mergeCell ref="C46:K46"/>
    <mergeCell ref="C53:K53"/>
    <mergeCell ref="C55:K55"/>
    <mergeCell ref="C63:K63"/>
    <mergeCell ref="C159:I159"/>
    <mergeCell ref="C76:I76"/>
    <mergeCell ref="C77:I77"/>
    <mergeCell ref="C78:I78"/>
    <mergeCell ref="C80:K80"/>
    <mergeCell ref="C113:I113"/>
    <mergeCell ref="C119:I119"/>
    <mergeCell ref="C79:I79"/>
    <mergeCell ref="C125:K125"/>
    <mergeCell ref="C114:I114"/>
    <mergeCell ref="C115:I115"/>
    <mergeCell ref="C116:I116"/>
    <mergeCell ref="C117:I117"/>
    <mergeCell ref="C118:I118"/>
    <mergeCell ref="C81:K81"/>
    <mergeCell ref="C85:K85"/>
    <mergeCell ref="C92:K92"/>
    <mergeCell ref="C106:K106"/>
    <mergeCell ref="C94:K94"/>
    <mergeCell ref="C108:K108"/>
    <mergeCell ref="C121:K121"/>
    <mergeCell ref="C132:K132"/>
    <mergeCell ref="C120:K120"/>
    <mergeCell ref="C146:K146"/>
    <mergeCell ref="C134:K134"/>
    <mergeCell ref="C148:K148"/>
    <mergeCell ref="C150:K150"/>
    <mergeCell ref="C161:K161"/>
    <mergeCell ref="C153:I153"/>
    <mergeCell ref="C154:I154"/>
    <mergeCell ref="C155:I155"/>
    <mergeCell ref="C156:I156"/>
    <mergeCell ref="C157:I157"/>
    <mergeCell ref="C158:I158"/>
    <mergeCell ref="C277:K277"/>
    <mergeCell ref="C281:K281"/>
    <mergeCell ref="C288:K288"/>
    <mergeCell ref="C298:K298"/>
    <mergeCell ref="C300:K300"/>
    <mergeCell ref="C302:K302"/>
    <mergeCell ref="C304:K304"/>
    <mergeCell ref="C323:K323"/>
    <mergeCell ref="C324:K324"/>
    <mergeCell ref="C314:K314"/>
    <mergeCell ref="C328:K328"/>
    <mergeCell ref="C335:K335"/>
    <mergeCell ref="C345:K345"/>
    <mergeCell ref="C347:K347"/>
    <mergeCell ref="C349:K349"/>
    <mergeCell ref="C351:K351"/>
    <mergeCell ref="C361:K361"/>
    <mergeCell ref="C362:K362"/>
    <mergeCell ref="C366:K366"/>
    <mergeCell ref="C421:K421"/>
    <mergeCell ref="C423:K423"/>
    <mergeCell ref="C425:K425"/>
    <mergeCell ref="C427:K427"/>
    <mergeCell ref="C437:K437"/>
    <mergeCell ref="C373:K373"/>
    <mergeCell ref="C383:K383"/>
    <mergeCell ref="C385:K385"/>
    <mergeCell ref="C387:K387"/>
    <mergeCell ref="C389:K389"/>
    <mergeCell ref="C399:K399"/>
    <mergeCell ref="C400:K400"/>
    <mergeCell ref="C404:K404"/>
    <mergeCell ref="C411:K41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86"/>
  <sheetViews>
    <sheetView showGridLines="0" tabSelected="1" view="pageBreakPreview" zoomScale="70" zoomScaleNormal="100" zoomScaleSheetLayoutView="70" zoomScalePageLayoutView="145" workbookViewId="0">
      <selection activeCell="J13" sqref="J13"/>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75" t="s">
        <v>0</v>
      </c>
      <c r="C1" s="275"/>
      <c r="D1" s="275"/>
      <c r="E1" s="275"/>
      <c r="F1" s="275"/>
      <c r="G1" s="275"/>
    </row>
    <row r="2" spans="2:12">
      <c r="B2" s="275" t="s">
        <v>1</v>
      </c>
      <c r="C2" s="275"/>
      <c r="D2" s="275"/>
      <c r="E2" s="275"/>
    </row>
    <row r="3" spans="2:12" ht="15" thickBot="1">
      <c r="C3" s="6"/>
      <c r="D3" s="7"/>
      <c r="E3" s="6"/>
      <c r="F3" s="7"/>
    </row>
    <row r="4" spans="2:12" ht="15.75" thickTop="1" thickBot="1">
      <c r="B4" s="276"/>
      <c r="C4" s="277"/>
      <c r="D4" s="277"/>
      <c r="E4" s="277"/>
      <c r="F4" s="277"/>
      <c r="G4" s="277"/>
      <c r="H4" s="277"/>
      <c r="I4" s="277"/>
      <c r="J4" s="277"/>
      <c r="K4" s="277"/>
      <c r="L4" s="278"/>
    </row>
    <row r="5" spans="2:12" ht="31.5" customHeight="1">
      <c r="B5" s="3"/>
      <c r="C5" s="341" t="s">
        <v>2</v>
      </c>
      <c r="D5" s="342"/>
      <c r="E5" s="342"/>
      <c r="F5" s="342"/>
      <c r="G5" s="342"/>
      <c r="H5" s="342"/>
      <c r="I5" s="342"/>
      <c r="J5" s="342"/>
      <c r="K5" s="343"/>
      <c r="L5" s="4"/>
    </row>
    <row r="6" spans="2:12">
      <c r="B6" s="3"/>
      <c r="C6" s="484" t="s">
        <v>32</v>
      </c>
      <c r="D6" s="485"/>
      <c r="E6" s="485"/>
      <c r="F6" s="485"/>
      <c r="G6" s="485"/>
      <c r="H6" s="485"/>
      <c r="I6" s="485"/>
      <c r="J6" s="485"/>
      <c r="K6" s="486"/>
      <c r="L6" s="4"/>
    </row>
    <row r="7" spans="2:12" s="2" customFormat="1" ht="14.25" customHeight="1">
      <c r="B7" s="70"/>
      <c r="C7" s="478" t="s">
        <v>33</v>
      </c>
      <c r="D7" s="479"/>
      <c r="E7" s="479"/>
      <c r="F7" s="479"/>
      <c r="G7" s="479"/>
      <c r="H7" s="479"/>
      <c r="I7" s="479"/>
      <c r="J7" s="479"/>
      <c r="K7" s="480"/>
      <c r="L7" s="10"/>
    </row>
    <row r="8" spans="2:12" ht="105.75" customHeight="1">
      <c r="B8" s="3"/>
      <c r="C8" s="481"/>
      <c r="D8" s="482"/>
      <c r="E8" s="482"/>
      <c r="F8" s="482"/>
      <c r="G8" s="482"/>
      <c r="H8" s="482"/>
      <c r="I8" s="482"/>
      <c r="J8" s="482"/>
      <c r="K8" s="483"/>
      <c r="L8" s="4"/>
    </row>
    <row r="9" spans="2:12" ht="34.5" customHeight="1">
      <c r="B9" s="3"/>
      <c r="C9" s="344" t="s">
        <v>34</v>
      </c>
      <c r="D9" s="273"/>
      <c r="E9" s="273"/>
      <c r="F9" s="273"/>
      <c r="G9" s="273"/>
      <c r="H9" s="273"/>
      <c r="I9" s="273"/>
      <c r="J9" s="273"/>
      <c r="K9" s="345"/>
      <c r="L9" s="4"/>
    </row>
    <row r="10" spans="2:12" ht="30" customHeight="1" thickBot="1">
      <c r="B10" s="3"/>
      <c r="C10" s="475"/>
      <c r="D10" s="476"/>
      <c r="E10" s="476"/>
      <c r="F10" s="476"/>
      <c r="G10" s="476"/>
      <c r="H10" s="476"/>
      <c r="I10" s="476"/>
      <c r="J10" s="476"/>
      <c r="K10" s="477"/>
      <c r="L10" s="4"/>
    </row>
    <row r="11" spans="2:12" ht="30" customHeight="1">
      <c r="B11" s="3"/>
      <c r="C11" s="471" t="s">
        <v>6</v>
      </c>
      <c r="D11" s="469" t="s">
        <v>7</v>
      </c>
      <c r="E11" s="473" t="s">
        <v>8</v>
      </c>
      <c r="F11" s="474"/>
      <c r="G11" s="471" t="s">
        <v>9</v>
      </c>
      <c r="H11" s="469" t="s">
        <v>10</v>
      </c>
      <c r="I11" s="469" t="s">
        <v>11</v>
      </c>
      <c r="J11" s="467" t="s">
        <v>12</v>
      </c>
      <c r="K11" s="465" t="s">
        <v>13</v>
      </c>
      <c r="L11" s="4"/>
    </row>
    <row r="12" spans="2:12" ht="30" customHeight="1" thickBot="1">
      <c r="B12" s="3"/>
      <c r="C12" s="472"/>
      <c r="D12" s="470"/>
      <c r="E12" s="11" t="s">
        <v>14</v>
      </c>
      <c r="F12" s="11" t="s">
        <v>15</v>
      </c>
      <c r="G12" s="472"/>
      <c r="H12" s="470"/>
      <c r="I12" s="470"/>
      <c r="J12" s="468"/>
      <c r="K12" s="466"/>
      <c r="L12" s="4"/>
    </row>
    <row r="13" spans="2:12" ht="42.75">
      <c r="B13" s="3"/>
      <c r="C13" s="179" t="s">
        <v>182</v>
      </c>
      <c r="D13" s="180"/>
      <c r="E13" s="207"/>
      <c r="F13" s="180"/>
      <c r="G13" s="207" t="s">
        <v>135</v>
      </c>
      <c r="H13" s="201" t="s">
        <v>93</v>
      </c>
      <c r="I13" s="201">
        <v>170</v>
      </c>
      <c r="J13" s="181"/>
      <c r="K13" s="182"/>
      <c r="L13" s="4"/>
    </row>
    <row r="14" spans="2:12" ht="57">
      <c r="B14" s="3"/>
      <c r="C14" s="179" t="s">
        <v>183</v>
      </c>
      <c r="D14" s="185"/>
      <c r="E14" s="208"/>
      <c r="F14" s="185"/>
      <c r="G14" s="208" t="s">
        <v>132</v>
      </c>
      <c r="H14" s="202" t="s">
        <v>94</v>
      </c>
      <c r="I14" s="202">
        <v>122</v>
      </c>
      <c r="J14" s="186"/>
      <c r="K14" s="182"/>
      <c r="L14" s="4"/>
    </row>
    <row r="15" spans="2:12" s="184" customFormat="1" ht="57">
      <c r="B15" s="178"/>
      <c r="C15" s="179" t="s">
        <v>184</v>
      </c>
      <c r="D15" s="185"/>
      <c r="E15" s="208"/>
      <c r="F15" s="185"/>
      <c r="G15" s="208" t="s">
        <v>136</v>
      </c>
      <c r="H15" s="203" t="s">
        <v>93</v>
      </c>
      <c r="I15" s="202">
        <v>25</v>
      </c>
      <c r="J15" s="186"/>
      <c r="K15" s="182"/>
      <c r="L15" s="183"/>
    </row>
    <row r="16" spans="2:12" s="184" customFormat="1" ht="15" thickBot="1">
      <c r="B16" s="178"/>
      <c r="C16" s="287" t="s">
        <v>95</v>
      </c>
      <c r="D16" s="288"/>
      <c r="E16" s="288"/>
      <c r="F16" s="288"/>
      <c r="G16" s="288"/>
      <c r="H16" s="288"/>
      <c r="I16" s="288"/>
      <c r="J16" s="288"/>
      <c r="K16" s="237"/>
      <c r="L16" s="183"/>
    </row>
    <row r="17" spans="2:12" s="184" customFormat="1" ht="85.5">
      <c r="B17" s="178"/>
      <c r="C17" s="179" t="s">
        <v>137</v>
      </c>
      <c r="D17" s="185"/>
      <c r="E17" s="208"/>
      <c r="F17" s="185"/>
      <c r="G17" s="208" t="s">
        <v>143</v>
      </c>
      <c r="H17" s="202" t="s">
        <v>97</v>
      </c>
      <c r="I17" s="202">
        <v>140</v>
      </c>
      <c r="J17" s="186"/>
      <c r="K17" s="182"/>
      <c r="L17" s="183"/>
    </row>
    <row r="18" spans="2:12" s="184" customFormat="1" ht="57">
      <c r="B18" s="178"/>
      <c r="C18" s="179" t="s">
        <v>138</v>
      </c>
      <c r="D18" s="185"/>
      <c r="E18" s="208"/>
      <c r="F18" s="185"/>
      <c r="G18" s="208" t="s">
        <v>144</v>
      </c>
      <c r="H18" s="202" t="s">
        <v>93</v>
      </c>
      <c r="I18" s="202">
        <v>170</v>
      </c>
      <c r="J18" s="186"/>
      <c r="K18" s="182"/>
      <c r="L18" s="183"/>
    </row>
    <row r="19" spans="2:12" s="184" customFormat="1" ht="28.5">
      <c r="B19" s="178"/>
      <c r="C19" s="179" t="s">
        <v>139</v>
      </c>
      <c r="D19" s="185"/>
      <c r="E19" s="208"/>
      <c r="F19" s="185"/>
      <c r="G19" s="208" t="s">
        <v>145</v>
      </c>
      <c r="H19" s="202" t="s">
        <v>97</v>
      </c>
      <c r="I19" s="202">
        <v>10</v>
      </c>
      <c r="J19" s="186"/>
      <c r="K19" s="182"/>
      <c r="L19" s="183"/>
    </row>
    <row r="20" spans="2:12" s="184" customFormat="1" ht="71.25">
      <c r="B20" s="178"/>
      <c r="C20" s="179" t="s">
        <v>140</v>
      </c>
      <c r="D20" s="185"/>
      <c r="E20" s="208"/>
      <c r="F20" s="185"/>
      <c r="G20" s="208" t="s">
        <v>118</v>
      </c>
      <c r="H20" s="202" t="s">
        <v>97</v>
      </c>
      <c r="I20" s="202">
        <v>20</v>
      </c>
      <c r="J20" s="186"/>
      <c r="K20" s="182"/>
      <c r="L20" s="183"/>
    </row>
    <row r="21" spans="2:12" s="184" customFormat="1" ht="57">
      <c r="B21" s="178"/>
      <c r="C21" s="179" t="s">
        <v>141</v>
      </c>
      <c r="D21" s="185"/>
      <c r="E21" s="208"/>
      <c r="F21" s="185"/>
      <c r="G21" s="208" t="s">
        <v>119</v>
      </c>
      <c r="H21" s="202" t="s">
        <v>97</v>
      </c>
      <c r="I21" s="202">
        <v>12</v>
      </c>
      <c r="J21" s="186"/>
      <c r="K21" s="182"/>
      <c r="L21" s="183"/>
    </row>
    <row r="22" spans="2:12" s="184" customFormat="1" ht="85.5">
      <c r="B22" s="178"/>
      <c r="C22" s="179" t="s">
        <v>142</v>
      </c>
      <c r="D22" s="185"/>
      <c r="E22" s="208"/>
      <c r="F22" s="185"/>
      <c r="G22" s="208" t="s">
        <v>146</v>
      </c>
      <c r="H22" s="203" t="s">
        <v>96</v>
      </c>
      <c r="I22" s="202">
        <v>52</v>
      </c>
      <c r="J22" s="186"/>
      <c r="K22" s="182"/>
      <c r="L22" s="183"/>
    </row>
    <row r="23" spans="2:12" s="184" customFormat="1" ht="15" thickBot="1">
      <c r="B23" s="178"/>
      <c r="C23" s="287" t="s">
        <v>124</v>
      </c>
      <c r="D23" s="288"/>
      <c r="E23" s="288"/>
      <c r="F23" s="288"/>
      <c r="G23" s="288"/>
      <c r="H23" s="288"/>
      <c r="I23" s="288"/>
      <c r="J23" s="288"/>
      <c r="K23" s="237"/>
      <c r="L23" s="183"/>
    </row>
    <row r="24" spans="2:12" s="184" customFormat="1" ht="71.25">
      <c r="B24" s="178"/>
      <c r="C24" s="187" t="s">
        <v>147</v>
      </c>
      <c r="D24" s="185"/>
      <c r="E24" s="208"/>
      <c r="F24" s="185"/>
      <c r="G24" s="208" t="s">
        <v>148</v>
      </c>
      <c r="H24" s="203" t="s">
        <v>149</v>
      </c>
      <c r="I24" s="202">
        <v>135</v>
      </c>
      <c r="J24" s="186"/>
      <c r="K24" s="182"/>
      <c r="L24" s="183"/>
    </row>
    <row r="25" spans="2:12" s="184" customFormat="1" ht="15" thickBot="1">
      <c r="B25" s="178"/>
      <c r="C25" s="287" t="s">
        <v>98</v>
      </c>
      <c r="D25" s="288"/>
      <c r="E25" s="288"/>
      <c r="F25" s="288"/>
      <c r="G25" s="288"/>
      <c r="H25" s="288"/>
      <c r="I25" s="288"/>
      <c r="J25" s="288"/>
      <c r="K25" s="237"/>
      <c r="L25" s="183"/>
    </row>
    <row r="26" spans="2:12" s="184" customFormat="1" ht="71.25">
      <c r="B26" s="178"/>
      <c r="C26" s="179" t="s">
        <v>150</v>
      </c>
      <c r="D26" s="185"/>
      <c r="E26" s="208"/>
      <c r="F26" s="185"/>
      <c r="G26" s="208" t="s">
        <v>161</v>
      </c>
      <c r="H26" s="203" t="s">
        <v>172</v>
      </c>
      <c r="I26" s="202">
        <v>12</v>
      </c>
      <c r="J26" s="186"/>
      <c r="K26" s="182"/>
      <c r="L26" s="183"/>
    </row>
    <row r="27" spans="2:12" ht="71.25">
      <c r="B27" s="3"/>
      <c r="C27" s="179" t="s">
        <v>151</v>
      </c>
      <c r="D27" s="185"/>
      <c r="E27" s="208"/>
      <c r="F27" s="185"/>
      <c r="G27" s="208" t="s">
        <v>162</v>
      </c>
      <c r="H27" s="203" t="s">
        <v>94</v>
      </c>
      <c r="I27" s="202">
        <v>6</v>
      </c>
      <c r="J27" s="186"/>
      <c r="K27" s="182"/>
      <c r="L27" s="4"/>
    </row>
    <row r="28" spans="2:12" ht="57">
      <c r="B28" s="3"/>
      <c r="C28" s="179" t="s">
        <v>152</v>
      </c>
      <c r="D28" s="185"/>
      <c r="E28" s="208"/>
      <c r="F28" s="185"/>
      <c r="G28" s="208" t="s">
        <v>163</v>
      </c>
      <c r="H28" s="203" t="s">
        <v>94</v>
      </c>
      <c r="I28" s="202">
        <v>2</v>
      </c>
      <c r="J28" s="186"/>
      <c r="K28" s="182"/>
      <c r="L28" s="4"/>
    </row>
    <row r="29" spans="2:12" ht="71.25">
      <c r="B29" s="3"/>
      <c r="C29" s="179" t="s">
        <v>153</v>
      </c>
      <c r="D29" s="185"/>
      <c r="E29" s="208"/>
      <c r="F29" s="185"/>
      <c r="G29" s="208" t="s">
        <v>164</v>
      </c>
      <c r="H29" s="203" t="s">
        <v>94</v>
      </c>
      <c r="I29" s="202">
        <v>3</v>
      </c>
      <c r="J29" s="186"/>
      <c r="K29" s="182"/>
      <c r="L29" s="4"/>
    </row>
    <row r="30" spans="2:12" ht="71.25">
      <c r="B30" s="3"/>
      <c r="C30" s="187" t="s">
        <v>154</v>
      </c>
      <c r="D30" s="185"/>
      <c r="E30" s="208"/>
      <c r="F30" s="185"/>
      <c r="G30" s="208" t="s">
        <v>165</v>
      </c>
      <c r="H30" s="203" t="s">
        <v>94</v>
      </c>
      <c r="I30" s="202">
        <v>11</v>
      </c>
      <c r="J30" s="186"/>
      <c r="K30" s="182"/>
      <c r="L30" s="4"/>
    </row>
    <row r="31" spans="2:12" ht="28.5">
      <c r="B31" s="3"/>
      <c r="C31" s="179" t="s">
        <v>155</v>
      </c>
      <c r="D31" s="185"/>
      <c r="E31" s="208"/>
      <c r="F31" s="185"/>
      <c r="G31" s="208" t="s">
        <v>166</v>
      </c>
      <c r="H31" s="203" t="s">
        <v>94</v>
      </c>
      <c r="I31" s="202">
        <v>3</v>
      </c>
      <c r="J31" s="186"/>
      <c r="K31" s="182"/>
      <c r="L31" s="4"/>
    </row>
    <row r="32" spans="2:12" ht="42.75">
      <c r="B32" s="3"/>
      <c r="C32" s="179" t="s">
        <v>156</v>
      </c>
      <c r="D32" s="185"/>
      <c r="E32" s="208"/>
      <c r="F32" s="185"/>
      <c r="G32" s="208" t="s">
        <v>167</v>
      </c>
      <c r="H32" s="203" t="s">
        <v>97</v>
      </c>
      <c r="I32" s="202">
        <v>65</v>
      </c>
      <c r="J32" s="186"/>
      <c r="K32" s="182"/>
      <c r="L32" s="4"/>
    </row>
    <row r="33" spans="2:14" ht="42.75">
      <c r="B33" s="3"/>
      <c r="C33" s="179" t="s">
        <v>157</v>
      </c>
      <c r="D33" s="185"/>
      <c r="E33" s="208"/>
      <c r="F33" s="185"/>
      <c r="G33" s="208" t="s">
        <v>168</v>
      </c>
      <c r="H33" s="203" t="s">
        <v>97</v>
      </c>
      <c r="I33" s="202">
        <v>25</v>
      </c>
      <c r="J33" s="186"/>
      <c r="K33" s="182"/>
      <c r="L33" s="4"/>
    </row>
    <row r="34" spans="2:14" ht="42.75">
      <c r="B34" s="3"/>
      <c r="C34" s="179" t="s">
        <v>158</v>
      </c>
      <c r="D34" s="185"/>
      <c r="E34" s="208"/>
      <c r="F34" s="185"/>
      <c r="G34" s="208" t="s">
        <v>169</v>
      </c>
      <c r="H34" s="203" t="s">
        <v>97</v>
      </c>
      <c r="I34" s="202">
        <v>70</v>
      </c>
      <c r="J34" s="186"/>
      <c r="K34" s="182"/>
      <c r="L34" s="4"/>
    </row>
    <row r="35" spans="2:14" ht="57">
      <c r="B35" s="3"/>
      <c r="C35" s="179" t="s">
        <v>159</v>
      </c>
      <c r="D35" s="185"/>
      <c r="E35" s="208"/>
      <c r="F35" s="185"/>
      <c r="G35" s="208" t="s">
        <v>170</v>
      </c>
      <c r="H35" s="203" t="s">
        <v>97</v>
      </c>
      <c r="I35" s="202">
        <v>70</v>
      </c>
      <c r="J35" s="186"/>
      <c r="K35" s="182"/>
      <c r="L35" s="4"/>
    </row>
    <row r="36" spans="2:14" ht="342">
      <c r="B36" s="3"/>
      <c r="C36" s="179" t="s">
        <v>160</v>
      </c>
      <c r="D36" s="185"/>
      <c r="E36" s="208"/>
      <c r="F36" s="185"/>
      <c r="G36" s="208" t="s">
        <v>171</v>
      </c>
      <c r="H36" s="203" t="s">
        <v>94</v>
      </c>
      <c r="I36" s="202">
        <v>1</v>
      </c>
      <c r="J36" s="186"/>
      <c r="K36" s="182"/>
      <c r="L36" s="4"/>
    </row>
    <row r="37" spans="2:14">
      <c r="B37" s="3"/>
      <c r="C37" s="252" t="s">
        <v>173</v>
      </c>
      <c r="D37" s="253"/>
      <c r="E37" s="253"/>
      <c r="F37" s="253"/>
      <c r="G37" s="253"/>
      <c r="H37" s="253"/>
      <c r="I37" s="253"/>
      <c r="J37" s="188"/>
      <c r="K37" s="238"/>
      <c r="L37" s="4"/>
    </row>
    <row r="38" spans="2:14">
      <c r="B38" s="3"/>
      <c r="C38" s="252" t="s">
        <v>174</v>
      </c>
      <c r="D38" s="253"/>
      <c r="E38" s="253"/>
      <c r="F38" s="253"/>
      <c r="G38" s="253"/>
      <c r="H38" s="253"/>
      <c r="I38" s="253"/>
      <c r="J38" s="209"/>
      <c r="K38" s="182"/>
      <c r="L38" s="4"/>
      <c r="N38" s="176"/>
    </row>
    <row r="39" spans="2:14">
      <c r="B39" s="3"/>
      <c r="C39" s="252" t="s">
        <v>175</v>
      </c>
      <c r="D39" s="253"/>
      <c r="E39" s="253"/>
      <c r="F39" s="253"/>
      <c r="G39" s="253"/>
      <c r="H39" s="253"/>
      <c r="I39" s="253"/>
      <c r="J39" s="209"/>
      <c r="K39" s="182"/>
      <c r="L39" s="4"/>
    </row>
    <row r="40" spans="2:14">
      <c r="B40" s="3"/>
      <c r="C40" s="252" t="s">
        <v>176</v>
      </c>
      <c r="D40" s="253"/>
      <c r="E40" s="253"/>
      <c r="F40" s="253"/>
      <c r="G40" s="253"/>
      <c r="H40" s="253"/>
      <c r="I40" s="253"/>
      <c r="J40" s="209"/>
      <c r="K40" s="182"/>
      <c r="L40" s="4"/>
    </row>
    <row r="41" spans="2:14">
      <c r="B41" s="3"/>
      <c r="C41" s="252" t="s">
        <v>177</v>
      </c>
      <c r="D41" s="253"/>
      <c r="E41" s="253"/>
      <c r="F41" s="253"/>
      <c r="G41" s="253"/>
      <c r="H41" s="253"/>
      <c r="I41" s="253"/>
      <c r="J41" s="210"/>
      <c r="K41" s="182"/>
      <c r="L41" s="4"/>
    </row>
    <row r="42" spans="2:14">
      <c r="B42" s="3"/>
      <c r="C42" s="252" t="s">
        <v>178</v>
      </c>
      <c r="D42" s="253"/>
      <c r="E42" s="253"/>
      <c r="F42" s="253"/>
      <c r="G42" s="253"/>
      <c r="H42" s="253"/>
      <c r="I42" s="253"/>
      <c r="J42" s="188"/>
      <c r="K42" s="182"/>
      <c r="L42" s="4"/>
    </row>
    <row r="43" spans="2:14" ht="15" thickBot="1">
      <c r="B43" s="3"/>
      <c r="C43" s="252" t="s">
        <v>179</v>
      </c>
      <c r="D43" s="253"/>
      <c r="E43" s="253"/>
      <c r="F43" s="253"/>
      <c r="G43" s="253"/>
      <c r="H43" s="253"/>
      <c r="I43" s="253"/>
      <c r="J43" s="189"/>
      <c r="K43" s="190"/>
      <c r="L43" s="4"/>
    </row>
    <row r="44" spans="2:14" ht="15" thickBot="1">
      <c r="B44" s="3"/>
      <c r="C44" s="246" t="s">
        <v>180</v>
      </c>
      <c r="D44" s="247"/>
      <c r="E44" s="247"/>
      <c r="F44" s="247"/>
      <c r="G44" s="247"/>
      <c r="H44" s="247"/>
      <c r="I44" s="247"/>
      <c r="J44" s="247"/>
      <c r="K44" s="248"/>
      <c r="L44" s="4"/>
    </row>
    <row r="45" spans="2:14" ht="15" thickBot="1">
      <c r="B45" s="3"/>
      <c r="C45" s="246" t="s">
        <v>98</v>
      </c>
      <c r="D45" s="247"/>
      <c r="E45" s="247"/>
      <c r="F45" s="247"/>
      <c r="G45" s="247"/>
      <c r="H45" s="247"/>
      <c r="I45" s="247"/>
      <c r="J45" s="247"/>
      <c r="K45" s="248"/>
      <c r="L45" s="4"/>
    </row>
    <row r="46" spans="2:14" ht="71.25">
      <c r="B46" s="3"/>
      <c r="C46" s="179" t="s">
        <v>150</v>
      </c>
      <c r="D46" s="180"/>
      <c r="E46" s="207"/>
      <c r="F46" s="180"/>
      <c r="G46" s="207" t="s">
        <v>120</v>
      </c>
      <c r="H46" s="201" t="s">
        <v>94</v>
      </c>
      <c r="I46" s="201">
        <v>3</v>
      </c>
      <c r="J46" s="181"/>
      <c r="K46" s="182"/>
      <c r="L46" s="4"/>
    </row>
    <row r="47" spans="2:14" ht="71.25">
      <c r="B47" s="3"/>
      <c r="C47" s="179" t="s">
        <v>153</v>
      </c>
      <c r="D47" s="180"/>
      <c r="E47" s="207"/>
      <c r="F47" s="180"/>
      <c r="G47" s="207" t="s">
        <v>187</v>
      </c>
      <c r="H47" s="201" t="s">
        <v>94</v>
      </c>
      <c r="I47" s="201">
        <v>4</v>
      </c>
      <c r="J47" s="181"/>
      <c r="K47" s="182"/>
      <c r="L47" s="4"/>
    </row>
    <row r="48" spans="2:14" ht="28.5">
      <c r="B48" s="3"/>
      <c r="C48" s="179" t="s">
        <v>155</v>
      </c>
      <c r="D48" s="180"/>
      <c r="E48" s="207"/>
      <c r="F48" s="180"/>
      <c r="G48" s="207" t="s">
        <v>188</v>
      </c>
      <c r="H48" s="201" t="s">
        <v>94</v>
      </c>
      <c r="I48" s="201">
        <v>1</v>
      </c>
      <c r="J48" s="181"/>
      <c r="K48" s="182"/>
      <c r="L48" s="4"/>
    </row>
    <row r="49" spans="2:12" ht="42.75">
      <c r="B49" s="3"/>
      <c r="C49" s="179" t="s">
        <v>300</v>
      </c>
      <c r="D49" s="185"/>
      <c r="E49" s="208"/>
      <c r="F49" s="185"/>
      <c r="G49" s="208" t="s">
        <v>189</v>
      </c>
      <c r="H49" s="202" t="s">
        <v>94</v>
      </c>
      <c r="I49" s="202">
        <v>1</v>
      </c>
      <c r="J49" s="186"/>
      <c r="K49" s="182"/>
      <c r="L49" s="4"/>
    </row>
    <row r="50" spans="2:12" ht="57.75" thickBot="1">
      <c r="B50" s="3"/>
      <c r="C50" s="179" t="s">
        <v>301</v>
      </c>
      <c r="D50" s="185"/>
      <c r="E50" s="208"/>
      <c r="F50" s="185"/>
      <c r="G50" s="208" t="s">
        <v>190</v>
      </c>
      <c r="H50" s="202" t="s">
        <v>97</v>
      </c>
      <c r="I50" s="202">
        <v>25</v>
      </c>
      <c r="J50" s="186"/>
      <c r="K50" s="182"/>
      <c r="L50" s="4"/>
    </row>
    <row r="51" spans="2:12" ht="15" thickBot="1">
      <c r="B51" s="3"/>
      <c r="C51" s="246" t="s">
        <v>124</v>
      </c>
      <c r="D51" s="247"/>
      <c r="E51" s="247"/>
      <c r="F51" s="247"/>
      <c r="G51" s="247"/>
      <c r="H51" s="247"/>
      <c r="I51" s="247"/>
      <c r="J51" s="247"/>
      <c r="K51" s="248"/>
      <c r="L51" s="4"/>
    </row>
    <row r="52" spans="2:12" ht="72" thickBot="1">
      <c r="B52" s="3"/>
      <c r="C52" s="179" t="s">
        <v>147</v>
      </c>
      <c r="D52" s="185"/>
      <c r="E52" s="185"/>
      <c r="F52" s="185"/>
      <c r="G52" s="208" t="s">
        <v>191</v>
      </c>
      <c r="H52" s="202" t="s">
        <v>93</v>
      </c>
      <c r="I52" s="202">
        <v>10</v>
      </c>
      <c r="J52" s="186"/>
      <c r="K52" s="191"/>
      <c r="L52" s="4"/>
    </row>
    <row r="53" spans="2:12" ht="15" thickBot="1">
      <c r="B53" s="3"/>
      <c r="C53" s="246" t="s">
        <v>102</v>
      </c>
      <c r="D53" s="247"/>
      <c r="E53" s="247"/>
      <c r="F53" s="247"/>
      <c r="G53" s="247"/>
      <c r="H53" s="247"/>
      <c r="I53" s="247"/>
      <c r="J53" s="247"/>
      <c r="K53" s="248"/>
      <c r="L53" s="4"/>
    </row>
    <row r="54" spans="2:12" ht="71.25">
      <c r="B54" s="3"/>
      <c r="C54" s="187" t="s">
        <v>198</v>
      </c>
      <c r="D54" s="185"/>
      <c r="E54" s="185"/>
      <c r="F54" s="185"/>
      <c r="G54" s="208" t="s">
        <v>192</v>
      </c>
      <c r="H54" s="203" t="s">
        <v>94</v>
      </c>
      <c r="I54" s="202">
        <v>2</v>
      </c>
      <c r="J54" s="186"/>
      <c r="K54" s="191"/>
      <c r="L54" s="4"/>
    </row>
    <row r="55" spans="2:12" ht="42.75">
      <c r="B55" s="3"/>
      <c r="C55" s="187" t="s">
        <v>229</v>
      </c>
      <c r="D55" s="185"/>
      <c r="E55" s="185"/>
      <c r="F55" s="185"/>
      <c r="G55" s="208" t="s">
        <v>127</v>
      </c>
      <c r="H55" s="203" t="s">
        <v>94</v>
      </c>
      <c r="I55" s="202">
        <v>1</v>
      </c>
      <c r="J55" s="186"/>
      <c r="K55" s="191"/>
      <c r="L55" s="4"/>
    </row>
    <row r="56" spans="2:12" ht="28.5">
      <c r="B56" s="3"/>
      <c r="C56" s="187" t="s">
        <v>255</v>
      </c>
      <c r="D56" s="185"/>
      <c r="E56" s="185"/>
      <c r="F56" s="185"/>
      <c r="G56" s="208" t="s">
        <v>193</v>
      </c>
      <c r="H56" s="203" t="s">
        <v>94</v>
      </c>
      <c r="I56" s="202">
        <v>2</v>
      </c>
      <c r="J56" s="186"/>
      <c r="K56" s="191"/>
      <c r="L56" s="4"/>
    </row>
    <row r="57" spans="2:12" ht="42.75">
      <c r="B57" s="3"/>
      <c r="C57" s="187" t="s">
        <v>256</v>
      </c>
      <c r="D57" s="185"/>
      <c r="E57" s="185"/>
      <c r="F57" s="185"/>
      <c r="G57" s="208" t="s">
        <v>194</v>
      </c>
      <c r="H57" s="203" t="s">
        <v>94</v>
      </c>
      <c r="I57" s="202">
        <v>1</v>
      </c>
      <c r="J57" s="186"/>
      <c r="K57" s="191"/>
      <c r="L57" s="4"/>
    </row>
    <row r="58" spans="2:12" ht="42.75">
      <c r="B58" s="3"/>
      <c r="C58" s="187" t="s">
        <v>290</v>
      </c>
      <c r="D58" s="185"/>
      <c r="E58" s="185"/>
      <c r="F58" s="185"/>
      <c r="G58" s="208" t="s">
        <v>195</v>
      </c>
      <c r="H58" s="203" t="s">
        <v>94</v>
      </c>
      <c r="I58" s="202">
        <v>1</v>
      </c>
      <c r="J58" s="186"/>
      <c r="K58" s="191"/>
      <c r="L58" s="4"/>
    </row>
    <row r="59" spans="2:12" ht="28.5">
      <c r="B59" s="3"/>
      <c r="C59" s="179" t="s">
        <v>257</v>
      </c>
      <c r="D59" s="185"/>
      <c r="E59" s="185"/>
      <c r="F59" s="185"/>
      <c r="G59" s="208" t="s">
        <v>196</v>
      </c>
      <c r="H59" s="203" t="s">
        <v>94</v>
      </c>
      <c r="I59" s="202">
        <v>2</v>
      </c>
      <c r="J59" s="186"/>
      <c r="K59" s="191"/>
      <c r="L59" s="4"/>
    </row>
    <row r="60" spans="2:12" ht="43.5" thickBot="1">
      <c r="B60" s="3"/>
      <c r="C60" s="179" t="s">
        <v>259</v>
      </c>
      <c r="D60" s="185"/>
      <c r="E60" s="185"/>
      <c r="F60" s="185"/>
      <c r="G60" s="208" t="s">
        <v>197</v>
      </c>
      <c r="H60" s="203" t="s">
        <v>94</v>
      </c>
      <c r="I60" s="202">
        <v>2</v>
      </c>
      <c r="J60" s="186"/>
      <c r="K60" s="191"/>
      <c r="L60" s="4"/>
    </row>
    <row r="61" spans="2:12" ht="15" thickBot="1">
      <c r="B61" s="3"/>
      <c r="C61" s="246" t="s">
        <v>133</v>
      </c>
      <c r="D61" s="247"/>
      <c r="E61" s="247"/>
      <c r="F61" s="247"/>
      <c r="G61" s="247"/>
      <c r="H61" s="247"/>
      <c r="I61" s="247"/>
      <c r="J61" s="247"/>
      <c r="K61" s="248"/>
      <c r="L61" s="4"/>
    </row>
    <row r="62" spans="2:12" ht="43.5" thickBot="1">
      <c r="B62" s="3"/>
      <c r="C62" s="179" t="s">
        <v>202</v>
      </c>
      <c r="D62" s="185"/>
      <c r="E62" s="185"/>
      <c r="F62" s="185"/>
      <c r="G62" s="208" t="s">
        <v>201</v>
      </c>
      <c r="H62" s="203" t="s">
        <v>93</v>
      </c>
      <c r="I62" s="202">
        <v>8</v>
      </c>
      <c r="J62" s="186"/>
      <c r="K62" s="191"/>
      <c r="L62" s="4"/>
    </row>
    <row r="63" spans="2:12" ht="15" thickBot="1">
      <c r="B63" s="3"/>
      <c r="C63" s="249" t="s">
        <v>200</v>
      </c>
      <c r="D63" s="250"/>
      <c r="E63" s="250"/>
      <c r="F63" s="250"/>
      <c r="G63" s="250"/>
      <c r="H63" s="250"/>
      <c r="I63" s="250"/>
      <c r="J63" s="250"/>
      <c r="K63" s="251"/>
      <c r="L63" s="4"/>
    </row>
    <row r="64" spans="2:12" ht="57.75" thickBot="1">
      <c r="B64" s="3"/>
      <c r="C64" s="224" t="s">
        <v>206</v>
      </c>
      <c r="D64" s="225"/>
      <c r="E64" s="225"/>
      <c r="F64" s="225"/>
      <c r="G64" s="226" t="s">
        <v>199</v>
      </c>
      <c r="H64" s="227" t="s">
        <v>94</v>
      </c>
      <c r="I64" s="228">
        <v>2</v>
      </c>
      <c r="J64" s="229"/>
      <c r="K64" s="230"/>
      <c r="L64" s="4"/>
    </row>
    <row r="65" spans="2:13" ht="57.75" thickBot="1">
      <c r="B65" s="3"/>
      <c r="C65" s="231" t="s">
        <v>222</v>
      </c>
      <c r="D65" s="236"/>
      <c r="E65" s="236"/>
      <c r="F65" s="236"/>
      <c r="G65" s="232" t="s">
        <v>230</v>
      </c>
      <c r="H65" s="233" t="s">
        <v>94</v>
      </c>
      <c r="I65" s="234">
        <v>2</v>
      </c>
      <c r="J65" s="235"/>
      <c r="K65" s="230"/>
      <c r="L65" s="4"/>
    </row>
    <row r="66" spans="2:13" ht="15" thickBot="1">
      <c r="B66" s="3"/>
      <c r="C66" s="267" t="s">
        <v>122</v>
      </c>
      <c r="D66" s="268"/>
      <c r="E66" s="268"/>
      <c r="F66" s="268"/>
      <c r="G66" s="268"/>
      <c r="H66" s="268"/>
      <c r="I66" s="268"/>
      <c r="J66" s="268"/>
      <c r="K66" s="334"/>
      <c r="L66" s="183"/>
      <c r="M66" s="184"/>
    </row>
    <row r="67" spans="2:13" ht="71.25">
      <c r="B67" s="3"/>
      <c r="C67" s="179" t="s">
        <v>262</v>
      </c>
      <c r="D67" s="185"/>
      <c r="E67" s="185"/>
      <c r="F67" s="185"/>
      <c r="G67" s="208" t="s">
        <v>204</v>
      </c>
      <c r="H67" s="203" t="s">
        <v>93</v>
      </c>
      <c r="I67" s="202">
        <v>120</v>
      </c>
      <c r="J67" s="186"/>
      <c r="K67" s="21"/>
      <c r="L67" s="183"/>
      <c r="M67" s="184"/>
    </row>
    <row r="68" spans="2:13" ht="72" thickBot="1">
      <c r="B68" s="3"/>
      <c r="C68" s="179" t="s">
        <v>302</v>
      </c>
      <c r="D68" s="185"/>
      <c r="E68" s="185"/>
      <c r="F68" s="185"/>
      <c r="G68" s="208" t="s">
        <v>112</v>
      </c>
      <c r="H68" s="203" t="s">
        <v>93</v>
      </c>
      <c r="I68" s="202">
        <v>280</v>
      </c>
      <c r="J68" s="186"/>
      <c r="K68" s="21"/>
      <c r="L68" s="4"/>
    </row>
    <row r="69" spans="2:13" ht="15" thickBot="1">
      <c r="B69" s="3"/>
      <c r="C69" s="246" t="s">
        <v>205</v>
      </c>
      <c r="D69" s="247"/>
      <c r="E69" s="247"/>
      <c r="F69" s="247"/>
      <c r="G69" s="247"/>
      <c r="H69" s="247"/>
      <c r="I69" s="247"/>
      <c r="J69" s="247"/>
      <c r="K69" s="248"/>
      <c r="L69" s="4"/>
    </row>
    <row r="70" spans="2:13" ht="42.75">
      <c r="B70" s="3"/>
      <c r="C70" s="179" t="s">
        <v>303</v>
      </c>
      <c r="D70" s="185"/>
      <c r="E70" s="185"/>
      <c r="F70" s="185"/>
      <c r="G70" s="208" t="s">
        <v>207</v>
      </c>
      <c r="H70" s="203" t="s">
        <v>93</v>
      </c>
      <c r="I70" s="202">
        <v>4</v>
      </c>
      <c r="J70" s="186"/>
      <c r="K70" s="191"/>
      <c r="L70" s="4"/>
    </row>
    <row r="71" spans="2:13">
      <c r="B71" s="3"/>
      <c r="C71" s="258" t="s">
        <v>113</v>
      </c>
      <c r="D71" s="259"/>
      <c r="E71" s="259"/>
      <c r="F71" s="259"/>
      <c r="G71" s="259"/>
      <c r="H71" s="259"/>
      <c r="I71" s="260"/>
      <c r="J71" s="16"/>
      <c r="K71" s="239"/>
      <c r="L71" s="4"/>
    </row>
    <row r="72" spans="2:13">
      <c r="B72" s="3"/>
      <c r="C72" s="258" t="s">
        <v>114</v>
      </c>
      <c r="D72" s="259"/>
      <c r="E72" s="259"/>
      <c r="F72" s="259"/>
      <c r="G72" s="259"/>
      <c r="H72" s="259"/>
      <c r="I72" s="260"/>
      <c r="J72" s="211"/>
      <c r="K72" s="17"/>
      <c r="L72" s="4"/>
    </row>
    <row r="73" spans="2:13">
      <c r="B73" s="3"/>
      <c r="C73" s="258" t="s">
        <v>115</v>
      </c>
      <c r="D73" s="259"/>
      <c r="E73" s="259"/>
      <c r="F73" s="259"/>
      <c r="G73" s="259"/>
      <c r="H73" s="259"/>
      <c r="I73" s="260"/>
      <c r="J73" s="211"/>
      <c r="K73" s="17"/>
      <c r="L73" s="4"/>
    </row>
    <row r="74" spans="2:13">
      <c r="B74" s="3"/>
      <c r="C74" s="258" t="s">
        <v>81</v>
      </c>
      <c r="D74" s="259"/>
      <c r="E74" s="259"/>
      <c r="F74" s="259"/>
      <c r="G74" s="259"/>
      <c r="H74" s="259"/>
      <c r="I74" s="260"/>
      <c r="J74" s="211"/>
      <c r="K74" s="17"/>
      <c r="L74" s="4"/>
    </row>
    <row r="75" spans="2:13">
      <c r="B75" s="3"/>
      <c r="C75" s="258" t="s">
        <v>116</v>
      </c>
      <c r="D75" s="259"/>
      <c r="E75" s="259"/>
      <c r="F75" s="259"/>
      <c r="G75" s="259"/>
      <c r="H75" s="259"/>
      <c r="I75" s="260"/>
      <c r="J75" s="212"/>
      <c r="K75" s="17"/>
      <c r="L75" s="4"/>
    </row>
    <row r="76" spans="2:13">
      <c r="B76" s="3"/>
      <c r="C76" s="258" t="s">
        <v>117</v>
      </c>
      <c r="D76" s="259"/>
      <c r="E76" s="259"/>
      <c r="F76" s="259"/>
      <c r="G76" s="259"/>
      <c r="H76" s="259"/>
      <c r="I76" s="260"/>
      <c r="J76" s="16"/>
      <c r="K76" s="17"/>
      <c r="L76" s="4"/>
    </row>
    <row r="77" spans="2:13" ht="15" thickBot="1">
      <c r="B77" s="3"/>
      <c r="C77" s="264" t="s">
        <v>16</v>
      </c>
      <c r="D77" s="265"/>
      <c r="E77" s="265"/>
      <c r="F77" s="265"/>
      <c r="G77" s="265"/>
      <c r="H77" s="265"/>
      <c r="I77" s="266"/>
      <c r="J77" s="22"/>
      <c r="K77" s="20"/>
      <c r="L77" s="4"/>
    </row>
    <row r="78" spans="2:13" ht="15" thickBot="1">
      <c r="B78" s="3"/>
      <c r="C78" s="246" t="s">
        <v>208</v>
      </c>
      <c r="D78" s="247"/>
      <c r="E78" s="247"/>
      <c r="F78" s="247"/>
      <c r="G78" s="247"/>
      <c r="H78" s="247"/>
      <c r="I78" s="247"/>
      <c r="J78" s="247"/>
      <c r="K78" s="248"/>
      <c r="L78" s="4"/>
    </row>
    <row r="79" spans="2:13">
      <c r="B79" s="3"/>
      <c r="C79" s="249" t="s">
        <v>181</v>
      </c>
      <c r="D79" s="250"/>
      <c r="E79" s="250"/>
      <c r="F79" s="250"/>
      <c r="G79" s="250"/>
      <c r="H79" s="250"/>
      <c r="I79" s="250"/>
      <c r="J79" s="250"/>
      <c r="K79" s="251"/>
      <c r="L79" s="4"/>
    </row>
    <row r="80" spans="2:13" ht="42.75">
      <c r="B80" s="3"/>
      <c r="C80" s="179" t="s">
        <v>182</v>
      </c>
      <c r="D80" s="245"/>
      <c r="E80" s="245"/>
      <c r="F80" s="245"/>
      <c r="G80" s="208" t="s">
        <v>209</v>
      </c>
      <c r="H80" s="203" t="s">
        <v>93</v>
      </c>
      <c r="I80" s="202">
        <v>120</v>
      </c>
      <c r="J80" s="186"/>
      <c r="K80" s="191"/>
      <c r="L80" s="4"/>
    </row>
    <row r="81" spans="2:14" ht="57">
      <c r="B81" s="3"/>
      <c r="C81" s="179" t="s">
        <v>183</v>
      </c>
      <c r="D81" s="192"/>
      <c r="E81" s="192"/>
      <c r="F81" s="192"/>
      <c r="G81" s="208" t="s">
        <v>210</v>
      </c>
      <c r="H81" s="203" t="s">
        <v>93</v>
      </c>
      <c r="I81" s="202">
        <v>95</v>
      </c>
      <c r="J81" s="186"/>
      <c r="K81" s="191"/>
      <c r="L81" s="4"/>
    </row>
    <row r="82" spans="2:14" ht="57.75" thickBot="1">
      <c r="B82" s="3"/>
      <c r="C82" s="179" t="s">
        <v>184</v>
      </c>
      <c r="D82" s="245"/>
      <c r="E82" s="245"/>
      <c r="F82" s="245"/>
      <c r="G82" s="208" t="s">
        <v>211</v>
      </c>
      <c r="H82" s="203" t="s">
        <v>94</v>
      </c>
      <c r="I82" s="202">
        <v>25</v>
      </c>
      <c r="J82" s="186"/>
      <c r="K82" s="191"/>
      <c r="L82" s="4"/>
      <c r="N82" s="177"/>
    </row>
    <row r="83" spans="2:14">
      <c r="B83" s="3"/>
      <c r="C83" s="249" t="s">
        <v>129</v>
      </c>
      <c r="D83" s="250"/>
      <c r="E83" s="250"/>
      <c r="F83" s="250"/>
      <c r="G83" s="250"/>
      <c r="H83" s="250"/>
      <c r="I83" s="250"/>
      <c r="J83" s="250"/>
      <c r="K83" s="251"/>
      <c r="L83" s="4"/>
    </row>
    <row r="84" spans="2:14" ht="85.5">
      <c r="B84" s="3"/>
      <c r="C84" s="179" t="s">
        <v>137</v>
      </c>
      <c r="D84" s="245"/>
      <c r="E84" s="245"/>
      <c r="F84" s="245"/>
      <c r="G84" s="208" t="s">
        <v>143</v>
      </c>
      <c r="H84" s="203" t="s">
        <v>97</v>
      </c>
      <c r="I84" s="202">
        <v>120</v>
      </c>
      <c r="J84" s="186"/>
      <c r="K84" s="191"/>
      <c r="L84" s="4"/>
    </row>
    <row r="85" spans="2:14" ht="57">
      <c r="B85" s="3"/>
      <c r="C85" s="179" t="s">
        <v>138</v>
      </c>
      <c r="D85" s="245"/>
      <c r="E85" s="245"/>
      <c r="F85" s="245"/>
      <c r="G85" s="208" t="s">
        <v>144</v>
      </c>
      <c r="H85" s="203" t="s">
        <v>93</v>
      </c>
      <c r="I85" s="202">
        <v>120</v>
      </c>
      <c r="J85" s="186"/>
      <c r="K85" s="191"/>
      <c r="L85" s="4"/>
    </row>
    <row r="86" spans="2:14" ht="28.5">
      <c r="B86" s="3"/>
      <c r="C86" s="179" t="s">
        <v>139</v>
      </c>
      <c r="D86" s="245"/>
      <c r="E86" s="245"/>
      <c r="F86" s="245"/>
      <c r="G86" s="208" t="s">
        <v>145</v>
      </c>
      <c r="H86" s="203" t="s">
        <v>97</v>
      </c>
      <c r="I86" s="202">
        <v>12</v>
      </c>
      <c r="J86" s="186"/>
      <c r="K86" s="191"/>
      <c r="L86" s="4"/>
    </row>
    <row r="87" spans="2:14" ht="71.25">
      <c r="B87" s="3"/>
      <c r="C87" s="179" t="s">
        <v>140</v>
      </c>
      <c r="D87" s="245"/>
      <c r="E87" s="245"/>
      <c r="F87" s="245"/>
      <c r="G87" s="208" t="s">
        <v>212</v>
      </c>
      <c r="H87" s="203" t="s">
        <v>97</v>
      </c>
      <c r="I87" s="202">
        <v>24</v>
      </c>
      <c r="J87" s="186"/>
      <c r="K87" s="191"/>
      <c r="L87" s="4"/>
    </row>
    <row r="88" spans="2:14" ht="57">
      <c r="B88" s="3"/>
      <c r="C88" s="179" t="s">
        <v>141</v>
      </c>
      <c r="D88" s="192"/>
      <c r="E88" s="192"/>
      <c r="F88" s="192"/>
      <c r="G88" s="208" t="s">
        <v>213</v>
      </c>
      <c r="H88" s="203" t="s">
        <v>97</v>
      </c>
      <c r="I88" s="202">
        <v>12</v>
      </c>
      <c r="J88" s="186"/>
      <c r="K88" s="191"/>
      <c r="L88" s="4"/>
    </row>
    <row r="89" spans="2:14" ht="86.25" thickBot="1">
      <c r="B89" s="3"/>
      <c r="C89" s="179" t="s">
        <v>142</v>
      </c>
      <c r="D89" s="245"/>
      <c r="E89" s="245"/>
      <c r="F89" s="245"/>
      <c r="G89" s="208" t="s">
        <v>214</v>
      </c>
      <c r="H89" s="203" t="s">
        <v>96</v>
      </c>
      <c r="I89" s="202">
        <v>220</v>
      </c>
      <c r="J89" s="186"/>
      <c r="K89" s="191"/>
      <c r="L89" s="4"/>
    </row>
    <row r="90" spans="2:14">
      <c r="B90" s="3"/>
      <c r="C90" s="249" t="s">
        <v>124</v>
      </c>
      <c r="D90" s="250"/>
      <c r="E90" s="250"/>
      <c r="F90" s="250"/>
      <c r="G90" s="250"/>
      <c r="H90" s="250"/>
      <c r="I90" s="250"/>
      <c r="J90" s="250"/>
      <c r="K90" s="251"/>
      <c r="L90" s="4"/>
    </row>
    <row r="91" spans="2:14" ht="72" thickBot="1">
      <c r="B91" s="3"/>
      <c r="C91" s="179" t="s">
        <v>147</v>
      </c>
      <c r="D91" s="245"/>
      <c r="E91" s="245"/>
      <c r="F91" s="245"/>
      <c r="G91" s="208" t="s">
        <v>215</v>
      </c>
      <c r="H91" s="203" t="s">
        <v>93</v>
      </c>
      <c r="I91" s="202">
        <v>100</v>
      </c>
      <c r="J91" s="186"/>
      <c r="K91" s="191"/>
      <c r="L91" s="4"/>
    </row>
    <row r="92" spans="2:14">
      <c r="B92" s="3"/>
      <c r="C92" s="249" t="s">
        <v>98</v>
      </c>
      <c r="D92" s="250"/>
      <c r="E92" s="250"/>
      <c r="F92" s="250"/>
      <c r="G92" s="250"/>
      <c r="H92" s="250"/>
      <c r="I92" s="250"/>
      <c r="J92" s="250"/>
      <c r="K92" s="251"/>
      <c r="L92" s="4"/>
    </row>
    <row r="93" spans="2:14" ht="71.25">
      <c r="B93" s="3"/>
      <c r="C93" s="179" t="s">
        <v>150</v>
      </c>
      <c r="D93" s="245"/>
      <c r="E93" s="245"/>
      <c r="F93" s="245"/>
      <c r="G93" s="208" t="s">
        <v>161</v>
      </c>
      <c r="H93" s="203" t="s">
        <v>94</v>
      </c>
      <c r="I93" s="202">
        <v>11</v>
      </c>
      <c r="J93" s="186"/>
      <c r="K93" s="191"/>
      <c r="L93" s="4"/>
      <c r="N93" s="177"/>
    </row>
    <row r="94" spans="2:14" ht="71.25">
      <c r="B94" s="3"/>
      <c r="C94" s="179" t="s">
        <v>151</v>
      </c>
      <c r="D94" s="245"/>
      <c r="E94" s="245"/>
      <c r="F94" s="245"/>
      <c r="G94" s="208" t="s">
        <v>162</v>
      </c>
      <c r="H94" s="203" t="s">
        <v>94</v>
      </c>
      <c r="I94" s="202">
        <v>5</v>
      </c>
      <c r="J94" s="186"/>
      <c r="K94" s="191"/>
      <c r="L94" s="4"/>
    </row>
    <row r="95" spans="2:14" ht="57">
      <c r="B95" s="3"/>
      <c r="C95" s="179" t="s">
        <v>152</v>
      </c>
      <c r="D95" s="245"/>
      <c r="E95" s="245"/>
      <c r="F95" s="245"/>
      <c r="G95" s="208" t="s">
        <v>163</v>
      </c>
      <c r="H95" s="203" t="s">
        <v>94</v>
      </c>
      <c r="I95" s="202">
        <v>2</v>
      </c>
      <c r="J95" s="186"/>
      <c r="K95" s="191"/>
      <c r="L95" s="4"/>
    </row>
    <row r="96" spans="2:14" ht="71.25">
      <c r="B96" s="3"/>
      <c r="C96" s="179" t="s">
        <v>153</v>
      </c>
      <c r="D96" s="245"/>
      <c r="E96" s="245"/>
      <c r="F96" s="245"/>
      <c r="G96" s="208" t="s">
        <v>216</v>
      </c>
      <c r="H96" s="203" t="s">
        <v>94</v>
      </c>
      <c r="I96" s="202">
        <v>4</v>
      </c>
      <c r="J96" s="186"/>
      <c r="K96" s="191"/>
      <c r="L96" s="4"/>
    </row>
    <row r="97" spans="2:12" ht="71.25">
      <c r="B97" s="3"/>
      <c r="C97" s="179" t="s">
        <v>154</v>
      </c>
      <c r="D97" s="245"/>
      <c r="E97" s="245"/>
      <c r="F97" s="245"/>
      <c r="G97" s="208" t="s">
        <v>165</v>
      </c>
      <c r="H97" s="203" t="s">
        <v>94</v>
      </c>
      <c r="I97" s="202">
        <v>12</v>
      </c>
      <c r="J97" s="186"/>
      <c r="K97" s="191"/>
      <c r="L97" s="4"/>
    </row>
    <row r="98" spans="2:12" ht="28.5">
      <c r="B98" s="3"/>
      <c r="C98" s="179" t="s">
        <v>155</v>
      </c>
      <c r="D98" s="245"/>
      <c r="E98" s="245"/>
      <c r="F98" s="245"/>
      <c r="G98" s="208" t="s">
        <v>166</v>
      </c>
      <c r="H98" s="203" t="s">
        <v>94</v>
      </c>
      <c r="I98" s="202">
        <v>3</v>
      </c>
      <c r="J98" s="186"/>
      <c r="K98" s="191"/>
      <c r="L98" s="4"/>
    </row>
    <row r="99" spans="2:12" ht="57">
      <c r="B99" s="3"/>
      <c r="C99" s="179" t="s">
        <v>156</v>
      </c>
      <c r="D99" s="245"/>
      <c r="E99" s="245"/>
      <c r="F99" s="245"/>
      <c r="G99" s="208" t="s">
        <v>217</v>
      </c>
      <c r="H99" s="203" t="s">
        <v>97</v>
      </c>
      <c r="I99" s="202">
        <v>65</v>
      </c>
      <c r="J99" s="186"/>
      <c r="K99" s="191"/>
      <c r="L99" s="4"/>
    </row>
    <row r="100" spans="2:12" ht="57">
      <c r="B100" s="3"/>
      <c r="C100" s="179" t="s">
        <v>157</v>
      </c>
      <c r="D100" s="245"/>
      <c r="E100" s="245"/>
      <c r="F100" s="245"/>
      <c r="G100" s="208" t="s">
        <v>218</v>
      </c>
      <c r="H100" s="203" t="s">
        <v>97</v>
      </c>
      <c r="I100" s="202">
        <v>22</v>
      </c>
      <c r="J100" s="186"/>
      <c r="K100" s="191"/>
      <c r="L100" s="4"/>
    </row>
    <row r="101" spans="2:12" ht="42.75">
      <c r="B101" s="3"/>
      <c r="C101" s="179" t="s">
        <v>158</v>
      </c>
      <c r="D101" s="245"/>
      <c r="E101" s="245"/>
      <c r="F101" s="245"/>
      <c r="G101" s="208" t="s">
        <v>169</v>
      </c>
      <c r="H101" s="203" t="s">
        <v>97</v>
      </c>
      <c r="I101" s="202">
        <v>85</v>
      </c>
      <c r="J101" s="186"/>
      <c r="K101" s="191"/>
      <c r="L101" s="4"/>
    </row>
    <row r="102" spans="2:12" ht="57">
      <c r="B102" s="3"/>
      <c r="C102" s="179" t="s">
        <v>159</v>
      </c>
      <c r="D102" s="192"/>
      <c r="E102" s="192"/>
      <c r="F102" s="192"/>
      <c r="G102" s="208" t="s">
        <v>170</v>
      </c>
      <c r="H102" s="203" t="s">
        <v>97</v>
      </c>
      <c r="I102" s="202">
        <v>45</v>
      </c>
      <c r="J102" s="186"/>
      <c r="K102" s="191"/>
      <c r="L102" s="4"/>
    </row>
    <row r="103" spans="2:12" ht="342.75" thickBot="1">
      <c r="B103" s="3"/>
      <c r="C103" s="179" t="s">
        <v>160</v>
      </c>
      <c r="D103" s="245"/>
      <c r="E103" s="245"/>
      <c r="F103" s="245"/>
      <c r="G103" s="208" t="s">
        <v>171</v>
      </c>
      <c r="H103" s="203" t="s">
        <v>94</v>
      </c>
      <c r="I103" s="202">
        <v>1</v>
      </c>
      <c r="J103" s="186"/>
      <c r="K103" s="191"/>
      <c r="L103" s="4"/>
    </row>
    <row r="104" spans="2:12">
      <c r="B104" s="3"/>
      <c r="C104" s="249" t="s">
        <v>219</v>
      </c>
      <c r="D104" s="250"/>
      <c r="E104" s="250"/>
      <c r="F104" s="250"/>
      <c r="G104" s="250"/>
      <c r="H104" s="250"/>
      <c r="I104" s="250"/>
      <c r="J104" s="250"/>
      <c r="K104" s="251"/>
      <c r="L104" s="4"/>
    </row>
    <row r="105" spans="2:12" ht="57.75" thickBot="1">
      <c r="B105" s="3"/>
      <c r="C105" s="179" t="s">
        <v>202</v>
      </c>
      <c r="D105" s="245"/>
      <c r="E105" s="245"/>
      <c r="F105" s="245"/>
      <c r="G105" s="208" t="s">
        <v>220</v>
      </c>
      <c r="H105" s="203" t="s">
        <v>93</v>
      </c>
      <c r="I105" s="202">
        <v>3</v>
      </c>
      <c r="J105" s="186"/>
      <c r="K105" s="191"/>
      <c r="L105" s="4"/>
    </row>
    <row r="106" spans="2:12">
      <c r="B106" s="3"/>
      <c r="C106" s="249" t="s">
        <v>200</v>
      </c>
      <c r="D106" s="250"/>
      <c r="E106" s="250"/>
      <c r="F106" s="250"/>
      <c r="G106" s="250"/>
      <c r="H106" s="250"/>
      <c r="I106" s="250"/>
      <c r="J106" s="250"/>
      <c r="K106" s="251"/>
      <c r="L106" s="4"/>
    </row>
    <row r="107" spans="2:12" ht="57.75" thickBot="1">
      <c r="B107" s="3"/>
      <c r="C107" s="458" t="s">
        <v>206</v>
      </c>
      <c r="D107" s="459"/>
      <c r="E107" s="459"/>
      <c r="F107" s="459"/>
      <c r="G107" s="460" t="s">
        <v>220</v>
      </c>
      <c r="H107" s="461" t="s">
        <v>93</v>
      </c>
      <c r="I107" s="462">
        <v>2</v>
      </c>
      <c r="J107" s="463"/>
      <c r="K107" s="464"/>
      <c r="L107" s="4"/>
    </row>
    <row r="108" spans="2:12">
      <c r="B108" s="3"/>
      <c r="C108" s="249" t="s">
        <v>122</v>
      </c>
      <c r="D108" s="250"/>
      <c r="E108" s="250"/>
      <c r="F108" s="250"/>
      <c r="G108" s="250"/>
      <c r="H108" s="250"/>
      <c r="I108" s="250"/>
      <c r="J108" s="250"/>
      <c r="K108" s="251"/>
      <c r="L108" s="4"/>
    </row>
    <row r="109" spans="2:12" ht="71.25">
      <c r="B109" s="3"/>
      <c r="C109" s="179" t="s">
        <v>262</v>
      </c>
      <c r="D109" s="245"/>
      <c r="E109" s="245"/>
      <c r="F109" s="245"/>
      <c r="G109" s="208" t="s">
        <v>223</v>
      </c>
      <c r="H109" s="203" t="s">
        <v>93</v>
      </c>
      <c r="I109" s="202">
        <v>120</v>
      </c>
      <c r="J109" s="186"/>
      <c r="K109" s="191"/>
      <c r="L109" s="4"/>
    </row>
    <row r="110" spans="2:12" ht="71.25">
      <c r="B110" s="3"/>
      <c r="C110" s="179" t="s">
        <v>302</v>
      </c>
      <c r="D110" s="245"/>
      <c r="E110" s="245"/>
      <c r="F110" s="245"/>
      <c r="G110" s="208" t="s">
        <v>224</v>
      </c>
      <c r="H110" s="203" t="s">
        <v>93</v>
      </c>
      <c r="I110" s="202">
        <v>140</v>
      </c>
      <c r="J110" s="186"/>
      <c r="K110" s="191"/>
      <c r="L110" s="4"/>
    </row>
    <row r="111" spans="2:12">
      <c r="B111" s="3"/>
      <c r="C111" s="252" t="s">
        <v>113</v>
      </c>
      <c r="D111" s="253"/>
      <c r="E111" s="253"/>
      <c r="F111" s="253"/>
      <c r="G111" s="253"/>
      <c r="H111" s="253"/>
      <c r="I111" s="254"/>
      <c r="J111" s="186"/>
      <c r="K111" s="242"/>
      <c r="L111" s="4"/>
    </row>
    <row r="112" spans="2:12">
      <c r="B112" s="3"/>
      <c r="C112" s="252" t="s">
        <v>114</v>
      </c>
      <c r="D112" s="253"/>
      <c r="E112" s="253"/>
      <c r="F112" s="253"/>
      <c r="G112" s="253"/>
      <c r="H112" s="253"/>
      <c r="I112" s="254"/>
      <c r="J112" s="240"/>
      <c r="K112" s="182"/>
      <c r="L112" s="4"/>
    </row>
    <row r="113" spans="2:12">
      <c r="B113" s="3"/>
      <c r="C113" s="252" t="s">
        <v>115</v>
      </c>
      <c r="D113" s="253"/>
      <c r="E113" s="253"/>
      <c r="F113" s="253"/>
      <c r="G113" s="253"/>
      <c r="H113" s="253"/>
      <c r="I113" s="254"/>
      <c r="J113" s="240"/>
      <c r="K113" s="182"/>
      <c r="L113" s="4"/>
    </row>
    <row r="114" spans="2:12">
      <c r="B114" s="3"/>
      <c r="C114" s="252" t="s">
        <v>81</v>
      </c>
      <c r="D114" s="253"/>
      <c r="E114" s="253"/>
      <c r="F114" s="253"/>
      <c r="G114" s="253"/>
      <c r="H114" s="253"/>
      <c r="I114" s="254"/>
      <c r="J114" s="240"/>
      <c r="K114" s="182"/>
      <c r="L114" s="4"/>
    </row>
    <row r="115" spans="2:12">
      <c r="B115" s="3"/>
      <c r="C115" s="252" t="s">
        <v>116</v>
      </c>
      <c r="D115" s="253"/>
      <c r="E115" s="253"/>
      <c r="F115" s="253"/>
      <c r="G115" s="253"/>
      <c r="H115" s="253"/>
      <c r="I115" s="254"/>
      <c r="J115" s="241"/>
      <c r="K115" s="182"/>
      <c r="L115" s="4"/>
    </row>
    <row r="116" spans="2:12">
      <c r="B116" s="3"/>
      <c r="C116" s="252" t="s">
        <v>117</v>
      </c>
      <c r="D116" s="253"/>
      <c r="E116" s="253"/>
      <c r="F116" s="253"/>
      <c r="G116" s="253"/>
      <c r="H116" s="253"/>
      <c r="I116" s="254"/>
      <c r="J116" s="186"/>
      <c r="K116" s="182"/>
      <c r="L116" s="4"/>
    </row>
    <row r="117" spans="2:12" ht="15" thickBot="1">
      <c r="B117" s="3"/>
      <c r="C117" s="261" t="s">
        <v>16</v>
      </c>
      <c r="D117" s="262"/>
      <c r="E117" s="262"/>
      <c r="F117" s="262"/>
      <c r="G117" s="262"/>
      <c r="H117" s="262"/>
      <c r="I117" s="263"/>
      <c r="J117" s="193"/>
      <c r="K117" s="194"/>
      <c r="L117" s="4"/>
    </row>
    <row r="118" spans="2:12" ht="15" thickBot="1">
      <c r="B118" s="3"/>
      <c r="C118" s="246" t="s">
        <v>225</v>
      </c>
      <c r="D118" s="247"/>
      <c r="E118" s="247"/>
      <c r="F118" s="247"/>
      <c r="G118" s="247"/>
      <c r="H118" s="247"/>
      <c r="I118" s="247"/>
      <c r="J118" s="247"/>
      <c r="K118" s="248"/>
      <c r="L118" s="4"/>
    </row>
    <row r="119" spans="2:12" ht="15" thickBot="1">
      <c r="B119" s="3"/>
      <c r="C119" s="246" t="s">
        <v>181</v>
      </c>
      <c r="D119" s="247"/>
      <c r="E119" s="247"/>
      <c r="F119" s="247"/>
      <c r="G119" s="247"/>
      <c r="H119" s="247"/>
      <c r="I119" s="247"/>
      <c r="J119" s="247"/>
      <c r="K119" s="248"/>
      <c r="L119" s="4"/>
    </row>
    <row r="120" spans="2:12" ht="42.75">
      <c r="B120" s="3"/>
      <c r="C120" s="179" t="s">
        <v>182</v>
      </c>
      <c r="D120" s="245"/>
      <c r="E120" s="245"/>
      <c r="F120" s="245"/>
      <c r="G120" s="208" t="s">
        <v>209</v>
      </c>
      <c r="H120" s="203" t="s">
        <v>93</v>
      </c>
      <c r="I120" s="202">
        <v>120</v>
      </c>
      <c r="J120" s="186"/>
      <c r="K120" s="191"/>
      <c r="L120" s="4"/>
    </row>
    <row r="121" spans="2:12" ht="57">
      <c r="B121" s="3"/>
      <c r="C121" s="179" t="s">
        <v>183</v>
      </c>
      <c r="D121" s="245"/>
      <c r="E121" s="245"/>
      <c r="F121" s="245"/>
      <c r="G121" s="208" t="s">
        <v>210</v>
      </c>
      <c r="H121" s="203" t="s">
        <v>93</v>
      </c>
      <c r="I121" s="202">
        <v>95</v>
      </c>
      <c r="J121" s="186"/>
      <c r="K121" s="191"/>
      <c r="L121" s="4"/>
    </row>
    <row r="122" spans="2:12" ht="57.75" thickBot="1">
      <c r="B122" s="3"/>
      <c r="C122" s="179" t="s">
        <v>184</v>
      </c>
      <c r="D122" s="245"/>
      <c r="E122" s="245"/>
      <c r="F122" s="245"/>
      <c r="G122" s="213" t="s">
        <v>211</v>
      </c>
      <c r="H122" s="203" t="s">
        <v>94</v>
      </c>
      <c r="I122" s="202">
        <v>25</v>
      </c>
      <c r="J122" s="186"/>
      <c r="K122" s="191"/>
      <c r="L122" s="4"/>
    </row>
    <row r="123" spans="2:12" ht="15" thickBot="1">
      <c r="B123" s="3"/>
      <c r="C123" s="246" t="s">
        <v>129</v>
      </c>
      <c r="D123" s="247"/>
      <c r="E123" s="247"/>
      <c r="F123" s="247"/>
      <c r="G123" s="247"/>
      <c r="H123" s="247"/>
      <c r="I123" s="247"/>
      <c r="J123" s="247"/>
      <c r="K123" s="248"/>
      <c r="L123" s="4"/>
    </row>
    <row r="124" spans="2:12" ht="85.5">
      <c r="B124" s="3"/>
      <c r="C124" s="179" t="s">
        <v>137</v>
      </c>
      <c r="D124" s="245"/>
      <c r="E124" s="245"/>
      <c r="F124" s="245"/>
      <c r="G124" s="208" t="s">
        <v>143</v>
      </c>
      <c r="H124" s="203" t="s">
        <v>97</v>
      </c>
      <c r="I124" s="202">
        <v>120</v>
      </c>
      <c r="J124" s="186"/>
      <c r="K124" s="191"/>
      <c r="L124" s="4"/>
    </row>
    <row r="125" spans="2:12" ht="57">
      <c r="B125" s="3"/>
      <c r="C125" s="179" t="s">
        <v>138</v>
      </c>
      <c r="D125" s="245"/>
      <c r="E125" s="245"/>
      <c r="F125" s="245"/>
      <c r="G125" s="208" t="s">
        <v>144</v>
      </c>
      <c r="H125" s="203" t="s">
        <v>93</v>
      </c>
      <c r="I125" s="202">
        <v>120</v>
      </c>
      <c r="J125" s="186"/>
      <c r="K125" s="191"/>
      <c r="L125" s="4"/>
    </row>
    <row r="126" spans="2:12" ht="28.5">
      <c r="B126" s="3"/>
      <c r="C126" s="179" t="s">
        <v>139</v>
      </c>
      <c r="D126" s="245"/>
      <c r="E126" s="245"/>
      <c r="F126" s="245"/>
      <c r="G126" s="208" t="s">
        <v>145</v>
      </c>
      <c r="H126" s="203" t="s">
        <v>97</v>
      </c>
      <c r="I126" s="202">
        <v>12</v>
      </c>
      <c r="J126" s="186"/>
      <c r="K126" s="191"/>
      <c r="L126" s="4"/>
    </row>
    <row r="127" spans="2:12" ht="71.25">
      <c r="B127" s="3"/>
      <c r="C127" s="179" t="s">
        <v>140</v>
      </c>
      <c r="D127" s="245"/>
      <c r="E127" s="245"/>
      <c r="F127" s="245"/>
      <c r="G127" s="208" t="s">
        <v>212</v>
      </c>
      <c r="H127" s="203" t="s">
        <v>97</v>
      </c>
      <c r="I127" s="202">
        <v>24</v>
      </c>
      <c r="J127" s="186"/>
      <c r="K127" s="191"/>
      <c r="L127" s="4"/>
    </row>
    <row r="128" spans="2:12" ht="57">
      <c r="B128" s="3"/>
      <c r="C128" s="179" t="s">
        <v>141</v>
      </c>
      <c r="D128" s="245"/>
      <c r="E128" s="245"/>
      <c r="F128" s="245"/>
      <c r="G128" s="208" t="s">
        <v>213</v>
      </c>
      <c r="H128" s="203" t="s">
        <v>97</v>
      </c>
      <c r="I128" s="202">
        <v>12</v>
      </c>
      <c r="J128" s="186"/>
      <c r="K128" s="191"/>
      <c r="L128" s="4"/>
    </row>
    <row r="129" spans="2:12" ht="86.25" thickBot="1">
      <c r="B129" s="3"/>
      <c r="C129" s="179" t="s">
        <v>142</v>
      </c>
      <c r="D129" s="245"/>
      <c r="E129" s="245"/>
      <c r="F129" s="245"/>
      <c r="G129" s="213" t="s">
        <v>214</v>
      </c>
      <c r="H129" s="203" t="s">
        <v>96</v>
      </c>
      <c r="I129" s="202">
        <v>220</v>
      </c>
      <c r="J129" s="186"/>
      <c r="K129" s="191"/>
      <c r="L129" s="4"/>
    </row>
    <row r="130" spans="2:12" ht="15" thickBot="1">
      <c r="B130" s="3"/>
      <c r="C130" s="246" t="s">
        <v>124</v>
      </c>
      <c r="D130" s="247"/>
      <c r="E130" s="247"/>
      <c r="F130" s="247"/>
      <c r="G130" s="247"/>
      <c r="H130" s="247"/>
      <c r="I130" s="247"/>
      <c r="J130" s="247"/>
      <c r="K130" s="248"/>
      <c r="L130" s="4"/>
    </row>
    <row r="131" spans="2:12" ht="72" thickBot="1">
      <c r="B131" s="3"/>
      <c r="C131" s="179" t="s">
        <v>147</v>
      </c>
      <c r="D131" s="245"/>
      <c r="E131" s="245"/>
      <c r="F131" s="245"/>
      <c r="G131" s="208" t="s">
        <v>215</v>
      </c>
      <c r="H131" s="203" t="s">
        <v>93</v>
      </c>
      <c r="I131" s="202">
        <v>105</v>
      </c>
      <c r="J131" s="186"/>
      <c r="K131" s="191"/>
      <c r="L131" s="4"/>
    </row>
    <row r="132" spans="2:12" ht="15" thickBot="1">
      <c r="B132" s="3"/>
      <c r="C132" s="246" t="s">
        <v>98</v>
      </c>
      <c r="D132" s="247"/>
      <c r="E132" s="247"/>
      <c r="F132" s="247"/>
      <c r="G132" s="247"/>
      <c r="H132" s="247"/>
      <c r="I132" s="247"/>
      <c r="J132" s="247"/>
      <c r="K132" s="248"/>
      <c r="L132" s="4"/>
    </row>
    <row r="133" spans="2:12" ht="71.25">
      <c r="B133" s="3"/>
      <c r="C133" s="179" t="s">
        <v>150</v>
      </c>
      <c r="D133" s="245"/>
      <c r="E133" s="245"/>
      <c r="F133" s="245"/>
      <c r="G133" s="208" t="s">
        <v>161</v>
      </c>
      <c r="H133" s="203" t="s">
        <v>94</v>
      </c>
      <c r="I133" s="202">
        <v>11</v>
      </c>
      <c r="J133" s="186"/>
      <c r="K133" s="191"/>
      <c r="L133" s="4"/>
    </row>
    <row r="134" spans="2:12" ht="71.25">
      <c r="B134" s="3"/>
      <c r="C134" s="179" t="s">
        <v>151</v>
      </c>
      <c r="D134" s="245"/>
      <c r="E134" s="245"/>
      <c r="F134" s="245"/>
      <c r="G134" s="208" t="s">
        <v>162</v>
      </c>
      <c r="H134" s="203" t="s">
        <v>94</v>
      </c>
      <c r="I134" s="202">
        <v>5</v>
      </c>
      <c r="J134" s="186"/>
      <c r="K134" s="191"/>
      <c r="L134" s="4"/>
    </row>
    <row r="135" spans="2:12" ht="57">
      <c r="B135" s="3"/>
      <c r="C135" s="179" t="s">
        <v>152</v>
      </c>
      <c r="D135" s="245"/>
      <c r="E135" s="245"/>
      <c r="F135" s="245"/>
      <c r="G135" s="208" t="s">
        <v>163</v>
      </c>
      <c r="H135" s="203" t="s">
        <v>94</v>
      </c>
      <c r="I135" s="202">
        <v>2</v>
      </c>
      <c r="J135" s="186"/>
      <c r="K135" s="191"/>
      <c r="L135" s="4"/>
    </row>
    <row r="136" spans="2:12" ht="71.25">
      <c r="B136" s="3"/>
      <c r="C136" s="179" t="s">
        <v>153</v>
      </c>
      <c r="D136" s="245"/>
      <c r="E136" s="245"/>
      <c r="F136" s="245"/>
      <c r="G136" s="208" t="s">
        <v>216</v>
      </c>
      <c r="H136" s="203" t="s">
        <v>94</v>
      </c>
      <c r="I136" s="202">
        <v>4</v>
      </c>
      <c r="J136" s="186"/>
      <c r="K136" s="191"/>
      <c r="L136" s="4"/>
    </row>
    <row r="137" spans="2:12" ht="71.25">
      <c r="B137" s="3"/>
      <c r="C137" s="179" t="s">
        <v>154</v>
      </c>
      <c r="D137" s="245"/>
      <c r="E137" s="245"/>
      <c r="F137" s="245"/>
      <c r="G137" s="208" t="s">
        <v>165</v>
      </c>
      <c r="H137" s="203" t="s">
        <v>94</v>
      </c>
      <c r="I137" s="202">
        <v>12</v>
      </c>
      <c r="J137" s="186"/>
      <c r="K137" s="191"/>
      <c r="L137" s="4"/>
    </row>
    <row r="138" spans="2:12" ht="28.5">
      <c r="B138" s="3"/>
      <c r="C138" s="179" t="s">
        <v>155</v>
      </c>
      <c r="D138" s="245"/>
      <c r="E138" s="245"/>
      <c r="F138" s="245"/>
      <c r="G138" s="208" t="s">
        <v>166</v>
      </c>
      <c r="H138" s="203" t="s">
        <v>94</v>
      </c>
      <c r="I138" s="202">
        <v>3</v>
      </c>
      <c r="J138" s="186"/>
      <c r="K138" s="191"/>
      <c r="L138" s="4"/>
    </row>
    <row r="139" spans="2:12" ht="57">
      <c r="B139" s="3"/>
      <c r="C139" s="179" t="s">
        <v>156</v>
      </c>
      <c r="D139" s="245"/>
      <c r="E139" s="245"/>
      <c r="F139" s="245"/>
      <c r="G139" s="208" t="s">
        <v>217</v>
      </c>
      <c r="H139" s="203" t="s">
        <v>97</v>
      </c>
      <c r="I139" s="202">
        <v>65</v>
      </c>
      <c r="J139" s="186"/>
      <c r="K139" s="191"/>
      <c r="L139" s="4"/>
    </row>
    <row r="140" spans="2:12" ht="57">
      <c r="B140" s="3"/>
      <c r="C140" s="179" t="s">
        <v>157</v>
      </c>
      <c r="D140" s="245"/>
      <c r="E140" s="245"/>
      <c r="F140" s="245"/>
      <c r="G140" s="208" t="s">
        <v>218</v>
      </c>
      <c r="H140" s="203" t="s">
        <v>97</v>
      </c>
      <c r="I140" s="202">
        <v>22</v>
      </c>
      <c r="J140" s="186"/>
      <c r="K140" s="191"/>
      <c r="L140" s="4"/>
    </row>
    <row r="141" spans="2:12" ht="42.75">
      <c r="B141" s="3"/>
      <c r="C141" s="179" t="s">
        <v>158</v>
      </c>
      <c r="D141" s="245"/>
      <c r="E141" s="245"/>
      <c r="F141" s="245"/>
      <c r="G141" s="208" t="s">
        <v>169</v>
      </c>
      <c r="H141" s="203" t="s">
        <v>97</v>
      </c>
      <c r="I141" s="202">
        <v>85</v>
      </c>
      <c r="J141" s="186"/>
      <c r="K141" s="191"/>
      <c r="L141" s="4"/>
    </row>
    <row r="142" spans="2:12" ht="57">
      <c r="B142" s="3"/>
      <c r="C142" s="179" t="s">
        <v>159</v>
      </c>
      <c r="D142" s="245"/>
      <c r="E142" s="245"/>
      <c r="F142" s="245"/>
      <c r="G142" s="208" t="s">
        <v>170</v>
      </c>
      <c r="H142" s="203" t="s">
        <v>97</v>
      </c>
      <c r="I142" s="202">
        <v>45</v>
      </c>
      <c r="J142" s="186"/>
      <c r="K142" s="191"/>
      <c r="L142" s="4"/>
    </row>
    <row r="143" spans="2:12" ht="342.75" thickBot="1">
      <c r="B143" s="3"/>
      <c r="C143" s="179" t="s">
        <v>160</v>
      </c>
      <c r="D143" s="245"/>
      <c r="E143" s="245"/>
      <c r="F143" s="245"/>
      <c r="G143" s="213" t="s">
        <v>171</v>
      </c>
      <c r="H143" s="203" t="s">
        <v>94</v>
      </c>
      <c r="I143" s="202">
        <v>1</v>
      </c>
      <c r="J143" s="186"/>
      <c r="K143" s="191"/>
      <c r="L143" s="4"/>
    </row>
    <row r="144" spans="2:12" ht="15" thickBot="1">
      <c r="B144" s="3"/>
      <c r="C144" s="246" t="s">
        <v>133</v>
      </c>
      <c r="D144" s="247"/>
      <c r="E144" s="247"/>
      <c r="F144" s="247"/>
      <c r="G144" s="247"/>
      <c r="H144" s="247"/>
      <c r="I144" s="247"/>
      <c r="J144" s="247"/>
      <c r="K144" s="248"/>
      <c r="L144" s="4"/>
    </row>
    <row r="145" spans="2:12" ht="57.75" thickBot="1">
      <c r="B145" s="3"/>
      <c r="C145" s="179" t="s">
        <v>202</v>
      </c>
      <c r="D145" s="245"/>
      <c r="E145" s="245"/>
      <c r="F145" s="245"/>
      <c r="G145" s="208" t="s">
        <v>226</v>
      </c>
      <c r="H145" s="203" t="s">
        <v>93</v>
      </c>
      <c r="I145" s="202">
        <v>3</v>
      </c>
      <c r="J145" s="186"/>
      <c r="K145" s="191"/>
      <c r="L145" s="4"/>
    </row>
    <row r="146" spans="2:12" ht="15" thickBot="1">
      <c r="B146" s="3"/>
      <c r="C146" s="246" t="s">
        <v>200</v>
      </c>
      <c r="D146" s="247"/>
      <c r="E146" s="247"/>
      <c r="F146" s="247"/>
      <c r="G146" s="247"/>
      <c r="H146" s="247"/>
      <c r="I146" s="247"/>
      <c r="J146" s="247"/>
      <c r="K146" s="248"/>
      <c r="L146" s="4"/>
    </row>
    <row r="147" spans="2:12" ht="57.75" thickBot="1">
      <c r="B147" s="3"/>
      <c r="C147" s="179" t="s">
        <v>206</v>
      </c>
      <c r="D147" s="245"/>
      <c r="E147" s="245"/>
      <c r="F147" s="245"/>
      <c r="G147" s="208" t="s">
        <v>221</v>
      </c>
      <c r="H147" s="203" t="s">
        <v>93</v>
      </c>
      <c r="I147" s="202">
        <v>2</v>
      </c>
      <c r="J147" s="186"/>
      <c r="K147" s="191"/>
      <c r="L147" s="4"/>
    </row>
    <row r="148" spans="2:12" ht="15" thickBot="1">
      <c r="B148" s="3"/>
      <c r="C148" s="246" t="s">
        <v>122</v>
      </c>
      <c r="D148" s="247"/>
      <c r="E148" s="247"/>
      <c r="F148" s="247"/>
      <c r="G148" s="247"/>
      <c r="H148" s="247"/>
      <c r="I148" s="247"/>
      <c r="J148" s="247"/>
      <c r="K148" s="248"/>
      <c r="L148" s="4"/>
    </row>
    <row r="149" spans="2:12" ht="71.25">
      <c r="B149" s="3"/>
      <c r="C149" s="179" t="s">
        <v>262</v>
      </c>
      <c r="D149" s="245"/>
      <c r="E149" s="245"/>
      <c r="F149" s="245"/>
      <c r="G149" s="208" t="s">
        <v>223</v>
      </c>
      <c r="H149" s="203" t="s">
        <v>93</v>
      </c>
      <c r="I149" s="202">
        <v>120</v>
      </c>
      <c r="J149" s="186"/>
      <c r="K149" s="191"/>
      <c r="L149" s="4"/>
    </row>
    <row r="150" spans="2:12" ht="71.25">
      <c r="B150" s="3"/>
      <c r="C150" s="179" t="s">
        <v>302</v>
      </c>
      <c r="D150" s="245"/>
      <c r="E150" s="245"/>
      <c r="F150" s="245"/>
      <c r="G150" s="208" t="s">
        <v>224</v>
      </c>
      <c r="H150" s="203" t="s">
        <v>93</v>
      </c>
      <c r="I150" s="202">
        <v>180</v>
      </c>
      <c r="J150" s="186"/>
      <c r="K150" s="191"/>
      <c r="L150" s="4"/>
    </row>
    <row r="151" spans="2:12">
      <c r="B151" s="3"/>
      <c r="C151" s="252" t="s">
        <v>113</v>
      </c>
      <c r="D151" s="253"/>
      <c r="E151" s="253"/>
      <c r="F151" s="253"/>
      <c r="G151" s="253"/>
      <c r="H151" s="253"/>
      <c r="I151" s="254"/>
      <c r="J151" s="186"/>
      <c r="K151" s="242"/>
      <c r="L151" s="4"/>
    </row>
    <row r="152" spans="2:12">
      <c r="B152" s="3"/>
      <c r="C152" s="252" t="s">
        <v>114</v>
      </c>
      <c r="D152" s="253"/>
      <c r="E152" s="253"/>
      <c r="F152" s="253"/>
      <c r="G152" s="253"/>
      <c r="H152" s="253"/>
      <c r="I152" s="254"/>
      <c r="J152" s="240"/>
      <c r="K152" s="182"/>
      <c r="L152" s="4"/>
    </row>
    <row r="153" spans="2:12">
      <c r="B153" s="3"/>
      <c r="C153" s="252" t="s">
        <v>115</v>
      </c>
      <c r="D153" s="253"/>
      <c r="E153" s="253"/>
      <c r="F153" s="253"/>
      <c r="G153" s="253"/>
      <c r="H153" s="253"/>
      <c r="I153" s="254"/>
      <c r="J153" s="240"/>
      <c r="K153" s="182"/>
      <c r="L153" s="4"/>
    </row>
    <row r="154" spans="2:12">
      <c r="B154" s="3"/>
      <c r="C154" s="252" t="s">
        <v>81</v>
      </c>
      <c r="D154" s="253"/>
      <c r="E154" s="253"/>
      <c r="F154" s="253"/>
      <c r="G154" s="253"/>
      <c r="H154" s="253"/>
      <c r="I154" s="254"/>
      <c r="J154" s="240"/>
      <c r="K154" s="182"/>
      <c r="L154" s="4"/>
    </row>
    <row r="155" spans="2:12">
      <c r="B155" s="3"/>
      <c r="C155" s="252" t="s">
        <v>116</v>
      </c>
      <c r="D155" s="253"/>
      <c r="E155" s="253"/>
      <c r="F155" s="253"/>
      <c r="G155" s="253"/>
      <c r="H155" s="253"/>
      <c r="I155" s="254"/>
      <c r="J155" s="241"/>
      <c r="K155" s="182"/>
      <c r="L155" s="4"/>
    </row>
    <row r="156" spans="2:12">
      <c r="B156" s="3"/>
      <c r="C156" s="255" t="s">
        <v>117</v>
      </c>
      <c r="D156" s="256"/>
      <c r="E156" s="256"/>
      <c r="F156" s="256"/>
      <c r="G156" s="256"/>
      <c r="H156" s="256"/>
      <c r="I156" s="257"/>
      <c r="J156" s="186"/>
      <c r="K156" s="182"/>
      <c r="L156" s="4"/>
    </row>
    <row r="157" spans="2:12" ht="15" thickBot="1">
      <c r="B157" s="3"/>
      <c r="C157" s="289" t="s">
        <v>16</v>
      </c>
      <c r="D157" s="289"/>
      <c r="E157" s="289"/>
      <c r="F157" s="289"/>
      <c r="G157" s="289"/>
      <c r="H157" s="289"/>
      <c r="I157" s="289"/>
      <c r="J157" s="196"/>
      <c r="K157" s="197"/>
      <c r="L157" s="4"/>
    </row>
    <row r="158" spans="2:12" ht="15" thickBot="1">
      <c r="B158" s="3"/>
      <c r="C158" s="267" t="s">
        <v>227</v>
      </c>
      <c r="D158" s="268"/>
      <c r="E158" s="268"/>
      <c r="F158" s="268"/>
      <c r="G158" s="268"/>
      <c r="H158" s="268"/>
      <c r="I158" s="268"/>
      <c r="J158" s="247"/>
      <c r="K158" s="248"/>
      <c r="L158" s="4"/>
    </row>
    <row r="159" spans="2:12">
      <c r="B159" s="3"/>
      <c r="C159" s="249" t="s">
        <v>181</v>
      </c>
      <c r="D159" s="250"/>
      <c r="E159" s="250"/>
      <c r="F159" s="250"/>
      <c r="G159" s="250"/>
      <c r="H159" s="250"/>
      <c r="I159" s="250"/>
      <c r="J159" s="250"/>
      <c r="K159" s="251"/>
      <c r="L159" s="4"/>
    </row>
    <row r="160" spans="2:12" ht="42.75">
      <c r="B160" s="3"/>
      <c r="C160" s="179" t="s">
        <v>182</v>
      </c>
      <c r="D160" s="245"/>
      <c r="E160" s="245"/>
      <c r="F160" s="245"/>
      <c r="G160" s="214" t="s">
        <v>209</v>
      </c>
      <c r="H160" s="204" t="s">
        <v>93</v>
      </c>
      <c r="I160" s="202">
        <v>98</v>
      </c>
      <c r="J160" s="186"/>
      <c r="K160" s="191"/>
      <c r="L160" s="4"/>
    </row>
    <row r="161" spans="2:12" ht="57">
      <c r="B161" s="3"/>
      <c r="C161" s="179" t="s">
        <v>183</v>
      </c>
      <c r="D161" s="245"/>
      <c r="E161" s="245"/>
      <c r="F161" s="245"/>
      <c r="G161" s="214" t="s">
        <v>210</v>
      </c>
      <c r="H161" s="204" t="s">
        <v>93</v>
      </c>
      <c r="I161" s="202">
        <v>86</v>
      </c>
      <c r="J161" s="186"/>
      <c r="K161" s="191"/>
      <c r="L161" s="4"/>
    </row>
    <row r="162" spans="2:12" ht="57.75" thickBot="1">
      <c r="B162" s="3"/>
      <c r="C162" s="179" t="s">
        <v>184</v>
      </c>
      <c r="D162" s="245"/>
      <c r="E162" s="245"/>
      <c r="F162" s="245"/>
      <c r="G162" s="214" t="s">
        <v>211</v>
      </c>
      <c r="H162" s="204" t="s">
        <v>94</v>
      </c>
      <c r="I162" s="202">
        <v>28</v>
      </c>
      <c r="J162" s="186"/>
      <c r="K162" s="191"/>
      <c r="L162" s="4"/>
    </row>
    <row r="163" spans="2:12" ht="15" thickBot="1">
      <c r="B163" s="3"/>
      <c r="C163" s="246" t="s">
        <v>129</v>
      </c>
      <c r="D163" s="247"/>
      <c r="E163" s="247"/>
      <c r="F163" s="247"/>
      <c r="G163" s="247"/>
      <c r="H163" s="247"/>
      <c r="I163" s="247"/>
      <c r="J163" s="247"/>
      <c r="K163" s="248"/>
      <c r="L163" s="4"/>
    </row>
    <row r="164" spans="2:12" ht="85.5">
      <c r="B164" s="3"/>
      <c r="C164" s="179" t="s">
        <v>137</v>
      </c>
      <c r="D164" s="245"/>
      <c r="E164" s="245"/>
      <c r="F164" s="245"/>
      <c r="G164" s="214" t="s">
        <v>143</v>
      </c>
      <c r="H164" s="245" t="s">
        <v>97</v>
      </c>
      <c r="I164" s="202">
        <v>120</v>
      </c>
      <c r="J164" s="186"/>
      <c r="K164" s="191"/>
      <c r="L164" s="4"/>
    </row>
    <row r="165" spans="2:12" ht="57">
      <c r="B165" s="3"/>
      <c r="C165" s="179" t="s">
        <v>138</v>
      </c>
      <c r="D165" s="245"/>
      <c r="E165" s="245"/>
      <c r="F165" s="245"/>
      <c r="G165" s="214" t="s">
        <v>144</v>
      </c>
      <c r="H165" s="245" t="s">
        <v>93</v>
      </c>
      <c r="I165" s="202">
        <v>100</v>
      </c>
      <c r="J165" s="186"/>
      <c r="K165" s="191"/>
      <c r="L165" s="4"/>
    </row>
    <row r="166" spans="2:12" ht="28.5">
      <c r="B166" s="3"/>
      <c r="C166" s="179" t="s">
        <v>139</v>
      </c>
      <c r="D166" s="245"/>
      <c r="E166" s="245"/>
      <c r="F166" s="245"/>
      <c r="G166" s="214" t="s">
        <v>145</v>
      </c>
      <c r="H166" s="245" t="s">
        <v>97</v>
      </c>
      <c r="I166" s="202">
        <v>12</v>
      </c>
      <c r="J166" s="186"/>
      <c r="K166" s="191"/>
      <c r="L166" s="4"/>
    </row>
    <row r="167" spans="2:12" ht="71.25">
      <c r="B167" s="3"/>
      <c r="C167" s="179" t="s">
        <v>140</v>
      </c>
      <c r="D167" s="245"/>
      <c r="E167" s="245"/>
      <c r="F167" s="245"/>
      <c r="G167" s="214" t="s">
        <v>212</v>
      </c>
      <c r="H167" s="245" t="s">
        <v>97</v>
      </c>
      <c r="I167" s="202">
        <v>24</v>
      </c>
      <c r="J167" s="186"/>
      <c r="K167" s="191"/>
      <c r="L167" s="4"/>
    </row>
    <row r="168" spans="2:12" ht="57">
      <c r="B168" s="3"/>
      <c r="C168" s="179" t="s">
        <v>141</v>
      </c>
      <c r="D168" s="245"/>
      <c r="E168" s="245"/>
      <c r="F168" s="245"/>
      <c r="G168" s="214" t="s">
        <v>213</v>
      </c>
      <c r="H168" s="245" t="s">
        <v>97</v>
      </c>
      <c r="I168" s="202">
        <v>12</v>
      </c>
      <c r="J168" s="186"/>
      <c r="K168" s="191"/>
      <c r="L168" s="4"/>
    </row>
    <row r="169" spans="2:12" ht="86.25" thickBot="1">
      <c r="B169" s="3"/>
      <c r="C169" s="179" t="s">
        <v>142</v>
      </c>
      <c r="D169" s="245"/>
      <c r="E169" s="245"/>
      <c r="F169" s="245"/>
      <c r="G169" s="214" t="s">
        <v>214</v>
      </c>
      <c r="H169" s="245" t="s">
        <v>96</v>
      </c>
      <c r="I169" s="202">
        <v>150</v>
      </c>
      <c r="J169" s="186"/>
      <c r="K169" s="191"/>
      <c r="L169" s="4"/>
    </row>
    <row r="170" spans="2:12" ht="15" thickBot="1">
      <c r="B170" s="3"/>
      <c r="C170" s="246" t="s">
        <v>124</v>
      </c>
      <c r="D170" s="247"/>
      <c r="E170" s="247"/>
      <c r="F170" s="247"/>
      <c r="G170" s="247"/>
      <c r="H170" s="247"/>
      <c r="I170" s="247"/>
      <c r="J170" s="247"/>
      <c r="K170" s="248"/>
      <c r="L170" s="4"/>
    </row>
    <row r="171" spans="2:12" ht="72" thickBot="1">
      <c r="B171" s="3"/>
      <c r="C171" s="179" t="s">
        <v>147</v>
      </c>
      <c r="D171" s="245"/>
      <c r="E171" s="245"/>
      <c r="F171" s="245"/>
      <c r="G171" s="214" t="s">
        <v>215</v>
      </c>
      <c r="H171" s="245" t="s">
        <v>93</v>
      </c>
      <c r="I171" s="202">
        <v>90</v>
      </c>
      <c r="J171" s="186"/>
      <c r="K171" s="191"/>
      <c r="L171" s="4"/>
    </row>
    <row r="172" spans="2:12" ht="15" thickBot="1">
      <c r="B172" s="3"/>
      <c r="C172" s="246" t="s">
        <v>98</v>
      </c>
      <c r="D172" s="247"/>
      <c r="E172" s="247"/>
      <c r="F172" s="247"/>
      <c r="G172" s="247"/>
      <c r="H172" s="247"/>
      <c r="I172" s="247"/>
      <c r="J172" s="247"/>
      <c r="K172" s="248"/>
      <c r="L172" s="4"/>
    </row>
    <row r="173" spans="2:12" ht="71.25">
      <c r="B173" s="3"/>
      <c r="C173" s="179" t="s">
        <v>150</v>
      </c>
      <c r="D173" s="245"/>
      <c r="E173" s="245"/>
      <c r="F173" s="245"/>
      <c r="G173" s="215" t="s">
        <v>161</v>
      </c>
      <c r="H173" s="245" t="s">
        <v>94</v>
      </c>
      <c r="I173" s="198">
        <v>15</v>
      </c>
      <c r="J173" s="186"/>
      <c r="K173" s="191"/>
      <c r="L173" s="4"/>
    </row>
    <row r="174" spans="2:12" ht="71.25">
      <c r="B174" s="3"/>
      <c r="C174" s="179" t="s">
        <v>151</v>
      </c>
      <c r="D174" s="245"/>
      <c r="E174" s="245"/>
      <c r="F174" s="245"/>
      <c r="G174" s="215" t="s">
        <v>162</v>
      </c>
      <c r="H174" s="245" t="s">
        <v>94</v>
      </c>
      <c r="I174" s="198">
        <v>5</v>
      </c>
      <c r="J174" s="186"/>
      <c r="K174" s="191"/>
      <c r="L174" s="4"/>
    </row>
    <row r="175" spans="2:12" ht="57">
      <c r="B175" s="3"/>
      <c r="C175" s="179" t="s">
        <v>152</v>
      </c>
      <c r="D175" s="245"/>
      <c r="E175" s="245"/>
      <c r="F175" s="245"/>
      <c r="G175" s="215" t="s">
        <v>163</v>
      </c>
      <c r="H175" s="245" t="s">
        <v>94</v>
      </c>
      <c r="I175" s="198">
        <v>2</v>
      </c>
      <c r="J175" s="186"/>
      <c r="K175" s="191"/>
      <c r="L175" s="4"/>
    </row>
    <row r="176" spans="2:12" ht="71.25">
      <c r="B176" s="3"/>
      <c r="C176" s="179" t="s">
        <v>153</v>
      </c>
      <c r="D176" s="245"/>
      <c r="E176" s="245"/>
      <c r="F176" s="245"/>
      <c r="G176" s="215" t="s">
        <v>164</v>
      </c>
      <c r="H176" s="245" t="s">
        <v>94</v>
      </c>
      <c r="I176" s="198">
        <v>4</v>
      </c>
      <c r="J176" s="186"/>
      <c r="K176" s="191"/>
      <c r="L176" s="4"/>
    </row>
    <row r="177" spans="2:12" ht="71.25">
      <c r="B177" s="3"/>
      <c r="C177" s="179" t="s">
        <v>154</v>
      </c>
      <c r="D177" s="245"/>
      <c r="E177" s="245"/>
      <c r="F177" s="245"/>
      <c r="G177" s="215" t="s">
        <v>165</v>
      </c>
      <c r="H177" s="245" t="s">
        <v>94</v>
      </c>
      <c r="I177" s="198">
        <v>8</v>
      </c>
      <c r="J177" s="186"/>
      <c r="K177" s="191"/>
      <c r="L177" s="4"/>
    </row>
    <row r="178" spans="2:12" ht="28.5">
      <c r="B178" s="3"/>
      <c r="C178" s="179" t="s">
        <v>155</v>
      </c>
      <c r="D178" s="245"/>
      <c r="E178" s="245"/>
      <c r="F178" s="245"/>
      <c r="G178" s="215" t="s">
        <v>166</v>
      </c>
      <c r="H178" s="245" t="s">
        <v>94</v>
      </c>
      <c r="I178" s="198">
        <v>3</v>
      </c>
      <c r="J178" s="186"/>
      <c r="K178" s="191"/>
      <c r="L178" s="4"/>
    </row>
    <row r="179" spans="2:12" ht="57">
      <c r="B179" s="3"/>
      <c r="C179" s="179" t="s">
        <v>156</v>
      </c>
      <c r="D179" s="245"/>
      <c r="E179" s="245"/>
      <c r="F179" s="245"/>
      <c r="G179" s="215" t="s">
        <v>217</v>
      </c>
      <c r="H179" s="245" t="s">
        <v>97</v>
      </c>
      <c r="I179" s="198">
        <v>65</v>
      </c>
      <c r="J179" s="186"/>
      <c r="K179" s="191"/>
      <c r="L179" s="4"/>
    </row>
    <row r="180" spans="2:12" ht="42.75">
      <c r="B180" s="3"/>
      <c r="C180" s="179" t="s">
        <v>157</v>
      </c>
      <c r="D180" s="245"/>
      <c r="E180" s="245"/>
      <c r="F180" s="245"/>
      <c r="G180" s="215" t="s">
        <v>168</v>
      </c>
      <c r="H180" s="245" t="s">
        <v>97</v>
      </c>
      <c r="I180" s="198">
        <v>22</v>
      </c>
      <c r="J180" s="186"/>
      <c r="K180" s="191"/>
      <c r="L180" s="4"/>
    </row>
    <row r="181" spans="2:12" ht="42.75">
      <c r="B181" s="3"/>
      <c r="C181" s="179" t="s">
        <v>158</v>
      </c>
      <c r="D181" s="245"/>
      <c r="E181" s="245"/>
      <c r="F181" s="245"/>
      <c r="G181" s="215" t="s">
        <v>169</v>
      </c>
      <c r="H181" s="245" t="s">
        <v>97</v>
      </c>
      <c r="I181" s="198">
        <v>220</v>
      </c>
      <c r="J181" s="186"/>
      <c r="K181" s="191"/>
      <c r="L181" s="4"/>
    </row>
    <row r="182" spans="2:12" ht="57">
      <c r="B182" s="3"/>
      <c r="C182" s="179" t="s">
        <v>159</v>
      </c>
      <c r="D182" s="245"/>
      <c r="E182" s="245"/>
      <c r="F182" s="245"/>
      <c r="G182" s="215" t="s">
        <v>170</v>
      </c>
      <c r="H182" s="245" t="s">
        <v>97</v>
      </c>
      <c r="I182" s="198">
        <v>45</v>
      </c>
      <c r="J182" s="186"/>
      <c r="K182" s="191"/>
      <c r="L182" s="4"/>
    </row>
    <row r="183" spans="2:12" ht="342.75" thickBot="1">
      <c r="B183" s="3"/>
      <c r="C183" s="179" t="s">
        <v>160</v>
      </c>
      <c r="D183" s="245"/>
      <c r="E183" s="245"/>
      <c r="F183" s="245"/>
      <c r="G183" s="216" t="s">
        <v>171</v>
      </c>
      <c r="H183" s="245" t="s">
        <v>94</v>
      </c>
      <c r="I183" s="198">
        <v>1</v>
      </c>
      <c r="J183" s="186"/>
      <c r="K183" s="191"/>
      <c r="L183" s="4"/>
    </row>
    <row r="184" spans="2:12" ht="15" thickBot="1">
      <c r="B184" s="3"/>
      <c r="C184" s="246" t="s">
        <v>133</v>
      </c>
      <c r="D184" s="247"/>
      <c r="E184" s="247"/>
      <c r="F184" s="247"/>
      <c r="G184" s="247"/>
      <c r="H184" s="247"/>
      <c r="I184" s="247"/>
      <c r="J184" s="247"/>
      <c r="K184" s="248"/>
      <c r="L184" s="4"/>
    </row>
    <row r="185" spans="2:12" ht="57.75" thickBot="1">
      <c r="B185" s="3"/>
      <c r="C185" s="179" t="s">
        <v>202</v>
      </c>
      <c r="D185" s="245"/>
      <c r="E185" s="245"/>
      <c r="F185" s="245"/>
      <c r="G185" s="214" t="s">
        <v>220</v>
      </c>
      <c r="H185" s="245" t="s">
        <v>93</v>
      </c>
      <c r="I185" s="198">
        <v>12</v>
      </c>
      <c r="J185" s="186"/>
      <c r="K185" s="191"/>
      <c r="L185" s="4"/>
    </row>
    <row r="186" spans="2:12" ht="15" thickBot="1">
      <c r="B186" s="3"/>
      <c r="C186" s="246" t="s">
        <v>200</v>
      </c>
      <c r="D186" s="247"/>
      <c r="E186" s="247"/>
      <c r="F186" s="247"/>
      <c r="G186" s="247"/>
      <c r="H186" s="247"/>
      <c r="I186" s="247"/>
      <c r="J186" s="247"/>
      <c r="K186" s="248"/>
      <c r="L186" s="4"/>
    </row>
    <row r="187" spans="2:12" ht="57">
      <c r="B187" s="3"/>
      <c r="C187" s="179" t="s">
        <v>304</v>
      </c>
      <c r="D187" s="245"/>
      <c r="E187" s="245"/>
      <c r="F187" s="245"/>
      <c r="G187" s="217" t="s">
        <v>221</v>
      </c>
      <c r="H187" s="245" t="s">
        <v>93</v>
      </c>
      <c r="I187" s="198">
        <v>2</v>
      </c>
      <c r="J187" s="186"/>
      <c r="K187" s="191"/>
      <c r="L187" s="4"/>
    </row>
    <row r="188" spans="2:12" ht="57.75" thickBot="1">
      <c r="B188" s="3"/>
      <c r="C188" s="179" t="s">
        <v>222</v>
      </c>
      <c r="D188" s="245"/>
      <c r="E188" s="245"/>
      <c r="F188" s="245"/>
      <c r="G188" s="217" t="s">
        <v>228</v>
      </c>
      <c r="H188" s="245" t="s">
        <v>123</v>
      </c>
      <c r="I188" s="198">
        <v>2</v>
      </c>
      <c r="J188" s="186"/>
      <c r="K188" s="191"/>
      <c r="L188" s="4"/>
    </row>
    <row r="189" spans="2:12" ht="15" thickBot="1">
      <c r="B189" s="3"/>
      <c r="C189" s="246" t="s">
        <v>122</v>
      </c>
      <c r="D189" s="247"/>
      <c r="E189" s="247"/>
      <c r="F189" s="247"/>
      <c r="G189" s="247"/>
      <c r="H189" s="247"/>
      <c r="I189" s="247"/>
      <c r="J189" s="247"/>
      <c r="K189" s="248"/>
      <c r="L189" s="4"/>
    </row>
    <row r="190" spans="2:12" ht="71.25">
      <c r="B190" s="3"/>
      <c r="C190" s="179" t="s">
        <v>262</v>
      </c>
      <c r="D190" s="245"/>
      <c r="E190" s="245"/>
      <c r="F190" s="245"/>
      <c r="G190" s="218" t="s">
        <v>125</v>
      </c>
      <c r="H190" s="245" t="s">
        <v>93</v>
      </c>
      <c r="I190" s="198">
        <v>120</v>
      </c>
      <c r="J190" s="186"/>
      <c r="K190" s="191"/>
      <c r="L190" s="4"/>
    </row>
    <row r="191" spans="2:12" ht="72" thickBot="1">
      <c r="B191" s="3"/>
      <c r="C191" s="179" t="s">
        <v>302</v>
      </c>
      <c r="D191" s="245"/>
      <c r="E191" s="245"/>
      <c r="F191" s="245"/>
      <c r="G191" s="217" t="s">
        <v>126</v>
      </c>
      <c r="H191" s="245" t="s">
        <v>93</v>
      </c>
      <c r="I191" s="198">
        <v>180</v>
      </c>
      <c r="J191" s="186"/>
      <c r="K191" s="191"/>
      <c r="L191" s="4"/>
    </row>
    <row r="192" spans="2:12" ht="15" thickBot="1">
      <c r="B192" s="3"/>
      <c r="C192" s="246" t="s">
        <v>231</v>
      </c>
      <c r="D192" s="247"/>
      <c r="E192" s="247"/>
      <c r="F192" s="247"/>
      <c r="G192" s="247"/>
      <c r="H192" s="247"/>
      <c r="I192" s="247"/>
      <c r="J192" s="247"/>
      <c r="K192" s="248"/>
      <c r="L192" s="4"/>
    </row>
    <row r="193" spans="2:12">
      <c r="B193" s="3"/>
      <c r="C193" s="338" t="s">
        <v>113</v>
      </c>
      <c r="D193" s="339"/>
      <c r="E193" s="339"/>
      <c r="F193" s="339"/>
      <c r="G193" s="339"/>
      <c r="H193" s="339"/>
      <c r="I193" s="340"/>
      <c r="J193" s="186"/>
      <c r="K193" s="242"/>
      <c r="L193" s="4"/>
    </row>
    <row r="194" spans="2:12">
      <c r="B194" s="3"/>
      <c r="C194" s="252" t="s">
        <v>114</v>
      </c>
      <c r="D194" s="253"/>
      <c r="E194" s="253"/>
      <c r="F194" s="253"/>
      <c r="G194" s="253"/>
      <c r="H194" s="253"/>
      <c r="I194" s="254"/>
      <c r="J194" s="240"/>
      <c r="K194" s="182"/>
      <c r="L194" s="4"/>
    </row>
    <row r="195" spans="2:12">
      <c r="B195" s="3"/>
      <c r="C195" s="252" t="s">
        <v>115</v>
      </c>
      <c r="D195" s="253"/>
      <c r="E195" s="253"/>
      <c r="F195" s="253"/>
      <c r="G195" s="253"/>
      <c r="H195" s="253"/>
      <c r="I195" s="254"/>
      <c r="J195" s="240"/>
      <c r="K195" s="182"/>
      <c r="L195" s="4"/>
    </row>
    <row r="196" spans="2:12">
      <c r="B196" s="3"/>
      <c r="C196" s="252" t="s">
        <v>81</v>
      </c>
      <c r="D196" s="253"/>
      <c r="E196" s="253"/>
      <c r="F196" s="253"/>
      <c r="G196" s="253"/>
      <c r="H196" s="253"/>
      <c r="I196" s="254"/>
      <c r="J196" s="240"/>
      <c r="K196" s="182"/>
      <c r="L196" s="4"/>
    </row>
    <row r="197" spans="2:12">
      <c r="B197" s="3"/>
      <c r="C197" s="252" t="s">
        <v>116</v>
      </c>
      <c r="D197" s="253"/>
      <c r="E197" s="253"/>
      <c r="F197" s="253"/>
      <c r="G197" s="253"/>
      <c r="H197" s="253"/>
      <c r="I197" s="254"/>
      <c r="J197" s="241"/>
      <c r="K197" s="182"/>
      <c r="L197" s="4"/>
    </row>
    <row r="198" spans="2:12">
      <c r="B198" s="3"/>
      <c r="C198" s="252" t="s">
        <v>117</v>
      </c>
      <c r="D198" s="253"/>
      <c r="E198" s="253"/>
      <c r="F198" s="253"/>
      <c r="G198" s="253"/>
      <c r="H198" s="253"/>
      <c r="I198" s="254"/>
      <c r="J198" s="186"/>
      <c r="K198" s="182"/>
      <c r="L198" s="4"/>
    </row>
    <row r="199" spans="2:12" ht="15" thickBot="1">
      <c r="B199" s="3"/>
      <c r="C199" s="290" t="s">
        <v>236</v>
      </c>
      <c r="D199" s="291"/>
      <c r="E199" s="291"/>
      <c r="F199" s="291"/>
      <c r="G199" s="291"/>
      <c r="H199" s="291"/>
      <c r="I199" s="292"/>
      <c r="J199" s="199"/>
      <c r="K199" s="200"/>
      <c r="L199" s="4"/>
    </row>
    <row r="200" spans="2:12" ht="15" thickBot="1">
      <c r="B200" s="3"/>
      <c r="C200" s="246" t="s">
        <v>232</v>
      </c>
      <c r="D200" s="247"/>
      <c r="E200" s="247"/>
      <c r="F200" s="247"/>
      <c r="G200" s="247"/>
      <c r="H200" s="247"/>
      <c r="I200" s="247"/>
      <c r="J200" s="247"/>
      <c r="K200" s="248"/>
      <c r="L200" s="4"/>
    </row>
    <row r="201" spans="2:12">
      <c r="B201" s="3"/>
      <c r="C201" s="249" t="s">
        <v>124</v>
      </c>
      <c r="D201" s="250" t="s">
        <v>124</v>
      </c>
      <c r="E201" s="250" t="s">
        <v>124</v>
      </c>
      <c r="F201" s="250" t="s">
        <v>124</v>
      </c>
      <c r="G201" s="250" t="s">
        <v>124</v>
      </c>
      <c r="H201" s="250" t="s">
        <v>124</v>
      </c>
      <c r="I201" s="250" t="s">
        <v>124</v>
      </c>
      <c r="J201" s="250" t="s">
        <v>124</v>
      </c>
      <c r="K201" s="251" t="s">
        <v>124</v>
      </c>
      <c r="L201" s="4"/>
    </row>
    <row r="202" spans="2:12" ht="57">
      <c r="B202" s="3"/>
      <c r="C202" s="245" t="s">
        <v>183</v>
      </c>
      <c r="D202" s="245"/>
      <c r="E202" s="245"/>
      <c r="F202" s="245"/>
      <c r="G202" s="208" t="s">
        <v>132</v>
      </c>
      <c r="H202" s="245" t="s">
        <v>93</v>
      </c>
      <c r="I202" s="198">
        <v>69</v>
      </c>
      <c r="J202" s="186"/>
      <c r="K202" s="186"/>
      <c r="L202" s="4"/>
    </row>
    <row r="203" spans="2:12" ht="72" thickBot="1">
      <c r="B203" s="3"/>
      <c r="C203" s="245" t="s">
        <v>147</v>
      </c>
      <c r="D203" s="245"/>
      <c r="E203" s="245"/>
      <c r="F203" s="245"/>
      <c r="G203" s="215" t="s">
        <v>121</v>
      </c>
      <c r="H203" s="203" t="s">
        <v>93</v>
      </c>
      <c r="I203" s="202">
        <v>71</v>
      </c>
      <c r="J203" s="205"/>
      <c r="K203" s="186"/>
      <c r="L203" s="4"/>
    </row>
    <row r="204" spans="2:12">
      <c r="B204" s="3"/>
      <c r="C204" s="249" t="s">
        <v>133</v>
      </c>
      <c r="D204" s="250" t="s">
        <v>133</v>
      </c>
      <c r="E204" s="250" t="s">
        <v>133</v>
      </c>
      <c r="F204" s="250" t="s">
        <v>133</v>
      </c>
      <c r="G204" s="250" t="s">
        <v>133</v>
      </c>
      <c r="H204" s="250" t="s">
        <v>133</v>
      </c>
      <c r="I204" s="250" t="s">
        <v>133</v>
      </c>
      <c r="J204" s="250" t="s">
        <v>133</v>
      </c>
      <c r="K204" s="251" t="s">
        <v>133</v>
      </c>
      <c r="L204" s="4"/>
    </row>
    <row r="205" spans="2:12" ht="57">
      <c r="B205" s="3"/>
      <c r="C205" s="245" t="s">
        <v>202</v>
      </c>
      <c r="D205" s="245"/>
      <c r="E205" s="245"/>
      <c r="F205" s="245"/>
      <c r="G205" s="208" t="s">
        <v>233</v>
      </c>
      <c r="H205" s="245" t="s">
        <v>93</v>
      </c>
      <c r="I205" s="202">
        <v>4</v>
      </c>
      <c r="J205" s="186"/>
      <c r="K205" s="186"/>
      <c r="L205" s="4"/>
    </row>
    <row r="206" spans="2:12" ht="57">
      <c r="B206" s="3"/>
      <c r="C206" s="245" t="s">
        <v>203</v>
      </c>
      <c r="D206" s="245"/>
      <c r="E206" s="245"/>
      <c r="F206" s="245"/>
      <c r="G206" s="208" t="s">
        <v>234</v>
      </c>
      <c r="H206" s="245" t="s">
        <v>93</v>
      </c>
      <c r="I206" s="198">
        <v>15</v>
      </c>
      <c r="J206" s="205"/>
      <c r="K206" s="186"/>
      <c r="L206" s="4"/>
    </row>
    <row r="207" spans="2:12" ht="15" thickBot="1">
      <c r="B207" s="3"/>
      <c r="C207" s="267" t="s">
        <v>98</v>
      </c>
      <c r="D207" s="268" t="s">
        <v>98</v>
      </c>
      <c r="E207" s="268" t="s">
        <v>98</v>
      </c>
      <c r="F207" s="268" t="s">
        <v>98</v>
      </c>
      <c r="G207" s="268" t="s">
        <v>98</v>
      </c>
      <c r="H207" s="268" t="s">
        <v>98</v>
      </c>
      <c r="I207" s="268" t="s">
        <v>98</v>
      </c>
      <c r="J207" s="268" t="s">
        <v>98</v>
      </c>
      <c r="K207" s="334" t="s">
        <v>98</v>
      </c>
      <c r="L207" s="4"/>
    </row>
    <row r="208" spans="2:12" ht="72" thickBot="1">
      <c r="B208" s="3"/>
      <c r="C208" s="179" t="s">
        <v>150</v>
      </c>
      <c r="D208" s="245"/>
      <c r="E208" s="245"/>
      <c r="F208" s="245"/>
      <c r="G208" s="208" t="s">
        <v>120</v>
      </c>
      <c r="H208" s="203" t="s">
        <v>94</v>
      </c>
      <c r="I208" s="202">
        <v>6</v>
      </c>
      <c r="J208" s="186"/>
      <c r="K208" s="191"/>
      <c r="L208" s="4"/>
    </row>
    <row r="209" spans="2:12" ht="15" thickBot="1">
      <c r="B209" s="3"/>
      <c r="C209" s="246" t="s">
        <v>231</v>
      </c>
      <c r="D209" s="247"/>
      <c r="E209" s="247"/>
      <c r="F209" s="247"/>
      <c r="G209" s="247"/>
      <c r="H209" s="247"/>
      <c r="I209" s="247"/>
      <c r="J209" s="247"/>
      <c r="K209" s="248"/>
      <c r="L209" s="4"/>
    </row>
    <row r="210" spans="2:12">
      <c r="B210" s="3"/>
      <c r="C210" s="258" t="s">
        <v>113</v>
      </c>
      <c r="D210" s="259"/>
      <c r="E210" s="259"/>
      <c r="F210" s="259"/>
      <c r="G210" s="259"/>
      <c r="H210" s="259"/>
      <c r="I210" s="260"/>
      <c r="J210" s="16"/>
      <c r="K210" s="239"/>
      <c r="L210" s="4"/>
    </row>
    <row r="211" spans="2:12">
      <c r="B211" s="3"/>
      <c r="C211" s="258" t="s">
        <v>114</v>
      </c>
      <c r="D211" s="259"/>
      <c r="E211" s="259"/>
      <c r="F211" s="259"/>
      <c r="G211" s="259"/>
      <c r="H211" s="259"/>
      <c r="I211" s="260"/>
      <c r="J211" s="240"/>
      <c r="K211" s="17"/>
      <c r="L211" s="4"/>
    </row>
    <row r="212" spans="2:12">
      <c r="B212" s="3"/>
      <c r="C212" s="258" t="s">
        <v>115</v>
      </c>
      <c r="D212" s="259"/>
      <c r="E212" s="259"/>
      <c r="F212" s="259"/>
      <c r="G212" s="259"/>
      <c r="H212" s="259"/>
      <c r="I212" s="260"/>
      <c r="J212" s="240"/>
      <c r="K212" s="17"/>
      <c r="L212" s="4"/>
    </row>
    <row r="213" spans="2:12">
      <c r="B213" s="3"/>
      <c r="C213" s="258" t="s">
        <v>81</v>
      </c>
      <c r="D213" s="259"/>
      <c r="E213" s="259"/>
      <c r="F213" s="259"/>
      <c r="G213" s="259"/>
      <c r="H213" s="259"/>
      <c r="I213" s="260"/>
      <c r="J213" s="240"/>
      <c r="K213" s="17"/>
      <c r="L213" s="4"/>
    </row>
    <row r="214" spans="2:12">
      <c r="B214" s="3"/>
      <c r="C214" s="258" t="s">
        <v>116</v>
      </c>
      <c r="D214" s="259"/>
      <c r="E214" s="259"/>
      <c r="F214" s="259"/>
      <c r="G214" s="259"/>
      <c r="H214" s="259"/>
      <c r="I214" s="260"/>
      <c r="J214" s="241"/>
      <c r="K214" s="17"/>
      <c r="L214" s="4"/>
    </row>
    <row r="215" spans="2:12">
      <c r="B215" s="3"/>
      <c r="C215" s="335" t="s">
        <v>117</v>
      </c>
      <c r="D215" s="336"/>
      <c r="E215" s="336"/>
      <c r="F215" s="336"/>
      <c r="G215" s="336"/>
      <c r="H215" s="336"/>
      <c r="I215" s="337"/>
      <c r="J215" s="16"/>
      <c r="K215" s="17"/>
      <c r="L215" s="4"/>
    </row>
    <row r="216" spans="2:12" ht="15" thickBot="1">
      <c r="B216" s="3"/>
      <c r="C216" s="290" t="s">
        <v>235</v>
      </c>
      <c r="D216" s="291"/>
      <c r="E216" s="291"/>
      <c r="F216" s="291"/>
      <c r="G216" s="291"/>
      <c r="H216" s="291"/>
      <c r="I216" s="292"/>
      <c r="J216" s="199"/>
      <c r="K216" s="200"/>
      <c r="L216" s="4"/>
    </row>
    <row r="217" spans="2:12" ht="15" thickBot="1">
      <c r="B217" s="3"/>
      <c r="C217" s="246" t="s">
        <v>238</v>
      </c>
      <c r="D217" s="247"/>
      <c r="E217" s="247"/>
      <c r="F217" s="247"/>
      <c r="G217" s="247"/>
      <c r="H217" s="247"/>
      <c r="I217" s="247"/>
      <c r="J217" s="247"/>
      <c r="K217" s="248"/>
      <c r="L217" s="4"/>
    </row>
    <row r="218" spans="2:12" ht="15" thickBot="1">
      <c r="B218" s="3"/>
      <c r="C218" s="246" t="s">
        <v>181</v>
      </c>
      <c r="D218" s="247"/>
      <c r="E218" s="247"/>
      <c r="F218" s="247"/>
      <c r="G218" s="247"/>
      <c r="H218" s="247"/>
      <c r="I218" s="247"/>
      <c r="J218" s="247"/>
      <c r="K218" s="248"/>
      <c r="L218" s="4"/>
    </row>
    <row r="219" spans="2:12" ht="28.5">
      <c r="B219" s="3"/>
      <c r="C219" s="202" t="s">
        <v>185</v>
      </c>
      <c r="D219" s="215"/>
      <c r="E219" s="203"/>
      <c r="F219" s="219"/>
      <c r="G219" s="220" t="s">
        <v>239</v>
      </c>
      <c r="H219" s="206" t="s">
        <v>93</v>
      </c>
      <c r="I219" s="206">
        <v>15</v>
      </c>
      <c r="J219" s="16"/>
      <c r="K219" s="21"/>
      <c r="L219" s="4"/>
    </row>
    <row r="220" spans="2:12" ht="57">
      <c r="B220" s="3"/>
      <c r="C220" s="202" t="s">
        <v>186</v>
      </c>
      <c r="D220" s="215"/>
      <c r="E220" s="203"/>
      <c r="F220" s="219"/>
      <c r="G220" s="220" t="s">
        <v>240</v>
      </c>
      <c r="H220" s="206" t="s">
        <v>93</v>
      </c>
      <c r="I220" s="206">
        <v>64</v>
      </c>
      <c r="J220" s="16"/>
      <c r="K220" s="21"/>
      <c r="L220" s="4"/>
    </row>
    <row r="221" spans="2:12" ht="29.25" thickBot="1">
      <c r="B221" s="3"/>
      <c r="C221" s="202" t="s">
        <v>241</v>
      </c>
      <c r="D221" s="215"/>
      <c r="E221" s="203"/>
      <c r="F221" s="221"/>
      <c r="G221" s="220" t="s">
        <v>242</v>
      </c>
      <c r="H221" s="206" t="s">
        <v>94</v>
      </c>
      <c r="I221" s="206">
        <v>4</v>
      </c>
      <c r="J221" s="16"/>
      <c r="K221" s="21"/>
      <c r="L221" s="4"/>
    </row>
    <row r="222" spans="2:12" ht="15" thickBot="1">
      <c r="B222" s="3"/>
      <c r="C222" s="246" t="s">
        <v>243</v>
      </c>
      <c r="D222" s="247"/>
      <c r="E222" s="247"/>
      <c r="F222" s="247"/>
      <c r="G222" s="247"/>
      <c r="H222" s="247"/>
      <c r="I222" s="247"/>
      <c r="J222" s="247"/>
      <c r="K222" s="248"/>
      <c r="L222" s="4"/>
    </row>
    <row r="223" spans="2:12" ht="28.5">
      <c r="B223" s="3"/>
      <c r="C223" s="202" t="s">
        <v>244</v>
      </c>
      <c r="D223" s="215"/>
      <c r="E223" s="203"/>
      <c r="F223" s="221"/>
      <c r="G223" s="220" t="s">
        <v>100</v>
      </c>
      <c r="H223" s="206" t="s">
        <v>93</v>
      </c>
      <c r="I223" s="206">
        <v>15</v>
      </c>
      <c r="J223" s="16"/>
      <c r="K223" s="16"/>
      <c r="L223" s="4"/>
    </row>
    <row r="224" spans="2:12" ht="42.75">
      <c r="B224" s="3"/>
      <c r="C224" s="202" t="s">
        <v>245</v>
      </c>
      <c r="D224" s="215"/>
      <c r="E224" s="203"/>
      <c r="F224" s="221"/>
      <c r="G224" s="220" t="s">
        <v>99</v>
      </c>
      <c r="H224" s="206" t="s">
        <v>101</v>
      </c>
      <c r="I224" s="206">
        <v>1</v>
      </c>
      <c r="J224" s="16"/>
      <c r="K224" s="16"/>
      <c r="L224" s="4"/>
    </row>
    <row r="225" spans="2:12" ht="28.5">
      <c r="B225" s="3"/>
      <c r="C225" s="202" t="s">
        <v>246</v>
      </c>
      <c r="D225" s="215"/>
      <c r="E225" s="203"/>
      <c r="F225" s="221"/>
      <c r="G225" s="220" t="s">
        <v>247</v>
      </c>
      <c r="H225" s="206" t="s">
        <v>97</v>
      </c>
      <c r="I225" s="206">
        <v>4</v>
      </c>
      <c r="J225" s="16"/>
      <c r="K225" s="16"/>
      <c r="L225" s="4"/>
    </row>
    <row r="226" spans="2:12" ht="42.75">
      <c r="B226" s="3"/>
      <c r="C226" s="202" t="s">
        <v>248</v>
      </c>
      <c r="D226" s="215"/>
      <c r="E226" s="203"/>
      <c r="F226" s="221"/>
      <c r="G226" s="220" t="s">
        <v>249</v>
      </c>
      <c r="H226" s="206" t="s">
        <v>93</v>
      </c>
      <c r="I226" s="206">
        <v>15</v>
      </c>
      <c r="J226" s="16"/>
      <c r="K226" s="16"/>
      <c r="L226" s="4"/>
    </row>
    <row r="227" spans="2:12" ht="57">
      <c r="B227" s="3"/>
      <c r="C227" s="202" t="s">
        <v>250</v>
      </c>
      <c r="D227" s="215"/>
      <c r="E227" s="203"/>
      <c r="F227" s="221"/>
      <c r="G227" s="220" t="s">
        <v>251</v>
      </c>
      <c r="H227" s="206" t="s">
        <v>93</v>
      </c>
      <c r="I227" s="206">
        <v>64</v>
      </c>
      <c r="J227" s="16"/>
      <c r="K227" s="16"/>
      <c r="L227" s="4"/>
    </row>
    <row r="228" spans="2:12" ht="43.5" thickBot="1">
      <c r="B228" s="3"/>
      <c r="C228" s="202" t="s">
        <v>252</v>
      </c>
      <c r="D228" s="215"/>
      <c r="E228" s="203"/>
      <c r="F228" s="221"/>
      <c r="G228" s="220" t="s">
        <v>253</v>
      </c>
      <c r="H228" s="206" t="s">
        <v>97</v>
      </c>
      <c r="I228" s="206">
        <v>16</v>
      </c>
      <c r="J228" s="16"/>
      <c r="K228" s="16"/>
      <c r="L228" s="4"/>
    </row>
    <row r="229" spans="2:12" ht="15" thickBot="1">
      <c r="B229" s="3"/>
      <c r="C229" s="246" t="s">
        <v>254</v>
      </c>
      <c r="D229" s="247"/>
      <c r="E229" s="247"/>
      <c r="F229" s="247"/>
      <c r="G229" s="247"/>
      <c r="H229" s="247"/>
      <c r="I229" s="247"/>
      <c r="J229" s="247"/>
      <c r="K229" s="248"/>
      <c r="L229" s="4"/>
    </row>
    <row r="230" spans="2:12" ht="71.25">
      <c r="B230" s="3"/>
      <c r="C230" s="202" t="s">
        <v>198</v>
      </c>
      <c r="D230" s="215"/>
      <c r="E230" s="203"/>
      <c r="F230" s="221"/>
      <c r="G230" s="220" t="s">
        <v>128</v>
      </c>
      <c r="H230" s="206" t="s">
        <v>94</v>
      </c>
      <c r="I230" s="206">
        <v>2</v>
      </c>
      <c r="J230" s="16"/>
      <c r="K230" s="16"/>
      <c r="L230" s="4"/>
    </row>
    <row r="231" spans="2:12" ht="42.75">
      <c r="B231" s="3"/>
      <c r="C231" s="202" t="s">
        <v>229</v>
      </c>
      <c r="D231" s="215"/>
      <c r="E231" s="203"/>
      <c r="F231" s="221"/>
      <c r="G231" s="220" t="s">
        <v>127</v>
      </c>
      <c r="H231" s="206" t="s">
        <v>94</v>
      </c>
      <c r="I231" s="206">
        <v>2</v>
      </c>
      <c r="J231" s="16"/>
      <c r="K231" s="16"/>
      <c r="L231" s="4"/>
    </row>
    <row r="232" spans="2:12" ht="28.5">
      <c r="B232" s="3"/>
      <c r="C232" s="202" t="s">
        <v>255</v>
      </c>
      <c r="D232" s="215"/>
      <c r="E232" s="203"/>
      <c r="F232" s="221"/>
      <c r="G232" s="220" t="s">
        <v>193</v>
      </c>
      <c r="H232" s="206" t="s">
        <v>94</v>
      </c>
      <c r="I232" s="206">
        <v>2</v>
      </c>
      <c r="J232" s="16"/>
      <c r="K232" s="16"/>
      <c r="L232" s="4"/>
    </row>
    <row r="233" spans="2:12" ht="42.75">
      <c r="B233" s="3"/>
      <c r="C233" s="202" t="s">
        <v>256</v>
      </c>
      <c r="D233" s="215"/>
      <c r="E233" s="203"/>
      <c r="F233" s="221"/>
      <c r="G233" s="220" t="s">
        <v>194</v>
      </c>
      <c r="H233" s="206" t="s">
        <v>94</v>
      </c>
      <c r="I233" s="206">
        <v>2</v>
      </c>
      <c r="J233" s="16"/>
      <c r="K233" s="16"/>
      <c r="L233" s="4"/>
    </row>
    <row r="234" spans="2:12" ht="28.5">
      <c r="B234" s="3"/>
      <c r="C234" s="202" t="s">
        <v>257</v>
      </c>
      <c r="D234" s="215"/>
      <c r="E234" s="203"/>
      <c r="F234" s="221"/>
      <c r="G234" s="220" t="s">
        <v>196</v>
      </c>
      <c r="H234" s="206" t="s">
        <v>94</v>
      </c>
      <c r="I234" s="206">
        <v>2</v>
      </c>
      <c r="J234" s="16"/>
      <c r="K234" s="16"/>
      <c r="L234" s="4"/>
    </row>
    <row r="235" spans="2:12" ht="28.5">
      <c r="B235" s="3"/>
      <c r="C235" s="202" t="s">
        <v>258</v>
      </c>
      <c r="D235" s="215"/>
      <c r="E235" s="203"/>
      <c r="F235" s="221"/>
      <c r="G235" s="220" t="s">
        <v>103</v>
      </c>
      <c r="H235" s="206" t="s">
        <v>94</v>
      </c>
      <c r="I235" s="206">
        <v>4</v>
      </c>
      <c r="J235" s="16"/>
      <c r="K235" s="16"/>
      <c r="L235" s="4"/>
    </row>
    <row r="236" spans="2:12" ht="42.75">
      <c r="B236" s="3"/>
      <c r="C236" s="202" t="s">
        <v>259</v>
      </c>
      <c r="D236" s="215"/>
      <c r="E236" s="203"/>
      <c r="F236" s="221"/>
      <c r="G236" s="220" t="s">
        <v>197</v>
      </c>
      <c r="H236" s="206" t="s">
        <v>94</v>
      </c>
      <c r="I236" s="206">
        <v>2</v>
      </c>
      <c r="J236" s="16"/>
      <c r="K236" s="16"/>
      <c r="L236" s="4"/>
    </row>
    <row r="237" spans="2:12" ht="28.5">
      <c r="B237" s="3"/>
      <c r="C237" s="202" t="s">
        <v>260</v>
      </c>
      <c r="D237" s="215"/>
      <c r="E237" s="203"/>
      <c r="F237" s="221"/>
      <c r="G237" s="220" t="s">
        <v>130</v>
      </c>
      <c r="H237" s="206" t="s">
        <v>94</v>
      </c>
      <c r="I237" s="206">
        <v>2</v>
      </c>
      <c r="J237" s="16"/>
      <c r="K237" s="16"/>
      <c r="L237" s="4"/>
    </row>
    <row r="238" spans="2:12" ht="43.5" thickBot="1">
      <c r="B238" s="3"/>
      <c r="C238" s="202" t="s">
        <v>261</v>
      </c>
      <c r="D238" s="215"/>
      <c r="E238" s="203"/>
      <c r="F238" s="221"/>
      <c r="G238" s="220" t="s">
        <v>131</v>
      </c>
      <c r="H238" s="206" t="s">
        <v>94</v>
      </c>
      <c r="I238" s="206">
        <v>2</v>
      </c>
      <c r="J238" s="16"/>
      <c r="K238" s="16"/>
      <c r="L238" s="4"/>
    </row>
    <row r="239" spans="2:12" ht="15" thickBot="1">
      <c r="B239" s="3"/>
      <c r="C239" s="246" t="s">
        <v>200</v>
      </c>
      <c r="D239" s="247"/>
      <c r="E239" s="247"/>
      <c r="F239" s="247"/>
      <c r="G239" s="247"/>
      <c r="H239" s="247"/>
      <c r="I239" s="247"/>
      <c r="J239" s="247"/>
      <c r="K239" s="248"/>
      <c r="L239" s="4"/>
    </row>
    <row r="240" spans="2:12" ht="57.75" thickBot="1">
      <c r="B240" s="3"/>
      <c r="C240" s="202" t="s">
        <v>222</v>
      </c>
      <c r="D240" s="215"/>
      <c r="E240" s="203"/>
      <c r="F240" s="221"/>
      <c r="G240" s="220" t="s">
        <v>230</v>
      </c>
      <c r="H240" s="206" t="s">
        <v>123</v>
      </c>
      <c r="I240" s="206">
        <v>2</v>
      </c>
      <c r="J240" s="16"/>
      <c r="K240" s="16"/>
      <c r="L240" s="4"/>
    </row>
    <row r="241" spans="2:12" ht="15" thickBot="1">
      <c r="B241" s="3"/>
      <c r="C241" s="246" t="s">
        <v>133</v>
      </c>
      <c r="D241" s="247"/>
      <c r="E241" s="247"/>
      <c r="F241" s="247"/>
      <c r="G241" s="247"/>
      <c r="H241" s="247"/>
      <c r="I241" s="247"/>
      <c r="J241" s="247"/>
      <c r="K241" s="248"/>
      <c r="L241" s="4"/>
    </row>
    <row r="242" spans="2:12" ht="57.75" thickBot="1">
      <c r="B242" s="3"/>
      <c r="C242" s="202" t="s">
        <v>202</v>
      </c>
      <c r="D242" s="215"/>
      <c r="E242" s="203"/>
      <c r="F242" s="221"/>
      <c r="G242" s="220" t="s">
        <v>233</v>
      </c>
      <c r="H242" s="206" t="s">
        <v>93</v>
      </c>
      <c r="I242" s="206">
        <v>4</v>
      </c>
      <c r="J242" s="16"/>
      <c r="K242" s="16"/>
      <c r="L242" s="4"/>
    </row>
    <row r="243" spans="2:12" ht="15" thickBot="1">
      <c r="B243" s="3"/>
      <c r="C243" s="246" t="s">
        <v>122</v>
      </c>
      <c r="D243" s="247"/>
      <c r="E243" s="247"/>
      <c r="F243" s="247"/>
      <c r="G243" s="247"/>
      <c r="H243" s="247"/>
      <c r="I243" s="247"/>
      <c r="J243" s="247"/>
      <c r="K243" s="248"/>
      <c r="L243" s="4"/>
    </row>
    <row r="244" spans="2:12" ht="72" thickBot="1">
      <c r="B244" s="3"/>
      <c r="C244" s="202" t="s">
        <v>262</v>
      </c>
      <c r="D244" s="215"/>
      <c r="E244" s="203"/>
      <c r="F244" s="221"/>
      <c r="G244" s="220" t="s">
        <v>204</v>
      </c>
      <c r="H244" s="206" t="s">
        <v>93</v>
      </c>
      <c r="I244" s="206">
        <v>64</v>
      </c>
      <c r="J244" s="16"/>
      <c r="K244" s="16"/>
      <c r="L244" s="4"/>
    </row>
    <row r="245" spans="2:12" ht="15" thickBot="1">
      <c r="B245" s="3"/>
      <c r="C245" s="246" t="s">
        <v>263</v>
      </c>
      <c r="D245" s="247"/>
      <c r="E245" s="247"/>
      <c r="F245" s="247"/>
      <c r="G245" s="247"/>
      <c r="H245" s="247"/>
      <c r="I245" s="247"/>
      <c r="J245" s="247"/>
      <c r="K245" s="248"/>
      <c r="L245" s="4"/>
    </row>
    <row r="246" spans="2:12" ht="42.75">
      <c r="B246" s="3"/>
      <c r="C246" s="202" t="s">
        <v>264</v>
      </c>
      <c r="D246" s="215"/>
      <c r="E246" s="203"/>
      <c r="F246" s="221"/>
      <c r="G246" s="220" t="s">
        <v>104</v>
      </c>
      <c r="H246" s="206" t="s">
        <v>97</v>
      </c>
      <c r="I246" s="206">
        <v>6</v>
      </c>
      <c r="J246" s="16"/>
      <c r="K246" s="16"/>
      <c r="L246" s="4"/>
    </row>
    <row r="247" spans="2:12" ht="42.75">
      <c r="B247" s="3"/>
      <c r="C247" s="202" t="s">
        <v>265</v>
      </c>
      <c r="D247" s="215"/>
      <c r="E247" s="203"/>
      <c r="F247" s="221"/>
      <c r="G247" s="220" t="s">
        <v>105</v>
      </c>
      <c r="H247" s="206" t="s">
        <v>97</v>
      </c>
      <c r="I247" s="206">
        <v>6</v>
      </c>
      <c r="J247" s="16"/>
      <c r="K247" s="16"/>
      <c r="L247" s="4"/>
    </row>
    <row r="248" spans="2:12" ht="42.75">
      <c r="B248" s="3"/>
      <c r="C248" s="202" t="s">
        <v>266</v>
      </c>
      <c r="D248" s="215"/>
      <c r="E248" s="203"/>
      <c r="F248" s="221"/>
      <c r="G248" s="220" t="s">
        <v>106</v>
      </c>
      <c r="H248" s="206" t="s">
        <v>97</v>
      </c>
      <c r="I248" s="206">
        <v>6</v>
      </c>
      <c r="J248" s="16"/>
      <c r="K248" s="16"/>
      <c r="L248" s="4"/>
    </row>
    <row r="249" spans="2:12" ht="42.75">
      <c r="B249" s="3"/>
      <c r="C249" s="202" t="s">
        <v>267</v>
      </c>
      <c r="D249" s="215"/>
      <c r="E249" s="203"/>
      <c r="F249" s="221"/>
      <c r="G249" s="220" t="s">
        <v>273</v>
      </c>
      <c r="H249" s="206" t="s">
        <v>94</v>
      </c>
      <c r="I249" s="206">
        <v>2</v>
      </c>
      <c r="J249" s="16"/>
      <c r="K249" s="16"/>
      <c r="L249" s="4"/>
    </row>
    <row r="250" spans="2:12" ht="42.75">
      <c r="B250" s="3"/>
      <c r="C250" s="202" t="s">
        <v>268</v>
      </c>
      <c r="D250" s="215"/>
      <c r="E250" s="203"/>
      <c r="F250" s="221"/>
      <c r="G250" s="220" t="s">
        <v>107</v>
      </c>
      <c r="H250" s="206" t="s">
        <v>94</v>
      </c>
      <c r="I250" s="206">
        <v>4</v>
      </c>
      <c r="J250" s="16"/>
      <c r="K250" s="16"/>
      <c r="L250" s="4"/>
    </row>
    <row r="251" spans="2:12" ht="42.75">
      <c r="B251" s="3"/>
      <c r="C251" s="202" t="s">
        <v>269</v>
      </c>
      <c r="D251" s="215"/>
      <c r="E251" s="203"/>
      <c r="F251" s="221"/>
      <c r="G251" s="220" t="s">
        <v>108</v>
      </c>
      <c r="H251" s="206" t="s">
        <v>94</v>
      </c>
      <c r="I251" s="206">
        <v>2</v>
      </c>
      <c r="J251" s="16"/>
      <c r="K251" s="16"/>
      <c r="L251" s="4"/>
    </row>
    <row r="252" spans="2:12" ht="42.75">
      <c r="B252" s="3"/>
      <c r="C252" s="202" t="s">
        <v>270</v>
      </c>
      <c r="D252" s="215"/>
      <c r="E252" s="203"/>
      <c r="F252" s="221"/>
      <c r="G252" s="220" t="s">
        <v>274</v>
      </c>
      <c r="H252" s="206" t="s">
        <v>97</v>
      </c>
      <c r="I252" s="206">
        <v>15</v>
      </c>
      <c r="J252" s="16"/>
      <c r="K252" s="16"/>
      <c r="L252" s="4"/>
    </row>
    <row r="253" spans="2:12" ht="42.75">
      <c r="B253" s="3"/>
      <c r="C253" s="202" t="s">
        <v>271</v>
      </c>
      <c r="D253" s="215"/>
      <c r="E253" s="203"/>
      <c r="F253" s="221"/>
      <c r="G253" s="220" t="s">
        <v>275</v>
      </c>
      <c r="H253" s="206" t="s">
        <v>97</v>
      </c>
      <c r="I253" s="206">
        <v>12</v>
      </c>
      <c r="J253" s="16"/>
      <c r="K253" s="16"/>
      <c r="L253" s="4"/>
    </row>
    <row r="254" spans="2:12" ht="43.5" thickBot="1">
      <c r="B254" s="3"/>
      <c r="C254" s="202" t="s">
        <v>272</v>
      </c>
      <c r="D254" s="215"/>
      <c r="E254" s="203"/>
      <c r="F254" s="221"/>
      <c r="G254" s="220" t="s">
        <v>109</v>
      </c>
      <c r="H254" s="206" t="s">
        <v>94</v>
      </c>
      <c r="I254" s="206">
        <v>8</v>
      </c>
      <c r="J254" s="16"/>
      <c r="K254" s="16"/>
      <c r="L254" s="4"/>
    </row>
    <row r="255" spans="2:12" ht="15" thickBot="1">
      <c r="B255" s="3"/>
      <c r="C255" s="246" t="s">
        <v>276</v>
      </c>
      <c r="D255" s="247"/>
      <c r="E255" s="247"/>
      <c r="F255" s="247"/>
      <c r="G255" s="247"/>
      <c r="H255" s="247"/>
      <c r="I255" s="247"/>
      <c r="J255" s="247"/>
      <c r="K255" s="248"/>
      <c r="L255" s="4"/>
    </row>
    <row r="256" spans="2:12" ht="128.25">
      <c r="B256" s="3"/>
      <c r="C256" s="202" t="s">
        <v>277</v>
      </c>
      <c r="D256" s="215"/>
      <c r="E256" s="203"/>
      <c r="F256" s="221"/>
      <c r="G256" s="220" t="s">
        <v>282</v>
      </c>
      <c r="H256" s="206" t="s">
        <v>94</v>
      </c>
      <c r="I256" s="206">
        <v>1</v>
      </c>
      <c r="J256" s="16"/>
      <c r="K256" s="16"/>
      <c r="L256" s="4"/>
    </row>
    <row r="257" spans="2:12" ht="42.75">
      <c r="B257" s="3"/>
      <c r="C257" s="202" t="s">
        <v>270</v>
      </c>
      <c r="D257" s="215"/>
      <c r="E257" s="203"/>
      <c r="F257" s="221"/>
      <c r="G257" s="220" t="s">
        <v>274</v>
      </c>
      <c r="H257" s="206" t="s">
        <v>97</v>
      </c>
      <c r="I257" s="206">
        <v>24</v>
      </c>
      <c r="J257" s="16"/>
      <c r="K257" s="16"/>
      <c r="L257" s="4"/>
    </row>
    <row r="258" spans="2:12" ht="42.75">
      <c r="B258" s="3"/>
      <c r="C258" s="202" t="s">
        <v>271</v>
      </c>
      <c r="D258" s="215"/>
      <c r="E258" s="203"/>
      <c r="F258" s="221"/>
      <c r="G258" s="220" t="s">
        <v>275</v>
      </c>
      <c r="H258" s="206" t="s">
        <v>97</v>
      </c>
      <c r="I258" s="206">
        <v>12</v>
      </c>
      <c r="J258" s="16"/>
      <c r="K258" s="16"/>
      <c r="L258" s="4"/>
    </row>
    <row r="259" spans="2:12" ht="42.75">
      <c r="B259" s="3"/>
      <c r="C259" s="202" t="s">
        <v>261</v>
      </c>
      <c r="D259" s="215"/>
      <c r="E259" s="203"/>
      <c r="F259" s="221"/>
      <c r="G259" s="220" t="s">
        <v>131</v>
      </c>
      <c r="H259" s="206" t="s">
        <v>94</v>
      </c>
      <c r="I259" s="206">
        <v>2</v>
      </c>
      <c r="J259" s="16"/>
      <c r="K259" s="16"/>
      <c r="L259" s="4"/>
    </row>
    <row r="260" spans="2:12" ht="42.75">
      <c r="B260" s="3"/>
      <c r="C260" s="202" t="s">
        <v>278</v>
      </c>
      <c r="D260" s="215"/>
      <c r="E260" s="203"/>
      <c r="F260" s="221"/>
      <c r="G260" s="220" t="s">
        <v>283</v>
      </c>
      <c r="H260" s="206" t="s">
        <v>97</v>
      </c>
      <c r="I260" s="206">
        <v>12</v>
      </c>
      <c r="J260" s="16"/>
      <c r="K260" s="16"/>
      <c r="L260" s="4"/>
    </row>
    <row r="261" spans="2:12" ht="42.75">
      <c r="B261" s="3"/>
      <c r="C261" s="202" t="s">
        <v>279</v>
      </c>
      <c r="D261" s="215"/>
      <c r="E261" s="203"/>
      <c r="F261" s="221"/>
      <c r="G261" s="220" t="s">
        <v>284</v>
      </c>
      <c r="H261" s="206" t="s">
        <v>94</v>
      </c>
      <c r="I261" s="206">
        <v>2</v>
      </c>
      <c r="J261" s="16"/>
      <c r="K261" s="16"/>
      <c r="L261" s="4"/>
    </row>
    <row r="262" spans="2:12" ht="42.75">
      <c r="B262" s="3"/>
      <c r="C262" s="202" t="s">
        <v>280</v>
      </c>
      <c r="D262" s="215"/>
      <c r="E262" s="203"/>
      <c r="F262" s="221"/>
      <c r="G262" s="220" t="s">
        <v>285</v>
      </c>
      <c r="H262" s="206" t="s">
        <v>101</v>
      </c>
      <c r="I262" s="206">
        <v>3.4</v>
      </c>
      <c r="J262" s="16"/>
      <c r="K262" s="16"/>
      <c r="L262" s="4"/>
    </row>
    <row r="263" spans="2:12" ht="29.25" thickBot="1">
      <c r="B263" s="3"/>
      <c r="C263" s="202" t="s">
        <v>281</v>
      </c>
      <c r="D263" s="215"/>
      <c r="E263" s="203"/>
      <c r="F263" s="221"/>
      <c r="G263" s="220" t="s">
        <v>286</v>
      </c>
      <c r="H263" s="206" t="s">
        <v>96</v>
      </c>
      <c r="I263" s="206">
        <v>45</v>
      </c>
      <c r="J263" s="16"/>
      <c r="K263" s="16"/>
      <c r="L263" s="4"/>
    </row>
    <row r="264" spans="2:12" ht="15" thickBot="1">
      <c r="B264" s="3"/>
      <c r="C264" s="246" t="s">
        <v>287</v>
      </c>
      <c r="D264" s="247"/>
      <c r="E264" s="247"/>
      <c r="F264" s="247"/>
      <c r="G264" s="247"/>
      <c r="H264" s="247"/>
      <c r="I264" s="247"/>
      <c r="J264" s="247"/>
      <c r="K264" s="248"/>
      <c r="L264" s="4"/>
    </row>
    <row r="265" spans="2:12" ht="15" thickBot="1">
      <c r="B265" s="3"/>
      <c r="C265" s="246" t="s">
        <v>276</v>
      </c>
      <c r="D265" s="247"/>
      <c r="E265" s="247"/>
      <c r="F265" s="247"/>
      <c r="G265" s="247"/>
      <c r="H265" s="247"/>
      <c r="I265" s="247"/>
      <c r="J265" s="247"/>
      <c r="K265" s="248"/>
      <c r="L265" s="4"/>
    </row>
    <row r="266" spans="2:12" ht="128.25">
      <c r="B266" s="3"/>
      <c r="C266" s="202" t="s">
        <v>277</v>
      </c>
      <c r="D266" s="215"/>
      <c r="E266" s="203"/>
      <c r="F266" s="221"/>
      <c r="G266" s="220" t="s">
        <v>282</v>
      </c>
      <c r="H266" s="206" t="s">
        <v>94</v>
      </c>
      <c r="I266" s="206">
        <v>1</v>
      </c>
      <c r="J266" s="16"/>
      <c r="K266" s="16"/>
      <c r="L266" s="4"/>
    </row>
    <row r="267" spans="2:12" ht="42.75">
      <c r="B267" s="3"/>
      <c r="C267" s="202" t="s">
        <v>270</v>
      </c>
      <c r="D267" s="215"/>
      <c r="E267" s="203"/>
      <c r="F267" s="221"/>
      <c r="G267" s="220" t="s">
        <v>274</v>
      </c>
      <c r="H267" s="206" t="s">
        <v>97</v>
      </c>
      <c r="I267" s="206">
        <v>24</v>
      </c>
      <c r="J267" s="16"/>
      <c r="K267" s="16"/>
      <c r="L267" s="4"/>
    </row>
    <row r="268" spans="2:12" ht="42.75">
      <c r="B268" s="3"/>
      <c r="C268" s="202" t="s">
        <v>271</v>
      </c>
      <c r="D268" s="215"/>
      <c r="E268" s="203"/>
      <c r="F268" s="221"/>
      <c r="G268" s="220" t="s">
        <v>275</v>
      </c>
      <c r="H268" s="206" t="s">
        <v>97</v>
      </c>
      <c r="I268" s="206">
        <v>12</v>
      </c>
      <c r="J268" s="16"/>
      <c r="K268" s="16"/>
      <c r="L268" s="4"/>
    </row>
    <row r="269" spans="2:12" ht="42.75">
      <c r="B269" s="3"/>
      <c r="C269" s="202" t="s">
        <v>261</v>
      </c>
      <c r="D269" s="215"/>
      <c r="E269" s="203"/>
      <c r="F269" s="221"/>
      <c r="G269" s="220" t="s">
        <v>131</v>
      </c>
      <c r="H269" s="206" t="s">
        <v>94</v>
      </c>
      <c r="I269" s="206">
        <v>2</v>
      </c>
      <c r="J269" s="16"/>
      <c r="K269" s="16"/>
      <c r="L269" s="4"/>
    </row>
    <row r="270" spans="2:12" ht="42.75">
      <c r="B270" s="3"/>
      <c r="C270" s="202" t="s">
        <v>278</v>
      </c>
      <c r="D270" s="215"/>
      <c r="E270" s="203"/>
      <c r="F270" s="221"/>
      <c r="G270" s="220" t="s">
        <v>283</v>
      </c>
      <c r="H270" s="206" t="s">
        <v>97</v>
      </c>
      <c r="I270" s="206">
        <v>12</v>
      </c>
      <c r="J270" s="16"/>
      <c r="K270" s="16"/>
      <c r="L270" s="4"/>
    </row>
    <row r="271" spans="2:12" ht="42.75">
      <c r="B271" s="3"/>
      <c r="C271" s="202" t="s">
        <v>279</v>
      </c>
      <c r="D271" s="215"/>
      <c r="E271" s="203"/>
      <c r="F271" s="221"/>
      <c r="G271" s="220" t="s">
        <v>284</v>
      </c>
      <c r="H271" s="206" t="s">
        <v>94</v>
      </c>
      <c r="I271" s="206">
        <v>2</v>
      </c>
      <c r="J271" s="16"/>
      <c r="K271" s="16"/>
      <c r="L271" s="4"/>
    </row>
    <row r="272" spans="2:12" ht="42.75">
      <c r="B272" s="3"/>
      <c r="C272" s="202" t="s">
        <v>280</v>
      </c>
      <c r="D272" s="215"/>
      <c r="E272" s="203"/>
      <c r="F272" s="221"/>
      <c r="G272" s="220" t="s">
        <v>288</v>
      </c>
      <c r="H272" s="206" t="s">
        <v>101</v>
      </c>
      <c r="I272" s="206">
        <v>3.4</v>
      </c>
      <c r="J272" s="16"/>
      <c r="K272" s="16"/>
      <c r="L272" s="4"/>
    </row>
    <row r="273" spans="2:12" ht="29.25" thickBot="1">
      <c r="B273" s="3"/>
      <c r="C273" s="202" t="s">
        <v>281</v>
      </c>
      <c r="D273" s="215"/>
      <c r="E273" s="203"/>
      <c r="F273" s="221"/>
      <c r="G273" s="220" t="s">
        <v>286</v>
      </c>
      <c r="H273" s="206" t="s">
        <v>96</v>
      </c>
      <c r="I273" s="206">
        <v>45</v>
      </c>
      <c r="J273" s="16"/>
      <c r="K273" s="16"/>
      <c r="L273" s="4"/>
    </row>
    <row r="274" spans="2:12" ht="15" thickBot="1">
      <c r="B274" s="3"/>
      <c r="C274" s="246" t="s">
        <v>289</v>
      </c>
      <c r="D274" s="247"/>
      <c r="E274" s="247"/>
      <c r="F274" s="247"/>
      <c r="G274" s="247"/>
      <c r="H274" s="247"/>
      <c r="I274" s="247"/>
      <c r="J274" s="247"/>
      <c r="K274" s="248"/>
      <c r="L274" s="4"/>
    </row>
    <row r="275" spans="2:12" ht="15" thickBot="1">
      <c r="B275" s="3"/>
      <c r="C275" s="246" t="s">
        <v>181</v>
      </c>
      <c r="D275" s="247"/>
      <c r="E275" s="247"/>
      <c r="F275" s="247"/>
      <c r="G275" s="247"/>
      <c r="H275" s="247"/>
      <c r="I275" s="247"/>
      <c r="J275" s="247"/>
      <c r="K275" s="248"/>
      <c r="L275" s="4"/>
    </row>
    <row r="276" spans="2:12" ht="28.5">
      <c r="B276" s="3"/>
      <c r="C276" s="202" t="s">
        <v>185</v>
      </c>
      <c r="D276" s="215"/>
      <c r="E276" s="203"/>
      <c r="F276" s="221"/>
      <c r="G276" s="220" t="s">
        <v>239</v>
      </c>
      <c r="H276" s="206" t="s">
        <v>93</v>
      </c>
      <c r="I276" s="206">
        <v>15</v>
      </c>
      <c r="J276" s="16"/>
      <c r="K276" s="16"/>
      <c r="L276" s="4"/>
    </row>
    <row r="277" spans="2:12" ht="57">
      <c r="B277" s="3"/>
      <c r="C277" s="202" t="s">
        <v>186</v>
      </c>
      <c r="D277" s="215"/>
      <c r="E277" s="203"/>
      <c r="F277" s="221"/>
      <c r="G277" s="220" t="s">
        <v>240</v>
      </c>
      <c r="H277" s="206" t="s">
        <v>93</v>
      </c>
      <c r="I277" s="206">
        <v>64</v>
      </c>
      <c r="J277" s="16"/>
      <c r="K277" s="16"/>
      <c r="L277" s="4"/>
    </row>
    <row r="278" spans="2:12" ht="29.25" thickBot="1">
      <c r="B278" s="3"/>
      <c r="C278" s="202" t="s">
        <v>241</v>
      </c>
      <c r="D278" s="215"/>
      <c r="E278" s="203"/>
      <c r="F278" s="221"/>
      <c r="G278" s="220" t="s">
        <v>242</v>
      </c>
      <c r="H278" s="206" t="s">
        <v>94</v>
      </c>
      <c r="I278" s="206">
        <v>4</v>
      </c>
      <c r="J278" s="16"/>
      <c r="K278" s="16"/>
      <c r="L278" s="4"/>
    </row>
    <row r="279" spans="2:12" ht="15" thickBot="1">
      <c r="B279" s="3"/>
      <c r="C279" s="246" t="s">
        <v>243</v>
      </c>
      <c r="D279" s="247"/>
      <c r="E279" s="247"/>
      <c r="F279" s="247"/>
      <c r="G279" s="247"/>
      <c r="H279" s="247"/>
      <c r="I279" s="247"/>
      <c r="J279" s="247"/>
      <c r="K279" s="248"/>
      <c r="L279" s="4"/>
    </row>
    <row r="280" spans="2:12" ht="28.5">
      <c r="B280" s="3"/>
      <c r="C280" s="202" t="s">
        <v>244</v>
      </c>
      <c r="D280" s="215"/>
      <c r="E280" s="203"/>
      <c r="F280" s="221"/>
      <c r="G280" s="220" t="s">
        <v>100</v>
      </c>
      <c r="H280" s="206" t="s">
        <v>93</v>
      </c>
      <c r="I280" s="206">
        <v>15</v>
      </c>
      <c r="J280" s="16"/>
      <c r="K280" s="16"/>
      <c r="L280" s="4"/>
    </row>
    <row r="281" spans="2:12" ht="42.75">
      <c r="B281" s="3"/>
      <c r="C281" s="202" t="s">
        <v>245</v>
      </c>
      <c r="D281" s="215"/>
      <c r="E281" s="203"/>
      <c r="F281" s="221"/>
      <c r="G281" s="220" t="s">
        <v>99</v>
      </c>
      <c r="H281" s="206" t="s">
        <v>101</v>
      </c>
      <c r="I281" s="206">
        <v>1</v>
      </c>
      <c r="J281" s="16"/>
      <c r="K281" s="16"/>
      <c r="L281" s="4"/>
    </row>
    <row r="282" spans="2:12" ht="28.5">
      <c r="B282" s="3"/>
      <c r="C282" s="202" t="s">
        <v>246</v>
      </c>
      <c r="D282" s="215"/>
      <c r="E282" s="203"/>
      <c r="F282" s="221"/>
      <c r="G282" s="220" t="s">
        <v>247</v>
      </c>
      <c r="H282" s="206" t="s">
        <v>97</v>
      </c>
      <c r="I282" s="206">
        <v>4</v>
      </c>
      <c r="J282" s="16"/>
      <c r="K282" s="16"/>
      <c r="L282" s="4"/>
    </row>
    <row r="283" spans="2:12" ht="42.75">
      <c r="B283" s="3"/>
      <c r="C283" s="202" t="s">
        <v>248</v>
      </c>
      <c r="D283" s="215"/>
      <c r="E283" s="203"/>
      <c r="F283" s="221"/>
      <c r="G283" s="220" t="s">
        <v>249</v>
      </c>
      <c r="H283" s="206" t="s">
        <v>93</v>
      </c>
      <c r="I283" s="206">
        <v>15</v>
      </c>
      <c r="J283" s="16"/>
      <c r="K283" s="16"/>
      <c r="L283" s="4"/>
    </row>
    <row r="284" spans="2:12" ht="57">
      <c r="B284" s="3"/>
      <c r="C284" s="202" t="s">
        <v>250</v>
      </c>
      <c r="D284" s="215"/>
      <c r="E284" s="203"/>
      <c r="F284" s="221"/>
      <c r="G284" s="220" t="s">
        <v>251</v>
      </c>
      <c r="H284" s="206" t="s">
        <v>93</v>
      </c>
      <c r="I284" s="206">
        <v>64</v>
      </c>
      <c r="J284" s="16"/>
      <c r="K284" s="16"/>
      <c r="L284" s="4"/>
    </row>
    <row r="285" spans="2:12" ht="43.5" thickBot="1">
      <c r="B285" s="3"/>
      <c r="C285" s="202" t="s">
        <v>252</v>
      </c>
      <c r="D285" s="215"/>
      <c r="E285" s="203"/>
      <c r="F285" s="221"/>
      <c r="G285" s="220" t="s">
        <v>253</v>
      </c>
      <c r="H285" s="206" t="s">
        <v>97</v>
      </c>
      <c r="I285" s="206">
        <v>16</v>
      </c>
      <c r="J285" s="16"/>
      <c r="K285" s="16"/>
      <c r="L285" s="4"/>
    </row>
    <row r="286" spans="2:12" ht="15" thickBot="1">
      <c r="B286" s="3"/>
      <c r="C286" s="246" t="s">
        <v>102</v>
      </c>
      <c r="D286" s="247"/>
      <c r="E286" s="247"/>
      <c r="F286" s="247"/>
      <c r="G286" s="247"/>
      <c r="H286" s="247"/>
      <c r="I286" s="247"/>
      <c r="J286" s="247"/>
      <c r="K286" s="248"/>
      <c r="L286" s="4"/>
    </row>
    <row r="287" spans="2:12" ht="71.25">
      <c r="B287" s="3"/>
      <c r="C287" s="202" t="s">
        <v>198</v>
      </c>
      <c r="D287" s="215"/>
      <c r="E287" s="203"/>
      <c r="F287" s="221"/>
      <c r="G287" s="220" t="s">
        <v>128</v>
      </c>
      <c r="H287" s="206" t="s">
        <v>94</v>
      </c>
      <c r="I287" s="206">
        <v>2</v>
      </c>
      <c r="J287" s="16"/>
      <c r="K287" s="16"/>
      <c r="L287" s="4"/>
    </row>
    <row r="288" spans="2:12" ht="42.75">
      <c r="B288" s="3"/>
      <c r="C288" s="202" t="s">
        <v>229</v>
      </c>
      <c r="D288" s="215"/>
      <c r="E288" s="203"/>
      <c r="F288" s="221"/>
      <c r="G288" s="220" t="s">
        <v>127</v>
      </c>
      <c r="H288" s="206" t="s">
        <v>94</v>
      </c>
      <c r="I288" s="206">
        <v>2</v>
      </c>
      <c r="J288" s="16"/>
      <c r="K288" s="16"/>
      <c r="L288" s="4"/>
    </row>
    <row r="289" spans="2:12" ht="28.5">
      <c r="B289" s="3"/>
      <c r="C289" s="202" t="s">
        <v>255</v>
      </c>
      <c r="D289" s="215"/>
      <c r="E289" s="203"/>
      <c r="F289" s="221"/>
      <c r="G289" s="220" t="s">
        <v>193</v>
      </c>
      <c r="H289" s="206" t="s">
        <v>94</v>
      </c>
      <c r="I289" s="206">
        <v>2</v>
      </c>
      <c r="J289" s="16"/>
      <c r="K289" s="16"/>
      <c r="L289" s="4"/>
    </row>
    <row r="290" spans="2:12" ht="42.75">
      <c r="B290" s="3"/>
      <c r="C290" s="202" t="s">
        <v>256</v>
      </c>
      <c r="D290" s="215"/>
      <c r="E290" s="203"/>
      <c r="F290" s="221"/>
      <c r="G290" s="220" t="s">
        <v>194</v>
      </c>
      <c r="H290" s="206" t="s">
        <v>94</v>
      </c>
      <c r="I290" s="206">
        <v>2</v>
      </c>
      <c r="J290" s="16"/>
      <c r="K290" s="16"/>
      <c r="L290" s="4"/>
    </row>
    <row r="291" spans="2:12" ht="28.5">
      <c r="B291" s="3"/>
      <c r="C291" s="202" t="s">
        <v>290</v>
      </c>
      <c r="D291" s="215"/>
      <c r="E291" s="203"/>
      <c r="F291" s="221"/>
      <c r="G291" s="220" t="s">
        <v>196</v>
      </c>
      <c r="H291" s="206" t="s">
        <v>94</v>
      </c>
      <c r="I291" s="206">
        <v>2</v>
      </c>
      <c r="J291" s="16"/>
      <c r="K291" s="16"/>
      <c r="L291" s="4"/>
    </row>
    <row r="292" spans="2:12" ht="28.5">
      <c r="B292" s="3"/>
      <c r="C292" s="202" t="s">
        <v>257</v>
      </c>
      <c r="D292" s="215"/>
      <c r="E292" s="203"/>
      <c r="F292" s="221"/>
      <c r="G292" s="220" t="s">
        <v>103</v>
      </c>
      <c r="H292" s="206" t="s">
        <v>94</v>
      </c>
      <c r="I292" s="206">
        <v>4</v>
      </c>
      <c r="J292" s="16"/>
      <c r="K292" s="16"/>
      <c r="L292" s="4"/>
    </row>
    <row r="293" spans="2:12" ht="28.5">
      <c r="B293" s="3"/>
      <c r="C293" s="202" t="s">
        <v>259</v>
      </c>
      <c r="D293" s="215"/>
      <c r="E293" s="203"/>
      <c r="F293" s="221"/>
      <c r="G293" s="220" t="s">
        <v>130</v>
      </c>
      <c r="H293" s="206" t="s">
        <v>94</v>
      </c>
      <c r="I293" s="206">
        <v>2</v>
      </c>
      <c r="J293" s="16"/>
      <c r="K293" s="16"/>
      <c r="L293" s="4"/>
    </row>
    <row r="294" spans="2:12" ht="42.75">
      <c r="B294" s="3"/>
      <c r="C294" s="202" t="s">
        <v>258</v>
      </c>
      <c r="D294" s="215"/>
      <c r="E294" s="203"/>
      <c r="F294" s="221"/>
      <c r="G294" s="220" t="s">
        <v>131</v>
      </c>
      <c r="H294" s="206" t="s">
        <v>94</v>
      </c>
      <c r="I294" s="206">
        <v>2</v>
      </c>
      <c r="J294" s="16"/>
      <c r="K294" s="16"/>
      <c r="L294" s="4"/>
    </row>
    <row r="295" spans="2:12" ht="43.5" thickBot="1">
      <c r="B295" s="3"/>
      <c r="C295" s="202" t="s">
        <v>260</v>
      </c>
      <c r="D295" s="215"/>
      <c r="E295" s="203"/>
      <c r="F295" s="221"/>
      <c r="G295" s="220" t="s">
        <v>197</v>
      </c>
      <c r="H295" s="206" t="s">
        <v>94</v>
      </c>
      <c r="I295" s="206">
        <v>2</v>
      </c>
      <c r="J295" s="16"/>
      <c r="K295" s="16"/>
      <c r="L295" s="4"/>
    </row>
    <row r="296" spans="2:12" ht="15" thickBot="1">
      <c r="B296" s="3"/>
      <c r="C296" s="246" t="s">
        <v>200</v>
      </c>
      <c r="D296" s="247"/>
      <c r="E296" s="247"/>
      <c r="F296" s="247"/>
      <c r="G296" s="247"/>
      <c r="H296" s="247"/>
      <c r="I296" s="247"/>
      <c r="J296" s="247"/>
      <c r="K296" s="248"/>
      <c r="L296" s="4"/>
    </row>
    <row r="297" spans="2:12" ht="57.75" thickBot="1">
      <c r="B297" s="3"/>
      <c r="C297" s="202" t="s">
        <v>222</v>
      </c>
      <c r="D297" s="215"/>
      <c r="E297" s="203"/>
      <c r="F297" s="221"/>
      <c r="G297" s="220" t="s">
        <v>230</v>
      </c>
      <c r="H297" s="206" t="s">
        <v>123</v>
      </c>
      <c r="I297" s="206">
        <v>2</v>
      </c>
      <c r="J297" s="16"/>
      <c r="K297" s="16"/>
      <c r="L297" s="4"/>
    </row>
    <row r="298" spans="2:12" ht="15" thickBot="1">
      <c r="B298" s="3"/>
      <c r="C298" s="246" t="s">
        <v>133</v>
      </c>
      <c r="D298" s="247"/>
      <c r="E298" s="247"/>
      <c r="F298" s="247"/>
      <c r="G298" s="247"/>
      <c r="H298" s="247"/>
      <c r="I298" s="247"/>
      <c r="J298" s="247"/>
      <c r="K298" s="248"/>
      <c r="L298" s="4"/>
    </row>
    <row r="299" spans="2:12" ht="57.75" thickBot="1">
      <c r="B299" s="3"/>
      <c r="C299" s="202" t="s">
        <v>202</v>
      </c>
      <c r="D299" s="215"/>
      <c r="E299" s="203"/>
      <c r="F299" s="221"/>
      <c r="G299" s="220" t="s">
        <v>233</v>
      </c>
      <c r="H299" s="206" t="s">
        <v>93</v>
      </c>
      <c r="I299" s="206">
        <v>4</v>
      </c>
      <c r="J299" s="16"/>
      <c r="K299" s="16"/>
      <c r="L299" s="4"/>
    </row>
    <row r="300" spans="2:12" ht="15" thickBot="1">
      <c r="B300" s="3"/>
      <c r="C300" s="246" t="s">
        <v>122</v>
      </c>
      <c r="D300" s="247"/>
      <c r="E300" s="247"/>
      <c r="F300" s="247"/>
      <c r="G300" s="247"/>
      <c r="H300" s="247"/>
      <c r="I300" s="247"/>
      <c r="J300" s="247"/>
      <c r="K300" s="248"/>
      <c r="L300" s="4"/>
    </row>
    <row r="301" spans="2:12" ht="72" thickBot="1">
      <c r="B301" s="3"/>
      <c r="C301" s="202" t="s">
        <v>262</v>
      </c>
      <c r="D301" s="215"/>
      <c r="E301" s="203"/>
      <c r="F301" s="221"/>
      <c r="G301" s="220" t="s">
        <v>204</v>
      </c>
      <c r="H301" s="206" t="s">
        <v>93</v>
      </c>
      <c r="I301" s="206">
        <v>64</v>
      </c>
      <c r="J301" s="16"/>
      <c r="K301" s="16"/>
      <c r="L301" s="4"/>
    </row>
    <row r="302" spans="2:12" ht="15" thickBot="1">
      <c r="B302" s="3"/>
      <c r="C302" s="246" t="s">
        <v>263</v>
      </c>
      <c r="D302" s="247"/>
      <c r="E302" s="247"/>
      <c r="F302" s="247"/>
      <c r="G302" s="247"/>
      <c r="H302" s="247"/>
      <c r="I302" s="247"/>
      <c r="J302" s="247"/>
      <c r="K302" s="248"/>
      <c r="L302" s="4"/>
    </row>
    <row r="303" spans="2:12" ht="42.75">
      <c r="B303" s="3"/>
      <c r="C303" s="202" t="s">
        <v>264</v>
      </c>
      <c r="D303" s="215"/>
      <c r="E303" s="203"/>
      <c r="F303" s="221"/>
      <c r="G303" s="220" t="s">
        <v>104</v>
      </c>
      <c r="H303" s="206" t="s">
        <v>97</v>
      </c>
      <c r="I303" s="206">
        <v>6</v>
      </c>
      <c r="J303" s="16"/>
      <c r="K303" s="16"/>
      <c r="L303" s="4"/>
    </row>
    <row r="304" spans="2:12" ht="42.75">
      <c r="B304" s="3"/>
      <c r="C304" s="202" t="s">
        <v>265</v>
      </c>
      <c r="D304" s="215"/>
      <c r="E304" s="203"/>
      <c r="F304" s="221"/>
      <c r="G304" s="220" t="s">
        <v>105</v>
      </c>
      <c r="H304" s="206" t="s">
        <v>97</v>
      </c>
      <c r="I304" s="206">
        <v>6</v>
      </c>
      <c r="J304" s="16"/>
      <c r="K304" s="16"/>
      <c r="L304" s="4"/>
    </row>
    <row r="305" spans="2:12" ht="42.75">
      <c r="B305" s="3"/>
      <c r="C305" s="202" t="s">
        <v>266</v>
      </c>
      <c r="D305" s="215"/>
      <c r="E305" s="203"/>
      <c r="F305" s="221"/>
      <c r="G305" s="220" t="s">
        <v>106</v>
      </c>
      <c r="H305" s="206" t="s">
        <v>97</v>
      </c>
      <c r="I305" s="206">
        <v>6</v>
      </c>
      <c r="J305" s="16"/>
      <c r="K305" s="16"/>
      <c r="L305" s="4"/>
    </row>
    <row r="306" spans="2:12" ht="42.75">
      <c r="B306" s="3"/>
      <c r="C306" s="202" t="s">
        <v>267</v>
      </c>
      <c r="D306" s="215"/>
      <c r="E306" s="203"/>
      <c r="F306" s="221"/>
      <c r="G306" s="220" t="s">
        <v>273</v>
      </c>
      <c r="H306" s="206" t="s">
        <v>94</v>
      </c>
      <c r="I306" s="206">
        <v>2</v>
      </c>
      <c r="J306" s="16"/>
      <c r="K306" s="16"/>
      <c r="L306" s="4"/>
    </row>
    <row r="307" spans="2:12" ht="42.75">
      <c r="B307" s="3"/>
      <c r="C307" s="202" t="s">
        <v>268</v>
      </c>
      <c r="D307" s="215"/>
      <c r="E307" s="203"/>
      <c r="F307" s="221"/>
      <c r="G307" s="220" t="s">
        <v>107</v>
      </c>
      <c r="H307" s="206" t="s">
        <v>94</v>
      </c>
      <c r="I307" s="206">
        <v>4</v>
      </c>
      <c r="J307" s="16"/>
      <c r="K307" s="16"/>
      <c r="L307" s="4"/>
    </row>
    <row r="308" spans="2:12" ht="42.75">
      <c r="B308" s="3"/>
      <c r="C308" s="202" t="s">
        <v>269</v>
      </c>
      <c r="D308" s="215"/>
      <c r="E308" s="203"/>
      <c r="F308" s="221"/>
      <c r="G308" s="220" t="s">
        <v>108</v>
      </c>
      <c r="H308" s="206" t="s">
        <v>94</v>
      </c>
      <c r="I308" s="206">
        <v>2</v>
      </c>
      <c r="J308" s="16"/>
      <c r="K308" s="16"/>
      <c r="L308" s="4"/>
    </row>
    <row r="309" spans="2:12" ht="42.75">
      <c r="B309" s="3"/>
      <c r="C309" s="202" t="s">
        <v>270</v>
      </c>
      <c r="D309" s="215"/>
      <c r="E309" s="203"/>
      <c r="F309" s="221"/>
      <c r="G309" s="220" t="s">
        <v>274</v>
      </c>
      <c r="H309" s="206" t="s">
        <v>97</v>
      </c>
      <c r="I309" s="206">
        <v>20</v>
      </c>
      <c r="J309" s="16"/>
      <c r="K309" s="16"/>
      <c r="L309" s="4"/>
    </row>
    <row r="310" spans="2:12" ht="42.75">
      <c r="B310" s="3"/>
      <c r="C310" s="202" t="s">
        <v>271</v>
      </c>
      <c r="D310" s="215"/>
      <c r="E310" s="203"/>
      <c r="F310" s="221"/>
      <c r="G310" s="220" t="s">
        <v>275</v>
      </c>
      <c r="H310" s="206" t="s">
        <v>97</v>
      </c>
      <c r="I310" s="206">
        <v>12</v>
      </c>
      <c r="J310" s="16"/>
      <c r="K310" s="16"/>
      <c r="L310" s="4"/>
    </row>
    <row r="311" spans="2:12" ht="43.5" thickBot="1">
      <c r="B311" s="3"/>
      <c r="C311" s="202" t="s">
        <v>272</v>
      </c>
      <c r="D311" s="215"/>
      <c r="E311" s="203"/>
      <c r="F311" s="221"/>
      <c r="G311" s="220" t="s">
        <v>109</v>
      </c>
      <c r="H311" s="206" t="s">
        <v>94</v>
      </c>
      <c r="I311" s="206">
        <v>8</v>
      </c>
      <c r="J311" s="16"/>
      <c r="K311" s="16"/>
      <c r="L311" s="4"/>
    </row>
    <row r="312" spans="2:12" ht="15" thickBot="1">
      <c r="B312" s="3"/>
      <c r="C312" s="246" t="s">
        <v>276</v>
      </c>
      <c r="D312" s="247"/>
      <c r="E312" s="247"/>
      <c r="F312" s="247"/>
      <c r="G312" s="247"/>
      <c r="H312" s="247"/>
      <c r="I312" s="247"/>
      <c r="J312" s="247"/>
      <c r="K312" s="248"/>
      <c r="L312" s="4"/>
    </row>
    <row r="313" spans="2:12" ht="128.25">
      <c r="B313" s="3"/>
      <c r="C313" s="202" t="s">
        <v>277</v>
      </c>
      <c r="D313" s="215"/>
      <c r="E313" s="203"/>
      <c r="F313" s="221"/>
      <c r="G313" s="220" t="s">
        <v>282</v>
      </c>
      <c r="H313" s="206" t="s">
        <v>94</v>
      </c>
      <c r="I313" s="206">
        <v>1</v>
      </c>
      <c r="J313" s="16"/>
      <c r="K313" s="16"/>
      <c r="L313" s="4"/>
    </row>
    <row r="314" spans="2:12" ht="42.75">
      <c r="B314" s="3"/>
      <c r="C314" s="202" t="s">
        <v>270</v>
      </c>
      <c r="D314" s="215"/>
      <c r="E314" s="203"/>
      <c r="F314" s="221"/>
      <c r="G314" s="220" t="s">
        <v>274</v>
      </c>
      <c r="H314" s="206" t="s">
        <v>97</v>
      </c>
      <c r="I314" s="206">
        <v>24</v>
      </c>
      <c r="J314" s="16"/>
      <c r="K314" s="16"/>
      <c r="L314" s="4"/>
    </row>
    <row r="315" spans="2:12" ht="42.75">
      <c r="B315" s="3"/>
      <c r="C315" s="202" t="s">
        <v>271</v>
      </c>
      <c r="D315" s="215"/>
      <c r="E315" s="203"/>
      <c r="F315" s="221"/>
      <c r="G315" s="220" t="s">
        <v>275</v>
      </c>
      <c r="H315" s="206" t="s">
        <v>97</v>
      </c>
      <c r="I315" s="206">
        <v>12</v>
      </c>
      <c r="J315" s="16"/>
      <c r="K315" s="16"/>
      <c r="L315" s="4"/>
    </row>
    <row r="316" spans="2:12" ht="42.75">
      <c r="B316" s="3"/>
      <c r="C316" s="202" t="s">
        <v>261</v>
      </c>
      <c r="D316" s="215"/>
      <c r="E316" s="203"/>
      <c r="F316" s="221"/>
      <c r="G316" s="220" t="s">
        <v>131</v>
      </c>
      <c r="H316" s="206" t="s">
        <v>94</v>
      </c>
      <c r="I316" s="206">
        <v>2</v>
      </c>
      <c r="J316" s="16"/>
      <c r="K316" s="16"/>
      <c r="L316" s="4"/>
    </row>
    <row r="317" spans="2:12" ht="42.75">
      <c r="B317" s="3"/>
      <c r="C317" s="202" t="s">
        <v>278</v>
      </c>
      <c r="D317" s="215"/>
      <c r="E317" s="203"/>
      <c r="F317" s="221"/>
      <c r="G317" s="220" t="s">
        <v>283</v>
      </c>
      <c r="H317" s="206" t="s">
        <v>97</v>
      </c>
      <c r="I317" s="206">
        <v>12</v>
      </c>
      <c r="J317" s="16"/>
      <c r="K317" s="16"/>
      <c r="L317" s="4"/>
    </row>
    <row r="318" spans="2:12" ht="42.75">
      <c r="B318" s="3"/>
      <c r="C318" s="202" t="s">
        <v>279</v>
      </c>
      <c r="D318" s="215"/>
      <c r="E318" s="203"/>
      <c r="F318" s="221"/>
      <c r="G318" s="220" t="s">
        <v>284</v>
      </c>
      <c r="H318" s="206" t="s">
        <v>94</v>
      </c>
      <c r="I318" s="206">
        <v>2</v>
      </c>
      <c r="J318" s="16"/>
      <c r="K318" s="16"/>
      <c r="L318" s="4"/>
    </row>
    <row r="319" spans="2:12" ht="42.75">
      <c r="B319" s="3"/>
      <c r="C319" s="202" t="s">
        <v>280</v>
      </c>
      <c r="D319" s="215"/>
      <c r="E319" s="203"/>
      <c r="F319" s="221"/>
      <c r="G319" s="220" t="s">
        <v>288</v>
      </c>
      <c r="H319" s="206" t="s">
        <v>101</v>
      </c>
      <c r="I319" s="206">
        <v>3.4</v>
      </c>
      <c r="J319" s="16"/>
      <c r="K319" s="16"/>
      <c r="L319" s="4"/>
    </row>
    <row r="320" spans="2:12" ht="29.25" thickBot="1">
      <c r="B320" s="3"/>
      <c r="C320" s="202" t="s">
        <v>281</v>
      </c>
      <c r="D320" s="215"/>
      <c r="E320" s="203"/>
      <c r="F320" s="221"/>
      <c r="G320" s="220" t="s">
        <v>286</v>
      </c>
      <c r="H320" s="206" t="s">
        <v>96</v>
      </c>
      <c r="I320" s="206">
        <v>45</v>
      </c>
      <c r="J320" s="16"/>
      <c r="K320" s="16"/>
      <c r="L320" s="4"/>
    </row>
    <row r="321" spans="2:12" ht="15" thickBot="1">
      <c r="B321" s="3"/>
      <c r="C321" s="246" t="s">
        <v>291</v>
      </c>
      <c r="D321" s="247"/>
      <c r="E321" s="247"/>
      <c r="F321" s="247"/>
      <c r="G321" s="247"/>
      <c r="H321" s="247"/>
      <c r="I321" s="247"/>
      <c r="J321" s="247"/>
      <c r="K321" s="248"/>
      <c r="L321" s="4"/>
    </row>
    <row r="322" spans="2:12" ht="15" thickBot="1">
      <c r="B322" s="3"/>
      <c r="C322" s="246" t="s">
        <v>181</v>
      </c>
      <c r="D322" s="247"/>
      <c r="E322" s="247"/>
      <c r="F322" s="247"/>
      <c r="G322" s="247"/>
      <c r="H322" s="247"/>
      <c r="I322" s="247"/>
      <c r="J322" s="247"/>
      <c r="K322" s="248"/>
      <c r="L322" s="4"/>
    </row>
    <row r="323" spans="2:12" ht="28.5">
      <c r="B323" s="3"/>
      <c r="C323" s="202" t="s">
        <v>185</v>
      </c>
      <c r="D323" s="215"/>
      <c r="E323" s="203"/>
      <c r="F323" s="221"/>
      <c r="G323" s="220" t="s">
        <v>239</v>
      </c>
      <c r="H323" s="206" t="s">
        <v>93</v>
      </c>
      <c r="I323" s="206">
        <v>18</v>
      </c>
      <c r="J323" s="16"/>
      <c r="K323" s="16"/>
      <c r="L323" s="4"/>
    </row>
    <row r="324" spans="2:12" ht="57">
      <c r="B324" s="3"/>
      <c r="C324" s="202" t="s">
        <v>186</v>
      </c>
      <c r="D324" s="215"/>
      <c r="E324" s="203"/>
      <c r="F324" s="221"/>
      <c r="G324" s="220" t="s">
        <v>240</v>
      </c>
      <c r="H324" s="206" t="s">
        <v>93</v>
      </c>
      <c r="I324" s="206">
        <v>87</v>
      </c>
      <c r="J324" s="16"/>
      <c r="K324" s="16"/>
      <c r="L324" s="4"/>
    </row>
    <row r="325" spans="2:12" ht="29.25" thickBot="1">
      <c r="B325" s="3"/>
      <c r="C325" s="202" t="s">
        <v>241</v>
      </c>
      <c r="D325" s="215"/>
      <c r="E325" s="203"/>
      <c r="F325" s="221"/>
      <c r="G325" s="220" t="s">
        <v>242</v>
      </c>
      <c r="H325" s="206" t="s">
        <v>94</v>
      </c>
      <c r="I325" s="206">
        <v>4</v>
      </c>
      <c r="J325" s="16"/>
      <c r="K325" s="16"/>
      <c r="L325" s="4"/>
    </row>
    <row r="326" spans="2:12" ht="15" thickBot="1">
      <c r="B326" s="3"/>
      <c r="C326" s="246" t="s">
        <v>243</v>
      </c>
      <c r="D326" s="247"/>
      <c r="E326" s="247"/>
      <c r="F326" s="247"/>
      <c r="G326" s="247"/>
      <c r="H326" s="247"/>
      <c r="I326" s="247"/>
      <c r="J326" s="247"/>
      <c r="K326" s="248"/>
      <c r="L326" s="4"/>
    </row>
    <row r="327" spans="2:12" ht="28.5">
      <c r="B327" s="3"/>
      <c r="C327" s="202" t="s">
        <v>244</v>
      </c>
      <c r="D327" s="215"/>
      <c r="E327" s="203"/>
      <c r="F327" s="221"/>
      <c r="G327" s="220" t="s">
        <v>100</v>
      </c>
      <c r="H327" s="206" t="s">
        <v>93</v>
      </c>
      <c r="I327" s="206">
        <v>18</v>
      </c>
      <c r="J327" s="16"/>
      <c r="K327" s="16"/>
      <c r="L327" s="4"/>
    </row>
    <row r="328" spans="2:12" ht="42.75">
      <c r="B328" s="3"/>
      <c r="C328" s="202" t="s">
        <v>245</v>
      </c>
      <c r="D328" s="215"/>
      <c r="E328" s="203"/>
      <c r="F328" s="221"/>
      <c r="G328" s="220" t="s">
        <v>99</v>
      </c>
      <c r="H328" s="206" t="s">
        <v>101</v>
      </c>
      <c r="I328" s="206">
        <v>1</v>
      </c>
      <c r="J328" s="16"/>
      <c r="K328" s="16"/>
      <c r="L328" s="4"/>
    </row>
    <row r="329" spans="2:12" ht="28.5">
      <c r="B329" s="3"/>
      <c r="C329" s="202" t="s">
        <v>246</v>
      </c>
      <c r="D329" s="215"/>
      <c r="E329" s="203"/>
      <c r="F329" s="221"/>
      <c r="G329" s="220" t="s">
        <v>247</v>
      </c>
      <c r="H329" s="206" t="s">
        <v>97</v>
      </c>
      <c r="I329" s="206">
        <v>4</v>
      </c>
      <c r="J329" s="16"/>
      <c r="K329" s="16"/>
      <c r="L329" s="4"/>
    </row>
    <row r="330" spans="2:12" ht="42.75">
      <c r="B330" s="3"/>
      <c r="C330" s="202" t="s">
        <v>248</v>
      </c>
      <c r="D330" s="215"/>
      <c r="E330" s="203"/>
      <c r="F330" s="221"/>
      <c r="G330" s="220" t="s">
        <v>249</v>
      </c>
      <c r="H330" s="206" t="s">
        <v>93</v>
      </c>
      <c r="I330" s="206">
        <v>18</v>
      </c>
      <c r="J330" s="16"/>
      <c r="K330" s="16"/>
      <c r="L330" s="4"/>
    </row>
    <row r="331" spans="2:12" ht="57">
      <c r="B331" s="3"/>
      <c r="C331" s="202" t="s">
        <v>250</v>
      </c>
      <c r="D331" s="215"/>
      <c r="E331" s="203"/>
      <c r="F331" s="221"/>
      <c r="G331" s="220" t="s">
        <v>251</v>
      </c>
      <c r="H331" s="206" t="s">
        <v>93</v>
      </c>
      <c r="I331" s="206">
        <v>87</v>
      </c>
      <c r="J331" s="16"/>
      <c r="K331" s="16"/>
      <c r="L331" s="4"/>
    </row>
    <row r="332" spans="2:12" ht="43.5" thickBot="1">
      <c r="B332" s="3"/>
      <c r="C332" s="202" t="s">
        <v>252</v>
      </c>
      <c r="D332" s="215"/>
      <c r="E332" s="203"/>
      <c r="F332" s="221"/>
      <c r="G332" s="220" t="s">
        <v>253</v>
      </c>
      <c r="H332" s="206" t="s">
        <v>97</v>
      </c>
      <c r="I332" s="206">
        <v>18</v>
      </c>
      <c r="J332" s="16"/>
      <c r="K332" s="16"/>
      <c r="L332" s="4"/>
    </row>
    <row r="333" spans="2:12" ht="15" thickBot="1">
      <c r="B333" s="3"/>
      <c r="C333" s="246" t="s">
        <v>254</v>
      </c>
      <c r="D333" s="247"/>
      <c r="E333" s="247"/>
      <c r="F333" s="247"/>
      <c r="G333" s="247"/>
      <c r="H333" s="247"/>
      <c r="I333" s="247"/>
      <c r="J333" s="247"/>
      <c r="K333" s="248"/>
      <c r="L333" s="4"/>
    </row>
    <row r="334" spans="2:12" ht="71.25">
      <c r="B334" s="3"/>
      <c r="C334" s="202" t="s">
        <v>198</v>
      </c>
      <c r="D334" s="215"/>
      <c r="E334" s="203"/>
      <c r="F334" s="221"/>
      <c r="G334" s="220" t="s">
        <v>128</v>
      </c>
      <c r="H334" s="206" t="s">
        <v>94</v>
      </c>
      <c r="I334" s="206">
        <v>2</v>
      </c>
      <c r="J334" s="16"/>
      <c r="K334" s="16"/>
      <c r="L334" s="4"/>
    </row>
    <row r="335" spans="2:12" ht="42.75">
      <c r="B335" s="3"/>
      <c r="C335" s="202" t="s">
        <v>229</v>
      </c>
      <c r="D335" s="215"/>
      <c r="E335" s="203"/>
      <c r="F335" s="221"/>
      <c r="G335" s="220" t="s">
        <v>127</v>
      </c>
      <c r="H335" s="206" t="s">
        <v>94</v>
      </c>
      <c r="I335" s="206">
        <v>2</v>
      </c>
      <c r="J335" s="16"/>
      <c r="K335" s="16"/>
      <c r="L335" s="4"/>
    </row>
    <row r="336" spans="2:12" ht="28.5">
      <c r="B336" s="3"/>
      <c r="C336" s="202" t="s">
        <v>255</v>
      </c>
      <c r="D336" s="215"/>
      <c r="E336" s="203"/>
      <c r="F336" s="221"/>
      <c r="G336" s="220" t="s">
        <v>193</v>
      </c>
      <c r="H336" s="206" t="s">
        <v>94</v>
      </c>
      <c r="I336" s="206">
        <v>2</v>
      </c>
      <c r="J336" s="16"/>
      <c r="K336" s="16"/>
      <c r="L336" s="4"/>
    </row>
    <row r="337" spans="2:12" ht="42.75">
      <c r="B337" s="3"/>
      <c r="C337" s="202" t="s">
        <v>256</v>
      </c>
      <c r="D337" s="215"/>
      <c r="E337" s="203"/>
      <c r="F337" s="221"/>
      <c r="G337" s="220" t="s">
        <v>194</v>
      </c>
      <c r="H337" s="206" t="s">
        <v>94</v>
      </c>
      <c r="I337" s="206">
        <v>2</v>
      </c>
      <c r="J337" s="16"/>
      <c r="K337" s="16"/>
      <c r="L337" s="4"/>
    </row>
    <row r="338" spans="2:12" ht="28.5">
      <c r="B338" s="3"/>
      <c r="C338" s="202" t="s">
        <v>290</v>
      </c>
      <c r="D338" s="215"/>
      <c r="E338" s="203"/>
      <c r="F338" s="221"/>
      <c r="G338" s="220" t="s">
        <v>196</v>
      </c>
      <c r="H338" s="206" t="s">
        <v>94</v>
      </c>
      <c r="I338" s="206">
        <v>2</v>
      </c>
      <c r="J338" s="16"/>
      <c r="K338" s="16"/>
      <c r="L338" s="4"/>
    </row>
    <row r="339" spans="2:12" ht="28.5">
      <c r="B339" s="3"/>
      <c r="C339" s="202" t="s">
        <v>257</v>
      </c>
      <c r="D339" s="215"/>
      <c r="E339" s="203"/>
      <c r="F339" s="221"/>
      <c r="G339" s="220" t="s">
        <v>103</v>
      </c>
      <c r="H339" s="206" t="s">
        <v>94</v>
      </c>
      <c r="I339" s="206">
        <v>4</v>
      </c>
      <c r="J339" s="16"/>
      <c r="K339" s="16"/>
      <c r="L339" s="4"/>
    </row>
    <row r="340" spans="2:12" ht="28.5">
      <c r="B340" s="3"/>
      <c r="C340" s="202" t="s">
        <v>259</v>
      </c>
      <c r="D340" s="215"/>
      <c r="E340" s="203"/>
      <c r="F340" s="221"/>
      <c r="G340" s="220" t="s">
        <v>130</v>
      </c>
      <c r="H340" s="206" t="s">
        <v>94</v>
      </c>
      <c r="I340" s="206">
        <v>2</v>
      </c>
      <c r="J340" s="16"/>
      <c r="K340" s="16"/>
      <c r="L340" s="4"/>
    </row>
    <row r="341" spans="2:12" ht="42.75">
      <c r="B341" s="3"/>
      <c r="C341" s="202" t="s">
        <v>258</v>
      </c>
      <c r="D341" s="215"/>
      <c r="E341" s="203"/>
      <c r="F341" s="221"/>
      <c r="G341" s="220" t="s">
        <v>131</v>
      </c>
      <c r="H341" s="206" t="s">
        <v>94</v>
      </c>
      <c r="I341" s="206">
        <v>2</v>
      </c>
      <c r="J341" s="16"/>
      <c r="K341" s="16"/>
      <c r="L341" s="4"/>
    </row>
    <row r="342" spans="2:12" ht="43.5" thickBot="1">
      <c r="B342" s="3"/>
      <c r="C342" s="202" t="s">
        <v>260</v>
      </c>
      <c r="D342" s="215"/>
      <c r="E342" s="203"/>
      <c r="F342" s="221"/>
      <c r="G342" s="220" t="s">
        <v>197</v>
      </c>
      <c r="H342" s="206" t="s">
        <v>94</v>
      </c>
      <c r="I342" s="206">
        <v>2</v>
      </c>
      <c r="J342" s="16"/>
      <c r="K342" s="16"/>
      <c r="L342" s="4"/>
    </row>
    <row r="343" spans="2:12" ht="15" thickBot="1">
      <c r="B343" s="3"/>
      <c r="C343" s="246" t="s">
        <v>110</v>
      </c>
      <c r="D343" s="247"/>
      <c r="E343" s="247"/>
      <c r="F343" s="247"/>
      <c r="G343" s="247"/>
      <c r="H343" s="247"/>
      <c r="I343" s="247"/>
      <c r="J343" s="247"/>
      <c r="K343" s="248"/>
      <c r="L343" s="4"/>
    </row>
    <row r="344" spans="2:12" ht="57.75" thickBot="1">
      <c r="B344" s="3"/>
      <c r="C344" s="202" t="s">
        <v>222</v>
      </c>
      <c r="D344" s="215"/>
      <c r="E344" s="203"/>
      <c r="F344" s="221"/>
      <c r="G344" s="220" t="s">
        <v>230</v>
      </c>
      <c r="H344" s="206" t="s">
        <v>123</v>
      </c>
      <c r="I344" s="206">
        <v>2</v>
      </c>
      <c r="J344" s="16"/>
      <c r="K344" s="16"/>
      <c r="L344" s="4"/>
    </row>
    <row r="345" spans="2:12" ht="15" thickBot="1">
      <c r="B345" s="3"/>
      <c r="C345" s="246" t="s">
        <v>292</v>
      </c>
      <c r="D345" s="247"/>
      <c r="E345" s="247"/>
      <c r="F345" s="247"/>
      <c r="G345" s="247"/>
      <c r="H345" s="247"/>
      <c r="I345" s="247"/>
      <c r="J345" s="247"/>
      <c r="K345" s="248"/>
      <c r="L345" s="4"/>
    </row>
    <row r="346" spans="2:12" ht="57.75" thickBot="1">
      <c r="B346" s="3"/>
      <c r="C346" s="202" t="s">
        <v>202</v>
      </c>
      <c r="D346" s="215"/>
      <c r="E346" s="203"/>
      <c r="F346" s="221"/>
      <c r="G346" s="220" t="s">
        <v>233</v>
      </c>
      <c r="H346" s="206" t="s">
        <v>93</v>
      </c>
      <c r="I346" s="206">
        <v>4</v>
      </c>
      <c r="J346" s="16"/>
      <c r="K346" s="16"/>
      <c r="L346" s="4"/>
    </row>
    <row r="347" spans="2:12" ht="15" thickBot="1">
      <c r="B347" s="3"/>
      <c r="C347" s="246" t="s">
        <v>111</v>
      </c>
      <c r="D347" s="247"/>
      <c r="E347" s="247"/>
      <c r="F347" s="247"/>
      <c r="G347" s="247"/>
      <c r="H347" s="247"/>
      <c r="I347" s="247"/>
      <c r="J347" s="247"/>
      <c r="K347" s="248"/>
      <c r="L347" s="4"/>
    </row>
    <row r="348" spans="2:12" ht="72" thickBot="1">
      <c r="B348" s="3"/>
      <c r="C348" s="202" t="s">
        <v>262</v>
      </c>
      <c r="D348" s="215"/>
      <c r="E348" s="203"/>
      <c r="F348" s="221"/>
      <c r="G348" s="220" t="s">
        <v>204</v>
      </c>
      <c r="H348" s="206" t="s">
        <v>93</v>
      </c>
      <c r="I348" s="206">
        <v>87</v>
      </c>
      <c r="J348" s="16"/>
      <c r="K348" s="16"/>
      <c r="L348" s="4"/>
    </row>
    <row r="349" spans="2:12" ht="15" thickBot="1">
      <c r="B349" s="3"/>
      <c r="C349" s="246" t="s">
        <v>263</v>
      </c>
      <c r="D349" s="247"/>
      <c r="E349" s="247"/>
      <c r="F349" s="247"/>
      <c r="G349" s="247"/>
      <c r="H349" s="247"/>
      <c r="I349" s="247"/>
      <c r="J349" s="247"/>
      <c r="K349" s="248"/>
      <c r="L349" s="4"/>
    </row>
    <row r="350" spans="2:12" ht="42.75">
      <c r="B350" s="3"/>
      <c r="C350" s="202" t="s">
        <v>264</v>
      </c>
      <c r="D350" s="215"/>
      <c r="E350" s="203"/>
      <c r="F350" s="221"/>
      <c r="G350" s="220" t="s">
        <v>104</v>
      </c>
      <c r="H350" s="206" t="s">
        <v>97</v>
      </c>
      <c r="I350" s="206">
        <v>6</v>
      </c>
      <c r="J350" s="16"/>
      <c r="K350" s="16"/>
      <c r="L350" s="4"/>
    </row>
    <row r="351" spans="2:12" ht="42.75">
      <c r="B351" s="3"/>
      <c r="C351" s="202" t="s">
        <v>265</v>
      </c>
      <c r="D351" s="215"/>
      <c r="E351" s="203"/>
      <c r="F351" s="221"/>
      <c r="G351" s="220" t="s">
        <v>105</v>
      </c>
      <c r="H351" s="206" t="s">
        <v>97</v>
      </c>
      <c r="I351" s="206">
        <v>6</v>
      </c>
      <c r="J351" s="16"/>
      <c r="K351" s="16"/>
      <c r="L351" s="4"/>
    </row>
    <row r="352" spans="2:12" ht="42.75">
      <c r="B352" s="3"/>
      <c r="C352" s="202" t="s">
        <v>266</v>
      </c>
      <c r="D352" s="215"/>
      <c r="E352" s="203"/>
      <c r="F352" s="221"/>
      <c r="G352" s="220" t="s">
        <v>106</v>
      </c>
      <c r="H352" s="206" t="s">
        <v>97</v>
      </c>
      <c r="I352" s="206">
        <v>6</v>
      </c>
      <c r="J352" s="16"/>
      <c r="K352" s="16"/>
      <c r="L352" s="4"/>
    </row>
    <row r="353" spans="2:12" ht="42.75">
      <c r="B353" s="3"/>
      <c r="C353" s="202" t="s">
        <v>267</v>
      </c>
      <c r="D353" s="215"/>
      <c r="E353" s="203"/>
      <c r="F353" s="221"/>
      <c r="G353" s="220" t="s">
        <v>273</v>
      </c>
      <c r="H353" s="206" t="s">
        <v>94</v>
      </c>
      <c r="I353" s="206">
        <v>2</v>
      </c>
      <c r="J353" s="16"/>
      <c r="K353" s="16"/>
      <c r="L353" s="4"/>
    </row>
    <row r="354" spans="2:12" ht="42.75">
      <c r="B354" s="3"/>
      <c r="C354" s="202" t="s">
        <v>268</v>
      </c>
      <c r="D354" s="215"/>
      <c r="E354" s="203"/>
      <c r="F354" s="221"/>
      <c r="G354" s="220" t="s">
        <v>107</v>
      </c>
      <c r="H354" s="206" t="s">
        <v>94</v>
      </c>
      <c r="I354" s="206">
        <v>4</v>
      </c>
      <c r="J354" s="16"/>
      <c r="K354" s="16"/>
      <c r="L354" s="4"/>
    </row>
    <row r="355" spans="2:12" ht="42.75">
      <c r="B355" s="3"/>
      <c r="C355" s="202" t="s">
        <v>269</v>
      </c>
      <c r="D355" s="215"/>
      <c r="E355" s="203"/>
      <c r="F355" s="221"/>
      <c r="G355" s="220" t="s">
        <v>108</v>
      </c>
      <c r="H355" s="206" t="s">
        <v>94</v>
      </c>
      <c r="I355" s="206">
        <v>2</v>
      </c>
      <c r="J355" s="16"/>
      <c r="K355" s="16"/>
      <c r="L355" s="4"/>
    </row>
    <row r="356" spans="2:12" ht="42.75">
      <c r="B356" s="3"/>
      <c r="C356" s="202" t="s">
        <v>270</v>
      </c>
      <c r="D356" s="215"/>
      <c r="E356" s="203"/>
      <c r="F356" s="221"/>
      <c r="G356" s="220" t="s">
        <v>274</v>
      </c>
      <c r="H356" s="206" t="s">
        <v>97</v>
      </c>
      <c r="I356" s="206">
        <v>20</v>
      </c>
      <c r="J356" s="16"/>
      <c r="K356" s="16"/>
      <c r="L356" s="4"/>
    </row>
    <row r="357" spans="2:12" ht="42.75">
      <c r="B357" s="3"/>
      <c r="C357" s="202" t="s">
        <v>271</v>
      </c>
      <c r="D357" s="215"/>
      <c r="E357" s="203"/>
      <c r="F357" s="221"/>
      <c r="G357" s="220" t="s">
        <v>275</v>
      </c>
      <c r="H357" s="206" t="s">
        <v>97</v>
      </c>
      <c r="I357" s="206">
        <v>12</v>
      </c>
      <c r="J357" s="16"/>
      <c r="K357" s="16"/>
      <c r="L357" s="4"/>
    </row>
    <row r="358" spans="2:12" ht="43.5" thickBot="1">
      <c r="B358" s="3"/>
      <c r="C358" s="202" t="s">
        <v>272</v>
      </c>
      <c r="D358" s="215"/>
      <c r="E358" s="203"/>
      <c r="F358" s="221"/>
      <c r="G358" s="220" t="s">
        <v>109</v>
      </c>
      <c r="H358" s="206" t="s">
        <v>94</v>
      </c>
      <c r="I358" s="206">
        <v>8</v>
      </c>
      <c r="J358" s="16"/>
      <c r="K358" s="16"/>
      <c r="L358" s="4"/>
    </row>
    <row r="359" spans="2:12" ht="15" thickBot="1">
      <c r="B359" s="3"/>
      <c r="C359" s="246" t="s">
        <v>293</v>
      </c>
      <c r="D359" s="247"/>
      <c r="E359" s="247"/>
      <c r="F359" s="247"/>
      <c r="G359" s="247"/>
      <c r="H359" s="247"/>
      <c r="I359" s="247"/>
      <c r="J359" s="247"/>
      <c r="K359" s="248"/>
      <c r="L359" s="4"/>
    </row>
    <row r="360" spans="2:12" ht="15" thickBot="1">
      <c r="B360" s="3"/>
      <c r="C360" s="246" t="s">
        <v>181</v>
      </c>
      <c r="D360" s="247"/>
      <c r="E360" s="247"/>
      <c r="F360" s="247"/>
      <c r="G360" s="247"/>
      <c r="H360" s="247"/>
      <c r="I360" s="247"/>
      <c r="J360" s="247"/>
      <c r="K360" s="248"/>
      <c r="L360" s="4"/>
    </row>
    <row r="361" spans="2:12" ht="28.5">
      <c r="B361" s="3"/>
      <c r="C361" s="202" t="s">
        <v>185</v>
      </c>
      <c r="D361" s="215"/>
      <c r="E361" s="203"/>
      <c r="F361" s="221"/>
      <c r="G361" s="220" t="s">
        <v>239</v>
      </c>
      <c r="H361" s="206" t="s">
        <v>93</v>
      </c>
      <c r="I361" s="206">
        <v>18</v>
      </c>
      <c r="J361" s="16"/>
      <c r="K361" s="16"/>
      <c r="L361" s="4"/>
    </row>
    <row r="362" spans="2:12" ht="57">
      <c r="B362" s="3"/>
      <c r="C362" s="202" t="s">
        <v>186</v>
      </c>
      <c r="D362" s="215"/>
      <c r="E362" s="203"/>
      <c r="F362" s="221"/>
      <c r="G362" s="220" t="s">
        <v>240</v>
      </c>
      <c r="H362" s="206" t="s">
        <v>93</v>
      </c>
      <c r="I362" s="206">
        <v>87</v>
      </c>
      <c r="J362" s="16"/>
      <c r="K362" s="16"/>
      <c r="L362" s="4"/>
    </row>
    <row r="363" spans="2:12" ht="29.25" thickBot="1">
      <c r="B363" s="3"/>
      <c r="C363" s="202" t="s">
        <v>241</v>
      </c>
      <c r="D363" s="215"/>
      <c r="E363" s="203"/>
      <c r="F363" s="221"/>
      <c r="G363" s="220" t="s">
        <v>242</v>
      </c>
      <c r="H363" s="206" t="s">
        <v>94</v>
      </c>
      <c r="I363" s="206">
        <v>4</v>
      </c>
      <c r="J363" s="16"/>
      <c r="K363" s="16"/>
      <c r="L363" s="4"/>
    </row>
    <row r="364" spans="2:12" ht="15" thickBot="1">
      <c r="B364" s="3"/>
      <c r="C364" s="246" t="s">
        <v>243</v>
      </c>
      <c r="D364" s="247"/>
      <c r="E364" s="247"/>
      <c r="F364" s="247"/>
      <c r="G364" s="247"/>
      <c r="H364" s="247"/>
      <c r="I364" s="247"/>
      <c r="J364" s="247"/>
      <c r="K364" s="248"/>
      <c r="L364" s="4"/>
    </row>
    <row r="365" spans="2:12" ht="28.5">
      <c r="B365" s="3"/>
      <c r="C365" s="202" t="s">
        <v>244</v>
      </c>
      <c r="D365" s="215"/>
      <c r="E365" s="203"/>
      <c r="F365" s="221"/>
      <c r="G365" s="220" t="s">
        <v>100</v>
      </c>
      <c r="H365" s="206" t="s">
        <v>93</v>
      </c>
      <c r="I365" s="206">
        <v>18</v>
      </c>
      <c r="J365" s="16"/>
      <c r="K365" s="16"/>
      <c r="L365" s="4"/>
    </row>
    <row r="366" spans="2:12" ht="57">
      <c r="B366" s="3"/>
      <c r="C366" s="202" t="s">
        <v>245</v>
      </c>
      <c r="D366" s="215"/>
      <c r="E366" s="203"/>
      <c r="F366" s="221"/>
      <c r="G366" s="220" t="s">
        <v>99</v>
      </c>
      <c r="H366" s="206" t="s">
        <v>101</v>
      </c>
      <c r="I366" s="206">
        <v>1</v>
      </c>
      <c r="J366" s="16"/>
      <c r="K366" s="16"/>
      <c r="L366" s="4"/>
    </row>
    <row r="367" spans="2:12" ht="28.5">
      <c r="B367" s="3"/>
      <c r="C367" s="202" t="s">
        <v>246</v>
      </c>
      <c r="D367" s="215"/>
      <c r="E367" s="203"/>
      <c r="F367" s="221"/>
      <c r="G367" s="220" t="s">
        <v>247</v>
      </c>
      <c r="H367" s="206" t="s">
        <v>97</v>
      </c>
      <c r="I367" s="206">
        <v>4</v>
      </c>
      <c r="J367" s="16"/>
      <c r="K367" s="16"/>
      <c r="L367" s="4"/>
    </row>
    <row r="368" spans="2:12" ht="42.75">
      <c r="B368" s="3"/>
      <c r="C368" s="202" t="s">
        <v>248</v>
      </c>
      <c r="D368" s="215"/>
      <c r="E368" s="203"/>
      <c r="F368" s="221"/>
      <c r="G368" s="220" t="s">
        <v>249</v>
      </c>
      <c r="H368" s="206" t="s">
        <v>93</v>
      </c>
      <c r="I368" s="206">
        <v>18</v>
      </c>
      <c r="J368" s="16"/>
      <c r="K368" s="16"/>
      <c r="L368" s="4"/>
    </row>
    <row r="369" spans="2:12" ht="71.25">
      <c r="B369" s="3"/>
      <c r="C369" s="202" t="s">
        <v>250</v>
      </c>
      <c r="D369" s="215"/>
      <c r="E369" s="203"/>
      <c r="F369" s="221"/>
      <c r="G369" s="220" t="s">
        <v>251</v>
      </c>
      <c r="H369" s="206" t="s">
        <v>93</v>
      </c>
      <c r="I369" s="206">
        <v>87</v>
      </c>
      <c r="J369" s="16"/>
      <c r="K369" s="16"/>
      <c r="L369" s="4"/>
    </row>
    <row r="370" spans="2:12" ht="57.75" thickBot="1">
      <c r="B370" s="3"/>
      <c r="C370" s="202" t="s">
        <v>252</v>
      </c>
      <c r="D370" s="215"/>
      <c r="E370" s="203"/>
      <c r="F370" s="221"/>
      <c r="G370" s="220" t="s">
        <v>253</v>
      </c>
      <c r="H370" s="206" t="s">
        <v>97</v>
      </c>
      <c r="I370" s="206">
        <v>18</v>
      </c>
      <c r="J370" s="16"/>
      <c r="K370" s="16"/>
      <c r="L370" s="4"/>
    </row>
    <row r="371" spans="2:12" ht="15" thickBot="1">
      <c r="B371" s="3"/>
      <c r="C371" s="246" t="s">
        <v>254</v>
      </c>
      <c r="D371" s="247"/>
      <c r="E371" s="247"/>
      <c r="F371" s="247"/>
      <c r="G371" s="247"/>
      <c r="H371" s="247"/>
      <c r="I371" s="247"/>
      <c r="J371" s="247"/>
      <c r="K371" s="248"/>
      <c r="L371" s="4"/>
    </row>
    <row r="372" spans="2:12" ht="71.25">
      <c r="B372" s="3"/>
      <c r="C372" s="202" t="s">
        <v>198</v>
      </c>
      <c r="D372" s="215"/>
      <c r="E372" s="203"/>
      <c r="F372" s="221"/>
      <c r="G372" s="220" t="s">
        <v>128</v>
      </c>
      <c r="H372" s="206" t="s">
        <v>94</v>
      </c>
      <c r="I372" s="206">
        <v>2</v>
      </c>
      <c r="J372" s="16"/>
      <c r="K372" s="16"/>
      <c r="L372" s="4"/>
    </row>
    <row r="373" spans="2:12" ht="42.75">
      <c r="B373" s="3"/>
      <c r="C373" s="202" t="s">
        <v>229</v>
      </c>
      <c r="D373" s="215"/>
      <c r="E373" s="203"/>
      <c r="F373" s="221"/>
      <c r="G373" s="220" t="s">
        <v>127</v>
      </c>
      <c r="H373" s="206" t="s">
        <v>94</v>
      </c>
      <c r="I373" s="206">
        <v>2</v>
      </c>
      <c r="J373" s="16"/>
      <c r="K373" s="16"/>
      <c r="L373" s="4"/>
    </row>
    <row r="374" spans="2:12" ht="42.75">
      <c r="B374" s="3"/>
      <c r="C374" s="202" t="s">
        <v>255</v>
      </c>
      <c r="D374" s="215"/>
      <c r="E374" s="203"/>
      <c r="F374" s="221"/>
      <c r="G374" s="220" t="s">
        <v>193</v>
      </c>
      <c r="H374" s="206" t="s">
        <v>94</v>
      </c>
      <c r="I374" s="206">
        <v>2</v>
      </c>
      <c r="J374" s="16"/>
      <c r="K374" s="16"/>
      <c r="L374" s="4"/>
    </row>
    <row r="375" spans="2:12" ht="42.75">
      <c r="B375" s="3"/>
      <c r="C375" s="202" t="s">
        <v>256</v>
      </c>
      <c r="D375" s="215"/>
      <c r="E375" s="203"/>
      <c r="F375" s="221"/>
      <c r="G375" s="220" t="s">
        <v>194</v>
      </c>
      <c r="H375" s="206" t="s">
        <v>94</v>
      </c>
      <c r="I375" s="206">
        <v>2</v>
      </c>
      <c r="J375" s="16"/>
      <c r="K375" s="16"/>
      <c r="L375" s="4"/>
    </row>
    <row r="376" spans="2:12" ht="28.5">
      <c r="B376" s="3"/>
      <c r="C376" s="202" t="s">
        <v>290</v>
      </c>
      <c r="D376" s="215"/>
      <c r="E376" s="203"/>
      <c r="F376" s="221"/>
      <c r="G376" s="220" t="s">
        <v>196</v>
      </c>
      <c r="H376" s="206" t="s">
        <v>94</v>
      </c>
      <c r="I376" s="206">
        <v>2</v>
      </c>
      <c r="J376" s="16"/>
      <c r="K376" s="16"/>
      <c r="L376" s="4"/>
    </row>
    <row r="377" spans="2:12" ht="42.75">
      <c r="B377" s="3"/>
      <c r="C377" s="202" t="s">
        <v>257</v>
      </c>
      <c r="D377" s="215"/>
      <c r="E377" s="203"/>
      <c r="F377" s="221"/>
      <c r="G377" s="220" t="s">
        <v>103</v>
      </c>
      <c r="H377" s="206" t="s">
        <v>94</v>
      </c>
      <c r="I377" s="206">
        <v>4</v>
      </c>
      <c r="J377" s="16"/>
      <c r="K377" s="16"/>
      <c r="L377" s="4"/>
    </row>
    <row r="378" spans="2:12" ht="28.5">
      <c r="B378" s="3"/>
      <c r="C378" s="202" t="s">
        <v>259</v>
      </c>
      <c r="D378" s="215"/>
      <c r="E378" s="203"/>
      <c r="F378" s="221"/>
      <c r="G378" s="220" t="s">
        <v>130</v>
      </c>
      <c r="H378" s="206" t="s">
        <v>94</v>
      </c>
      <c r="I378" s="206">
        <v>2</v>
      </c>
      <c r="J378" s="16"/>
      <c r="K378" s="16"/>
      <c r="L378" s="4"/>
    </row>
    <row r="379" spans="2:12" ht="42.75">
      <c r="B379" s="3"/>
      <c r="C379" s="202" t="s">
        <v>258</v>
      </c>
      <c r="D379" s="215"/>
      <c r="E379" s="203"/>
      <c r="F379" s="221"/>
      <c r="G379" s="220" t="s">
        <v>131</v>
      </c>
      <c r="H379" s="206" t="s">
        <v>94</v>
      </c>
      <c r="I379" s="206">
        <v>2</v>
      </c>
      <c r="J379" s="16"/>
      <c r="K379" s="16"/>
      <c r="L379" s="4"/>
    </row>
    <row r="380" spans="2:12" ht="57.75" thickBot="1">
      <c r="B380" s="3"/>
      <c r="C380" s="202" t="s">
        <v>260</v>
      </c>
      <c r="D380" s="215"/>
      <c r="E380" s="203"/>
      <c r="F380" s="221"/>
      <c r="G380" s="220" t="s">
        <v>197</v>
      </c>
      <c r="H380" s="206" t="s">
        <v>94</v>
      </c>
      <c r="I380" s="206">
        <v>2</v>
      </c>
      <c r="J380" s="16"/>
      <c r="K380" s="16"/>
      <c r="L380" s="4"/>
    </row>
    <row r="381" spans="2:12" ht="15" thickBot="1">
      <c r="B381" s="3"/>
      <c r="C381" s="246" t="s">
        <v>200</v>
      </c>
      <c r="D381" s="247"/>
      <c r="E381" s="247"/>
      <c r="F381" s="247"/>
      <c r="G381" s="247"/>
      <c r="H381" s="247"/>
      <c r="I381" s="247"/>
      <c r="J381" s="247"/>
      <c r="K381" s="248"/>
      <c r="L381" s="4"/>
    </row>
    <row r="382" spans="2:12" ht="72" thickBot="1">
      <c r="B382" s="3"/>
      <c r="C382" s="202" t="s">
        <v>222</v>
      </c>
      <c r="D382" s="215"/>
      <c r="E382" s="203"/>
      <c r="F382" s="221"/>
      <c r="G382" s="220" t="s">
        <v>230</v>
      </c>
      <c r="H382" s="206" t="s">
        <v>123</v>
      </c>
      <c r="I382" s="206">
        <v>2</v>
      </c>
      <c r="J382" s="16"/>
      <c r="K382" s="16"/>
      <c r="L382" s="4"/>
    </row>
    <row r="383" spans="2:12" ht="15" thickBot="1">
      <c r="B383" s="3"/>
      <c r="C383" s="246" t="s">
        <v>292</v>
      </c>
      <c r="D383" s="247"/>
      <c r="E383" s="247"/>
      <c r="F383" s="247"/>
      <c r="G383" s="247"/>
      <c r="H383" s="247"/>
      <c r="I383" s="247"/>
      <c r="J383" s="247"/>
      <c r="K383" s="248"/>
      <c r="L383" s="4"/>
    </row>
    <row r="384" spans="2:12" ht="57.75" thickBot="1">
      <c r="B384" s="3"/>
      <c r="C384" s="202" t="s">
        <v>202</v>
      </c>
      <c r="D384" s="215"/>
      <c r="E384" s="203"/>
      <c r="F384" s="221"/>
      <c r="G384" s="220" t="s">
        <v>233</v>
      </c>
      <c r="H384" s="206" t="s">
        <v>93</v>
      </c>
      <c r="I384" s="206">
        <v>4</v>
      </c>
      <c r="J384" s="16"/>
      <c r="K384" s="16"/>
      <c r="L384" s="4"/>
    </row>
    <row r="385" spans="2:12" ht="15" thickBot="1">
      <c r="B385" s="3"/>
      <c r="C385" s="246" t="s">
        <v>111</v>
      </c>
      <c r="D385" s="247"/>
      <c r="E385" s="247"/>
      <c r="F385" s="247"/>
      <c r="G385" s="247"/>
      <c r="H385" s="247"/>
      <c r="I385" s="247"/>
      <c r="J385" s="247"/>
      <c r="K385" s="248"/>
      <c r="L385" s="4"/>
    </row>
    <row r="386" spans="2:12" ht="72" thickBot="1">
      <c r="B386" s="3"/>
      <c r="C386" s="202" t="s">
        <v>262</v>
      </c>
      <c r="D386" s="215"/>
      <c r="E386" s="203"/>
      <c r="F386" s="221"/>
      <c r="G386" s="220" t="s">
        <v>204</v>
      </c>
      <c r="H386" s="206" t="s">
        <v>93</v>
      </c>
      <c r="I386" s="206">
        <v>87</v>
      </c>
      <c r="J386" s="16"/>
      <c r="K386" s="16"/>
      <c r="L386" s="4"/>
    </row>
    <row r="387" spans="2:12" ht="15" thickBot="1">
      <c r="B387" s="3"/>
      <c r="C387" s="246" t="s">
        <v>263</v>
      </c>
      <c r="D387" s="247"/>
      <c r="E387" s="247"/>
      <c r="F387" s="247"/>
      <c r="G387" s="247"/>
      <c r="H387" s="247"/>
      <c r="I387" s="247"/>
      <c r="J387" s="247"/>
      <c r="K387" s="248"/>
      <c r="L387" s="4"/>
    </row>
    <row r="388" spans="2:12" ht="42.75">
      <c r="B388" s="3"/>
      <c r="C388" s="202" t="s">
        <v>264</v>
      </c>
      <c r="D388" s="215"/>
      <c r="E388" s="203"/>
      <c r="F388" s="221"/>
      <c r="G388" s="220" t="s">
        <v>104</v>
      </c>
      <c r="H388" s="206" t="s">
        <v>97</v>
      </c>
      <c r="I388" s="206">
        <v>6</v>
      </c>
      <c r="J388" s="16"/>
      <c r="K388" s="16"/>
      <c r="L388" s="4"/>
    </row>
    <row r="389" spans="2:12" ht="42.75">
      <c r="B389" s="3"/>
      <c r="C389" s="202" t="s">
        <v>265</v>
      </c>
      <c r="D389" s="215"/>
      <c r="E389" s="203"/>
      <c r="F389" s="221"/>
      <c r="G389" s="220" t="s">
        <v>105</v>
      </c>
      <c r="H389" s="206" t="s">
        <v>97</v>
      </c>
      <c r="I389" s="206">
        <v>6</v>
      </c>
      <c r="J389" s="16"/>
      <c r="K389" s="16"/>
      <c r="L389" s="4"/>
    </row>
    <row r="390" spans="2:12" ht="42.75">
      <c r="B390" s="3"/>
      <c r="C390" s="202" t="s">
        <v>266</v>
      </c>
      <c r="D390" s="215"/>
      <c r="E390" s="203"/>
      <c r="F390" s="221"/>
      <c r="G390" s="220" t="s">
        <v>106</v>
      </c>
      <c r="H390" s="206" t="s">
        <v>97</v>
      </c>
      <c r="I390" s="206">
        <v>6</v>
      </c>
      <c r="J390" s="16"/>
      <c r="K390" s="16"/>
      <c r="L390" s="4"/>
    </row>
    <row r="391" spans="2:12" ht="57">
      <c r="B391" s="3"/>
      <c r="C391" s="202" t="s">
        <v>267</v>
      </c>
      <c r="D391" s="215"/>
      <c r="E391" s="203"/>
      <c r="F391" s="221"/>
      <c r="G391" s="220" t="s">
        <v>273</v>
      </c>
      <c r="H391" s="206" t="s">
        <v>94</v>
      </c>
      <c r="I391" s="206">
        <v>2</v>
      </c>
      <c r="J391" s="16"/>
      <c r="K391" s="16"/>
      <c r="L391" s="4"/>
    </row>
    <row r="392" spans="2:12" ht="57">
      <c r="B392" s="3"/>
      <c r="C392" s="202" t="s">
        <v>268</v>
      </c>
      <c r="D392" s="215"/>
      <c r="E392" s="203"/>
      <c r="F392" s="221"/>
      <c r="G392" s="220" t="s">
        <v>107</v>
      </c>
      <c r="H392" s="206" t="s">
        <v>94</v>
      </c>
      <c r="I392" s="206">
        <v>4</v>
      </c>
      <c r="J392" s="16"/>
      <c r="K392" s="16"/>
      <c r="L392" s="4"/>
    </row>
    <row r="393" spans="2:12" ht="57">
      <c r="B393" s="3"/>
      <c r="C393" s="202" t="s">
        <v>269</v>
      </c>
      <c r="D393" s="215"/>
      <c r="E393" s="203"/>
      <c r="F393" s="221"/>
      <c r="G393" s="220" t="s">
        <v>108</v>
      </c>
      <c r="H393" s="206" t="s">
        <v>94</v>
      </c>
      <c r="I393" s="206">
        <v>2</v>
      </c>
      <c r="J393" s="16"/>
      <c r="K393" s="16"/>
      <c r="L393" s="4"/>
    </row>
    <row r="394" spans="2:12" ht="57">
      <c r="B394" s="3"/>
      <c r="C394" s="202" t="s">
        <v>270</v>
      </c>
      <c r="D394" s="215"/>
      <c r="E394" s="203"/>
      <c r="F394" s="221"/>
      <c r="G394" s="220" t="s">
        <v>274</v>
      </c>
      <c r="H394" s="206" t="s">
        <v>97</v>
      </c>
      <c r="I394" s="206">
        <v>20</v>
      </c>
      <c r="J394" s="16"/>
      <c r="K394" s="16"/>
      <c r="L394" s="4"/>
    </row>
    <row r="395" spans="2:12" ht="57">
      <c r="B395" s="3"/>
      <c r="C395" s="202" t="s">
        <v>271</v>
      </c>
      <c r="D395" s="215"/>
      <c r="E395" s="203"/>
      <c r="F395" s="221"/>
      <c r="G395" s="220" t="s">
        <v>275</v>
      </c>
      <c r="H395" s="206" t="s">
        <v>97</v>
      </c>
      <c r="I395" s="206">
        <v>12</v>
      </c>
      <c r="J395" s="16"/>
      <c r="K395" s="16"/>
      <c r="L395" s="4"/>
    </row>
    <row r="396" spans="2:12" ht="43.5" thickBot="1">
      <c r="B396" s="3"/>
      <c r="C396" s="202" t="s">
        <v>272</v>
      </c>
      <c r="D396" s="215"/>
      <c r="E396" s="203"/>
      <c r="F396" s="221"/>
      <c r="G396" s="220" t="s">
        <v>109</v>
      </c>
      <c r="H396" s="206" t="s">
        <v>94</v>
      </c>
      <c r="I396" s="206">
        <v>8</v>
      </c>
      <c r="J396" s="16"/>
      <c r="K396" s="16"/>
      <c r="L396" s="4"/>
    </row>
    <row r="397" spans="2:12" ht="15" thickBot="1">
      <c r="B397" s="3"/>
      <c r="C397" s="246" t="s">
        <v>294</v>
      </c>
      <c r="D397" s="247"/>
      <c r="E397" s="247"/>
      <c r="F397" s="247"/>
      <c r="G397" s="247"/>
      <c r="H397" s="247"/>
      <c r="I397" s="247"/>
      <c r="J397" s="247"/>
      <c r="K397" s="248"/>
      <c r="L397" s="4"/>
    </row>
    <row r="398" spans="2:12" ht="15" thickBot="1">
      <c r="B398" s="3"/>
      <c r="C398" s="246" t="s">
        <v>181</v>
      </c>
      <c r="D398" s="247"/>
      <c r="E398" s="247"/>
      <c r="F398" s="247"/>
      <c r="G398" s="247"/>
      <c r="H398" s="247"/>
      <c r="I398" s="247"/>
      <c r="J398" s="247"/>
      <c r="K398" s="248"/>
      <c r="L398" s="4"/>
    </row>
    <row r="399" spans="2:12" ht="28.5">
      <c r="B399" s="3"/>
      <c r="C399" s="202" t="s">
        <v>185</v>
      </c>
      <c r="D399" s="215"/>
      <c r="E399" s="203"/>
      <c r="F399" s="221"/>
      <c r="G399" s="220" t="s">
        <v>239</v>
      </c>
      <c r="H399" s="206" t="s">
        <v>93</v>
      </c>
      <c r="I399" s="206">
        <v>8</v>
      </c>
      <c r="J399" s="16"/>
      <c r="K399" s="16"/>
      <c r="L399" s="4"/>
    </row>
    <row r="400" spans="2:12" ht="57">
      <c r="B400" s="3"/>
      <c r="C400" s="202" t="s">
        <v>186</v>
      </c>
      <c r="D400" s="215"/>
      <c r="E400" s="203"/>
      <c r="F400" s="221"/>
      <c r="G400" s="220" t="s">
        <v>240</v>
      </c>
      <c r="H400" s="206" t="s">
        <v>93</v>
      </c>
      <c r="I400" s="206">
        <v>57</v>
      </c>
      <c r="J400" s="16"/>
      <c r="K400" s="16"/>
      <c r="L400" s="4"/>
    </row>
    <row r="401" spans="2:12" ht="29.25" thickBot="1">
      <c r="B401" s="3"/>
      <c r="C401" s="202" t="s">
        <v>241</v>
      </c>
      <c r="D401" s="215"/>
      <c r="E401" s="203"/>
      <c r="F401" s="221"/>
      <c r="G401" s="220" t="s">
        <v>242</v>
      </c>
      <c r="H401" s="206" t="s">
        <v>94</v>
      </c>
      <c r="I401" s="206">
        <v>4</v>
      </c>
      <c r="J401" s="16"/>
      <c r="K401" s="16"/>
      <c r="L401" s="4"/>
    </row>
    <row r="402" spans="2:12" ht="15" thickBot="1">
      <c r="B402" s="3"/>
      <c r="C402" s="246" t="s">
        <v>295</v>
      </c>
      <c r="D402" s="247"/>
      <c r="E402" s="247"/>
      <c r="F402" s="247"/>
      <c r="G402" s="247"/>
      <c r="H402" s="247"/>
      <c r="I402" s="247"/>
      <c r="J402" s="247"/>
      <c r="K402" s="248"/>
      <c r="L402" s="4"/>
    </row>
    <row r="403" spans="2:12" ht="28.5">
      <c r="B403" s="3"/>
      <c r="C403" s="202" t="s">
        <v>244</v>
      </c>
      <c r="D403" s="215"/>
      <c r="E403" s="203"/>
      <c r="F403" s="221"/>
      <c r="G403" s="220" t="s">
        <v>100</v>
      </c>
      <c r="H403" s="206" t="s">
        <v>93</v>
      </c>
      <c r="I403" s="206">
        <v>8</v>
      </c>
      <c r="J403" s="16"/>
      <c r="K403" s="16"/>
      <c r="L403" s="4"/>
    </row>
    <row r="404" spans="2:12" ht="57">
      <c r="B404" s="3"/>
      <c r="C404" s="202" t="s">
        <v>245</v>
      </c>
      <c r="D404" s="215"/>
      <c r="E404" s="203"/>
      <c r="F404" s="221"/>
      <c r="G404" s="220" t="s">
        <v>99</v>
      </c>
      <c r="H404" s="206" t="s">
        <v>101</v>
      </c>
      <c r="I404" s="206">
        <v>1</v>
      </c>
      <c r="J404" s="16"/>
      <c r="K404" s="16"/>
      <c r="L404" s="4"/>
    </row>
    <row r="405" spans="2:12" ht="28.5">
      <c r="B405" s="3"/>
      <c r="C405" s="202" t="s">
        <v>246</v>
      </c>
      <c r="D405" s="215"/>
      <c r="E405" s="203"/>
      <c r="F405" s="221"/>
      <c r="G405" s="220" t="s">
        <v>247</v>
      </c>
      <c r="H405" s="206" t="s">
        <v>97</v>
      </c>
      <c r="I405" s="206">
        <v>4</v>
      </c>
      <c r="J405" s="16"/>
      <c r="K405" s="16"/>
      <c r="L405" s="4"/>
    </row>
    <row r="406" spans="2:12" ht="42.75">
      <c r="B406" s="3"/>
      <c r="C406" s="202" t="s">
        <v>248</v>
      </c>
      <c r="D406" s="215"/>
      <c r="E406" s="203"/>
      <c r="F406" s="221"/>
      <c r="G406" s="220" t="s">
        <v>249</v>
      </c>
      <c r="H406" s="206" t="s">
        <v>93</v>
      </c>
      <c r="I406" s="206">
        <v>8</v>
      </c>
      <c r="J406" s="16"/>
      <c r="K406" s="16"/>
      <c r="L406" s="4"/>
    </row>
    <row r="407" spans="2:12" ht="71.25">
      <c r="B407" s="3"/>
      <c r="C407" s="202" t="s">
        <v>250</v>
      </c>
      <c r="D407" s="215"/>
      <c r="E407" s="203"/>
      <c r="F407" s="221"/>
      <c r="G407" s="220" t="s">
        <v>251</v>
      </c>
      <c r="H407" s="206" t="s">
        <v>93</v>
      </c>
      <c r="I407" s="206">
        <v>57</v>
      </c>
      <c r="J407" s="16"/>
      <c r="K407" s="16"/>
      <c r="L407" s="4"/>
    </row>
    <row r="408" spans="2:12" ht="57.75" thickBot="1">
      <c r="B408" s="3"/>
      <c r="C408" s="202" t="s">
        <v>252</v>
      </c>
      <c r="D408" s="215"/>
      <c r="E408" s="203"/>
      <c r="F408" s="221"/>
      <c r="G408" s="220" t="s">
        <v>253</v>
      </c>
      <c r="H408" s="206" t="s">
        <v>97</v>
      </c>
      <c r="I408" s="206">
        <v>12</v>
      </c>
      <c r="J408" s="16"/>
      <c r="K408" s="16"/>
      <c r="L408" s="4"/>
    </row>
    <row r="409" spans="2:12" ht="15" thickBot="1">
      <c r="B409" s="3"/>
      <c r="C409" s="246" t="s">
        <v>254</v>
      </c>
      <c r="D409" s="247"/>
      <c r="E409" s="247"/>
      <c r="F409" s="247"/>
      <c r="G409" s="247"/>
      <c r="H409" s="247"/>
      <c r="I409" s="247"/>
      <c r="J409" s="247"/>
      <c r="K409" s="248"/>
      <c r="L409" s="4"/>
    </row>
    <row r="410" spans="2:12" ht="71.25">
      <c r="B410" s="3"/>
      <c r="C410" s="202" t="s">
        <v>198</v>
      </c>
      <c r="D410" s="215"/>
      <c r="E410" s="203"/>
      <c r="F410" s="221"/>
      <c r="G410" s="220" t="s">
        <v>128</v>
      </c>
      <c r="H410" s="206" t="s">
        <v>94</v>
      </c>
      <c r="I410" s="206">
        <v>2</v>
      </c>
      <c r="J410" s="16"/>
      <c r="K410" s="16"/>
      <c r="L410" s="4"/>
    </row>
    <row r="411" spans="2:12" ht="42.75">
      <c r="B411" s="3"/>
      <c r="C411" s="202" t="s">
        <v>229</v>
      </c>
      <c r="D411" s="215"/>
      <c r="E411" s="203"/>
      <c r="F411" s="221"/>
      <c r="G411" s="220" t="s">
        <v>127</v>
      </c>
      <c r="H411" s="206" t="s">
        <v>94</v>
      </c>
      <c r="I411" s="206">
        <v>2</v>
      </c>
      <c r="J411" s="16"/>
      <c r="K411" s="16"/>
      <c r="L411" s="4"/>
    </row>
    <row r="412" spans="2:12" ht="42.75">
      <c r="B412" s="3"/>
      <c r="C412" s="202" t="s">
        <v>255</v>
      </c>
      <c r="D412" s="215"/>
      <c r="E412" s="203"/>
      <c r="F412" s="221"/>
      <c r="G412" s="220" t="s">
        <v>193</v>
      </c>
      <c r="H412" s="206" t="s">
        <v>94</v>
      </c>
      <c r="I412" s="206">
        <v>2</v>
      </c>
      <c r="J412" s="16"/>
      <c r="K412" s="16"/>
      <c r="L412" s="4"/>
    </row>
    <row r="413" spans="2:12" ht="42.75">
      <c r="B413" s="3"/>
      <c r="C413" s="202" t="s">
        <v>256</v>
      </c>
      <c r="D413" s="215"/>
      <c r="E413" s="203"/>
      <c r="F413" s="221"/>
      <c r="G413" s="220" t="s">
        <v>194</v>
      </c>
      <c r="H413" s="206" t="s">
        <v>94</v>
      </c>
      <c r="I413" s="206">
        <v>2</v>
      </c>
      <c r="J413" s="16"/>
      <c r="K413" s="16"/>
      <c r="L413" s="4"/>
    </row>
    <row r="414" spans="2:12" ht="28.5">
      <c r="B414" s="3"/>
      <c r="C414" s="202" t="s">
        <v>290</v>
      </c>
      <c r="D414" s="215"/>
      <c r="E414" s="203"/>
      <c r="F414" s="221"/>
      <c r="G414" s="220" t="s">
        <v>196</v>
      </c>
      <c r="H414" s="206" t="s">
        <v>94</v>
      </c>
      <c r="I414" s="206">
        <v>2</v>
      </c>
      <c r="J414" s="16"/>
      <c r="K414" s="16"/>
      <c r="L414" s="4"/>
    </row>
    <row r="415" spans="2:12" ht="42.75">
      <c r="B415" s="3"/>
      <c r="C415" s="202" t="s">
        <v>257</v>
      </c>
      <c r="D415" s="215"/>
      <c r="E415" s="203"/>
      <c r="F415" s="221"/>
      <c r="G415" s="220" t="s">
        <v>103</v>
      </c>
      <c r="H415" s="206" t="s">
        <v>94</v>
      </c>
      <c r="I415" s="206">
        <v>4</v>
      </c>
      <c r="J415" s="16"/>
      <c r="K415" s="16"/>
      <c r="L415" s="4"/>
    </row>
    <row r="416" spans="2:12" ht="28.5">
      <c r="B416" s="3"/>
      <c r="C416" s="202" t="s">
        <v>259</v>
      </c>
      <c r="D416" s="215"/>
      <c r="E416" s="203"/>
      <c r="F416" s="221"/>
      <c r="G416" s="220" t="s">
        <v>130</v>
      </c>
      <c r="H416" s="206" t="s">
        <v>94</v>
      </c>
      <c r="I416" s="206">
        <v>2</v>
      </c>
      <c r="J416" s="16"/>
      <c r="K416" s="16"/>
      <c r="L416" s="4"/>
    </row>
    <row r="417" spans="2:12" ht="42.75">
      <c r="B417" s="3"/>
      <c r="C417" s="202" t="s">
        <v>258</v>
      </c>
      <c r="D417" s="215"/>
      <c r="E417" s="203"/>
      <c r="F417" s="221"/>
      <c r="G417" s="220" t="s">
        <v>131</v>
      </c>
      <c r="H417" s="206" t="s">
        <v>94</v>
      </c>
      <c r="I417" s="206">
        <v>2</v>
      </c>
      <c r="J417" s="16"/>
      <c r="K417" s="16"/>
      <c r="L417" s="4"/>
    </row>
    <row r="418" spans="2:12" ht="57.75" thickBot="1">
      <c r="B418" s="3"/>
      <c r="C418" s="202" t="s">
        <v>260</v>
      </c>
      <c r="D418" s="215"/>
      <c r="E418" s="203"/>
      <c r="F418" s="221"/>
      <c r="G418" s="220" t="s">
        <v>197</v>
      </c>
      <c r="H418" s="206" t="s">
        <v>94</v>
      </c>
      <c r="I418" s="206">
        <v>2</v>
      </c>
      <c r="J418" s="16"/>
      <c r="K418" s="16"/>
      <c r="L418" s="4"/>
    </row>
    <row r="419" spans="2:12" ht="15" thickBot="1">
      <c r="B419" s="3"/>
      <c r="C419" s="246" t="s">
        <v>200</v>
      </c>
      <c r="D419" s="247"/>
      <c r="E419" s="247"/>
      <c r="F419" s="247"/>
      <c r="G419" s="247"/>
      <c r="H419" s="247"/>
      <c r="I419" s="247"/>
      <c r="J419" s="247"/>
      <c r="K419" s="248"/>
      <c r="L419" s="4"/>
    </row>
    <row r="420" spans="2:12" ht="72" thickBot="1">
      <c r="B420" s="3"/>
      <c r="C420" s="202" t="s">
        <v>222</v>
      </c>
      <c r="D420" s="215"/>
      <c r="E420" s="203"/>
      <c r="F420" s="221"/>
      <c r="G420" s="220" t="s">
        <v>230</v>
      </c>
      <c r="H420" s="206" t="s">
        <v>123</v>
      </c>
      <c r="I420" s="206">
        <v>2</v>
      </c>
      <c r="J420" s="16"/>
      <c r="K420" s="16"/>
      <c r="L420" s="4"/>
    </row>
    <row r="421" spans="2:12" ht="15" thickBot="1">
      <c r="B421" s="3"/>
      <c r="C421" s="246" t="s">
        <v>292</v>
      </c>
      <c r="D421" s="247"/>
      <c r="E421" s="247"/>
      <c r="F421" s="247"/>
      <c r="G421" s="247"/>
      <c r="H421" s="247"/>
      <c r="I421" s="247"/>
      <c r="J421" s="247"/>
      <c r="K421" s="248"/>
      <c r="L421" s="4"/>
    </row>
    <row r="422" spans="2:12" ht="57.75" thickBot="1">
      <c r="B422" s="3"/>
      <c r="C422" s="202" t="s">
        <v>202</v>
      </c>
      <c r="D422" s="215"/>
      <c r="E422" s="203"/>
      <c r="F422" s="221"/>
      <c r="G422" s="220" t="s">
        <v>233</v>
      </c>
      <c r="H422" s="206" t="s">
        <v>93</v>
      </c>
      <c r="I422" s="206">
        <v>4</v>
      </c>
      <c r="J422" s="16"/>
      <c r="K422" s="16"/>
      <c r="L422" s="4"/>
    </row>
    <row r="423" spans="2:12" ht="15" thickBot="1">
      <c r="B423" s="3"/>
      <c r="C423" s="246" t="s">
        <v>111</v>
      </c>
      <c r="D423" s="247"/>
      <c r="E423" s="247"/>
      <c r="F423" s="247"/>
      <c r="G423" s="247"/>
      <c r="H423" s="247"/>
      <c r="I423" s="247"/>
      <c r="J423" s="247"/>
      <c r="K423" s="248"/>
      <c r="L423" s="4"/>
    </row>
    <row r="424" spans="2:12" ht="72" thickBot="1">
      <c r="B424" s="3"/>
      <c r="C424" s="202" t="s">
        <v>262</v>
      </c>
      <c r="D424" s="215"/>
      <c r="E424" s="203"/>
      <c r="F424" s="221"/>
      <c r="G424" s="220" t="s">
        <v>204</v>
      </c>
      <c r="H424" s="206" t="s">
        <v>93</v>
      </c>
      <c r="I424" s="206">
        <v>57</v>
      </c>
      <c r="J424" s="16"/>
      <c r="K424" s="16"/>
      <c r="L424" s="4"/>
    </row>
    <row r="425" spans="2:12" ht="15" thickBot="1">
      <c r="B425" s="3"/>
      <c r="C425" s="246" t="s">
        <v>263</v>
      </c>
      <c r="D425" s="247"/>
      <c r="E425" s="247"/>
      <c r="F425" s="247"/>
      <c r="G425" s="247"/>
      <c r="H425" s="247"/>
      <c r="I425" s="247"/>
      <c r="J425" s="247"/>
      <c r="K425" s="248"/>
      <c r="L425" s="4"/>
    </row>
    <row r="426" spans="2:12" ht="42.75">
      <c r="B426" s="3"/>
      <c r="C426" s="202" t="s">
        <v>264</v>
      </c>
      <c r="D426" s="215"/>
      <c r="E426" s="203"/>
      <c r="F426" s="221"/>
      <c r="G426" s="220" t="s">
        <v>104</v>
      </c>
      <c r="H426" s="206" t="s">
        <v>97</v>
      </c>
      <c r="I426" s="206">
        <v>6</v>
      </c>
      <c r="J426" s="16"/>
      <c r="K426" s="16"/>
      <c r="L426" s="4"/>
    </row>
    <row r="427" spans="2:12" ht="42.75">
      <c r="B427" s="3"/>
      <c r="C427" s="202" t="s">
        <v>265</v>
      </c>
      <c r="D427" s="215"/>
      <c r="E427" s="203"/>
      <c r="F427" s="221"/>
      <c r="G427" s="220" t="s">
        <v>105</v>
      </c>
      <c r="H427" s="206" t="s">
        <v>97</v>
      </c>
      <c r="I427" s="206">
        <v>6</v>
      </c>
      <c r="J427" s="16"/>
      <c r="K427" s="16"/>
      <c r="L427" s="4"/>
    </row>
    <row r="428" spans="2:12" ht="42.75">
      <c r="B428" s="3"/>
      <c r="C428" s="202" t="s">
        <v>266</v>
      </c>
      <c r="D428" s="215"/>
      <c r="E428" s="203"/>
      <c r="F428" s="221"/>
      <c r="G428" s="220" t="s">
        <v>106</v>
      </c>
      <c r="H428" s="206" t="s">
        <v>97</v>
      </c>
      <c r="I428" s="206">
        <v>6</v>
      </c>
      <c r="J428" s="16"/>
      <c r="K428" s="16"/>
      <c r="L428" s="4"/>
    </row>
    <row r="429" spans="2:12" ht="57">
      <c r="B429" s="3"/>
      <c r="C429" s="202" t="s">
        <v>267</v>
      </c>
      <c r="D429" s="215"/>
      <c r="E429" s="203"/>
      <c r="F429" s="221"/>
      <c r="G429" s="220" t="s">
        <v>273</v>
      </c>
      <c r="H429" s="206" t="s">
        <v>94</v>
      </c>
      <c r="I429" s="206">
        <v>2</v>
      </c>
      <c r="J429" s="16"/>
      <c r="K429" s="16"/>
      <c r="L429" s="4"/>
    </row>
    <row r="430" spans="2:12" ht="57">
      <c r="B430" s="3"/>
      <c r="C430" s="202" t="s">
        <v>268</v>
      </c>
      <c r="D430" s="215"/>
      <c r="E430" s="203"/>
      <c r="F430" s="221"/>
      <c r="G430" s="220" t="s">
        <v>107</v>
      </c>
      <c r="H430" s="206" t="s">
        <v>94</v>
      </c>
      <c r="I430" s="206">
        <v>4</v>
      </c>
      <c r="J430" s="16"/>
      <c r="K430" s="16"/>
      <c r="L430" s="4"/>
    </row>
    <row r="431" spans="2:12" ht="57">
      <c r="B431" s="3"/>
      <c r="C431" s="202" t="s">
        <v>269</v>
      </c>
      <c r="D431" s="215"/>
      <c r="E431" s="203"/>
      <c r="F431" s="221"/>
      <c r="G431" s="220" t="s">
        <v>108</v>
      </c>
      <c r="H431" s="206" t="s">
        <v>94</v>
      </c>
      <c r="I431" s="206">
        <v>2</v>
      </c>
      <c r="J431" s="16"/>
      <c r="K431" s="16"/>
      <c r="L431" s="4"/>
    </row>
    <row r="432" spans="2:12" ht="57">
      <c r="B432" s="3"/>
      <c r="C432" s="202" t="s">
        <v>270</v>
      </c>
      <c r="D432" s="215"/>
      <c r="E432" s="203"/>
      <c r="F432" s="221"/>
      <c r="G432" s="220" t="s">
        <v>274</v>
      </c>
      <c r="H432" s="206" t="s">
        <v>97</v>
      </c>
      <c r="I432" s="206">
        <v>20</v>
      </c>
      <c r="J432" s="16"/>
      <c r="K432" s="16"/>
      <c r="L432" s="4"/>
    </row>
    <row r="433" spans="2:12" ht="57">
      <c r="B433" s="3"/>
      <c r="C433" s="202" t="s">
        <v>271</v>
      </c>
      <c r="D433" s="215"/>
      <c r="E433" s="203"/>
      <c r="F433" s="221"/>
      <c r="G433" s="220" t="s">
        <v>275</v>
      </c>
      <c r="H433" s="206" t="s">
        <v>97</v>
      </c>
      <c r="I433" s="206">
        <v>12</v>
      </c>
      <c r="J433" s="16"/>
      <c r="K433" s="16"/>
      <c r="L433" s="4"/>
    </row>
    <row r="434" spans="2:12" ht="43.5" thickBot="1">
      <c r="B434" s="3"/>
      <c r="C434" s="202" t="s">
        <v>272</v>
      </c>
      <c r="D434" s="215"/>
      <c r="E434" s="203"/>
      <c r="F434" s="221"/>
      <c r="G434" s="220" t="s">
        <v>109</v>
      </c>
      <c r="H434" s="206" t="s">
        <v>94</v>
      </c>
      <c r="I434" s="206">
        <v>8</v>
      </c>
      <c r="J434" s="16"/>
      <c r="K434" s="16"/>
      <c r="L434" s="4"/>
    </row>
    <row r="435" spans="2:12" ht="15" thickBot="1">
      <c r="B435" s="3"/>
      <c r="C435" s="246" t="s">
        <v>296</v>
      </c>
      <c r="D435" s="247"/>
      <c r="E435" s="247"/>
      <c r="F435" s="247"/>
      <c r="G435" s="247"/>
      <c r="H435" s="247"/>
      <c r="I435" s="247"/>
      <c r="J435" s="247"/>
      <c r="K435" s="248"/>
      <c r="L435" s="4"/>
    </row>
    <row r="436" spans="2:12" ht="15" thickBot="1">
      <c r="B436" s="3"/>
      <c r="C436" s="246" t="s">
        <v>276</v>
      </c>
      <c r="D436" s="247"/>
      <c r="E436" s="247"/>
      <c r="F436" s="247"/>
      <c r="G436" s="247"/>
      <c r="H436" s="247"/>
      <c r="I436" s="247"/>
      <c r="J436" s="247"/>
      <c r="K436" s="248"/>
      <c r="L436" s="4"/>
    </row>
    <row r="437" spans="2:12" ht="142.5">
      <c r="B437" s="3"/>
      <c r="C437" s="202" t="s">
        <v>277</v>
      </c>
      <c r="D437" s="215"/>
      <c r="E437" s="203"/>
      <c r="F437" s="221"/>
      <c r="G437" s="220" t="s">
        <v>282</v>
      </c>
      <c r="H437" s="206" t="s">
        <v>94</v>
      </c>
      <c r="I437" s="206">
        <v>1</v>
      </c>
      <c r="J437" s="16"/>
      <c r="K437" s="16"/>
      <c r="L437" s="4"/>
    </row>
    <row r="438" spans="2:12" ht="57">
      <c r="B438" s="3"/>
      <c r="C438" s="202" t="s">
        <v>270</v>
      </c>
      <c r="D438" s="215"/>
      <c r="E438" s="203"/>
      <c r="F438" s="221"/>
      <c r="G438" s="220" t="s">
        <v>274</v>
      </c>
      <c r="H438" s="206" t="s">
        <v>97</v>
      </c>
      <c r="I438" s="206">
        <v>24</v>
      </c>
      <c r="J438" s="16"/>
      <c r="K438" s="16"/>
      <c r="L438" s="4"/>
    </row>
    <row r="439" spans="2:12" ht="57">
      <c r="B439" s="3"/>
      <c r="C439" s="202" t="s">
        <v>271</v>
      </c>
      <c r="D439" s="215"/>
      <c r="E439" s="203"/>
      <c r="F439" s="221"/>
      <c r="G439" s="220" t="s">
        <v>275</v>
      </c>
      <c r="H439" s="206" t="s">
        <v>97</v>
      </c>
      <c r="I439" s="206">
        <v>12</v>
      </c>
      <c r="J439" s="16"/>
      <c r="K439" s="16"/>
      <c r="L439" s="4"/>
    </row>
    <row r="440" spans="2:12" ht="42.75">
      <c r="B440" s="3"/>
      <c r="C440" s="202" t="s">
        <v>261</v>
      </c>
      <c r="D440" s="215"/>
      <c r="E440" s="203"/>
      <c r="F440" s="221"/>
      <c r="G440" s="220" t="s">
        <v>131</v>
      </c>
      <c r="H440" s="206" t="s">
        <v>94</v>
      </c>
      <c r="I440" s="206">
        <v>2</v>
      </c>
      <c r="J440" s="16"/>
      <c r="K440" s="16"/>
      <c r="L440" s="4"/>
    </row>
    <row r="441" spans="2:12" ht="57">
      <c r="B441" s="3"/>
      <c r="C441" s="202" t="s">
        <v>278</v>
      </c>
      <c r="D441" s="215"/>
      <c r="E441" s="203"/>
      <c r="F441" s="221"/>
      <c r="G441" s="220" t="s">
        <v>283</v>
      </c>
      <c r="H441" s="206" t="s">
        <v>97</v>
      </c>
      <c r="I441" s="206">
        <v>12</v>
      </c>
      <c r="J441" s="16"/>
      <c r="K441" s="16"/>
      <c r="L441" s="4"/>
    </row>
    <row r="442" spans="2:12" ht="42.75">
      <c r="B442" s="3"/>
      <c r="C442" s="202" t="s">
        <v>279</v>
      </c>
      <c r="D442" s="215"/>
      <c r="E442" s="203"/>
      <c r="F442" s="221"/>
      <c r="G442" s="220" t="s">
        <v>284</v>
      </c>
      <c r="H442" s="206" t="s">
        <v>94</v>
      </c>
      <c r="I442" s="206">
        <v>2</v>
      </c>
      <c r="J442" s="16"/>
      <c r="K442" s="16"/>
      <c r="L442" s="4"/>
    </row>
    <row r="443" spans="2:12" ht="42.75">
      <c r="B443" s="3"/>
      <c r="C443" s="202" t="s">
        <v>280</v>
      </c>
      <c r="D443" s="215"/>
      <c r="E443" s="203"/>
      <c r="F443" s="221"/>
      <c r="G443" s="220" t="s">
        <v>288</v>
      </c>
      <c r="H443" s="206" t="s">
        <v>101</v>
      </c>
      <c r="I443" s="206">
        <v>3.3</v>
      </c>
      <c r="J443" s="16"/>
      <c r="K443" s="16"/>
      <c r="L443" s="4"/>
    </row>
    <row r="444" spans="2:12" ht="29.25" thickBot="1">
      <c r="B444" s="3"/>
      <c r="C444" s="202" t="s">
        <v>281</v>
      </c>
      <c r="D444" s="215"/>
      <c r="E444" s="203"/>
      <c r="F444" s="221"/>
      <c r="G444" s="220" t="s">
        <v>286</v>
      </c>
      <c r="H444" s="206" t="s">
        <v>96</v>
      </c>
      <c r="I444" s="206">
        <v>45</v>
      </c>
      <c r="J444" s="16"/>
      <c r="K444" s="16"/>
      <c r="L444" s="4"/>
    </row>
    <row r="445" spans="2:12" ht="15" thickBot="1">
      <c r="B445" s="3"/>
      <c r="C445" s="246" t="s">
        <v>298</v>
      </c>
      <c r="D445" s="247"/>
      <c r="E445" s="247"/>
      <c r="F445" s="247"/>
      <c r="G445" s="247"/>
      <c r="H445" s="247"/>
      <c r="I445" s="247"/>
      <c r="J445" s="247"/>
      <c r="K445" s="248"/>
      <c r="L445" s="4"/>
    </row>
    <row r="446" spans="2:12" ht="15" thickBot="1">
      <c r="B446" s="3"/>
      <c r="C446" s="246" t="s">
        <v>276</v>
      </c>
      <c r="D446" s="247"/>
      <c r="E446" s="247"/>
      <c r="F446" s="247"/>
      <c r="G446" s="247"/>
      <c r="H446" s="247"/>
      <c r="I446" s="247"/>
      <c r="J446" s="247"/>
      <c r="K446" s="248"/>
      <c r="L446" s="4"/>
    </row>
    <row r="447" spans="2:12" ht="42.75">
      <c r="B447" s="3"/>
      <c r="C447" s="202">
        <v>12</v>
      </c>
      <c r="D447" s="215"/>
      <c r="E447" s="203"/>
      <c r="F447" s="221"/>
      <c r="G447" s="220" t="s">
        <v>297</v>
      </c>
      <c r="H447" s="206" t="s">
        <v>93</v>
      </c>
      <c r="I447" s="206">
        <v>3</v>
      </c>
      <c r="J447" s="16"/>
      <c r="K447" s="16"/>
      <c r="L447" s="4"/>
    </row>
    <row r="448" spans="2:12" ht="142.5">
      <c r="B448" s="3"/>
      <c r="C448" s="202" t="s">
        <v>277</v>
      </c>
      <c r="D448" s="215"/>
      <c r="E448" s="203"/>
      <c r="F448" s="221"/>
      <c r="G448" s="220" t="s">
        <v>282</v>
      </c>
      <c r="H448" s="206" t="s">
        <v>94</v>
      </c>
      <c r="I448" s="206">
        <v>1</v>
      </c>
      <c r="J448" s="16"/>
      <c r="K448" s="16"/>
      <c r="L448" s="4"/>
    </row>
    <row r="449" spans="2:12" ht="57">
      <c r="B449" s="3"/>
      <c r="C449" s="202" t="s">
        <v>270</v>
      </c>
      <c r="D449" s="215"/>
      <c r="E449" s="203"/>
      <c r="F449" s="221"/>
      <c r="G449" s="220" t="s">
        <v>274</v>
      </c>
      <c r="H449" s="206" t="s">
        <v>97</v>
      </c>
      <c r="I449" s="206">
        <v>24</v>
      </c>
      <c r="J449" s="16"/>
      <c r="K449" s="16"/>
      <c r="L449" s="4"/>
    </row>
    <row r="450" spans="2:12" ht="57">
      <c r="B450" s="3"/>
      <c r="C450" s="202" t="s">
        <v>271</v>
      </c>
      <c r="D450" s="215"/>
      <c r="E450" s="203"/>
      <c r="F450" s="221"/>
      <c r="G450" s="220" t="s">
        <v>275</v>
      </c>
      <c r="H450" s="206" t="s">
        <v>97</v>
      </c>
      <c r="I450" s="206">
        <v>12</v>
      </c>
      <c r="J450" s="16"/>
      <c r="K450" s="16"/>
      <c r="L450" s="4"/>
    </row>
    <row r="451" spans="2:12" ht="42.75">
      <c r="B451" s="3"/>
      <c r="C451" s="202" t="s">
        <v>261</v>
      </c>
      <c r="D451" s="215"/>
      <c r="E451" s="203"/>
      <c r="F451" s="221"/>
      <c r="G451" s="220" t="s">
        <v>131</v>
      </c>
      <c r="H451" s="206" t="s">
        <v>94</v>
      </c>
      <c r="I451" s="206">
        <v>2</v>
      </c>
      <c r="J451" s="16"/>
      <c r="K451" s="16"/>
      <c r="L451" s="4"/>
    </row>
    <row r="452" spans="2:12" ht="57">
      <c r="B452" s="3"/>
      <c r="C452" s="202" t="s">
        <v>278</v>
      </c>
      <c r="D452" s="215"/>
      <c r="E452" s="203"/>
      <c r="F452" s="221"/>
      <c r="G452" s="220" t="s">
        <v>283</v>
      </c>
      <c r="H452" s="206" t="s">
        <v>97</v>
      </c>
      <c r="I452" s="206">
        <v>12</v>
      </c>
      <c r="J452" s="16"/>
      <c r="K452" s="16"/>
      <c r="L452" s="4"/>
    </row>
    <row r="453" spans="2:12" ht="42.75">
      <c r="B453" s="3"/>
      <c r="C453" s="202" t="s">
        <v>279</v>
      </c>
      <c r="D453" s="215"/>
      <c r="E453" s="203"/>
      <c r="F453" s="221"/>
      <c r="G453" s="220" t="s">
        <v>284</v>
      </c>
      <c r="H453" s="206" t="s">
        <v>94</v>
      </c>
      <c r="I453" s="206">
        <v>2</v>
      </c>
      <c r="J453" s="16"/>
      <c r="K453" s="16"/>
      <c r="L453" s="4"/>
    </row>
    <row r="454" spans="2:12" ht="42.75">
      <c r="B454" s="3"/>
      <c r="C454" s="202" t="s">
        <v>280</v>
      </c>
      <c r="D454" s="215"/>
      <c r="E454" s="203"/>
      <c r="F454" s="221"/>
      <c r="G454" s="220" t="s">
        <v>288</v>
      </c>
      <c r="H454" s="206" t="s">
        <v>101</v>
      </c>
      <c r="I454" s="206">
        <v>3.7</v>
      </c>
      <c r="J454" s="16"/>
      <c r="K454" s="16"/>
      <c r="L454" s="4"/>
    </row>
    <row r="455" spans="2:12" ht="28.5">
      <c r="B455" s="3"/>
      <c r="C455" s="202" t="s">
        <v>281</v>
      </c>
      <c r="D455" s="215"/>
      <c r="E455" s="203"/>
      <c r="F455" s="221"/>
      <c r="G455" s="220" t="s">
        <v>286</v>
      </c>
      <c r="H455" s="206" t="s">
        <v>96</v>
      </c>
      <c r="I455" s="206">
        <v>45</v>
      </c>
      <c r="J455" s="16"/>
      <c r="K455" s="16"/>
      <c r="L455" s="4"/>
    </row>
    <row r="456" spans="2:12">
      <c r="B456" s="3"/>
      <c r="C456" s="258" t="s">
        <v>113</v>
      </c>
      <c r="D456" s="259"/>
      <c r="E456" s="259"/>
      <c r="F456" s="259"/>
      <c r="G456" s="259"/>
      <c r="H456" s="259"/>
      <c r="I456" s="260"/>
      <c r="J456" s="16"/>
      <c r="K456" s="239"/>
      <c r="L456" s="4"/>
    </row>
    <row r="457" spans="2:12">
      <c r="B457" s="3"/>
      <c r="C457" s="258" t="s">
        <v>114</v>
      </c>
      <c r="D457" s="259"/>
      <c r="E457" s="259"/>
      <c r="F457" s="259"/>
      <c r="G457" s="259"/>
      <c r="H457" s="259"/>
      <c r="I457" s="260"/>
      <c r="J457" s="240"/>
      <c r="K457" s="17"/>
      <c r="L457" s="4"/>
    </row>
    <row r="458" spans="2:12">
      <c r="B458" s="3"/>
      <c r="C458" s="258" t="s">
        <v>115</v>
      </c>
      <c r="D458" s="259"/>
      <c r="E458" s="259"/>
      <c r="F458" s="259"/>
      <c r="G458" s="259"/>
      <c r="H458" s="259"/>
      <c r="I458" s="260"/>
      <c r="J458" s="240"/>
      <c r="K458" s="17"/>
      <c r="L458" s="4"/>
    </row>
    <row r="459" spans="2:12">
      <c r="B459" s="3"/>
      <c r="C459" s="258" t="s">
        <v>81</v>
      </c>
      <c r="D459" s="259"/>
      <c r="E459" s="259"/>
      <c r="F459" s="259"/>
      <c r="G459" s="259"/>
      <c r="H459" s="259"/>
      <c r="I459" s="260"/>
      <c r="J459" s="240"/>
      <c r="K459" s="17"/>
      <c r="L459" s="4"/>
    </row>
    <row r="460" spans="2:12">
      <c r="B460" s="3"/>
      <c r="C460" s="258" t="s">
        <v>116</v>
      </c>
      <c r="D460" s="259"/>
      <c r="E460" s="259"/>
      <c r="F460" s="259"/>
      <c r="G460" s="259"/>
      <c r="H460" s="259"/>
      <c r="I460" s="260"/>
      <c r="J460" s="241"/>
      <c r="K460" s="17"/>
      <c r="L460" s="4"/>
    </row>
    <row r="461" spans="2:12">
      <c r="B461" s="3"/>
      <c r="C461" s="258" t="s">
        <v>117</v>
      </c>
      <c r="D461" s="259"/>
      <c r="E461" s="259"/>
      <c r="F461" s="259"/>
      <c r="G461" s="259"/>
      <c r="H461" s="259"/>
      <c r="I461" s="260"/>
      <c r="J461" s="16"/>
      <c r="K461" s="17"/>
      <c r="L461" s="4"/>
    </row>
    <row r="462" spans="2:12" ht="15" thickBot="1">
      <c r="B462" s="3"/>
      <c r="C462" s="290" t="s">
        <v>237</v>
      </c>
      <c r="D462" s="291"/>
      <c r="E462" s="291"/>
      <c r="F462" s="291"/>
      <c r="G462" s="291"/>
      <c r="H462" s="291"/>
      <c r="I462" s="292"/>
      <c r="J462" s="199"/>
      <c r="K462" s="200"/>
      <c r="L462" s="4"/>
    </row>
    <row r="463" spans="2:12" ht="15" thickBot="1">
      <c r="B463" s="3"/>
      <c r="C463" s="12"/>
      <c r="D463" s="13"/>
      <c r="E463" s="13"/>
      <c r="F463" s="13"/>
      <c r="G463" s="13"/>
      <c r="H463" s="13"/>
      <c r="I463" s="244"/>
      <c r="J463" s="13"/>
      <c r="K463" s="14"/>
      <c r="L463" s="4"/>
    </row>
    <row r="464" spans="2:12" ht="30" customHeight="1" thickBot="1">
      <c r="B464" s="3"/>
      <c r="C464" s="18" t="s">
        <v>16</v>
      </c>
      <c r="D464" s="25"/>
      <c r="E464" s="25"/>
      <c r="F464" s="25"/>
      <c r="G464" s="27"/>
      <c r="H464" s="26"/>
      <c r="I464" s="222"/>
      <c r="J464" s="19"/>
      <c r="K464" s="20"/>
      <c r="L464" s="4"/>
    </row>
    <row r="465" spans="2:12" ht="30" customHeight="1" thickBot="1">
      <c r="B465" s="3"/>
      <c r="C465" s="293" t="s">
        <v>17</v>
      </c>
      <c r="D465" s="294"/>
      <c r="E465" s="294"/>
      <c r="F465" s="294"/>
      <c r="G465" s="294"/>
      <c r="H465" s="294"/>
      <c r="I465" s="294"/>
      <c r="J465" s="295"/>
      <c r="K465" s="30"/>
      <c r="L465" s="4"/>
    </row>
    <row r="466" spans="2:12" s="28" customFormat="1" ht="15" thickBot="1">
      <c r="B466" s="29"/>
      <c r="C466" s="32"/>
      <c r="D466" s="32"/>
      <c r="E466" s="32"/>
      <c r="F466" s="32"/>
      <c r="G466" s="32"/>
      <c r="H466" s="32"/>
      <c r="I466" s="32"/>
      <c r="J466" s="32"/>
      <c r="K466" s="33"/>
      <c r="L466" s="31"/>
    </row>
    <row r="467" spans="2:12" s="28" customFormat="1" ht="30" customHeight="1">
      <c r="B467" s="29"/>
      <c r="C467" s="34"/>
      <c r="D467" s="35"/>
      <c r="E467" s="34"/>
      <c r="F467" s="34"/>
      <c r="G467" s="305"/>
      <c r="H467" s="306"/>
      <c r="I467" s="307"/>
      <c r="J467" s="36"/>
      <c r="K467" s="37"/>
      <c r="L467" s="31"/>
    </row>
    <row r="468" spans="2:12" s="28" customFormat="1" ht="30" customHeight="1">
      <c r="B468" s="29"/>
      <c r="C468" s="34"/>
      <c r="D468" s="35"/>
      <c r="E468" s="34"/>
      <c r="F468" s="34"/>
      <c r="G468" s="38"/>
      <c r="H468" s="39"/>
      <c r="I468" s="40"/>
      <c r="J468" s="41"/>
      <c r="K468" s="42"/>
      <c r="L468" s="31"/>
    </row>
    <row r="469" spans="2:12" s="28" customFormat="1" ht="30" customHeight="1">
      <c r="B469" s="29"/>
      <c r="C469" s="34"/>
      <c r="D469" s="43"/>
      <c r="E469" s="43"/>
      <c r="F469" s="43"/>
      <c r="G469" s="38"/>
      <c r="H469" s="44"/>
      <c r="I469" s="45"/>
      <c r="J469" s="46"/>
      <c r="K469" s="42"/>
      <c r="L469" s="31"/>
    </row>
    <row r="470" spans="2:12" s="28" customFormat="1" ht="30" customHeight="1">
      <c r="B470" s="29"/>
      <c r="C470" s="34"/>
      <c r="D470" s="43"/>
      <c r="E470" s="43"/>
      <c r="F470" s="43"/>
      <c r="G470" s="47" t="s">
        <v>18</v>
      </c>
      <c r="H470" s="44"/>
      <c r="I470" s="45"/>
      <c r="J470" s="46"/>
      <c r="K470" s="48"/>
      <c r="L470" s="31"/>
    </row>
    <row r="471" spans="2:12" s="28" customFormat="1" ht="30" customHeight="1">
      <c r="B471" s="29"/>
      <c r="C471" s="34"/>
      <c r="D471" s="35"/>
      <c r="E471" s="34"/>
      <c r="F471" s="34"/>
      <c r="G471" s="49"/>
      <c r="H471" s="44"/>
      <c r="I471" s="45"/>
      <c r="J471" s="50"/>
      <c r="K471" s="42"/>
      <c r="L471" s="31"/>
    </row>
    <row r="472" spans="2:12" s="28" customFormat="1" ht="30" customHeight="1">
      <c r="B472" s="29"/>
      <c r="C472" s="34"/>
      <c r="D472" s="35"/>
      <c r="E472" s="34"/>
      <c r="F472" s="34"/>
      <c r="G472" s="49"/>
      <c r="H472" s="44"/>
      <c r="I472" s="45"/>
      <c r="J472" s="50"/>
      <c r="K472" s="42"/>
      <c r="L472" s="31"/>
    </row>
    <row r="473" spans="2:12" s="28" customFormat="1" ht="30" customHeight="1" thickBot="1">
      <c r="B473" s="29"/>
      <c r="C473" s="34"/>
      <c r="D473" s="35"/>
      <c r="E473" s="34"/>
      <c r="F473" s="34"/>
      <c r="G473" s="71"/>
      <c r="H473" s="44"/>
      <c r="I473" s="45"/>
      <c r="J473" s="50"/>
      <c r="K473" s="48"/>
      <c r="L473" s="31"/>
    </row>
    <row r="474" spans="2:12" s="28" customFormat="1" ht="30" customHeight="1" thickBot="1">
      <c r="B474" s="29"/>
      <c r="C474" s="34"/>
      <c r="D474" s="35"/>
      <c r="E474" s="34"/>
      <c r="F474" s="34"/>
      <c r="G474" s="52" t="s">
        <v>19</v>
      </c>
      <c r="H474" s="53"/>
      <c r="I474" s="54"/>
      <c r="J474" s="55"/>
      <c r="K474" s="30"/>
      <c r="L474" s="31"/>
    </row>
    <row r="475" spans="2:12" s="28" customFormat="1" ht="15" thickBot="1">
      <c r="B475" s="29"/>
      <c r="C475" s="34"/>
      <c r="D475" s="35"/>
      <c r="E475" s="35"/>
      <c r="F475" s="35"/>
      <c r="G475" s="34"/>
      <c r="H475" s="34"/>
      <c r="I475" s="56"/>
      <c r="J475" s="57"/>
      <c r="K475" s="58"/>
      <c r="L475" s="31"/>
    </row>
    <row r="476" spans="2:12" s="28" customFormat="1">
      <c r="B476" s="29"/>
      <c r="C476" s="59"/>
      <c r="D476" s="303"/>
      <c r="E476" s="303"/>
      <c r="F476" s="303"/>
      <c r="G476" s="303"/>
      <c r="H476" s="303"/>
      <c r="I476" s="303"/>
      <c r="J476" s="303"/>
      <c r="K476" s="304"/>
      <c r="L476" s="60"/>
    </row>
    <row r="477" spans="2:12" s="28" customFormat="1" ht="46.5" customHeight="1">
      <c r="B477" s="29"/>
      <c r="C477" s="296" t="s">
        <v>299</v>
      </c>
      <c r="D477" s="297"/>
      <c r="E477" s="297"/>
      <c r="F477" s="297"/>
      <c r="G477" s="298"/>
      <c r="H477" s="299" t="s">
        <v>9</v>
      </c>
      <c r="I477" s="300"/>
      <c r="J477" s="301"/>
      <c r="K477" s="61" t="s">
        <v>20</v>
      </c>
      <c r="L477" s="62"/>
    </row>
    <row r="478" spans="2:12" s="28" customFormat="1" ht="32.25" customHeight="1">
      <c r="B478" s="29"/>
      <c r="C478" s="296" t="s">
        <v>21</v>
      </c>
      <c r="D478" s="297"/>
      <c r="E478" s="297"/>
      <c r="F478" s="297"/>
      <c r="G478" s="298"/>
      <c r="H478" s="346" t="s">
        <v>22</v>
      </c>
      <c r="I478" s="347"/>
      <c r="J478" s="63" t="s">
        <v>23</v>
      </c>
      <c r="K478" s="64" t="s">
        <v>35</v>
      </c>
      <c r="L478" s="62"/>
    </row>
    <row r="479" spans="2:12" s="28" customFormat="1" ht="30" customHeight="1">
      <c r="B479" s="29"/>
      <c r="C479" s="296" t="s">
        <v>25</v>
      </c>
      <c r="D479" s="297"/>
      <c r="E479" s="297"/>
      <c r="F479" s="297"/>
      <c r="G479" s="298"/>
      <c r="H479" s="348" t="s">
        <v>26</v>
      </c>
      <c r="I479" s="349"/>
      <c r="J479" s="63" t="s">
        <v>27</v>
      </c>
      <c r="K479" s="64" t="s">
        <v>35</v>
      </c>
      <c r="L479" s="62"/>
    </row>
    <row r="480" spans="2:12" s="28" customFormat="1" ht="58.5" customHeight="1">
      <c r="B480" s="29"/>
      <c r="C480" s="325"/>
      <c r="D480" s="326"/>
      <c r="E480" s="326"/>
      <c r="F480" s="326"/>
      <c r="G480" s="327"/>
      <c r="H480" s="299" t="s">
        <v>28</v>
      </c>
      <c r="I480" s="301"/>
      <c r="J480" s="63" t="s">
        <v>29</v>
      </c>
      <c r="K480" s="64" t="s">
        <v>35</v>
      </c>
      <c r="L480" s="31"/>
    </row>
    <row r="481" spans="2:12" ht="39" customHeight="1">
      <c r="B481" s="3"/>
      <c r="C481" s="328"/>
      <c r="D481" s="350"/>
      <c r="E481" s="350"/>
      <c r="F481" s="350"/>
      <c r="G481" s="330"/>
      <c r="H481" s="346" t="s">
        <v>30</v>
      </c>
      <c r="I481" s="347"/>
      <c r="J481" s="63" t="s">
        <v>31</v>
      </c>
      <c r="K481" s="64" t="s">
        <v>35</v>
      </c>
      <c r="L481" s="4"/>
    </row>
    <row r="482" spans="2:12" ht="47.25" customHeight="1" thickBot="1">
      <c r="B482" s="3"/>
      <c r="C482" s="331"/>
      <c r="D482" s="332"/>
      <c r="E482" s="332"/>
      <c r="F482" s="332"/>
      <c r="G482" s="333"/>
      <c r="H482" s="317"/>
      <c r="I482" s="318"/>
      <c r="J482" s="318"/>
      <c r="K482" s="319"/>
      <c r="L482" s="4"/>
    </row>
    <row r="483" spans="2:12" ht="47.25" customHeight="1">
      <c r="B483" s="3"/>
      <c r="C483" s="72"/>
      <c r="D483" s="72"/>
      <c r="E483" s="72"/>
      <c r="F483" s="72"/>
      <c r="G483" s="72"/>
      <c r="H483" s="72"/>
      <c r="I483" s="72"/>
      <c r="J483" s="72"/>
      <c r="K483" s="72"/>
      <c r="L483" s="4"/>
    </row>
    <row r="484" spans="2:12" ht="47.25" customHeight="1">
      <c r="B484" s="3"/>
      <c r="C484" s="72"/>
      <c r="D484" s="72"/>
      <c r="E484" s="72"/>
      <c r="F484" s="72"/>
      <c r="G484" s="73" t="s">
        <v>36</v>
      </c>
      <c r="H484" s="72"/>
      <c r="I484" s="72"/>
      <c r="J484" s="72"/>
      <c r="K484" s="72"/>
      <c r="L484" s="4"/>
    </row>
    <row r="485" spans="2:12" ht="15" thickBot="1">
      <c r="B485" s="65"/>
      <c r="C485" s="66"/>
      <c r="D485" s="66"/>
      <c r="E485" s="67"/>
      <c r="F485" s="66"/>
      <c r="G485" s="68"/>
      <c r="H485" s="66"/>
      <c r="I485" s="66"/>
      <c r="J485" s="66"/>
      <c r="K485" s="66"/>
      <c r="L485" s="69"/>
    </row>
    <row r="486" spans="2:12" ht="15" thickTop="1"/>
  </sheetData>
  <mergeCells count="167">
    <mergeCell ref="C296:K296"/>
    <mergeCell ref="C312:K312"/>
    <mergeCell ref="C321:K321"/>
    <mergeCell ref="C322:K322"/>
    <mergeCell ref="C333:K333"/>
    <mergeCell ref="C343:K343"/>
    <mergeCell ref="C359:K359"/>
    <mergeCell ref="C360:K360"/>
    <mergeCell ref="C371:K371"/>
    <mergeCell ref="C193:I193"/>
    <mergeCell ref="C194:I194"/>
    <mergeCell ref="C200:K200"/>
    <mergeCell ref="C201:K201"/>
    <mergeCell ref="C204:K204"/>
    <mergeCell ref="C207:K207"/>
    <mergeCell ref="C210:I210"/>
    <mergeCell ref="C211:I211"/>
    <mergeCell ref="C217:K217"/>
    <mergeCell ref="C16:J16"/>
    <mergeCell ref="C23:J23"/>
    <mergeCell ref="C37:I37"/>
    <mergeCell ref="C38:I38"/>
    <mergeCell ref="C44:K44"/>
    <mergeCell ref="C45:K45"/>
    <mergeCell ref="C51:K51"/>
    <mergeCell ref="C61:K61"/>
    <mergeCell ref="C66:K66"/>
    <mergeCell ref="C69:K69"/>
    <mergeCell ref="C71:I71"/>
    <mergeCell ref="C72:I72"/>
    <mergeCell ref="C78:K78"/>
    <mergeCell ref="C79:K79"/>
    <mergeCell ref="C83:K83"/>
    <mergeCell ref="C90:K90"/>
    <mergeCell ref="C104:K104"/>
    <mergeCell ref="C111:I111"/>
    <mergeCell ref="C302:K302"/>
    <mergeCell ref="C75:I75"/>
    <mergeCell ref="C74:I74"/>
    <mergeCell ref="C112:I112"/>
    <mergeCell ref="C118:K118"/>
    <mergeCell ref="C119:K119"/>
    <mergeCell ref="C123:K123"/>
    <mergeCell ref="C130:K130"/>
    <mergeCell ref="C144:K144"/>
    <mergeCell ref="C151:I151"/>
    <mergeCell ref="C152:I152"/>
    <mergeCell ref="C158:K158"/>
    <mergeCell ref="C159:K159"/>
    <mergeCell ref="C163:K163"/>
    <mergeCell ref="C170:K170"/>
    <mergeCell ref="C184:K184"/>
    <mergeCell ref="C189:K189"/>
    <mergeCell ref="C192:K192"/>
    <mergeCell ref="C458:I458"/>
    <mergeCell ref="C459:I459"/>
    <mergeCell ref="C460:I460"/>
    <mergeCell ref="C461:I461"/>
    <mergeCell ref="C462:I462"/>
    <mergeCell ref="C445:K445"/>
    <mergeCell ref="C446:K446"/>
    <mergeCell ref="C456:I456"/>
    <mergeCell ref="C457:I457"/>
    <mergeCell ref="C421:K421"/>
    <mergeCell ref="C423:K423"/>
    <mergeCell ref="C425:K425"/>
    <mergeCell ref="C409:K409"/>
    <mergeCell ref="C419:K419"/>
    <mergeCell ref="C435:K435"/>
    <mergeCell ref="C436:K436"/>
    <mergeCell ref="C383:K383"/>
    <mergeCell ref="C385:K385"/>
    <mergeCell ref="C387:K387"/>
    <mergeCell ref="C381:K381"/>
    <mergeCell ref="C397:K397"/>
    <mergeCell ref="C398:K398"/>
    <mergeCell ref="C345:K345"/>
    <mergeCell ref="C347:K347"/>
    <mergeCell ref="C349:K349"/>
    <mergeCell ref="C364:K364"/>
    <mergeCell ref="C245:K245"/>
    <mergeCell ref="C209:K209"/>
    <mergeCell ref="C212:I212"/>
    <mergeCell ref="C213:I213"/>
    <mergeCell ref="C214:I214"/>
    <mergeCell ref="C215:I215"/>
    <mergeCell ref="C216:I216"/>
    <mergeCell ref="C241:K241"/>
    <mergeCell ref="C243:K243"/>
    <mergeCell ref="C218:K218"/>
    <mergeCell ref="C222:K222"/>
    <mergeCell ref="C229:K229"/>
    <mergeCell ref="C239:K239"/>
    <mergeCell ref="C255:K255"/>
    <mergeCell ref="C264:K264"/>
    <mergeCell ref="C265:K265"/>
    <mergeCell ref="C274:K274"/>
    <mergeCell ref="C275:K275"/>
    <mergeCell ref="C279:K279"/>
    <mergeCell ref="C286:K286"/>
    <mergeCell ref="C199:I199"/>
    <mergeCell ref="C114:I114"/>
    <mergeCell ref="C115:I115"/>
    <mergeCell ref="C116:I116"/>
    <mergeCell ref="C117:I117"/>
    <mergeCell ref="C113:I113"/>
    <mergeCell ref="C153:I153"/>
    <mergeCell ref="C154:I154"/>
    <mergeCell ref="C155:I155"/>
    <mergeCell ref="C53:K53"/>
    <mergeCell ref="C63:K63"/>
    <mergeCell ref="C73:I73"/>
    <mergeCell ref="C39:I39"/>
    <mergeCell ref="C40:I40"/>
    <mergeCell ref="C41:I41"/>
    <mergeCell ref="C42:I42"/>
    <mergeCell ref="C43:I43"/>
    <mergeCell ref="C25:J25"/>
    <mergeCell ref="C402:K402"/>
    <mergeCell ref="C172:K172"/>
    <mergeCell ref="C76:I76"/>
    <mergeCell ref="C77:I77"/>
    <mergeCell ref="C298:K298"/>
    <mergeCell ref="C300:K300"/>
    <mergeCell ref="C106:K106"/>
    <mergeCell ref="C108:K108"/>
    <mergeCell ref="H481:I481"/>
    <mergeCell ref="C478:G478"/>
    <mergeCell ref="C479:G479"/>
    <mergeCell ref="H479:I479"/>
    <mergeCell ref="H480:I480"/>
    <mergeCell ref="H478:I478"/>
    <mergeCell ref="C480:G482"/>
    <mergeCell ref="H482:K482"/>
    <mergeCell ref="C465:J465"/>
    <mergeCell ref="G467:I467"/>
    <mergeCell ref="D476:K476"/>
    <mergeCell ref="C477:G477"/>
    <mergeCell ref="H477:J477"/>
    <mergeCell ref="C326:K326"/>
    <mergeCell ref="C132:K132"/>
    <mergeCell ref="C146:K146"/>
    <mergeCell ref="C148:K148"/>
    <mergeCell ref="C186:K186"/>
    <mergeCell ref="C156:I156"/>
    <mergeCell ref="C157:I157"/>
    <mergeCell ref="C195:I195"/>
    <mergeCell ref="C196:I196"/>
    <mergeCell ref="C197:I197"/>
    <mergeCell ref="C198:I198"/>
    <mergeCell ref="C92:K92"/>
    <mergeCell ref="J11:J12"/>
    <mergeCell ref="K11:K12"/>
    <mergeCell ref="B1:G1"/>
    <mergeCell ref="B2:E2"/>
    <mergeCell ref="C5:K5"/>
    <mergeCell ref="B4:L4"/>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topLeftCell="A34" zoomScale="80" zoomScaleNormal="80" zoomScaleSheetLayoutView="80" zoomScalePageLayoutView="85" workbookViewId="0">
      <selection activeCell="C39" sqref="C39:N39"/>
    </sheetView>
  </sheetViews>
  <sheetFormatPr baseColWidth="10" defaultColWidth="11.42578125" defaultRowHeight="14.2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8.7109375" style="74" customWidth="1"/>
    <col min="16" max="17" width="3.140625" style="74" customWidth="1"/>
    <col min="18" max="16384" width="11.42578125" style="74"/>
  </cols>
  <sheetData>
    <row r="1" spans="2:16">
      <c r="B1" s="275" t="s">
        <v>37</v>
      </c>
      <c r="C1" s="275"/>
      <c r="D1" s="275"/>
      <c r="E1" s="275"/>
      <c r="F1" s="275"/>
      <c r="G1" s="275"/>
      <c r="H1" s="275"/>
      <c r="I1" s="275"/>
      <c r="J1" s="275"/>
      <c r="K1" s="275"/>
      <c r="L1" s="275"/>
    </row>
    <row r="2" spans="2:16">
      <c r="B2" s="275" t="s">
        <v>1</v>
      </c>
      <c r="C2" s="275"/>
      <c r="D2" s="275"/>
      <c r="E2" s="275"/>
    </row>
    <row r="3" spans="2:16" ht="15" thickBot="1"/>
    <row r="4" spans="2:16" ht="25.5" customHeight="1" thickTop="1">
      <c r="B4" s="351"/>
      <c r="C4" s="352"/>
      <c r="D4" s="352"/>
      <c r="E4" s="352"/>
      <c r="F4" s="352"/>
      <c r="G4" s="352"/>
      <c r="H4" s="352"/>
      <c r="I4" s="352"/>
      <c r="J4" s="352"/>
      <c r="K4" s="352"/>
      <c r="L4" s="352"/>
      <c r="M4" s="352"/>
      <c r="N4" s="352"/>
      <c r="O4" s="352"/>
      <c r="P4" s="353"/>
    </row>
    <row r="5" spans="2:16" ht="36.75" customHeight="1">
      <c r="B5" s="76"/>
      <c r="C5" s="447" t="s">
        <v>38</v>
      </c>
      <c r="D5" s="447"/>
      <c r="E5" s="447"/>
      <c r="F5" s="447"/>
      <c r="G5" s="447"/>
      <c r="H5" s="447"/>
      <c r="I5" s="447"/>
      <c r="J5" s="447"/>
      <c r="K5" s="447"/>
      <c r="L5" s="447"/>
      <c r="M5" s="447"/>
      <c r="N5" s="447"/>
      <c r="O5" s="447"/>
      <c r="P5" s="75"/>
    </row>
    <row r="6" spans="2:16" ht="15" thickBot="1">
      <c r="B6" s="76"/>
      <c r="P6" s="75"/>
    </row>
    <row r="7" spans="2:16">
      <c r="B7" s="76"/>
      <c r="C7" s="451"/>
      <c r="D7" s="453"/>
      <c r="E7" s="454"/>
      <c r="F7" s="454"/>
      <c r="G7" s="454"/>
      <c r="H7" s="454"/>
      <c r="I7" s="454"/>
      <c r="J7" s="454"/>
      <c r="K7" s="455"/>
      <c r="L7" s="422"/>
      <c r="M7" s="423"/>
      <c r="N7" s="423"/>
      <c r="O7" s="424"/>
      <c r="P7" s="75"/>
    </row>
    <row r="8" spans="2:16">
      <c r="B8" s="76"/>
      <c r="C8" s="452"/>
      <c r="D8" s="434" t="s">
        <v>39</v>
      </c>
      <c r="E8" s="435"/>
      <c r="F8" s="435"/>
      <c r="G8" s="435"/>
      <c r="H8" s="435"/>
      <c r="I8" s="435"/>
      <c r="J8" s="435"/>
      <c r="K8" s="436"/>
      <c r="L8" s="425"/>
      <c r="M8" s="426"/>
      <c r="N8" s="426"/>
      <c r="O8" s="427"/>
      <c r="P8" s="75"/>
    </row>
    <row r="9" spans="2:16">
      <c r="B9" s="76"/>
      <c r="C9" s="452"/>
      <c r="D9" s="434"/>
      <c r="E9" s="435"/>
      <c r="F9" s="435"/>
      <c r="G9" s="435"/>
      <c r="H9" s="435"/>
      <c r="I9" s="435"/>
      <c r="J9" s="435"/>
      <c r="K9" s="436"/>
      <c r="L9" s="437" t="s">
        <v>40</v>
      </c>
      <c r="M9" s="428"/>
      <c r="N9" s="429"/>
      <c r="O9" s="430"/>
      <c r="P9" s="75"/>
    </row>
    <row r="10" spans="2:16">
      <c r="B10" s="76"/>
      <c r="C10" s="452"/>
      <c r="D10" s="434" t="s">
        <v>41</v>
      </c>
      <c r="E10" s="435"/>
      <c r="F10" s="435"/>
      <c r="G10" s="435"/>
      <c r="H10" s="435"/>
      <c r="I10" s="435"/>
      <c r="J10" s="435"/>
      <c r="K10" s="436"/>
      <c r="L10" s="456"/>
      <c r="M10" s="431"/>
      <c r="N10" s="432"/>
      <c r="O10" s="433"/>
      <c r="P10" s="75"/>
    </row>
    <row r="11" spans="2:16" ht="12.75" customHeight="1">
      <c r="B11" s="76"/>
      <c r="C11" s="452"/>
      <c r="D11" s="448"/>
      <c r="E11" s="449"/>
      <c r="F11" s="449"/>
      <c r="G11" s="449"/>
      <c r="H11" s="449"/>
      <c r="I11" s="449"/>
      <c r="J11" s="449"/>
      <c r="K11" s="450"/>
      <c r="L11" s="437" t="s">
        <v>42</v>
      </c>
      <c r="M11" s="437">
        <v>1</v>
      </c>
      <c r="N11" s="437" t="s">
        <v>43</v>
      </c>
      <c r="O11" s="420">
        <v>1</v>
      </c>
      <c r="P11" s="75"/>
    </row>
    <row r="12" spans="2:16">
      <c r="B12" s="76"/>
      <c r="C12" s="452"/>
      <c r="D12" s="448"/>
      <c r="E12" s="449"/>
      <c r="F12" s="449"/>
      <c r="G12" s="449"/>
      <c r="H12" s="449"/>
      <c r="I12" s="449"/>
      <c r="J12" s="449"/>
      <c r="K12" s="450"/>
      <c r="L12" s="438"/>
      <c r="M12" s="438"/>
      <c r="N12" s="438"/>
      <c r="O12" s="421"/>
      <c r="P12" s="75"/>
    </row>
    <row r="13" spans="2:16">
      <c r="B13" s="76"/>
      <c r="C13" s="452"/>
      <c r="D13" s="434" t="s">
        <v>44</v>
      </c>
      <c r="E13" s="435"/>
      <c r="F13" s="435"/>
      <c r="G13" s="435"/>
      <c r="H13" s="435"/>
      <c r="I13" s="435"/>
      <c r="J13" s="435"/>
      <c r="K13" s="436"/>
      <c r="L13" s="438"/>
      <c r="M13" s="438"/>
      <c r="N13" s="438"/>
      <c r="O13" s="421"/>
      <c r="P13" s="75"/>
    </row>
    <row r="14" spans="2:16" ht="15" thickBot="1">
      <c r="B14" s="76"/>
      <c r="C14" s="79"/>
      <c r="D14" s="80"/>
      <c r="E14" s="80"/>
      <c r="F14" s="80"/>
      <c r="G14" s="80"/>
      <c r="H14" s="80"/>
      <c r="I14" s="80"/>
      <c r="J14" s="80"/>
      <c r="K14" s="80"/>
      <c r="L14" s="80"/>
      <c r="M14" s="81"/>
      <c r="N14" s="81"/>
      <c r="O14" s="82"/>
      <c r="P14" s="75"/>
    </row>
    <row r="15" spans="2:16">
      <c r="B15" s="76"/>
      <c r="C15" s="83"/>
      <c r="D15" s="77"/>
      <c r="E15" s="77"/>
      <c r="F15" s="77"/>
      <c r="G15" s="77"/>
      <c r="H15" s="77"/>
      <c r="I15" s="77"/>
      <c r="J15" s="77"/>
      <c r="K15" s="77"/>
      <c r="L15" s="84" t="s">
        <v>45</v>
      </c>
      <c r="M15" s="85" t="s">
        <v>46</v>
      </c>
      <c r="N15" s="85" t="s">
        <v>47</v>
      </c>
      <c r="O15" s="86" t="s">
        <v>48</v>
      </c>
      <c r="P15" s="75"/>
    </row>
    <row r="16" spans="2:16">
      <c r="B16" s="76"/>
      <c r="C16" s="87"/>
      <c r="D16" s="78"/>
      <c r="E16" s="78"/>
      <c r="F16" s="78"/>
      <c r="G16" s="78"/>
      <c r="H16" s="78"/>
      <c r="I16" s="78"/>
      <c r="J16" s="78"/>
      <c r="K16" s="78"/>
      <c r="L16" s="88"/>
      <c r="M16" s="89"/>
      <c r="N16" s="89"/>
      <c r="O16" s="90"/>
      <c r="P16" s="75"/>
    </row>
    <row r="17" spans="2:16" ht="18" customHeight="1">
      <c r="B17" s="76"/>
      <c r="C17" s="360" t="s">
        <v>49</v>
      </c>
      <c r="D17" s="361"/>
      <c r="E17" s="361"/>
      <c r="F17" s="361"/>
      <c r="G17" s="78"/>
      <c r="H17" s="78"/>
      <c r="I17" s="78" t="s">
        <v>50</v>
      </c>
      <c r="K17" s="78"/>
      <c r="L17" s="88"/>
      <c r="O17" s="91"/>
      <c r="P17" s="75"/>
    </row>
    <row r="18" spans="2:16">
      <c r="B18" s="76"/>
      <c r="C18" s="92"/>
      <c r="D18" s="93"/>
      <c r="E18" s="93"/>
      <c r="F18" s="93"/>
      <c r="G18" s="93"/>
      <c r="H18" s="93"/>
      <c r="I18" s="93"/>
      <c r="J18" s="93"/>
      <c r="K18" s="93"/>
      <c r="L18" s="93"/>
      <c r="M18" s="93"/>
      <c r="N18" s="93"/>
      <c r="O18" s="94"/>
      <c r="P18" s="75"/>
    </row>
    <row r="19" spans="2:16" ht="15" thickBot="1">
      <c r="B19" s="76"/>
      <c r="C19" s="95"/>
      <c r="D19" s="96"/>
      <c r="E19" s="96"/>
      <c r="F19" s="96"/>
      <c r="G19" s="96"/>
      <c r="H19" s="96"/>
      <c r="I19" s="96"/>
      <c r="J19" s="96"/>
      <c r="K19" s="96"/>
      <c r="L19" s="96"/>
      <c r="M19" s="96"/>
      <c r="N19" s="96"/>
      <c r="O19" s="97"/>
      <c r="P19" s="75"/>
    </row>
    <row r="20" spans="2:16" ht="15" thickBot="1">
      <c r="B20" s="76"/>
      <c r="C20" s="98"/>
      <c r="D20" s="99"/>
      <c r="E20" s="99"/>
      <c r="F20" s="99"/>
      <c r="G20" s="99"/>
      <c r="H20" s="99"/>
      <c r="K20" s="99"/>
      <c r="L20" s="99"/>
      <c r="M20" s="99"/>
      <c r="N20" s="99"/>
      <c r="O20" s="100"/>
      <c r="P20" s="75"/>
    </row>
    <row r="21" spans="2:16">
      <c r="B21" s="76"/>
      <c r="C21" s="443" t="s">
        <v>51</v>
      </c>
      <c r="D21" s="444"/>
      <c r="E21" s="444"/>
      <c r="F21" s="444"/>
      <c r="G21" s="444"/>
      <c r="H21" s="444"/>
      <c r="I21" s="444"/>
      <c r="J21" s="444"/>
      <c r="K21" s="444"/>
      <c r="L21" s="444"/>
      <c r="M21" s="444"/>
      <c r="N21" s="444"/>
      <c r="O21" s="445"/>
      <c r="P21" s="75"/>
    </row>
    <row r="22" spans="2:16" ht="15" thickBot="1">
      <c r="B22" s="76"/>
      <c r="C22" s="101"/>
      <c r="O22" s="102"/>
      <c r="P22" s="75"/>
    </row>
    <row r="23" spans="2:16">
      <c r="B23" s="76"/>
      <c r="C23" s="103" t="s">
        <v>52</v>
      </c>
      <c r="D23" s="417" t="s">
        <v>53</v>
      </c>
      <c r="E23" s="418"/>
      <c r="F23" s="418"/>
      <c r="G23" s="418"/>
      <c r="H23" s="418"/>
      <c r="I23" s="418"/>
      <c r="J23" s="418"/>
      <c r="K23" s="418"/>
      <c r="L23" s="419"/>
      <c r="M23" s="441" t="s">
        <v>54</v>
      </c>
      <c r="N23" s="442"/>
      <c r="O23" s="103" t="s">
        <v>11</v>
      </c>
      <c r="P23" s="75"/>
    </row>
    <row r="24" spans="2:16" ht="15" thickBot="1">
      <c r="B24" s="76"/>
      <c r="C24" s="104"/>
      <c r="D24" s="409"/>
      <c r="E24" s="410"/>
      <c r="F24" s="410"/>
      <c r="G24" s="410"/>
      <c r="H24" s="410"/>
      <c r="I24" s="410"/>
      <c r="J24" s="410"/>
      <c r="K24" s="410"/>
      <c r="L24" s="411"/>
      <c r="M24" s="409"/>
      <c r="N24" s="411"/>
      <c r="O24" s="105"/>
      <c r="P24" s="75"/>
    </row>
    <row r="25" spans="2:16">
      <c r="B25" s="76"/>
      <c r="C25" s="384" t="s">
        <v>55</v>
      </c>
      <c r="D25" s="385"/>
      <c r="E25" s="385"/>
      <c r="F25" s="385"/>
      <c r="G25" s="385"/>
      <c r="H25" s="385"/>
      <c r="I25" s="385"/>
      <c r="J25" s="385"/>
      <c r="K25" s="385"/>
      <c r="L25" s="385"/>
      <c r="M25" s="385"/>
      <c r="N25" s="385"/>
      <c r="O25" s="386"/>
      <c r="P25" s="75"/>
    </row>
    <row r="26" spans="2:16">
      <c r="B26" s="76"/>
      <c r="C26" s="387"/>
      <c r="D26" s="388"/>
      <c r="E26" s="388"/>
      <c r="F26" s="388"/>
      <c r="G26" s="388"/>
      <c r="H26" s="388"/>
      <c r="I26" s="388"/>
      <c r="J26" s="388"/>
      <c r="K26" s="388"/>
      <c r="L26" s="388"/>
      <c r="M26" s="388"/>
      <c r="N26" s="388"/>
      <c r="O26" s="389"/>
      <c r="P26" s="75"/>
    </row>
    <row r="27" spans="2:16" ht="15" thickBot="1">
      <c r="B27" s="76"/>
      <c r="C27" s="390"/>
      <c r="D27" s="391"/>
      <c r="E27" s="391"/>
      <c r="F27" s="391"/>
      <c r="G27" s="391"/>
      <c r="H27" s="391"/>
      <c r="I27" s="391"/>
      <c r="J27" s="391"/>
      <c r="K27" s="391"/>
      <c r="L27" s="391"/>
      <c r="M27" s="391"/>
      <c r="N27" s="391"/>
      <c r="O27" s="392"/>
      <c r="P27" s="75"/>
    </row>
    <row r="28" spans="2:16">
      <c r="B28" s="76"/>
      <c r="C28" s="395" t="s">
        <v>53</v>
      </c>
      <c r="D28" s="439"/>
      <c r="E28" s="439"/>
      <c r="F28" s="439"/>
      <c r="G28" s="440"/>
      <c r="H28" s="398" t="s">
        <v>56</v>
      </c>
      <c r="I28" s="439"/>
      <c r="J28" s="407" t="s">
        <v>57</v>
      </c>
      <c r="K28" s="408"/>
      <c r="L28" s="107" t="s">
        <v>58</v>
      </c>
      <c r="M28" s="398" t="s">
        <v>59</v>
      </c>
      <c r="N28" s="397"/>
      <c r="O28" s="108" t="s">
        <v>60</v>
      </c>
      <c r="P28" s="75"/>
    </row>
    <row r="29" spans="2:16">
      <c r="B29" s="76"/>
      <c r="C29" s="368"/>
      <c r="D29" s="369"/>
      <c r="E29" s="369"/>
      <c r="F29" s="369"/>
      <c r="G29" s="394"/>
      <c r="H29" s="446"/>
      <c r="I29" s="394"/>
      <c r="J29" s="446"/>
      <c r="K29" s="394"/>
      <c r="L29" s="110"/>
      <c r="M29" s="415"/>
      <c r="N29" s="416"/>
      <c r="O29" s="111"/>
      <c r="P29" s="75"/>
    </row>
    <row r="30" spans="2:16">
      <c r="B30" s="76"/>
      <c r="C30" s="112"/>
      <c r="D30" s="113"/>
      <c r="E30" s="113"/>
      <c r="F30" s="113"/>
      <c r="G30" s="114"/>
      <c r="H30" s="115"/>
      <c r="I30" s="114"/>
      <c r="J30" s="115"/>
      <c r="K30" s="114"/>
      <c r="L30" s="110"/>
      <c r="M30" s="415"/>
      <c r="N30" s="416"/>
      <c r="O30" s="111"/>
      <c r="P30" s="75"/>
    </row>
    <row r="31" spans="2:16" ht="15" thickBot="1">
      <c r="B31" s="76"/>
      <c r="C31" s="380"/>
      <c r="D31" s="381"/>
      <c r="E31" s="381"/>
      <c r="F31" s="381"/>
      <c r="G31" s="393"/>
      <c r="H31" s="412"/>
      <c r="I31" s="393"/>
      <c r="J31" s="412"/>
      <c r="K31" s="393"/>
      <c r="L31" s="116"/>
      <c r="M31" s="413"/>
      <c r="N31" s="414"/>
      <c r="O31" s="111"/>
      <c r="P31" s="75"/>
    </row>
    <row r="32" spans="2:16" ht="15" thickBot="1">
      <c r="B32" s="76"/>
      <c r="C32" s="374" t="s">
        <v>61</v>
      </c>
      <c r="D32" s="375"/>
      <c r="E32" s="375"/>
      <c r="F32" s="375"/>
      <c r="G32" s="375"/>
      <c r="H32" s="375"/>
      <c r="I32" s="375"/>
      <c r="J32" s="375"/>
      <c r="K32" s="375"/>
      <c r="L32" s="375"/>
      <c r="M32" s="375"/>
      <c r="N32" s="376"/>
      <c r="O32" s="117"/>
      <c r="P32" s="75"/>
    </row>
    <row r="33" spans="2:16" ht="13.5" customHeight="1">
      <c r="B33" s="76"/>
      <c r="C33" s="384" t="s">
        <v>62</v>
      </c>
      <c r="D33" s="385"/>
      <c r="E33" s="385"/>
      <c r="F33" s="385"/>
      <c r="G33" s="385"/>
      <c r="H33" s="385"/>
      <c r="I33" s="385"/>
      <c r="J33" s="385"/>
      <c r="K33" s="385"/>
      <c r="L33" s="385"/>
      <c r="M33" s="385"/>
      <c r="N33" s="385"/>
      <c r="O33" s="386"/>
      <c r="P33" s="75"/>
    </row>
    <row r="34" spans="2:16">
      <c r="B34" s="76"/>
      <c r="C34" s="387"/>
      <c r="D34" s="388"/>
      <c r="E34" s="388"/>
      <c r="F34" s="388"/>
      <c r="G34" s="388"/>
      <c r="H34" s="388"/>
      <c r="I34" s="388"/>
      <c r="J34" s="388"/>
      <c r="K34" s="388"/>
      <c r="L34" s="388"/>
      <c r="M34" s="388"/>
      <c r="N34" s="388"/>
      <c r="O34" s="389"/>
      <c r="P34" s="75"/>
    </row>
    <row r="35" spans="2:16" ht="15" thickBot="1">
      <c r="B35" s="76"/>
      <c r="C35" s="390"/>
      <c r="D35" s="391"/>
      <c r="E35" s="391"/>
      <c r="F35" s="391"/>
      <c r="G35" s="391"/>
      <c r="H35" s="391"/>
      <c r="I35" s="391"/>
      <c r="J35" s="391"/>
      <c r="K35" s="391"/>
      <c r="L35" s="391"/>
      <c r="M35" s="391"/>
      <c r="N35" s="391"/>
      <c r="O35" s="392"/>
      <c r="P35" s="75"/>
    </row>
    <row r="36" spans="2:16">
      <c r="B36" s="76"/>
      <c r="C36" s="395" t="s">
        <v>53</v>
      </c>
      <c r="D36" s="396"/>
      <c r="E36" s="396"/>
      <c r="F36" s="396"/>
      <c r="G36" s="396"/>
      <c r="H36" s="396"/>
      <c r="I36" s="396"/>
      <c r="J36" s="397"/>
      <c r="K36" s="106" t="s">
        <v>54</v>
      </c>
      <c r="L36" s="107" t="s">
        <v>11</v>
      </c>
      <c r="M36" s="398" t="s">
        <v>63</v>
      </c>
      <c r="N36" s="397"/>
      <c r="O36" s="108" t="s">
        <v>60</v>
      </c>
      <c r="P36" s="75"/>
    </row>
    <row r="37" spans="2:16">
      <c r="B37" s="76"/>
      <c r="C37" s="368"/>
      <c r="D37" s="369"/>
      <c r="E37" s="369"/>
      <c r="F37" s="369"/>
      <c r="G37" s="369"/>
      <c r="H37" s="369"/>
      <c r="I37" s="369"/>
      <c r="J37" s="394"/>
      <c r="K37" s="119"/>
      <c r="L37" s="120"/>
      <c r="M37" s="399"/>
      <c r="N37" s="400"/>
      <c r="O37" s="111"/>
      <c r="P37" s="75"/>
    </row>
    <row r="38" spans="2:16" ht="15" thickBot="1">
      <c r="B38" s="76"/>
      <c r="C38" s="380"/>
      <c r="D38" s="381"/>
      <c r="E38" s="381"/>
      <c r="F38" s="381"/>
      <c r="G38" s="381"/>
      <c r="H38" s="381"/>
      <c r="I38" s="381"/>
      <c r="J38" s="393"/>
      <c r="K38" s="113"/>
      <c r="L38" s="121"/>
      <c r="M38" s="382"/>
      <c r="N38" s="383"/>
      <c r="O38" s="122"/>
      <c r="P38" s="75"/>
    </row>
    <row r="39" spans="2:16" ht="15" thickBot="1">
      <c r="B39" s="76"/>
      <c r="C39" s="374" t="s">
        <v>61</v>
      </c>
      <c r="D39" s="375"/>
      <c r="E39" s="375"/>
      <c r="F39" s="375"/>
      <c r="G39" s="375"/>
      <c r="H39" s="375"/>
      <c r="I39" s="375"/>
      <c r="J39" s="375"/>
      <c r="K39" s="375"/>
      <c r="L39" s="375"/>
      <c r="M39" s="375"/>
      <c r="N39" s="376"/>
      <c r="O39" s="123">
        <v>0</v>
      </c>
      <c r="P39" s="75"/>
    </row>
    <row r="40" spans="2:16">
      <c r="B40" s="76"/>
      <c r="C40" s="384" t="s">
        <v>64</v>
      </c>
      <c r="D40" s="385"/>
      <c r="E40" s="385"/>
      <c r="F40" s="385"/>
      <c r="G40" s="385"/>
      <c r="H40" s="385"/>
      <c r="I40" s="385"/>
      <c r="J40" s="385"/>
      <c r="K40" s="385"/>
      <c r="L40" s="385"/>
      <c r="M40" s="385"/>
      <c r="N40" s="385"/>
      <c r="O40" s="386"/>
      <c r="P40" s="75"/>
    </row>
    <row r="41" spans="2:16">
      <c r="B41" s="76"/>
      <c r="C41" s="387"/>
      <c r="D41" s="388"/>
      <c r="E41" s="388"/>
      <c r="F41" s="388"/>
      <c r="G41" s="388"/>
      <c r="H41" s="388"/>
      <c r="I41" s="388"/>
      <c r="J41" s="388"/>
      <c r="K41" s="388"/>
      <c r="L41" s="388"/>
      <c r="M41" s="388"/>
      <c r="N41" s="388"/>
      <c r="O41" s="389"/>
      <c r="P41" s="75"/>
    </row>
    <row r="42" spans="2:16" ht="15" thickBot="1">
      <c r="B42" s="76"/>
      <c r="C42" s="390"/>
      <c r="D42" s="391"/>
      <c r="E42" s="391"/>
      <c r="F42" s="391"/>
      <c r="G42" s="391"/>
      <c r="H42" s="391"/>
      <c r="I42" s="391"/>
      <c r="J42" s="391"/>
      <c r="K42" s="391"/>
      <c r="L42" s="391"/>
      <c r="M42" s="391"/>
      <c r="N42" s="391"/>
      <c r="O42" s="392"/>
      <c r="P42" s="75"/>
    </row>
    <row r="43" spans="2:16" ht="15.75">
      <c r="B43" s="76"/>
      <c r="C43" s="395" t="s">
        <v>65</v>
      </c>
      <c r="D43" s="396"/>
      <c r="E43" s="396"/>
      <c r="F43" s="396"/>
      <c r="G43" s="396"/>
      <c r="H43" s="396"/>
      <c r="I43" s="396"/>
      <c r="J43" s="107" t="s">
        <v>66</v>
      </c>
      <c r="K43" s="118" t="s">
        <v>67</v>
      </c>
      <c r="L43" s="124" t="s">
        <v>68</v>
      </c>
      <c r="M43" s="398" t="s">
        <v>69</v>
      </c>
      <c r="N43" s="397"/>
      <c r="O43" s="108" t="s">
        <v>60</v>
      </c>
      <c r="P43" s="75"/>
    </row>
    <row r="44" spans="2:16">
      <c r="B44" s="76"/>
      <c r="C44" s="368"/>
      <c r="D44" s="369"/>
      <c r="E44" s="369"/>
      <c r="F44" s="369"/>
      <c r="G44" s="369"/>
      <c r="H44" s="369"/>
      <c r="I44" s="369"/>
      <c r="J44" s="125"/>
      <c r="K44" s="126"/>
      <c r="L44" s="125"/>
      <c r="M44" s="403"/>
      <c r="N44" s="404"/>
      <c r="O44" s="111"/>
      <c r="P44" s="75"/>
    </row>
    <row r="45" spans="2:16" ht="15" thickBot="1">
      <c r="B45" s="76"/>
      <c r="C45" s="380"/>
      <c r="D45" s="381"/>
      <c r="E45" s="381"/>
      <c r="F45" s="381"/>
      <c r="G45" s="381"/>
      <c r="H45" s="381"/>
      <c r="I45" s="381"/>
      <c r="J45" s="127"/>
      <c r="K45" s="128"/>
      <c r="L45" s="127"/>
      <c r="M45" s="382"/>
      <c r="N45" s="383"/>
      <c r="O45" s="129"/>
      <c r="P45" s="75"/>
    </row>
    <row r="46" spans="2:16" ht="15" thickBot="1">
      <c r="B46" s="76"/>
      <c r="C46" s="374" t="s">
        <v>61</v>
      </c>
      <c r="D46" s="375"/>
      <c r="E46" s="375"/>
      <c r="F46" s="375"/>
      <c r="G46" s="375"/>
      <c r="H46" s="375"/>
      <c r="I46" s="375"/>
      <c r="J46" s="375"/>
      <c r="K46" s="375"/>
      <c r="L46" s="375"/>
      <c r="M46" s="375"/>
      <c r="N46" s="376"/>
      <c r="O46" s="117"/>
      <c r="P46" s="75"/>
    </row>
    <row r="47" spans="2:16">
      <c r="B47" s="76"/>
      <c r="C47" s="384" t="s">
        <v>70</v>
      </c>
      <c r="D47" s="385"/>
      <c r="E47" s="385"/>
      <c r="F47" s="385"/>
      <c r="G47" s="385"/>
      <c r="H47" s="385"/>
      <c r="I47" s="385"/>
      <c r="J47" s="385"/>
      <c r="K47" s="385"/>
      <c r="L47" s="385"/>
      <c r="M47" s="385"/>
      <c r="N47" s="385"/>
      <c r="O47" s="386"/>
      <c r="P47" s="75"/>
    </row>
    <row r="48" spans="2:16">
      <c r="B48" s="76"/>
      <c r="C48" s="387"/>
      <c r="D48" s="388"/>
      <c r="E48" s="388"/>
      <c r="F48" s="388"/>
      <c r="G48" s="388"/>
      <c r="H48" s="388"/>
      <c r="I48" s="388"/>
      <c r="J48" s="388"/>
      <c r="K48" s="388"/>
      <c r="L48" s="388"/>
      <c r="M48" s="388"/>
      <c r="N48" s="388"/>
      <c r="O48" s="389"/>
      <c r="P48" s="75"/>
    </row>
    <row r="49" spans="2:16" ht="15" thickBot="1">
      <c r="B49" s="76"/>
      <c r="C49" s="390"/>
      <c r="D49" s="391"/>
      <c r="E49" s="391"/>
      <c r="F49" s="391"/>
      <c r="G49" s="391"/>
      <c r="H49" s="391"/>
      <c r="I49" s="391"/>
      <c r="J49" s="391"/>
      <c r="K49" s="391"/>
      <c r="L49" s="391"/>
      <c r="M49" s="391"/>
      <c r="N49" s="391"/>
      <c r="O49" s="392"/>
      <c r="P49" s="75"/>
    </row>
    <row r="50" spans="2:16" ht="31.5" customHeight="1">
      <c r="B50" s="76"/>
      <c r="C50" s="395" t="s">
        <v>71</v>
      </c>
      <c r="D50" s="396"/>
      <c r="E50" s="396"/>
      <c r="F50" s="396"/>
      <c r="G50" s="396"/>
      <c r="H50" s="396"/>
      <c r="I50" s="396"/>
      <c r="J50" s="107" t="s">
        <v>72</v>
      </c>
      <c r="K50" s="130" t="s">
        <v>73</v>
      </c>
      <c r="L50" s="131" t="s">
        <v>74</v>
      </c>
      <c r="M50" s="401" t="s">
        <v>59</v>
      </c>
      <c r="N50" s="402"/>
      <c r="O50" s="133" t="s">
        <v>60</v>
      </c>
      <c r="P50" s="75"/>
    </row>
    <row r="51" spans="2:16">
      <c r="B51" s="76"/>
      <c r="C51" s="134"/>
      <c r="D51" s="135"/>
      <c r="E51" s="135"/>
      <c r="F51" s="135"/>
      <c r="G51" s="135"/>
      <c r="H51" s="135"/>
      <c r="I51" s="135"/>
      <c r="J51" s="136"/>
      <c r="K51" s="137"/>
      <c r="L51" s="138"/>
      <c r="M51" s="405"/>
      <c r="N51" s="406"/>
      <c r="O51" s="139"/>
      <c r="P51" s="75"/>
    </row>
    <row r="52" spans="2:16">
      <c r="B52" s="76"/>
      <c r="C52" s="134"/>
      <c r="D52" s="135"/>
      <c r="E52" s="135"/>
      <c r="F52" s="135"/>
      <c r="G52" s="135"/>
      <c r="H52" s="135"/>
      <c r="I52" s="135"/>
      <c r="J52" s="136"/>
      <c r="K52" s="137"/>
      <c r="L52" s="138"/>
      <c r="M52" s="405"/>
      <c r="N52" s="406"/>
      <c r="O52" s="139"/>
      <c r="P52" s="75"/>
    </row>
    <row r="53" spans="2:16">
      <c r="B53" s="76"/>
      <c r="C53" s="134"/>
      <c r="D53" s="135"/>
      <c r="E53" s="135"/>
      <c r="F53" s="135"/>
      <c r="G53" s="135"/>
      <c r="H53" s="135"/>
      <c r="I53" s="135"/>
      <c r="J53" s="136"/>
      <c r="K53" s="137"/>
      <c r="L53" s="138"/>
      <c r="M53" s="403"/>
      <c r="N53" s="404"/>
      <c r="O53" s="139"/>
      <c r="P53" s="75"/>
    </row>
    <row r="54" spans="2:16" ht="15" thickBot="1">
      <c r="B54" s="76"/>
      <c r="C54" s="380"/>
      <c r="D54" s="381"/>
      <c r="E54" s="381"/>
      <c r="F54" s="381"/>
      <c r="G54" s="381"/>
      <c r="H54" s="381"/>
      <c r="I54" s="381"/>
      <c r="J54" s="127"/>
      <c r="K54" s="128"/>
      <c r="L54" s="127"/>
      <c r="M54" s="382"/>
      <c r="N54" s="383"/>
      <c r="O54" s="129"/>
      <c r="P54" s="75"/>
    </row>
    <row r="55" spans="2:16" ht="15" thickBot="1">
      <c r="B55" s="76"/>
      <c r="C55" s="374" t="s">
        <v>61</v>
      </c>
      <c r="D55" s="375"/>
      <c r="E55" s="375"/>
      <c r="F55" s="375"/>
      <c r="G55" s="375"/>
      <c r="H55" s="375"/>
      <c r="I55" s="375"/>
      <c r="J55" s="375"/>
      <c r="K55" s="375"/>
      <c r="L55" s="375"/>
      <c r="M55" s="375"/>
      <c r="N55" s="376"/>
      <c r="O55" s="123"/>
      <c r="P55" s="75"/>
    </row>
    <row r="56" spans="2:16" ht="15" thickBot="1">
      <c r="B56" s="76"/>
      <c r="C56" s="101"/>
      <c r="O56" s="102"/>
      <c r="P56" s="75"/>
    </row>
    <row r="57" spans="2:16" ht="15" thickBot="1">
      <c r="B57" s="76"/>
      <c r="C57" s="377" t="s">
        <v>75</v>
      </c>
      <c r="D57" s="378"/>
      <c r="E57" s="378"/>
      <c r="F57" s="378"/>
      <c r="G57" s="378"/>
      <c r="H57" s="378"/>
      <c r="I57" s="378"/>
      <c r="J57" s="378"/>
      <c r="K57" s="378"/>
      <c r="L57" s="378"/>
      <c r="M57" s="378"/>
      <c r="N57" s="379"/>
      <c r="O57" s="140"/>
      <c r="P57" s="75"/>
    </row>
    <row r="58" spans="2:16">
      <c r="B58" s="76"/>
      <c r="C58" s="384" t="s">
        <v>76</v>
      </c>
      <c r="D58" s="385"/>
      <c r="E58" s="385"/>
      <c r="F58" s="385"/>
      <c r="G58" s="385"/>
      <c r="H58" s="385"/>
      <c r="I58" s="385"/>
      <c r="J58" s="385"/>
      <c r="K58" s="385"/>
      <c r="L58" s="385"/>
      <c r="M58" s="385"/>
      <c r="N58" s="385"/>
      <c r="O58" s="386"/>
      <c r="P58" s="75"/>
    </row>
    <row r="59" spans="2:16">
      <c r="B59" s="76"/>
      <c r="C59" s="387"/>
      <c r="D59" s="388"/>
      <c r="E59" s="388"/>
      <c r="F59" s="388"/>
      <c r="G59" s="388"/>
      <c r="H59" s="388"/>
      <c r="I59" s="388"/>
      <c r="J59" s="388"/>
      <c r="K59" s="388"/>
      <c r="L59" s="388"/>
      <c r="M59" s="388"/>
      <c r="N59" s="388"/>
      <c r="O59" s="389"/>
      <c r="P59" s="75"/>
    </row>
    <row r="60" spans="2:16" ht="15" thickBot="1">
      <c r="B60" s="76"/>
      <c r="C60" s="390"/>
      <c r="D60" s="391"/>
      <c r="E60" s="391"/>
      <c r="F60" s="391"/>
      <c r="G60" s="391"/>
      <c r="H60" s="391"/>
      <c r="I60" s="391"/>
      <c r="J60" s="391"/>
      <c r="K60" s="391"/>
      <c r="L60" s="391"/>
      <c r="M60" s="391"/>
      <c r="N60" s="391"/>
      <c r="O60" s="392"/>
      <c r="P60" s="75"/>
    </row>
    <row r="61" spans="2:16" ht="28.5">
      <c r="B61" s="76"/>
      <c r="C61" s="395" t="s">
        <v>77</v>
      </c>
      <c r="D61" s="396"/>
      <c r="E61" s="396"/>
      <c r="F61" s="396"/>
      <c r="G61" s="396"/>
      <c r="H61" s="396"/>
      <c r="I61" s="396"/>
      <c r="J61" s="118"/>
      <c r="K61" s="132"/>
      <c r="L61" s="131" t="s">
        <v>78</v>
      </c>
      <c r="M61" s="401" t="s">
        <v>79</v>
      </c>
      <c r="N61" s="402"/>
      <c r="O61" s="133"/>
      <c r="P61" s="75"/>
    </row>
    <row r="62" spans="2:16">
      <c r="B62" s="76"/>
      <c r="C62" s="368" t="s">
        <v>22</v>
      </c>
      <c r="D62" s="369"/>
      <c r="E62" s="369"/>
      <c r="F62" s="369"/>
      <c r="G62" s="369"/>
      <c r="H62" s="369"/>
      <c r="I62" s="369"/>
      <c r="J62" s="141"/>
      <c r="K62" s="142"/>
      <c r="L62" s="143"/>
      <c r="M62" s="370"/>
      <c r="N62" s="371"/>
      <c r="O62" s="144"/>
      <c r="P62" s="75"/>
    </row>
    <row r="63" spans="2:16">
      <c r="B63" s="76"/>
      <c r="C63" s="112" t="s">
        <v>80</v>
      </c>
      <c r="D63" s="113"/>
      <c r="E63" s="113"/>
      <c r="F63" s="113"/>
      <c r="G63" s="113"/>
      <c r="H63" s="113"/>
      <c r="I63" s="113"/>
      <c r="J63" s="141"/>
      <c r="K63" s="142"/>
      <c r="L63" s="143"/>
      <c r="M63" s="370"/>
      <c r="N63" s="371"/>
      <c r="O63" s="144"/>
      <c r="P63" s="75"/>
    </row>
    <row r="64" spans="2:16" ht="15" thickBot="1">
      <c r="B64" s="76"/>
      <c r="C64" s="95" t="s">
        <v>81</v>
      </c>
      <c r="D64" s="96"/>
      <c r="E64" s="96"/>
      <c r="F64" s="96"/>
      <c r="G64" s="96"/>
      <c r="H64" s="96"/>
      <c r="I64" s="96"/>
      <c r="J64" s="145"/>
      <c r="K64" s="146"/>
      <c r="L64" s="143"/>
      <c r="M64" s="372"/>
      <c r="N64" s="373"/>
      <c r="O64" s="144"/>
      <c r="P64" s="75"/>
    </row>
    <row r="65" spans="2:16" ht="15" thickBot="1">
      <c r="B65" s="76"/>
      <c r="C65" s="374" t="s">
        <v>61</v>
      </c>
      <c r="D65" s="375"/>
      <c r="E65" s="375"/>
      <c r="F65" s="375"/>
      <c r="G65" s="375"/>
      <c r="H65" s="375"/>
      <c r="I65" s="375"/>
      <c r="J65" s="375"/>
      <c r="K65" s="375"/>
      <c r="L65" s="375"/>
      <c r="M65" s="375"/>
      <c r="N65" s="376"/>
      <c r="O65" s="147"/>
      <c r="P65" s="75"/>
    </row>
    <row r="66" spans="2:16" ht="15" thickBot="1">
      <c r="B66" s="76"/>
      <c r="C66" s="101"/>
      <c r="O66" s="102"/>
      <c r="P66" s="75"/>
    </row>
    <row r="67" spans="2:16" ht="15" thickBot="1">
      <c r="B67" s="76"/>
      <c r="C67" s="377" t="s">
        <v>82</v>
      </c>
      <c r="D67" s="378"/>
      <c r="E67" s="378"/>
      <c r="F67" s="378"/>
      <c r="G67" s="378"/>
      <c r="H67" s="378"/>
      <c r="I67" s="378"/>
      <c r="J67" s="378"/>
      <c r="K67" s="378"/>
      <c r="L67" s="378"/>
      <c r="M67" s="378"/>
      <c r="N67" s="379"/>
      <c r="O67" s="148"/>
      <c r="P67" s="75"/>
    </row>
    <row r="68" spans="2:16">
      <c r="B68" s="76"/>
      <c r="C68" s="98"/>
      <c r="D68" s="99"/>
      <c r="E68" s="99"/>
      <c r="F68" s="99"/>
      <c r="G68" s="99"/>
      <c r="H68" s="99"/>
      <c r="I68" s="99"/>
      <c r="J68" s="99"/>
      <c r="K68" s="99"/>
      <c r="L68" s="99"/>
      <c r="M68" s="99"/>
      <c r="N68" s="99"/>
      <c r="O68" s="100"/>
      <c r="P68" s="75"/>
    </row>
    <row r="69" spans="2:16">
      <c r="B69" s="76"/>
      <c r="C69" s="101"/>
      <c r="O69" s="102"/>
      <c r="P69" s="75"/>
    </row>
    <row r="70" spans="2:16">
      <c r="B70" s="76"/>
      <c r="C70" s="101"/>
      <c r="O70" s="102"/>
      <c r="P70" s="75"/>
    </row>
    <row r="71" spans="2:16">
      <c r="B71" s="76"/>
      <c r="C71" s="101"/>
      <c r="H71" s="149" t="s">
        <v>83</v>
      </c>
      <c r="I71" s="149"/>
      <c r="J71" s="149"/>
      <c r="K71" s="149"/>
      <c r="O71" s="102"/>
      <c r="P71" s="75"/>
    </row>
    <row r="72" spans="2:16">
      <c r="B72" s="76"/>
      <c r="C72" s="101"/>
      <c r="H72" s="149" t="s">
        <v>84</v>
      </c>
      <c r="O72" s="102"/>
      <c r="P72" s="75"/>
    </row>
    <row r="73" spans="2:16">
      <c r="B73" s="76"/>
      <c r="C73" s="101"/>
      <c r="H73" s="149" t="s">
        <v>85</v>
      </c>
      <c r="O73" s="102"/>
      <c r="P73" s="75"/>
    </row>
    <row r="74" spans="2:16">
      <c r="B74" s="76"/>
      <c r="C74" s="87"/>
      <c r="D74" s="150"/>
      <c r="E74" s="150"/>
      <c r="F74" s="150"/>
      <c r="G74" s="150"/>
      <c r="H74" s="149" t="s">
        <v>86</v>
      </c>
      <c r="I74" s="150"/>
      <c r="J74" s="150"/>
      <c r="K74" s="150"/>
      <c r="L74" s="150"/>
      <c r="M74" s="150"/>
      <c r="N74" s="150"/>
      <c r="O74" s="151"/>
      <c r="P74" s="75"/>
    </row>
    <row r="75" spans="2:16">
      <c r="B75" s="76"/>
      <c r="C75" s="101"/>
      <c r="H75" s="74" t="s">
        <v>87</v>
      </c>
      <c r="O75" s="102"/>
      <c r="P75" s="75"/>
    </row>
    <row r="76" spans="2:16">
      <c r="B76" s="76"/>
      <c r="C76" s="152" t="s">
        <v>88</v>
      </c>
      <c r="D76" s="109"/>
      <c r="E76" s="109"/>
      <c r="F76" s="109"/>
      <c r="G76" s="109"/>
      <c r="H76" s="109"/>
      <c r="I76" s="109"/>
      <c r="J76" s="109"/>
      <c r="K76" s="109"/>
      <c r="L76" s="109"/>
      <c r="M76" s="109"/>
      <c r="N76" s="109"/>
      <c r="O76" s="153"/>
      <c r="P76" s="75"/>
    </row>
    <row r="77" spans="2:16">
      <c r="B77" s="76"/>
      <c r="C77" s="365"/>
      <c r="D77" s="366"/>
      <c r="E77" s="366"/>
      <c r="F77" s="366"/>
      <c r="G77" s="366"/>
      <c r="H77" s="366"/>
      <c r="I77" s="366"/>
      <c r="J77" s="366"/>
      <c r="K77" s="366"/>
      <c r="L77" s="366"/>
      <c r="M77" s="366"/>
      <c r="N77" s="366"/>
      <c r="O77" s="367"/>
      <c r="P77" s="75"/>
    </row>
    <row r="78" spans="2:16">
      <c r="B78" s="76"/>
      <c r="C78" s="365"/>
      <c r="D78" s="366"/>
      <c r="E78" s="366"/>
      <c r="F78" s="366"/>
      <c r="G78" s="366"/>
      <c r="H78" s="366"/>
      <c r="I78" s="366"/>
      <c r="J78" s="366"/>
      <c r="K78" s="366"/>
      <c r="L78" s="366"/>
      <c r="M78" s="366"/>
      <c r="N78" s="366"/>
      <c r="O78" s="367"/>
      <c r="P78" s="75"/>
    </row>
    <row r="79" spans="2:16">
      <c r="B79" s="76"/>
      <c r="C79" s="87"/>
      <c r="D79" s="150"/>
      <c r="E79" s="150"/>
      <c r="F79" s="150"/>
      <c r="G79" s="150"/>
      <c r="H79" s="150"/>
      <c r="I79" s="150"/>
      <c r="J79" s="150"/>
      <c r="K79" s="150"/>
      <c r="L79" s="150"/>
      <c r="M79" s="150"/>
      <c r="N79" s="150"/>
      <c r="O79" s="151"/>
      <c r="P79" s="75"/>
    </row>
    <row r="80" spans="2:16">
      <c r="B80" s="76"/>
      <c r="C80" s="154" t="s">
        <v>89</v>
      </c>
      <c r="D80" s="150"/>
      <c r="E80" s="150"/>
      <c r="F80" s="150"/>
      <c r="G80" s="150"/>
      <c r="H80" s="150"/>
      <c r="I80" s="150"/>
      <c r="J80" s="150"/>
      <c r="K80" s="150"/>
      <c r="L80" s="150"/>
      <c r="M80" s="150"/>
      <c r="N80" s="150"/>
      <c r="O80" s="151"/>
      <c r="P80" s="75"/>
    </row>
    <row r="81" spans="2:16" ht="12.75" customHeight="1">
      <c r="B81" s="76"/>
      <c r="C81" s="362" t="s">
        <v>90</v>
      </c>
      <c r="D81" s="363"/>
      <c r="E81" s="363"/>
      <c r="F81" s="363"/>
      <c r="G81" s="363"/>
      <c r="H81" s="363"/>
      <c r="I81" s="363"/>
      <c r="J81" s="363"/>
      <c r="K81" s="363"/>
      <c r="L81" s="363"/>
      <c r="M81" s="363"/>
      <c r="N81" s="363"/>
      <c r="O81" s="364"/>
      <c r="P81" s="75"/>
    </row>
    <row r="82" spans="2:16">
      <c r="B82" s="76"/>
      <c r="C82" s="362"/>
      <c r="D82" s="363"/>
      <c r="E82" s="363"/>
      <c r="F82" s="363"/>
      <c r="G82" s="363"/>
      <c r="H82" s="363"/>
      <c r="I82" s="363"/>
      <c r="J82" s="363"/>
      <c r="K82" s="363"/>
      <c r="L82" s="363"/>
      <c r="M82" s="363"/>
      <c r="N82" s="363"/>
      <c r="O82" s="364"/>
      <c r="P82" s="75"/>
    </row>
    <row r="83" spans="2:16" ht="12.95" customHeight="1">
      <c r="B83" s="76"/>
      <c r="C83" s="362" t="s">
        <v>91</v>
      </c>
      <c r="D83" s="363"/>
      <c r="E83" s="363"/>
      <c r="F83" s="363"/>
      <c r="G83" s="363"/>
      <c r="H83" s="363"/>
      <c r="I83" s="363"/>
      <c r="J83" s="363"/>
      <c r="K83" s="363"/>
      <c r="L83" s="363"/>
      <c r="M83" s="363"/>
      <c r="N83" s="363"/>
      <c r="O83" s="364"/>
      <c r="P83" s="75"/>
    </row>
    <row r="84" spans="2:16">
      <c r="B84" s="76"/>
      <c r="C84" s="362"/>
      <c r="D84" s="363"/>
      <c r="E84" s="363"/>
      <c r="F84" s="363"/>
      <c r="G84" s="363"/>
      <c r="H84" s="363"/>
      <c r="I84" s="363"/>
      <c r="J84" s="363"/>
      <c r="K84" s="363"/>
      <c r="L84" s="363"/>
      <c r="M84" s="363"/>
      <c r="N84" s="363"/>
      <c r="O84" s="364"/>
      <c r="P84" s="75"/>
    </row>
    <row r="85" spans="2:16">
      <c r="B85" s="76"/>
      <c r="C85" s="87"/>
      <c r="D85" s="150"/>
      <c r="E85" s="150"/>
      <c r="F85" s="150"/>
      <c r="G85" s="150"/>
      <c r="H85" s="150"/>
      <c r="I85" s="150"/>
      <c r="J85" s="150"/>
      <c r="K85" s="150"/>
      <c r="L85" s="150"/>
      <c r="M85" s="150"/>
      <c r="N85" s="150"/>
      <c r="O85" s="151"/>
      <c r="P85" s="75"/>
    </row>
    <row r="86" spans="2:16">
      <c r="B86" s="76"/>
      <c r="C86" s="101"/>
      <c r="H86" s="149" t="s">
        <v>83</v>
      </c>
      <c r="O86" s="102"/>
      <c r="P86" s="75"/>
    </row>
    <row r="87" spans="2:16">
      <c r="B87" s="76"/>
      <c r="C87" s="101"/>
      <c r="H87" s="74" t="s">
        <v>84</v>
      </c>
      <c r="I87" s="113"/>
      <c r="J87" s="113"/>
      <c r="K87" s="113"/>
      <c r="O87" s="102"/>
      <c r="P87" s="75"/>
    </row>
    <row r="88" spans="2:16">
      <c r="B88" s="76"/>
      <c r="C88" s="101"/>
      <c r="H88" s="74" t="s">
        <v>92</v>
      </c>
      <c r="I88" s="155"/>
      <c r="J88" s="155"/>
      <c r="K88" s="155"/>
      <c r="O88" s="102"/>
      <c r="P88" s="75"/>
    </row>
    <row r="89" spans="2:16">
      <c r="B89" s="76"/>
      <c r="C89" s="156"/>
      <c r="D89" s="150"/>
      <c r="E89" s="150"/>
      <c r="F89" s="150"/>
      <c r="G89" s="150"/>
      <c r="H89" s="74" t="s">
        <v>86</v>
      </c>
      <c r="L89" s="150"/>
      <c r="M89" s="150"/>
      <c r="N89" s="150"/>
      <c r="O89" s="151"/>
      <c r="P89" s="75"/>
    </row>
    <row r="90" spans="2:16" ht="17.25" customHeight="1">
      <c r="B90" s="76"/>
      <c r="C90" s="156"/>
      <c r="D90" s="155"/>
      <c r="E90" s="155"/>
      <c r="K90" s="354"/>
      <c r="L90" s="354"/>
      <c r="M90" s="354"/>
      <c r="N90" s="354"/>
      <c r="O90" s="355"/>
      <c r="P90" s="75"/>
    </row>
    <row r="91" spans="2:16" ht="18.75" customHeight="1" thickBot="1">
      <c r="B91" s="76"/>
      <c r="C91" s="358"/>
      <c r="D91" s="359"/>
      <c r="E91" s="359"/>
      <c r="F91" s="128"/>
      <c r="G91" s="128"/>
      <c r="H91" s="128"/>
      <c r="I91" s="128"/>
      <c r="J91" s="128"/>
      <c r="K91" s="356"/>
      <c r="L91" s="356"/>
      <c r="M91" s="356"/>
      <c r="N91" s="356"/>
      <c r="O91" s="357"/>
      <c r="P91" s="75"/>
    </row>
    <row r="92" spans="2:16" ht="15" thickBot="1">
      <c r="B92" s="157"/>
      <c r="C92" s="158"/>
      <c r="D92" s="158"/>
      <c r="E92" s="158"/>
      <c r="F92" s="158"/>
      <c r="G92" s="158"/>
      <c r="H92" s="158"/>
      <c r="I92" s="158"/>
      <c r="J92" s="158"/>
      <c r="K92" s="158"/>
      <c r="L92" s="158"/>
      <c r="M92" s="158"/>
      <c r="N92" s="158"/>
      <c r="O92" s="158"/>
      <c r="P92" s="159"/>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9d85dbaf-23eb-4e57-a637-93dcacc8b1a1"/>
    <ds:schemaRef ds:uri="http://schemas.microsoft.com/office/2006/metadata/properties"/>
    <ds:schemaRef ds:uri="http://schemas.microsoft.com/office/2006/documentManagement/types"/>
    <ds:schemaRef ds:uri="http://schemas.openxmlformats.org/package/2006/metadata/core-properties"/>
    <ds:schemaRef ds:uri="http://purl.org/dc/elements/1.1/"/>
    <ds:schemaRef ds:uri="http://purl.org/dc/dcmitype/"/>
    <ds:schemaRef ds:uri="http://schemas.microsoft.com/office/infopath/2007/PartnerControls"/>
    <ds:schemaRef ds:uri="a6cb9e4b-f1d1-4245-83ec-6cad768d538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MA1 ALEJANDRO.MORALES</cp:lastModifiedBy>
  <cp:revision/>
  <dcterms:created xsi:type="dcterms:W3CDTF">2006-06-27T16:47:25Z</dcterms:created>
  <dcterms:modified xsi:type="dcterms:W3CDTF">2026-02-04T16:28:07Z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