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ee0d5d166277f09/Desktop/PAIPA 2026/PROCESOS/LICITACIONES/VIGILANCIA/"/>
    </mc:Choice>
  </mc:AlternateContent>
  <xr:revisionPtr revIDLastSave="3" documentId="8_{C05A8E7E-C699-4B6B-BEF0-404F5156DDE8}" xr6:coauthVersionLast="47" xr6:coauthVersionMax="47" xr10:uidLastSave="{0959D115-DB20-44B8-95E2-4CE084E4E9F3}"/>
  <bookViews>
    <workbookView xWindow="-108" yWindow="-108" windowWidth="23256" windowHeight="12456" xr2:uid="{41BC4A05-7A8D-4C4F-9BFC-4FA815EC5430}"/>
  </bookViews>
  <sheets>
    <sheet name="FORMATO" sheetId="1" r:id="rId1"/>
  </sheets>
  <definedNames>
    <definedName name="_xlnm._FilterDatabase" localSheetId="0" hidden="1">FORMATO!$A$44:$L$62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/>
  <c r="L5" i="1"/>
  <c r="K6" i="1"/>
  <c r="L6" i="1"/>
  <c r="K7" i="1"/>
  <c r="L7" i="1"/>
  <c r="K8" i="1"/>
  <c r="L8" i="1"/>
  <c r="K9" i="1"/>
  <c r="L9" i="1"/>
  <c r="K10" i="1"/>
  <c r="L10" i="1"/>
  <c r="K11" i="1"/>
  <c r="L11" i="1"/>
  <c r="K12" i="1"/>
  <c r="L12" i="1"/>
  <c r="L21" i="1" s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5" i="1"/>
  <c r="L25" i="1"/>
  <c r="K26" i="1"/>
  <c r="L26" i="1" s="1"/>
  <c r="K27" i="1"/>
  <c r="L27" i="1"/>
  <c r="K28" i="1"/>
  <c r="L28" i="1"/>
  <c r="K29" i="1"/>
  <c r="L29" i="1"/>
  <c r="K30" i="1"/>
  <c r="L30" i="1"/>
  <c r="K31" i="1"/>
  <c r="L31" i="1"/>
  <c r="K32" i="1"/>
  <c r="L32" i="1"/>
  <c r="K33" i="1"/>
  <c r="L33" i="1"/>
  <c r="K34" i="1"/>
  <c r="L34" i="1"/>
  <c r="K35" i="1"/>
  <c r="L35" i="1" s="1"/>
  <c r="K36" i="1"/>
  <c r="L36" i="1"/>
  <c r="K37" i="1"/>
  <c r="L37" i="1"/>
  <c r="K38" i="1"/>
  <c r="L38" i="1"/>
  <c r="K39" i="1"/>
  <c r="L39" i="1"/>
  <c r="K40" i="1"/>
  <c r="L40" i="1"/>
  <c r="K45" i="1"/>
  <c r="L45" i="1"/>
  <c r="L61" i="1" s="1"/>
  <c r="K46" i="1"/>
  <c r="L46" i="1"/>
  <c r="K47" i="1"/>
  <c r="L47" i="1"/>
  <c r="K48" i="1"/>
  <c r="L48" i="1"/>
  <c r="K49" i="1"/>
  <c r="L49" i="1"/>
  <c r="K50" i="1"/>
  <c r="L50" i="1"/>
  <c r="K51" i="1"/>
  <c r="L51" i="1"/>
  <c r="K52" i="1"/>
  <c r="L52" i="1"/>
  <c r="K53" i="1"/>
  <c r="L53" i="1"/>
  <c r="K54" i="1"/>
  <c r="L54" i="1"/>
  <c r="K55" i="1"/>
  <c r="L55" i="1"/>
  <c r="K56" i="1"/>
  <c r="L56" i="1"/>
  <c r="K57" i="1"/>
  <c r="L57" i="1"/>
  <c r="K58" i="1"/>
  <c r="L58" i="1"/>
  <c r="K59" i="1"/>
  <c r="L59" i="1"/>
  <c r="K60" i="1"/>
  <c r="L60" i="1"/>
  <c r="L41" i="1" l="1"/>
  <c r="L6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G4" authorId="0" shapeId="0" xr:uid="{7520B5C6-3AEA-42E8-A297-E7CA6B21A165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4" authorId="0" shapeId="0" xr:uid="{10B5CC9A-25A4-4E56-BC18-0F038BA3E124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4" authorId="0" shapeId="0" xr:uid="{E48985D5-D17D-4BB3-8157-A5F474FB8249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<sst xmlns="http://schemas.openxmlformats.org/spreadsheetml/2006/main" count="146" uniqueCount="39">
  <si>
    <t>PRESUPUESTO OFICIAL</t>
  </si>
  <si>
    <t>TOTAL</t>
  </si>
  <si>
    <t>VEINTICUATRO (24) HORAS SIN ARMA DE L - D</t>
  </si>
  <si>
    <t>RELEVANTES DOMINGOS Y FESTIVOS</t>
  </si>
  <si>
    <t>DOCE (12) HORAS NOCTURNAS SIN ARMA DE L - D DE 6 PM A 6 AM</t>
  </si>
  <si>
    <t>UNIDAD DE MONITOREO AMBIENTAL</t>
  </si>
  <si>
    <t>OCHO (08) HORAS NOCTURNAS SIN ARMA DE L - D DE 10 PM A 6 AM</t>
  </si>
  <si>
    <t>PARQUE INDUSTRIAL</t>
  </si>
  <si>
    <t>UAI UNIDAD DE ATENCION INTEGRAL</t>
  </si>
  <si>
    <t>CENTRO DE ALTO RENDIMIENTO</t>
  </si>
  <si>
    <t>COLISEO CUBIERTO</t>
  </si>
  <si>
    <t>PLAZA DE MERCADO</t>
  </si>
  <si>
    <t>CENTRO DE VIDA RAQUELITA OCHOA PALERMO</t>
  </si>
  <si>
    <t>EDIFICIO CENTRAL ADMINISTRATIVO ALCALDIA</t>
  </si>
  <si>
    <t>PLANTA DE SACRIFICIO ANIMAL</t>
  </si>
  <si>
    <t>CENTRO INTEGRAL MINERO</t>
  </si>
  <si>
    <t>INSTALACIONES DONDE FUNCIONA LA SECRETARIA DE TRANSITO, SISBEN Y BIBLIOTECA MUNICIPAL</t>
  </si>
  <si>
    <t>HOGAR MULTIPLE CRECIENDO JUNTOS</t>
  </si>
  <si>
    <t>DOCE (12) HORAS DIURNAS SIN ARMA L - D DE 6 AM A 6M</t>
  </si>
  <si>
    <t>CENTRO DE CONVIVENCIA</t>
  </si>
  <si>
    <t>INSTALACIONES DONDE FUNCIONA EL PUNTO VIVE DIGITAL SENA</t>
  </si>
  <si>
    <t>JARDIN INFANTIL DESCUBRIENDO EL SABER</t>
  </si>
  <si>
    <t>VALOR DIARIO</t>
  </si>
  <si>
    <t>VALOR MENSUAL</t>
  </si>
  <si>
    <t>IVA</t>
  </si>
  <si>
    <t>AIU</t>
  </si>
  <si>
    <t>VALOR TOTAL 
ANTES DE IVA</t>
  </si>
  <si>
    <t>AYS
(ADMIN y SUPERVISIÓN 8% SIN ARMA)</t>
  </si>
  <si>
    <t>COSTO DIRECTO</t>
  </si>
  <si>
    <t>TOTAL DE DIAS DE SERVICIO</t>
  </si>
  <si>
    <t>MODALIDAD</t>
  </si>
  <si>
    <t>LUGAR DEL SERVICIO DE VIGILANCIA</t>
  </si>
  <si>
    <t>VARIACION SMMLV DE ACUERDO A RESOLUCIÓN</t>
  </si>
  <si>
    <t>SMMLV 2026</t>
  </si>
  <si>
    <t>DEL 15 DE JULIO HASTA EL 17 DE AGOSTO DEL AÑO 2026</t>
  </si>
  <si>
    <t>DEL 1 DE JULIO AL 14 DE JULIO DEL AÑO 2026</t>
  </si>
  <si>
    <t>DEL 3 DE MARZO AL 30 DE JUNIO DEL AÑO 2026</t>
  </si>
  <si>
    <t xml:space="preserve">TARIFAS SERVICIO DE VIGILANCIA Y SEGURIDAD PRIVADA EN CONCORDANCIA CON EL DECRETO 4950 DE 2007.                                                                                                                                                                                                                                                                                                   
RESOLUCION N°2025100005917CS DEL 8 DE AGOSTO DE 2025 EXPEDIDA POR LA SUPERINTEDNENCIA DE VIGILANCIA Y SEGURIDAD PRIVADA
 CIRCULAR EXTERNA  Nº 20251300000115CS   DEL 30 DE DICIEMBRE DE 2025, PARA LAS TARIFAS DEL AÑO 2026 
  SECTOR: INDUSTRIAL, COMERCIAL, OFICIAL, HOSPITALARIO, BANCARIO Y RESIDENCIAL.       </t>
  </si>
  <si>
    <t>VALOR PRIMA DE SEGURO DE 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</si>
</sst>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\ * #,##0.000_-;\-&quot;$&quot;\ * #,##0.0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9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2" fontId="0" fillId="0" borderId="0" xfId="0" applyNumberFormat="1"/>
    <xf numFmtId="0" fontId="0" fillId="0" borderId="0" xfId="0" applyAlignment="1">
      <alignment wrapText="1"/>
    </xf>
    <xf numFmtId="44" fontId="2" fillId="0" borderId="1" xfId="1" applyFont="1" applyBorder="1"/>
    <xf numFmtId="44" fontId="4" fillId="0" borderId="1" xfId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vertical="center"/>
    </xf>
    <xf numFmtId="44" fontId="2" fillId="0" borderId="1" xfId="1" applyFont="1" applyBorder="1" applyAlignment="1">
      <alignment vertical="center"/>
    </xf>
    <xf numFmtId="0" fontId="2" fillId="0" borderId="0" xfId="0" applyFont="1" applyAlignment="1">
      <alignment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E35C3-D5CD-4AA3-9229-48B5E2E19B31}">
  <dimension ref="A1:L62"/>
  <sheetViews>
    <sheetView tabSelected="1" workbookViewId="0">
      <selection activeCell="H8" sqref="H8"/>
    </sheetView>
  </sheetViews>
  <sheetFormatPr baseColWidth="10" defaultRowHeight="14.4" x14ac:dyDescent="0.3"/>
  <cols>
    <col min="1" max="1" width="22.33203125" style="2" customWidth="1"/>
    <col min="2" max="2" width="17.109375" customWidth="1"/>
    <col min="3" max="3" width="12" customWidth="1"/>
    <col min="4" max="4" width="14.88671875" customWidth="1"/>
    <col min="5" max="5" width="11.6640625" bestFit="1" customWidth="1"/>
    <col min="6" max="6" width="12.5546875" bestFit="1" customWidth="1"/>
    <col min="7" max="7" width="13.44140625" bestFit="1" customWidth="1"/>
    <col min="8" max="8" width="12.5546875" bestFit="1" customWidth="1"/>
    <col min="9" max="9" width="11.77734375" bestFit="1" customWidth="1"/>
    <col min="10" max="10" width="13.5546875" customWidth="1"/>
    <col min="11" max="11" width="12.109375" bestFit="1" customWidth="1"/>
    <col min="12" max="12" width="18.109375" style="1" bestFit="1" customWidth="1"/>
  </cols>
  <sheetData>
    <row r="1" spans="1:12" ht="51.6" customHeight="1" x14ac:dyDescent="0.3">
      <c r="A1" s="19" t="s">
        <v>37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6.8" customHeight="1" x14ac:dyDescent="0.3">
      <c r="A2" s="19" t="s">
        <v>36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s="14" customFormat="1" ht="21" customHeight="1" x14ac:dyDescent="0.3">
      <c r="A3" s="20" t="s">
        <v>33</v>
      </c>
      <c r="B3" s="20"/>
      <c r="C3" s="20"/>
      <c r="D3" s="20"/>
      <c r="E3" s="20"/>
      <c r="F3" s="20"/>
      <c r="G3" s="13">
        <v>1750905</v>
      </c>
      <c r="H3" s="20" t="s">
        <v>32</v>
      </c>
      <c r="I3" s="20"/>
      <c r="J3" s="20"/>
      <c r="K3" s="20"/>
      <c r="L3" s="12">
        <v>9.77</v>
      </c>
    </row>
    <row r="4" spans="1:12" s="18" customFormat="1" ht="69" customHeight="1" x14ac:dyDescent="0.3">
      <c r="A4" s="11" t="s">
        <v>31</v>
      </c>
      <c r="B4" s="11" t="s">
        <v>30</v>
      </c>
      <c r="C4" s="11" t="s">
        <v>29</v>
      </c>
      <c r="D4" s="10" t="s">
        <v>28</v>
      </c>
      <c r="E4" s="10" t="s">
        <v>38</v>
      </c>
      <c r="F4" s="10" t="s">
        <v>27</v>
      </c>
      <c r="G4" s="10" t="s">
        <v>26</v>
      </c>
      <c r="H4" s="10" t="s">
        <v>25</v>
      </c>
      <c r="I4" s="10" t="s">
        <v>24</v>
      </c>
      <c r="J4" s="9" t="s">
        <v>23</v>
      </c>
      <c r="K4" s="9" t="s">
        <v>22</v>
      </c>
      <c r="L4" s="8" t="s">
        <v>1</v>
      </c>
    </row>
    <row r="5" spans="1:12" s="17" customFormat="1" ht="31.2" customHeight="1" x14ac:dyDescent="0.3">
      <c r="A5" s="7" t="s">
        <v>21</v>
      </c>
      <c r="B5" s="7" t="s">
        <v>2</v>
      </c>
      <c r="C5" s="7">
        <v>118</v>
      </c>
      <c r="D5" s="6"/>
      <c r="E5" s="5"/>
      <c r="F5" s="4"/>
      <c r="G5" s="4"/>
      <c r="H5" s="4"/>
      <c r="I5" s="4"/>
      <c r="J5" s="15"/>
      <c r="K5" s="15">
        <f t="shared" ref="K5:K20" si="0">ROUND(J5/30,2)</f>
        <v>0</v>
      </c>
      <c r="L5" s="4">
        <f t="shared" ref="L5:L20" si="1">K5*C5</f>
        <v>0</v>
      </c>
    </row>
    <row r="6" spans="1:12" s="14" customFormat="1" ht="20.399999999999999" x14ac:dyDescent="0.3">
      <c r="A6" s="7" t="s">
        <v>20</v>
      </c>
      <c r="B6" s="7" t="s">
        <v>2</v>
      </c>
      <c r="C6" s="7">
        <v>118</v>
      </c>
      <c r="D6" s="6"/>
      <c r="E6" s="5"/>
      <c r="F6" s="4"/>
      <c r="G6" s="4"/>
      <c r="H6" s="4"/>
      <c r="I6" s="4"/>
      <c r="J6" s="4"/>
      <c r="K6" s="4">
        <f t="shared" si="0"/>
        <v>0</v>
      </c>
      <c r="L6" s="4">
        <f t="shared" si="1"/>
        <v>0</v>
      </c>
    </row>
    <row r="7" spans="1:12" ht="30.6" x14ac:dyDescent="0.3">
      <c r="A7" s="7" t="s">
        <v>19</v>
      </c>
      <c r="B7" s="7" t="s">
        <v>18</v>
      </c>
      <c r="C7" s="7">
        <v>118</v>
      </c>
      <c r="D7" s="6"/>
      <c r="E7" s="5"/>
      <c r="F7" s="4"/>
      <c r="G7" s="4"/>
      <c r="H7" s="4"/>
      <c r="I7" s="4"/>
      <c r="J7" s="4"/>
      <c r="K7" s="4">
        <f t="shared" si="0"/>
        <v>0</v>
      </c>
      <c r="L7" s="4">
        <f t="shared" si="1"/>
        <v>0</v>
      </c>
    </row>
    <row r="8" spans="1:12" ht="56.4" customHeight="1" x14ac:dyDescent="0.3">
      <c r="A8" s="7" t="s">
        <v>17</v>
      </c>
      <c r="B8" s="7" t="s">
        <v>4</v>
      </c>
      <c r="C8" s="7">
        <v>118</v>
      </c>
      <c r="D8" s="6"/>
      <c r="E8" s="5"/>
      <c r="F8" s="4"/>
      <c r="G8" s="4"/>
      <c r="H8" s="4"/>
      <c r="I8" s="4"/>
      <c r="J8" s="15"/>
      <c r="K8" s="15">
        <f t="shared" si="0"/>
        <v>0</v>
      </c>
      <c r="L8" s="4">
        <f t="shared" si="1"/>
        <v>0</v>
      </c>
    </row>
    <row r="9" spans="1:12" s="16" customFormat="1" ht="43.8" customHeight="1" x14ac:dyDescent="0.3">
      <c r="A9" s="7" t="s">
        <v>16</v>
      </c>
      <c r="B9" s="7" t="s">
        <v>2</v>
      </c>
      <c r="C9" s="7">
        <v>118</v>
      </c>
      <c r="D9" s="6"/>
      <c r="E9" s="5"/>
      <c r="F9" s="4"/>
      <c r="G9" s="4"/>
      <c r="H9" s="4"/>
      <c r="I9" s="4"/>
      <c r="J9" s="4"/>
      <c r="K9" s="4">
        <f t="shared" si="0"/>
        <v>0</v>
      </c>
      <c r="L9" s="4">
        <f t="shared" si="1"/>
        <v>0</v>
      </c>
    </row>
    <row r="10" spans="1:12" s="14" customFormat="1" ht="20.399999999999999" x14ac:dyDescent="0.3">
      <c r="A10" s="7" t="s">
        <v>15</v>
      </c>
      <c r="B10" s="7" t="s">
        <v>2</v>
      </c>
      <c r="C10" s="7">
        <v>118</v>
      </c>
      <c r="D10" s="6"/>
      <c r="E10" s="5"/>
      <c r="F10" s="4"/>
      <c r="G10" s="4"/>
      <c r="H10" s="4"/>
      <c r="I10" s="4"/>
      <c r="J10" s="4"/>
      <c r="K10" s="4">
        <f t="shared" si="0"/>
        <v>0</v>
      </c>
      <c r="L10" s="4">
        <f t="shared" si="1"/>
        <v>0</v>
      </c>
    </row>
    <row r="11" spans="1:12" s="14" customFormat="1" ht="20.399999999999999" x14ac:dyDescent="0.3">
      <c r="A11" s="7" t="s">
        <v>14</v>
      </c>
      <c r="B11" s="7" t="s">
        <v>2</v>
      </c>
      <c r="C11" s="7">
        <v>118</v>
      </c>
      <c r="D11" s="6"/>
      <c r="E11" s="5"/>
      <c r="F11" s="4"/>
      <c r="G11" s="4"/>
      <c r="H11" s="4"/>
      <c r="I11" s="4"/>
      <c r="J11" s="4"/>
      <c r="K11" s="4">
        <f t="shared" si="0"/>
        <v>0</v>
      </c>
      <c r="L11" s="4">
        <f t="shared" si="1"/>
        <v>0</v>
      </c>
    </row>
    <row r="12" spans="1:12" ht="30.6" x14ac:dyDescent="0.3">
      <c r="A12" s="7" t="s">
        <v>13</v>
      </c>
      <c r="B12" s="7" t="s">
        <v>6</v>
      </c>
      <c r="C12" s="7">
        <v>118</v>
      </c>
      <c r="D12" s="6"/>
      <c r="E12" s="5"/>
      <c r="F12" s="4"/>
      <c r="G12" s="4"/>
      <c r="H12" s="4"/>
      <c r="I12" s="4"/>
      <c r="J12" s="4"/>
      <c r="K12" s="4">
        <f t="shared" si="0"/>
        <v>0</v>
      </c>
      <c r="L12" s="4">
        <f t="shared" si="1"/>
        <v>0</v>
      </c>
    </row>
    <row r="13" spans="1:12" ht="30.6" x14ac:dyDescent="0.3">
      <c r="A13" s="7" t="s">
        <v>12</v>
      </c>
      <c r="B13" s="7" t="s">
        <v>6</v>
      </c>
      <c r="C13" s="7">
        <v>118</v>
      </c>
      <c r="D13" s="6"/>
      <c r="E13" s="5"/>
      <c r="F13" s="4"/>
      <c r="G13" s="4"/>
      <c r="H13" s="4"/>
      <c r="I13" s="4"/>
      <c r="J13" s="4"/>
      <c r="K13" s="4">
        <f t="shared" si="0"/>
        <v>0</v>
      </c>
      <c r="L13" s="4">
        <f t="shared" si="1"/>
        <v>0</v>
      </c>
    </row>
    <row r="14" spans="1:12" s="14" customFormat="1" ht="20.399999999999999" x14ac:dyDescent="0.3">
      <c r="A14" s="7" t="s">
        <v>11</v>
      </c>
      <c r="B14" s="7" t="s">
        <v>2</v>
      </c>
      <c r="C14" s="7">
        <v>118</v>
      </c>
      <c r="D14" s="6"/>
      <c r="E14" s="5"/>
      <c r="F14" s="4"/>
      <c r="G14" s="4"/>
      <c r="H14" s="4"/>
      <c r="I14" s="4"/>
      <c r="J14" s="4"/>
      <c r="K14" s="4">
        <f t="shared" si="0"/>
        <v>0</v>
      </c>
      <c r="L14" s="4">
        <f t="shared" si="1"/>
        <v>0</v>
      </c>
    </row>
    <row r="15" spans="1:12" ht="30.6" x14ac:dyDescent="0.3">
      <c r="A15" s="7" t="s">
        <v>10</v>
      </c>
      <c r="B15" s="7" t="s">
        <v>6</v>
      </c>
      <c r="C15" s="7">
        <v>118</v>
      </c>
      <c r="D15" s="6"/>
      <c r="E15" s="5"/>
      <c r="F15" s="4"/>
      <c r="G15" s="4"/>
      <c r="H15" s="4"/>
      <c r="I15" s="4"/>
      <c r="J15" s="4"/>
      <c r="K15" s="4">
        <f t="shared" si="0"/>
        <v>0</v>
      </c>
      <c r="L15" s="4">
        <f t="shared" si="1"/>
        <v>0</v>
      </c>
    </row>
    <row r="16" spans="1:12" ht="30.6" x14ac:dyDescent="0.3">
      <c r="A16" s="7" t="s">
        <v>9</v>
      </c>
      <c r="B16" s="7" t="s">
        <v>6</v>
      </c>
      <c r="C16" s="7">
        <v>118</v>
      </c>
      <c r="D16" s="6"/>
      <c r="E16" s="5"/>
      <c r="F16" s="4"/>
      <c r="G16" s="4"/>
      <c r="H16" s="4"/>
      <c r="I16" s="4"/>
      <c r="J16" s="4"/>
      <c r="K16" s="4">
        <f t="shared" si="0"/>
        <v>0</v>
      </c>
      <c r="L16" s="4">
        <f t="shared" si="1"/>
        <v>0</v>
      </c>
    </row>
    <row r="17" spans="1:12" ht="30.6" x14ac:dyDescent="0.3">
      <c r="A17" s="7" t="s">
        <v>8</v>
      </c>
      <c r="B17" s="7" t="s">
        <v>6</v>
      </c>
      <c r="C17" s="7">
        <v>118</v>
      </c>
      <c r="D17" s="6"/>
      <c r="E17" s="5"/>
      <c r="F17" s="4"/>
      <c r="G17" s="4"/>
      <c r="H17" s="4"/>
      <c r="I17" s="4"/>
      <c r="J17" s="4"/>
      <c r="K17" s="4">
        <f t="shared" si="0"/>
        <v>0</v>
      </c>
      <c r="L17" s="4">
        <f t="shared" si="1"/>
        <v>0</v>
      </c>
    </row>
    <row r="18" spans="1:12" ht="30.6" x14ac:dyDescent="0.3">
      <c r="A18" s="7" t="s">
        <v>7</v>
      </c>
      <c r="B18" s="7" t="s">
        <v>6</v>
      </c>
      <c r="C18" s="7">
        <v>118</v>
      </c>
      <c r="D18" s="6"/>
      <c r="E18" s="5"/>
      <c r="F18" s="4"/>
      <c r="G18" s="4"/>
      <c r="H18" s="4"/>
      <c r="I18" s="4"/>
      <c r="J18" s="4"/>
      <c r="K18" s="4">
        <f t="shared" si="0"/>
        <v>0</v>
      </c>
      <c r="L18" s="4">
        <f t="shared" si="1"/>
        <v>0</v>
      </c>
    </row>
    <row r="19" spans="1:12" ht="30.6" x14ac:dyDescent="0.3">
      <c r="A19" s="7" t="s">
        <v>5</v>
      </c>
      <c r="B19" s="7" t="s">
        <v>4</v>
      </c>
      <c r="C19" s="7">
        <v>118</v>
      </c>
      <c r="D19" s="6"/>
      <c r="E19" s="5"/>
      <c r="F19" s="4"/>
      <c r="G19" s="4"/>
      <c r="H19" s="4"/>
      <c r="I19" s="4"/>
      <c r="J19" s="15"/>
      <c r="K19" s="15">
        <f t="shared" si="0"/>
        <v>0</v>
      </c>
      <c r="L19" s="4">
        <f t="shared" si="1"/>
        <v>0</v>
      </c>
    </row>
    <row r="20" spans="1:12" s="14" customFormat="1" ht="20.399999999999999" x14ac:dyDescent="0.3">
      <c r="A20" s="7" t="s">
        <v>3</v>
      </c>
      <c r="B20" s="7" t="s">
        <v>2</v>
      </c>
      <c r="C20" s="7">
        <v>118</v>
      </c>
      <c r="D20" s="6"/>
      <c r="E20" s="5"/>
      <c r="F20" s="4"/>
      <c r="G20" s="4"/>
      <c r="H20" s="4"/>
      <c r="I20" s="4"/>
      <c r="J20" s="4"/>
      <c r="K20" s="4">
        <f t="shared" si="0"/>
        <v>0</v>
      </c>
      <c r="L20" s="4">
        <f t="shared" si="1"/>
        <v>0</v>
      </c>
    </row>
    <row r="21" spans="1:12" x14ac:dyDescent="0.3">
      <c r="A21" s="21" t="s">
        <v>1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3">
        <f>SUM(L5:L20)</f>
        <v>0</v>
      </c>
    </row>
    <row r="22" spans="1:12" ht="16.8" customHeight="1" x14ac:dyDescent="0.3">
      <c r="A22" s="19" t="s">
        <v>35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spans="1:12" s="14" customFormat="1" ht="21" customHeight="1" x14ac:dyDescent="0.3">
      <c r="A23" s="20" t="s">
        <v>33</v>
      </c>
      <c r="B23" s="20"/>
      <c r="C23" s="20"/>
      <c r="D23" s="20"/>
      <c r="E23" s="20"/>
      <c r="F23" s="20"/>
      <c r="G23" s="13">
        <v>1750905</v>
      </c>
      <c r="H23" s="20" t="s">
        <v>32</v>
      </c>
      <c r="I23" s="20"/>
      <c r="J23" s="20"/>
      <c r="K23" s="20"/>
      <c r="L23" s="12">
        <v>9.85</v>
      </c>
    </row>
    <row r="24" spans="1:12" s="18" customFormat="1" ht="69" customHeight="1" x14ac:dyDescent="0.3">
      <c r="A24" s="11" t="s">
        <v>31</v>
      </c>
      <c r="B24" s="11" t="s">
        <v>30</v>
      </c>
      <c r="C24" s="11" t="s">
        <v>29</v>
      </c>
      <c r="D24" s="10" t="s">
        <v>28</v>
      </c>
      <c r="E24" s="10" t="s">
        <v>38</v>
      </c>
      <c r="F24" s="10" t="s">
        <v>27</v>
      </c>
      <c r="G24" s="10" t="s">
        <v>26</v>
      </c>
      <c r="H24" s="10" t="s">
        <v>25</v>
      </c>
      <c r="I24" s="10" t="s">
        <v>24</v>
      </c>
      <c r="J24" s="9" t="s">
        <v>23</v>
      </c>
      <c r="K24" s="9" t="s">
        <v>22</v>
      </c>
      <c r="L24" s="8" t="s">
        <v>1</v>
      </c>
    </row>
    <row r="25" spans="1:12" s="17" customFormat="1" ht="31.2" customHeight="1" x14ac:dyDescent="0.3">
      <c r="A25" s="7" t="s">
        <v>21</v>
      </c>
      <c r="B25" s="7" t="s">
        <v>2</v>
      </c>
      <c r="C25" s="7">
        <v>14</v>
      </c>
      <c r="D25" s="6"/>
      <c r="E25" s="5"/>
      <c r="F25" s="4"/>
      <c r="G25" s="4"/>
      <c r="H25" s="4"/>
      <c r="I25" s="4"/>
      <c r="J25" s="15"/>
      <c r="K25" s="15">
        <f t="shared" ref="K25:K40" si="2">ROUND(J25/30,2)</f>
        <v>0</v>
      </c>
      <c r="L25" s="4">
        <f t="shared" ref="L25:L40" si="3">K25*C25</f>
        <v>0</v>
      </c>
    </row>
    <row r="26" spans="1:12" s="14" customFormat="1" ht="20.399999999999999" x14ac:dyDescent="0.3">
      <c r="A26" s="7" t="s">
        <v>20</v>
      </c>
      <c r="B26" s="7" t="s">
        <v>2</v>
      </c>
      <c r="C26" s="7">
        <v>14</v>
      </c>
      <c r="D26" s="6"/>
      <c r="E26" s="5"/>
      <c r="F26" s="4"/>
      <c r="G26" s="4"/>
      <c r="H26" s="4"/>
      <c r="I26" s="4"/>
      <c r="J26" s="4"/>
      <c r="K26" s="4">
        <f t="shared" si="2"/>
        <v>0</v>
      </c>
      <c r="L26" s="4">
        <f t="shared" si="3"/>
        <v>0</v>
      </c>
    </row>
    <row r="27" spans="1:12" ht="30.6" x14ac:dyDescent="0.3">
      <c r="A27" s="7" t="s">
        <v>19</v>
      </c>
      <c r="B27" s="7" t="s">
        <v>18</v>
      </c>
      <c r="C27" s="7">
        <v>14</v>
      </c>
      <c r="D27" s="6"/>
      <c r="E27" s="5"/>
      <c r="F27" s="4"/>
      <c r="G27" s="4"/>
      <c r="H27" s="4"/>
      <c r="I27" s="4"/>
      <c r="J27" s="4"/>
      <c r="K27" s="4">
        <f t="shared" si="2"/>
        <v>0</v>
      </c>
      <c r="L27" s="4">
        <f t="shared" si="3"/>
        <v>0</v>
      </c>
    </row>
    <row r="28" spans="1:12" ht="56.4" customHeight="1" x14ac:dyDescent="0.3">
      <c r="A28" s="7" t="s">
        <v>17</v>
      </c>
      <c r="B28" s="7" t="s">
        <v>4</v>
      </c>
      <c r="C28" s="7">
        <v>14</v>
      </c>
      <c r="D28" s="6"/>
      <c r="E28" s="5"/>
      <c r="F28" s="4"/>
      <c r="G28" s="4"/>
      <c r="H28" s="4"/>
      <c r="I28" s="4"/>
      <c r="J28" s="15"/>
      <c r="K28" s="15">
        <f t="shared" si="2"/>
        <v>0</v>
      </c>
      <c r="L28" s="4">
        <f t="shared" si="3"/>
        <v>0</v>
      </c>
    </row>
    <row r="29" spans="1:12" s="16" customFormat="1" ht="43.8" customHeight="1" x14ac:dyDescent="0.3">
      <c r="A29" s="7" t="s">
        <v>16</v>
      </c>
      <c r="B29" s="7" t="s">
        <v>2</v>
      </c>
      <c r="C29" s="7">
        <v>14</v>
      </c>
      <c r="D29" s="6"/>
      <c r="E29" s="5"/>
      <c r="F29" s="4"/>
      <c r="G29" s="4"/>
      <c r="H29" s="4"/>
      <c r="I29" s="4"/>
      <c r="J29" s="4"/>
      <c r="K29" s="4">
        <f t="shared" si="2"/>
        <v>0</v>
      </c>
      <c r="L29" s="4">
        <f t="shared" si="3"/>
        <v>0</v>
      </c>
    </row>
    <row r="30" spans="1:12" s="14" customFormat="1" ht="20.399999999999999" x14ac:dyDescent="0.3">
      <c r="A30" s="7" t="s">
        <v>15</v>
      </c>
      <c r="B30" s="7" t="s">
        <v>2</v>
      </c>
      <c r="C30" s="7">
        <v>14</v>
      </c>
      <c r="D30" s="6"/>
      <c r="E30" s="5"/>
      <c r="F30" s="4"/>
      <c r="G30" s="4"/>
      <c r="H30" s="4"/>
      <c r="I30" s="4"/>
      <c r="J30" s="4"/>
      <c r="K30" s="4">
        <f t="shared" si="2"/>
        <v>0</v>
      </c>
      <c r="L30" s="4">
        <f t="shared" si="3"/>
        <v>0</v>
      </c>
    </row>
    <row r="31" spans="1:12" s="14" customFormat="1" ht="20.399999999999999" x14ac:dyDescent="0.3">
      <c r="A31" s="7" t="s">
        <v>14</v>
      </c>
      <c r="B31" s="7" t="s">
        <v>2</v>
      </c>
      <c r="C31" s="7">
        <v>14</v>
      </c>
      <c r="D31" s="6"/>
      <c r="E31" s="5"/>
      <c r="F31" s="4"/>
      <c r="G31" s="4"/>
      <c r="H31" s="4"/>
      <c r="I31" s="4"/>
      <c r="J31" s="4"/>
      <c r="K31" s="4">
        <f t="shared" si="2"/>
        <v>0</v>
      </c>
      <c r="L31" s="4">
        <f t="shared" si="3"/>
        <v>0</v>
      </c>
    </row>
    <row r="32" spans="1:12" ht="30.6" x14ac:dyDescent="0.3">
      <c r="A32" s="7" t="s">
        <v>13</v>
      </c>
      <c r="B32" s="7" t="s">
        <v>6</v>
      </c>
      <c r="C32" s="7">
        <v>14</v>
      </c>
      <c r="D32" s="6"/>
      <c r="E32" s="5"/>
      <c r="F32" s="4"/>
      <c r="G32" s="4"/>
      <c r="H32" s="4"/>
      <c r="I32" s="4"/>
      <c r="J32" s="4"/>
      <c r="K32" s="4">
        <f t="shared" si="2"/>
        <v>0</v>
      </c>
      <c r="L32" s="4">
        <f t="shared" si="3"/>
        <v>0</v>
      </c>
    </row>
    <row r="33" spans="1:12" ht="30.6" x14ac:dyDescent="0.3">
      <c r="A33" s="7" t="s">
        <v>12</v>
      </c>
      <c r="B33" s="7" t="s">
        <v>6</v>
      </c>
      <c r="C33" s="7">
        <v>14</v>
      </c>
      <c r="D33" s="6"/>
      <c r="E33" s="5"/>
      <c r="F33" s="4"/>
      <c r="G33" s="4"/>
      <c r="H33" s="4"/>
      <c r="I33" s="4"/>
      <c r="J33" s="4"/>
      <c r="K33" s="4">
        <f t="shared" si="2"/>
        <v>0</v>
      </c>
      <c r="L33" s="4">
        <f t="shared" si="3"/>
        <v>0</v>
      </c>
    </row>
    <row r="34" spans="1:12" s="14" customFormat="1" ht="20.399999999999999" x14ac:dyDescent="0.3">
      <c r="A34" s="7" t="s">
        <v>11</v>
      </c>
      <c r="B34" s="7" t="s">
        <v>2</v>
      </c>
      <c r="C34" s="7">
        <v>14</v>
      </c>
      <c r="D34" s="6"/>
      <c r="E34" s="5"/>
      <c r="F34" s="4"/>
      <c r="G34" s="4"/>
      <c r="H34" s="4"/>
      <c r="I34" s="4"/>
      <c r="J34" s="4"/>
      <c r="K34" s="4">
        <f t="shared" si="2"/>
        <v>0</v>
      </c>
      <c r="L34" s="4">
        <f t="shared" si="3"/>
        <v>0</v>
      </c>
    </row>
    <row r="35" spans="1:12" ht="30.6" x14ac:dyDescent="0.3">
      <c r="A35" s="7" t="s">
        <v>10</v>
      </c>
      <c r="B35" s="7" t="s">
        <v>6</v>
      </c>
      <c r="C35" s="7">
        <v>14</v>
      </c>
      <c r="D35" s="6"/>
      <c r="E35" s="5"/>
      <c r="F35" s="4"/>
      <c r="G35" s="4"/>
      <c r="H35" s="4"/>
      <c r="I35" s="4"/>
      <c r="J35" s="4"/>
      <c r="K35" s="4">
        <f t="shared" si="2"/>
        <v>0</v>
      </c>
      <c r="L35" s="4">
        <f t="shared" si="3"/>
        <v>0</v>
      </c>
    </row>
    <row r="36" spans="1:12" ht="30.6" x14ac:dyDescent="0.3">
      <c r="A36" s="7" t="s">
        <v>9</v>
      </c>
      <c r="B36" s="7" t="s">
        <v>6</v>
      </c>
      <c r="C36" s="7">
        <v>14</v>
      </c>
      <c r="D36" s="6"/>
      <c r="E36" s="5"/>
      <c r="F36" s="4"/>
      <c r="G36" s="4"/>
      <c r="H36" s="4"/>
      <c r="I36" s="4"/>
      <c r="J36" s="4"/>
      <c r="K36" s="4">
        <f t="shared" si="2"/>
        <v>0</v>
      </c>
      <c r="L36" s="4">
        <f t="shared" si="3"/>
        <v>0</v>
      </c>
    </row>
    <row r="37" spans="1:12" ht="30.6" x14ac:dyDescent="0.3">
      <c r="A37" s="7" t="s">
        <v>8</v>
      </c>
      <c r="B37" s="7" t="s">
        <v>6</v>
      </c>
      <c r="C37" s="7">
        <v>14</v>
      </c>
      <c r="D37" s="6"/>
      <c r="E37" s="5"/>
      <c r="F37" s="4"/>
      <c r="G37" s="4"/>
      <c r="H37" s="4"/>
      <c r="I37" s="4"/>
      <c r="J37" s="4"/>
      <c r="K37" s="4">
        <f t="shared" si="2"/>
        <v>0</v>
      </c>
      <c r="L37" s="4">
        <f t="shared" si="3"/>
        <v>0</v>
      </c>
    </row>
    <row r="38" spans="1:12" ht="30.6" x14ac:dyDescent="0.3">
      <c r="A38" s="7" t="s">
        <v>7</v>
      </c>
      <c r="B38" s="7" t="s">
        <v>6</v>
      </c>
      <c r="C38" s="7">
        <v>14</v>
      </c>
      <c r="D38" s="6"/>
      <c r="E38" s="5"/>
      <c r="F38" s="4"/>
      <c r="G38" s="4"/>
      <c r="H38" s="4"/>
      <c r="I38" s="4"/>
      <c r="J38" s="4"/>
      <c r="K38" s="4">
        <f t="shared" si="2"/>
        <v>0</v>
      </c>
      <c r="L38" s="4">
        <f t="shared" si="3"/>
        <v>0</v>
      </c>
    </row>
    <row r="39" spans="1:12" ht="30.6" x14ac:dyDescent="0.3">
      <c r="A39" s="7" t="s">
        <v>5</v>
      </c>
      <c r="B39" s="7" t="s">
        <v>4</v>
      </c>
      <c r="C39" s="7">
        <v>14</v>
      </c>
      <c r="D39" s="6"/>
      <c r="E39" s="5"/>
      <c r="F39" s="4"/>
      <c r="G39" s="4"/>
      <c r="H39" s="4"/>
      <c r="I39" s="4"/>
      <c r="J39" s="15"/>
      <c r="K39" s="15">
        <f t="shared" si="2"/>
        <v>0</v>
      </c>
      <c r="L39" s="4">
        <f t="shared" si="3"/>
        <v>0</v>
      </c>
    </row>
    <row r="40" spans="1:12" s="14" customFormat="1" ht="20.399999999999999" x14ac:dyDescent="0.3">
      <c r="A40" s="7" t="s">
        <v>3</v>
      </c>
      <c r="B40" s="7" t="s">
        <v>2</v>
      </c>
      <c r="C40" s="7">
        <v>14</v>
      </c>
      <c r="D40" s="6"/>
      <c r="E40" s="5"/>
      <c r="F40" s="4"/>
      <c r="G40" s="4"/>
      <c r="H40" s="4"/>
      <c r="I40" s="4"/>
      <c r="J40" s="4"/>
      <c r="K40" s="4">
        <f t="shared" si="2"/>
        <v>0</v>
      </c>
      <c r="L40" s="4">
        <f t="shared" si="3"/>
        <v>0</v>
      </c>
    </row>
    <row r="41" spans="1:12" x14ac:dyDescent="0.3">
      <c r="A41" s="21" t="s">
        <v>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3">
        <f>SUM(L25:L40)</f>
        <v>0</v>
      </c>
    </row>
    <row r="42" spans="1:12" x14ac:dyDescent="0.3">
      <c r="A42" s="19" t="s">
        <v>34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spans="1:12" x14ac:dyDescent="0.3">
      <c r="A43" s="20" t="s">
        <v>33</v>
      </c>
      <c r="B43" s="20"/>
      <c r="C43" s="20"/>
      <c r="D43" s="20"/>
      <c r="E43" s="20"/>
      <c r="F43" s="20"/>
      <c r="G43" s="13">
        <v>1750905</v>
      </c>
      <c r="H43" s="20" t="s">
        <v>32</v>
      </c>
      <c r="I43" s="20"/>
      <c r="J43" s="20"/>
      <c r="K43" s="20"/>
      <c r="L43" s="12">
        <v>10.210000000000001</v>
      </c>
    </row>
    <row r="44" spans="1:12" ht="40.799999999999997" x14ac:dyDescent="0.3">
      <c r="A44" s="11" t="s">
        <v>31</v>
      </c>
      <c r="B44" s="11" t="s">
        <v>30</v>
      </c>
      <c r="C44" s="11" t="s">
        <v>29</v>
      </c>
      <c r="D44" s="10" t="s">
        <v>28</v>
      </c>
      <c r="E44" s="10" t="s">
        <v>38</v>
      </c>
      <c r="F44" s="10" t="s">
        <v>27</v>
      </c>
      <c r="G44" s="10" t="s">
        <v>26</v>
      </c>
      <c r="H44" s="10" t="s">
        <v>25</v>
      </c>
      <c r="I44" s="10" t="s">
        <v>24</v>
      </c>
      <c r="J44" s="9" t="s">
        <v>23</v>
      </c>
      <c r="K44" s="9" t="s">
        <v>22</v>
      </c>
      <c r="L44" s="8" t="s">
        <v>1</v>
      </c>
    </row>
    <row r="45" spans="1:12" ht="20.399999999999999" x14ac:dyDescent="0.3">
      <c r="A45" s="7" t="s">
        <v>21</v>
      </c>
      <c r="B45" s="7" t="s">
        <v>2</v>
      </c>
      <c r="C45" s="7">
        <v>33</v>
      </c>
      <c r="D45" s="6"/>
      <c r="E45" s="5"/>
      <c r="F45" s="4"/>
      <c r="G45" s="4"/>
      <c r="H45" s="4"/>
      <c r="I45" s="4"/>
      <c r="J45" s="4"/>
      <c r="K45" s="4">
        <f t="shared" ref="K45:K60" si="4">ROUND(J45/30,2)</f>
        <v>0</v>
      </c>
      <c r="L45" s="4">
        <f t="shared" ref="L45:L60" si="5">K45*C45</f>
        <v>0</v>
      </c>
    </row>
    <row r="46" spans="1:12" ht="20.399999999999999" x14ac:dyDescent="0.3">
      <c r="A46" s="7" t="s">
        <v>20</v>
      </c>
      <c r="B46" s="7" t="s">
        <v>2</v>
      </c>
      <c r="C46" s="7">
        <v>33</v>
      </c>
      <c r="D46" s="6"/>
      <c r="E46" s="5"/>
      <c r="F46" s="4"/>
      <c r="G46" s="4"/>
      <c r="H46" s="4"/>
      <c r="I46" s="4"/>
      <c r="J46" s="4"/>
      <c r="K46" s="4">
        <f t="shared" si="4"/>
        <v>0</v>
      </c>
      <c r="L46" s="4">
        <f t="shared" si="5"/>
        <v>0</v>
      </c>
    </row>
    <row r="47" spans="1:12" ht="30.6" x14ac:dyDescent="0.3">
      <c r="A47" s="7" t="s">
        <v>19</v>
      </c>
      <c r="B47" s="7" t="s">
        <v>18</v>
      </c>
      <c r="C47" s="7">
        <v>33</v>
      </c>
      <c r="D47" s="6"/>
      <c r="E47" s="5"/>
      <c r="F47" s="4"/>
      <c r="G47" s="4"/>
      <c r="H47" s="4"/>
      <c r="I47" s="4"/>
      <c r="J47" s="4"/>
      <c r="K47" s="4">
        <f t="shared" si="4"/>
        <v>0</v>
      </c>
      <c r="L47" s="4">
        <f t="shared" si="5"/>
        <v>0</v>
      </c>
    </row>
    <row r="48" spans="1:12" ht="30.6" x14ac:dyDescent="0.3">
      <c r="A48" s="7" t="s">
        <v>17</v>
      </c>
      <c r="B48" s="7" t="s">
        <v>4</v>
      </c>
      <c r="C48" s="7">
        <v>33</v>
      </c>
      <c r="D48" s="6"/>
      <c r="E48" s="5"/>
      <c r="F48" s="4"/>
      <c r="G48" s="4"/>
      <c r="H48" s="4"/>
      <c r="I48" s="4"/>
      <c r="J48" s="4"/>
      <c r="K48" s="4">
        <f t="shared" si="4"/>
        <v>0</v>
      </c>
      <c r="L48" s="4">
        <f t="shared" si="5"/>
        <v>0</v>
      </c>
    </row>
    <row r="49" spans="1:12" ht="30.6" x14ac:dyDescent="0.3">
      <c r="A49" s="7" t="s">
        <v>16</v>
      </c>
      <c r="B49" s="7" t="s">
        <v>2</v>
      </c>
      <c r="C49" s="7">
        <v>33</v>
      </c>
      <c r="D49" s="6"/>
      <c r="E49" s="5"/>
      <c r="F49" s="4"/>
      <c r="G49" s="4"/>
      <c r="H49" s="4"/>
      <c r="I49" s="4"/>
      <c r="J49" s="4"/>
      <c r="K49" s="4">
        <f t="shared" si="4"/>
        <v>0</v>
      </c>
      <c r="L49" s="4">
        <f t="shared" si="5"/>
        <v>0</v>
      </c>
    </row>
    <row r="50" spans="1:12" ht="20.399999999999999" x14ac:dyDescent="0.3">
      <c r="A50" s="7" t="s">
        <v>15</v>
      </c>
      <c r="B50" s="7" t="s">
        <v>2</v>
      </c>
      <c r="C50" s="7">
        <v>33</v>
      </c>
      <c r="D50" s="6"/>
      <c r="E50" s="5"/>
      <c r="F50" s="4"/>
      <c r="G50" s="4"/>
      <c r="H50" s="4"/>
      <c r="I50" s="4"/>
      <c r="J50" s="4"/>
      <c r="K50" s="4">
        <f t="shared" si="4"/>
        <v>0</v>
      </c>
      <c r="L50" s="4">
        <f t="shared" si="5"/>
        <v>0</v>
      </c>
    </row>
    <row r="51" spans="1:12" ht="20.399999999999999" x14ac:dyDescent="0.3">
      <c r="A51" s="7" t="s">
        <v>14</v>
      </c>
      <c r="B51" s="7" t="s">
        <v>2</v>
      </c>
      <c r="C51" s="7">
        <v>33</v>
      </c>
      <c r="D51" s="6"/>
      <c r="E51" s="5"/>
      <c r="F51" s="4"/>
      <c r="G51" s="4"/>
      <c r="H51" s="4"/>
      <c r="I51" s="4"/>
      <c r="J51" s="4"/>
      <c r="K51" s="4">
        <f t="shared" si="4"/>
        <v>0</v>
      </c>
      <c r="L51" s="4">
        <f t="shared" si="5"/>
        <v>0</v>
      </c>
    </row>
    <row r="52" spans="1:12" ht="30.6" x14ac:dyDescent="0.3">
      <c r="A52" s="7" t="s">
        <v>13</v>
      </c>
      <c r="B52" s="7" t="s">
        <v>6</v>
      </c>
      <c r="C52" s="7">
        <v>33</v>
      </c>
      <c r="D52" s="6"/>
      <c r="E52" s="5"/>
      <c r="F52" s="4"/>
      <c r="G52" s="4"/>
      <c r="H52" s="4"/>
      <c r="I52" s="4"/>
      <c r="J52" s="4"/>
      <c r="K52" s="4">
        <f t="shared" si="4"/>
        <v>0</v>
      </c>
      <c r="L52" s="4">
        <f t="shared" si="5"/>
        <v>0</v>
      </c>
    </row>
    <row r="53" spans="1:12" ht="30.6" x14ac:dyDescent="0.3">
      <c r="A53" s="7" t="s">
        <v>12</v>
      </c>
      <c r="B53" s="7" t="s">
        <v>6</v>
      </c>
      <c r="C53" s="7">
        <v>33</v>
      </c>
      <c r="D53" s="6"/>
      <c r="E53" s="5"/>
      <c r="F53" s="4"/>
      <c r="G53" s="4"/>
      <c r="H53" s="4"/>
      <c r="I53" s="4"/>
      <c r="J53" s="4"/>
      <c r="K53" s="4">
        <f t="shared" si="4"/>
        <v>0</v>
      </c>
      <c r="L53" s="4">
        <f t="shared" si="5"/>
        <v>0</v>
      </c>
    </row>
    <row r="54" spans="1:12" ht="20.399999999999999" x14ac:dyDescent="0.3">
      <c r="A54" s="7" t="s">
        <v>11</v>
      </c>
      <c r="B54" s="7" t="s">
        <v>2</v>
      </c>
      <c r="C54" s="7">
        <v>33</v>
      </c>
      <c r="D54" s="6"/>
      <c r="E54" s="5"/>
      <c r="F54" s="4"/>
      <c r="G54" s="4"/>
      <c r="H54" s="4"/>
      <c r="I54" s="4"/>
      <c r="J54" s="4"/>
      <c r="K54" s="4">
        <f t="shared" si="4"/>
        <v>0</v>
      </c>
      <c r="L54" s="4">
        <f t="shared" si="5"/>
        <v>0</v>
      </c>
    </row>
    <row r="55" spans="1:12" ht="30.6" x14ac:dyDescent="0.3">
      <c r="A55" s="7" t="s">
        <v>10</v>
      </c>
      <c r="B55" s="7" t="s">
        <v>6</v>
      </c>
      <c r="C55" s="7">
        <v>33</v>
      </c>
      <c r="D55" s="6"/>
      <c r="E55" s="5"/>
      <c r="F55" s="4"/>
      <c r="G55" s="4"/>
      <c r="H55" s="4"/>
      <c r="I55" s="4"/>
      <c r="J55" s="4"/>
      <c r="K55" s="4">
        <f t="shared" si="4"/>
        <v>0</v>
      </c>
      <c r="L55" s="4">
        <f t="shared" si="5"/>
        <v>0</v>
      </c>
    </row>
    <row r="56" spans="1:12" ht="30.6" x14ac:dyDescent="0.3">
      <c r="A56" s="7" t="s">
        <v>9</v>
      </c>
      <c r="B56" s="7" t="s">
        <v>6</v>
      </c>
      <c r="C56" s="7">
        <v>33</v>
      </c>
      <c r="D56" s="6"/>
      <c r="E56" s="5"/>
      <c r="F56" s="4"/>
      <c r="G56" s="4"/>
      <c r="H56" s="4"/>
      <c r="I56" s="4"/>
      <c r="J56" s="4"/>
      <c r="K56" s="4">
        <f t="shared" si="4"/>
        <v>0</v>
      </c>
      <c r="L56" s="4">
        <f t="shared" si="5"/>
        <v>0</v>
      </c>
    </row>
    <row r="57" spans="1:12" ht="30.6" x14ac:dyDescent="0.3">
      <c r="A57" s="7" t="s">
        <v>8</v>
      </c>
      <c r="B57" s="7" t="s">
        <v>6</v>
      </c>
      <c r="C57" s="7">
        <v>33</v>
      </c>
      <c r="D57" s="6"/>
      <c r="E57" s="5"/>
      <c r="F57" s="4"/>
      <c r="G57" s="4"/>
      <c r="H57" s="4"/>
      <c r="I57" s="4"/>
      <c r="J57" s="4"/>
      <c r="K57" s="4">
        <f t="shared" si="4"/>
        <v>0</v>
      </c>
      <c r="L57" s="4">
        <f t="shared" si="5"/>
        <v>0</v>
      </c>
    </row>
    <row r="58" spans="1:12" ht="30.6" x14ac:dyDescent="0.3">
      <c r="A58" s="7" t="s">
        <v>7</v>
      </c>
      <c r="B58" s="7" t="s">
        <v>6</v>
      </c>
      <c r="C58" s="7">
        <v>33</v>
      </c>
      <c r="D58" s="6"/>
      <c r="E58" s="5"/>
      <c r="F58" s="4"/>
      <c r="G58" s="4"/>
      <c r="H58" s="4"/>
      <c r="I58" s="4"/>
      <c r="J58" s="4"/>
      <c r="K58" s="4">
        <f t="shared" si="4"/>
        <v>0</v>
      </c>
      <c r="L58" s="4">
        <f t="shared" si="5"/>
        <v>0</v>
      </c>
    </row>
    <row r="59" spans="1:12" ht="30.6" x14ac:dyDescent="0.3">
      <c r="A59" s="7" t="s">
        <v>5</v>
      </c>
      <c r="B59" s="7" t="s">
        <v>4</v>
      </c>
      <c r="C59" s="7">
        <v>33</v>
      </c>
      <c r="D59" s="6"/>
      <c r="E59" s="5"/>
      <c r="F59" s="4"/>
      <c r="G59" s="4"/>
      <c r="H59" s="4"/>
      <c r="I59" s="4"/>
      <c r="J59" s="4"/>
      <c r="K59" s="4">
        <f t="shared" si="4"/>
        <v>0</v>
      </c>
      <c r="L59" s="4">
        <f t="shared" si="5"/>
        <v>0</v>
      </c>
    </row>
    <row r="60" spans="1:12" ht="20.399999999999999" x14ac:dyDescent="0.3">
      <c r="A60" s="7" t="s">
        <v>3</v>
      </c>
      <c r="B60" s="7" t="s">
        <v>2</v>
      </c>
      <c r="C60" s="7">
        <v>33</v>
      </c>
      <c r="D60" s="6"/>
      <c r="E60" s="5"/>
      <c r="F60" s="4"/>
      <c r="G60" s="4"/>
      <c r="H60" s="4"/>
      <c r="I60" s="4"/>
      <c r="J60" s="4"/>
      <c r="K60" s="4">
        <f t="shared" si="4"/>
        <v>0</v>
      </c>
      <c r="L60" s="4">
        <f t="shared" si="5"/>
        <v>0</v>
      </c>
    </row>
    <row r="61" spans="1:12" x14ac:dyDescent="0.3">
      <c r="A61" s="21" t="s">
        <v>1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3">
        <f>SUM(L45:L60)</f>
        <v>0</v>
      </c>
    </row>
    <row r="62" spans="1:12" x14ac:dyDescent="0.3">
      <c r="A62" s="21" t="s">
        <v>0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3">
        <f>L61+L41+L21</f>
        <v>0</v>
      </c>
    </row>
  </sheetData>
  <autoFilter ref="A44:L62" xr:uid="{133D5F55-DFF2-4B33-BABE-E5A216D5A3FB}"/>
  <mergeCells count="14">
    <mergeCell ref="A22:L22"/>
    <mergeCell ref="A61:K61"/>
    <mergeCell ref="A62:K62"/>
    <mergeCell ref="A23:F23"/>
    <mergeCell ref="H23:K23"/>
    <mergeCell ref="A41:K41"/>
    <mergeCell ref="A42:L42"/>
    <mergeCell ref="A43:F43"/>
    <mergeCell ref="H43:K43"/>
    <mergeCell ref="A1:L1"/>
    <mergeCell ref="A2:L2"/>
    <mergeCell ref="A3:F3"/>
    <mergeCell ref="H3:K3"/>
    <mergeCell ref="A21:K21"/>
  </mergeCells>
  <pageMargins left="0.7" right="0.7" top="0.75" bottom="0.75" header="0.3" footer="0.3"/>
  <pageSetup paperSize="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ibague martin</dc:creator>
  <cp:lastModifiedBy>sebastian ibague martin</cp:lastModifiedBy>
  <dcterms:created xsi:type="dcterms:W3CDTF">2026-02-04T23:23:59Z</dcterms:created>
  <dcterms:modified xsi:type="dcterms:W3CDTF">2026-02-05T23:07:12Z</dcterms:modified>
</cp:coreProperties>
</file>