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24226"/>
  <mc:AlternateContent xmlns:mc="http://schemas.openxmlformats.org/markup-compatibility/2006">
    <mc:Choice Requires="x15">
      <x15ac:absPath xmlns:x15ac="http://schemas.microsoft.com/office/spreadsheetml/2010/11/ac" url="/Users/macbook/Downloads/Caso/"/>
    </mc:Choice>
  </mc:AlternateContent>
  <xr:revisionPtr revIDLastSave="0" documentId="13_ncr:1_{6EA6B2CD-B40C-0445-901C-21E90364CED2}" xr6:coauthVersionLast="47" xr6:coauthVersionMax="47" xr10:uidLastSave="{00000000-0000-0000-0000-000000000000}"/>
  <bookViews>
    <workbookView xWindow="0" yWindow="600" windowWidth="28800" windowHeight="15720" xr2:uid="{00000000-000D-0000-FFFF-FFFF00000000}"/>
  </bookViews>
  <sheets>
    <sheet name="RIESGOS" sheetId="1" r:id="rId1"/>
    <sheet name="Control de Cambios" sheetId="7" r:id="rId2"/>
    <sheet name="Hoja2" sheetId="2" state="hidden"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15" i="1" l="1"/>
  <c r="AB15" i="1" s="1"/>
  <c r="AA15" i="1" s="1"/>
  <c r="Z15" i="1" s="1"/>
  <c r="AC16" i="1"/>
  <c r="AB16" i="1" s="1"/>
  <c r="AA16" i="1" s="1"/>
  <c r="Z16" i="1" s="1"/>
  <c r="AC17" i="1"/>
  <c r="AH11" i="1"/>
  <c r="AG11" i="1" s="1"/>
  <c r="AF11" i="1" s="1"/>
  <c r="AE11" i="1" s="1"/>
  <c r="AH12" i="1"/>
  <c r="AG12" i="1" s="1"/>
  <c r="AF12" i="1" s="1"/>
  <c r="AE12" i="1" s="1"/>
  <c r="AH13" i="1"/>
  <c r="AG13" i="1" s="1"/>
  <c r="AF13" i="1" s="1"/>
  <c r="AE13" i="1" s="1"/>
  <c r="AH14" i="1"/>
  <c r="AG14" i="1" s="1"/>
  <c r="AF14" i="1" s="1"/>
  <c r="AE14" i="1" s="1"/>
  <c r="AH15" i="1"/>
  <c r="AG15" i="1" s="1"/>
  <c r="AF15" i="1" s="1"/>
  <c r="AE15" i="1" s="1"/>
  <c r="AH16" i="1"/>
  <c r="AG16" i="1" s="1"/>
  <c r="AF16" i="1" s="1"/>
  <c r="AE16" i="1" s="1"/>
  <c r="AH17" i="1"/>
  <c r="AG17" i="1" s="1"/>
  <c r="AF17" i="1" s="1"/>
  <c r="AE17" i="1" s="1"/>
  <c r="AC12" i="1"/>
  <c r="AB12" i="1" s="1"/>
  <c r="AA12" i="1" s="1"/>
  <c r="Z12" i="1" s="1"/>
  <c r="AC13" i="1"/>
  <c r="AB13" i="1" s="1"/>
  <c r="AA13" i="1" s="1"/>
  <c r="Z13" i="1" s="1"/>
  <c r="AC14" i="1"/>
  <c r="AB14" i="1" s="1"/>
  <c r="AA14" i="1" s="1"/>
  <c r="Z14" i="1" s="1"/>
  <c r="AC19" i="1"/>
  <c r="AB19" i="1" s="1"/>
  <c r="AA19" i="1" s="1"/>
  <c r="Z19" i="1" s="1"/>
  <c r="K19" i="1" s="1"/>
  <c r="AC20" i="1"/>
  <c r="AB20" i="1" s="1"/>
  <c r="AA20" i="1" s="1"/>
  <c r="Z20" i="1" s="1"/>
  <c r="K20" i="1" s="1"/>
  <c r="AC21" i="1"/>
  <c r="AB21" i="1" s="1"/>
  <c r="AA21" i="1" s="1"/>
  <c r="Z21" i="1" s="1"/>
  <c r="K21" i="1" s="1"/>
  <c r="AC22" i="1"/>
  <c r="AB22" i="1" s="1"/>
  <c r="AA22" i="1" s="1"/>
  <c r="Z22" i="1" s="1"/>
  <c r="K22" i="1" s="1"/>
  <c r="AC23" i="1"/>
  <c r="AB23" i="1" s="1"/>
  <c r="AA23" i="1" s="1"/>
  <c r="Z23" i="1" s="1"/>
  <c r="K23" i="1" s="1"/>
  <c r="AC24" i="1"/>
  <c r="AB24" i="1" s="1"/>
  <c r="AA24" i="1" s="1"/>
  <c r="Z24" i="1" s="1"/>
  <c r="K24" i="1" s="1"/>
  <c r="AC25" i="1"/>
  <c r="AB25" i="1" s="1"/>
  <c r="AA25" i="1" s="1"/>
  <c r="Z25" i="1" s="1"/>
  <c r="K25" i="1" s="1"/>
  <c r="AC26" i="1"/>
  <c r="AB26" i="1" s="1"/>
  <c r="AA26" i="1" s="1"/>
  <c r="Z26" i="1" s="1"/>
  <c r="K26" i="1" s="1"/>
  <c r="AC27" i="1"/>
  <c r="AB27" i="1"/>
  <c r="AA27" i="1" s="1"/>
  <c r="Z27" i="1" s="1"/>
  <c r="K27" i="1" s="1"/>
  <c r="AC28" i="1"/>
  <c r="AB28" i="1" s="1"/>
  <c r="AA28" i="1" s="1"/>
  <c r="Z28" i="1" s="1"/>
  <c r="K28" i="1" s="1"/>
  <c r="AC29" i="1"/>
  <c r="AB29" i="1" s="1"/>
  <c r="AA29" i="1" s="1"/>
  <c r="Z29" i="1" s="1"/>
  <c r="K29" i="1" s="1"/>
  <c r="AC30" i="1"/>
  <c r="AB30" i="1" s="1"/>
  <c r="AA30" i="1" s="1"/>
  <c r="Z30" i="1" s="1"/>
  <c r="K30" i="1" s="1"/>
  <c r="AC31" i="1"/>
  <c r="AB31" i="1" s="1"/>
  <c r="AA31" i="1" s="1"/>
  <c r="Z31" i="1" s="1"/>
  <c r="K31" i="1" s="1"/>
  <c r="AC32" i="1"/>
  <c r="AB32" i="1" s="1"/>
  <c r="AA32" i="1" s="1"/>
  <c r="Z32" i="1" s="1"/>
  <c r="K32" i="1" s="1"/>
  <c r="AC33" i="1"/>
  <c r="AB33" i="1" s="1"/>
  <c r="AA33" i="1" s="1"/>
  <c r="Z33" i="1" s="1"/>
  <c r="K33" i="1" s="1"/>
  <c r="AC34" i="1"/>
  <c r="AC35" i="1"/>
  <c r="AB35" i="1" s="1"/>
  <c r="AA35" i="1" s="1"/>
  <c r="Z35" i="1" s="1"/>
  <c r="K35" i="1" s="1"/>
  <c r="AC36" i="1"/>
  <c r="AB36" i="1" s="1"/>
  <c r="AA36" i="1" s="1"/>
  <c r="Z36" i="1" s="1"/>
  <c r="K36" i="1" s="1"/>
  <c r="AC11" i="1"/>
  <c r="AB11" i="1" s="1"/>
  <c r="AA11" i="1" s="1"/>
  <c r="Z11" i="1" s="1"/>
  <c r="AB34" i="1"/>
  <c r="AA34" i="1" s="1"/>
  <c r="Z34" i="1" s="1"/>
  <c r="K34" i="1" s="1"/>
  <c r="AB17" i="1" l="1"/>
  <c r="AA17" i="1" s="1"/>
  <c r="Z17"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Hoslander Adlai Saenz Barrera</author>
    <author>IvanErnestoS</author>
  </authors>
  <commentList>
    <comment ref="C10" authorId="0" shapeId="0" xr:uid="{00000000-0006-0000-0000-000001000000}">
      <text>
        <r>
          <rPr>
            <b/>
            <sz val="9"/>
            <color indexed="81"/>
            <rFont val="Tahoma"/>
            <family val="2"/>
          </rPr>
          <t>SE DEBE SELECCIONAR; 
RIESGOS ESPECIFICOS: ES UN RIESGO PROPIO DEL PROCESO DE CONTRATACION OBJETO DE ANALISIS</t>
        </r>
      </text>
    </comment>
    <comment ref="D10" authorId="0" shapeId="0" xr:uid="{00000000-0006-0000-0000-000002000000}">
      <text>
        <r>
          <rPr>
            <b/>
            <sz val="9"/>
            <color indexed="81"/>
            <rFont val="Tahoma"/>
            <family val="2"/>
          </rPr>
          <t xml:space="preserve">SELECCIONE UNO DE LOS SIGUIENTES RIESGOS DE ACUERDO A LA FUENTE QUE GENERA EL RIESGO:
INTERNO: </t>
        </r>
        <r>
          <rPr>
            <sz val="9"/>
            <color indexed="81"/>
            <rFont val="Tahoma"/>
            <family val="2"/>
          </rPr>
          <t>ES UN RIESGO ASOCIADO A LA OPERACIÓN, CAPACIDAD, O SITUACION PARTICULAR DE LA ENTIDAD</t>
        </r>
        <r>
          <rPr>
            <b/>
            <sz val="9"/>
            <color indexed="81"/>
            <rFont val="Tahoma"/>
            <family val="2"/>
          </rPr>
          <t xml:space="preserve">
EXTERNO: </t>
        </r>
        <r>
          <rPr>
            <sz val="9"/>
            <color indexed="81"/>
            <rFont val="Tahoma"/>
            <family val="2"/>
          </rPr>
          <t xml:space="preserve">ES UN RIESGO DEL SECTOR OBJETO DEL PROCESO DE CONTRATACIÓN, O ASOCIADO A ASUNTOS NO REFERIDOS A LA ENTIDAD ESTATAL (DESASTRES ECONOMICOS, EXISTENCIA DE MONOPOLIOS, CIRCUSTANCIAS ELECTORALES)
</t>
        </r>
      </text>
    </comment>
    <comment ref="E10" authorId="0" shapeId="0" xr:uid="{00000000-0006-0000-0000-000003000000}">
      <text>
        <r>
          <rPr>
            <b/>
            <sz val="9"/>
            <color indexed="81"/>
            <rFont val="Tahoma"/>
            <family val="2"/>
          </rPr>
          <t xml:space="preserve">SELECCIONE LA ETAPA DEL PROCESO DE CONTRATACION EN LA CUAL SE IDENTIFICA EL RIESGO:
PLANEACIÓN: ESTUDIOS PREVIOS, PROYECTO PLIEGO DE CONDICIONES O SUS EQUIVALENTES.
SELECCION: ESTA COMPRENDIDA ENTRE EL ACTO DE APERTURA DEL PROCESO DE CONTRATACIÓN Y ADJUNDICACIÓN O LA DECLARACION DE DESIERTO DEL PROCESO DE CONTRATACION. EN LA ETAPA DE SELECCION LA ENTIDAD ESTATAL SELECCIONA AL CONTRATISTA
 CONTRATACION: UNA VEZ ADJUDICADO EL CONTRATO OBJETO DEL PROCESO DE CONTRATACIÓN, CUMPLIMIENTO CRONOGRAMA PREVISTO PARA LA CELEBRACION DEL CONTRATO, EL REGISTRO PRESUPUESTAL, LA PUBLICACION EL SECOP, REQUISITOS PARA PERFECIONAMIENTO, EJECUCIÓN Y PAGO DEL CONTRATO.
EJECUCIÓN: DESDE LA EJECUCION DEL CONTRATO Y TERMINA CON EL VENCIMIENTO DEL PLAZO DEL CONTRATO 
CIERRE Y LIQUIDACION: DESDE LA TERMINACION DEL PLAZO DEL CONTRATO HASTA LA LIQUIDACION DEL CONTRATO, SE PUEDE EXTENDER CUANDO HAY LUGAR A GARANTIAS DE CALIDAD, ESTABILIDAD Y MANTENIMIENTO, O A CONDICIONES DE DISPOSICION FINAL O RECUPERACION AMBIENTAL DE LAS OBRAS O BIENES.  </t>
        </r>
      </text>
    </comment>
    <comment ref="F10" authorId="0" shapeId="0" xr:uid="{00000000-0006-0000-0000-000004000000}">
      <text>
        <r>
          <rPr>
            <b/>
            <sz val="9"/>
            <color indexed="81"/>
            <rFont val="Tahoma"/>
            <family val="2"/>
          </rPr>
          <t>SELECCIONE EL TIPO DE RIESGO ASOCIADO AL RIESGO IDENTIFICADO</t>
        </r>
        <r>
          <rPr>
            <sz val="9"/>
            <color indexed="81"/>
            <rFont val="Tahoma"/>
            <family val="2"/>
          </rPr>
          <t xml:space="preserve">
1.</t>
        </r>
        <r>
          <rPr>
            <b/>
            <sz val="9"/>
            <color indexed="81"/>
            <rFont val="Tahoma"/>
            <family val="2"/>
          </rPr>
          <t xml:space="preserve"> Riesgos Económicos:</t>
        </r>
        <r>
          <rPr>
            <sz val="9"/>
            <color indexed="81"/>
            <rFont val="Tahoma"/>
            <family val="2"/>
          </rPr>
          <t xml:space="preserve"> son los derivados del comportamiento del mercado, tales como la fluctuación de los precios de los insumos, desabastecimiento y  especulación de los mismos, entre otros.
2. </t>
        </r>
        <r>
          <rPr>
            <b/>
            <sz val="9"/>
            <color indexed="81"/>
            <rFont val="Tahoma"/>
            <family val="2"/>
          </rPr>
          <t>Riesgos Sociales o Políticos:</t>
        </r>
        <r>
          <rPr>
            <sz val="9"/>
            <color indexed="81"/>
            <rFont val="Tahoma"/>
            <family val="2"/>
          </rPr>
          <t xml:space="preserve"> son los derivados de los cambios de las políticas gubernamentales y de cambios en las condiciones sociales que tengan impacto en la ejecución del contrato.
3. </t>
        </r>
        <r>
          <rPr>
            <b/>
            <sz val="9"/>
            <color indexed="81"/>
            <rFont val="Tahoma"/>
            <family val="2"/>
          </rPr>
          <t>Riesgos Operacionales:</t>
        </r>
        <r>
          <rPr>
            <sz val="9"/>
            <color indexed="81"/>
            <rFont val="Tahoma"/>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4. </t>
        </r>
        <r>
          <rPr>
            <b/>
            <sz val="9"/>
            <color indexed="81"/>
            <rFont val="Tahoma"/>
            <family val="2"/>
          </rPr>
          <t>Riesgos Financieros:</t>
        </r>
        <r>
          <rPr>
            <sz val="9"/>
            <color indexed="81"/>
            <rFont val="Tahoma"/>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5. </t>
        </r>
        <r>
          <rPr>
            <b/>
            <sz val="9"/>
            <color indexed="81"/>
            <rFont val="Tahoma"/>
            <family val="2"/>
          </rPr>
          <t>Riesgos Regulatorios:</t>
        </r>
        <r>
          <rPr>
            <sz val="9"/>
            <color indexed="81"/>
            <rFont val="Tahoma"/>
            <family val="2"/>
          </rPr>
          <t xml:space="preserve"> derivados de cambios regulatorios o reglamentarios que afecten la ecuación económica del contrato.
6. </t>
        </r>
        <r>
          <rPr>
            <b/>
            <sz val="9"/>
            <color indexed="81"/>
            <rFont val="Tahoma"/>
            <family val="2"/>
          </rPr>
          <t>Riesgos de la Naturaleza:</t>
        </r>
        <r>
          <rPr>
            <sz val="9"/>
            <color indexed="81"/>
            <rFont val="Tahoma"/>
            <family val="2"/>
          </rPr>
          <t xml:space="preserve"> son los eventos naturales previsibles en los cuales no hay intervención humana que puedan tener impacto en la ejecución del contrato, por ejemplo los temblores, inundaciones, lluvias, sequías, entre otros.
7. </t>
        </r>
        <r>
          <rPr>
            <b/>
            <sz val="9"/>
            <color indexed="81"/>
            <rFont val="Tahoma"/>
            <family val="2"/>
          </rPr>
          <t>Riesgos Ambientales:</t>
        </r>
        <r>
          <rPr>
            <sz val="9"/>
            <color indexed="81"/>
            <rFont val="Tahoma"/>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8. </t>
        </r>
        <r>
          <rPr>
            <b/>
            <sz val="9"/>
            <color indexed="81"/>
            <rFont val="Tahoma"/>
            <family val="2"/>
          </rPr>
          <t>Riesgos Tecnológicos</t>
        </r>
        <r>
          <rPr>
            <sz val="9"/>
            <color indexed="81"/>
            <rFont val="Tahoma"/>
            <family val="2"/>
          </rPr>
          <t>: son los derivados de fallas en los sistemas de comunicación de voz y de datos, suspensión de servicios públicos, nuevos desarrollos tecnológicos o estándares que deben ser tenidos en cuenta para la ejecución del contrato, obsolescencia tecnológica.</t>
        </r>
      </text>
    </comment>
    <comment ref="G10" authorId="0" shapeId="0" xr:uid="{00000000-0006-0000-0000-000005000000}">
      <text>
        <r>
          <rPr>
            <sz val="9"/>
            <color indexed="81"/>
            <rFont val="Tahoma"/>
            <family val="2"/>
          </rPr>
          <t xml:space="preserve">PARA REDACTAR EL RIESGO ADECUADAMENTE TENGA EN CUENTA LO SIGUIENTE:
CONSECUENCIA, IMPACTO, EFECTO + EVENTO + CAUSA MEDIATA
EJEMPLO:
INCREMENTO EN COSTO OPERACIONAL, POR LA CONTRATACION DE PERSONAL ADICIONAL PARA LA RECONSTRUCCION DE EXPEDIENTES DEBIDO AL HURTO DE DOCUMENTOS POR PARTE DE TERCEROS  </t>
        </r>
      </text>
    </comment>
    <comment ref="I10" authorId="1" shapeId="0" xr:uid="{00000000-0006-0000-0000-000006000000}">
      <text>
        <r>
          <rPr>
            <b/>
            <sz val="8"/>
            <color indexed="81"/>
            <rFont val="Tahoma"/>
            <family val="2"/>
          </rPr>
          <t>Determine la posibilidad de ocurrencia según la tabla de probabilidad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J10" authorId="1" shapeId="0" xr:uid="{00000000-0006-0000-0000-000007000000}">
      <text>
        <r>
          <rPr>
            <b/>
            <sz val="8"/>
            <color indexed="81"/>
            <rFont val="Tahoma"/>
            <family val="2"/>
          </rPr>
          <t>Determine el nivel de impacto según la tabla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M10" authorId="0" shapeId="0" xr:uid="{00000000-0006-0000-0000-000008000000}">
      <text>
        <r>
          <rPr>
            <sz val="9"/>
            <color indexed="81"/>
            <rFont val="Tahoma"/>
            <family val="2"/>
          </rPr>
          <t>SELECCIONE A QUIEN LE CORRESPONDE ADMINISTRAR Y GESTIONAR EL RIESGO</t>
        </r>
      </text>
    </comment>
    <comment ref="N10" authorId="0" shapeId="0" xr:uid="{00000000-0006-0000-0000-000009000000}">
      <text>
        <r>
          <rPr>
            <b/>
            <sz val="9"/>
            <color indexed="81"/>
            <rFont val="Tahoma"/>
            <family val="2"/>
          </rPr>
          <t xml:space="preserve">SELECCIONE LA FORMA QUE USARA PARA DAR TRATAMIENTO AL RIESGO 
Evitar el Riesgo: </t>
        </r>
        <r>
          <rPr>
            <sz val="9"/>
            <color indexed="81"/>
            <rFont val="Tahoma"/>
            <family val="2"/>
          </rPr>
          <t>Para lo cual debe decidir no proceder con la actividad que causa el Riesgo o buscar alternativas para obtener el beneficio del Proceso de Contratación</t>
        </r>
        <r>
          <rPr>
            <b/>
            <sz val="9"/>
            <color indexed="81"/>
            <rFont val="Tahoma"/>
            <family val="2"/>
          </rPr>
          <t xml:space="preserve">
Transferir el Riesgo:</t>
        </r>
        <r>
          <rPr>
            <sz val="9"/>
            <color indexed="81"/>
            <rFont val="Tahoma"/>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r>
          <rPr>
            <b/>
            <sz val="9"/>
            <color indexed="81"/>
            <rFont val="Tahoma"/>
            <family val="2"/>
          </rPr>
          <t>Aceptar el Riesgo:</t>
        </r>
        <r>
          <rPr>
            <sz val="9"/>
            <color indexed="81"/>
            <rFont val="Tahoma"/>
            <family val="2"/>
          </rPr>
          <t xml:space="preserve"> Cuando no puede ser evitado ni ser transferido o el costo de evitarlo o transferirlo es muy alto. En este caso se recomiendan medidas para reducir el Riesgo o  mitigar su impacto, así como el monitoreo.
</t>
        </r>
        <r>
          <rPr>
            <b/>
            <sz val="9"/>
            <color indexed="81"/>
            <rFont val="Tahoma"/>
            <family val="2"/>
          </rPr>
          <t>Reducir la probabilidad de la ocurrencia del evento:</t>
        </r>
        <r>
          <rPr>
            <sz val="9"/>
            <color indexed="81"/>
            <rFont val="Tahoma"/>
            <family val="2"/>
          </rPr>
          <t xml:space="preserve">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r>
          <rPr>
            <b/>
            <sz val="9"/>
            <color indexed="81"/>
            <rFont val="Tahoma"/>
            <family val="2"/>
          </rPr>
          <t xml:space="preserve">Reducir las consecuencias o el impacto del Riesgo: </t>
        </r>
        <r>
          <rPr>
            <sz val="9"/>
            <color indexed="81"/>
            <rFont val="Tahoma"/>
            <family val="2"/>
          </rPr>
          <t>A través de planes de contingencia, en los términos y condiciones del contrato, inspecciones y revisiones para revisar el cumplimiento del contrato y programas de apremio para lograr el cumplimiento del contrato</t>
        </r>
      </text>
    </comment>
    <comment ref="O10" authorId="0" shapeId="0" xr:uid="{00000000-0006-0000-0000-00000A000000}">
      <text>
        <r>
          <rPr>
            <b/>
            <sz val="9"/>
            <color indexed="81"/>
            <rFont val="Tahoma"/>
            <family val="2"/>
          </rPr>
          <t>IDENTIFIQUE Y RELACIONE LOS CONTROLES A IMPLIMENTAR PARA MITIGAR EL RIESGO</t>
        </r>
        <r>
          <rPr>
            <sz val="9"/>
            <color indexed="81"/>
            <rFont val="Tahoma"/>
            <family val="2"/>
          </rPr>
          <t xml:space="preserve">
</t>
        </r>
      </text>
    </comment>
    <comment ref="P10" authorId="1" shapeId="0" xr:uid="{00000000-0006-0000-0000-00000B000000}">
      <text>
        <r>
          <rPr>
            <b/>
            <sz val="8"/>
            <color indexed="81"/>
            <rFont val="Tahoma"/>
            <family val="2"/>
          </rPr>
          <t>Determine la posibilidad de ocurrencia según la tabla de probabilidad que se encuentra al final</t>
        </r>
        <r>
          <rPr>
            <sz val="8"/>
            <color indexed="81"/>
            <rFont val="Tahoma"/>
            <family val="2"/>
          </rPr>
          <t xml:space="preserve">
</t>
        </r>
      </text>
    </comment>
    <comment ref="Q10" authorId="1" shapeId="0" xr:uid="{00000000-0006-0000-0000-00000C000000}">
      <text>
        <r>
          <rPr>
            <b/>
            <sz val="8"/>
            <color indexed="81"/>
            <rFont val="Tahoma"/>
            <family val="2"/>
          </rPr>
          <t>Determine el nivel de impacto según la tabla que se encuentra al final</t>
        </r>
        <r>
          <rPr>
            <sz val="8"/>
            <color indexed="81"/>
            <rFont val="Tahoma"/>
            <family val="2"/>
          </rPr>
          <t xml:space="preserve">
</t>
        </r>
      </text>
    </comment>
    <comment ref="U10" authorId="0" shapeId="0" xr:uid="{00000000-0006-0000-0000-00000D000000}">
      <text>
        <r>
          <rPr>
            <b/>
            <sz val="9"/>
            <color indexed="81"/>
            <rFont val="Tahoma"/>
            <family val="2"/>
          </rPr>
          <t>CARGO DEL RESPONSABLE DE IMPLEMENTAR Y EJECUTAR EL CONTROL</t>
        </r>
        <r>
          <rPr>
            <sz val="9"/>
            <color indexed="81"/>
            <rFont val="Tahoma"/>
            <family val="2"/>
          </rPr>
          <t xml:space="preserve">
</t>
        </r>
      </text>
    </comment>
    <comment ref="V10" authorId="0" shapeId="0" xr:uid="{00000000-0006-0000-0000-00000E000000}">
      <text>
        <r>
          <rPr>
            <sz val="9"/>
            <color indexed="81"/>
            <rFont val="Tahoma"/>
            <family val="2"/>
          </rPr>
          <t xml:space="preserve">FECHA EN LA QUE INICIA LA EJECUCIÓN DEL CONTROL
</t>
        </r>
      </text>
    </comment>
    <comment ref="W10" authorId="0" shapeId="0" xr:uid="{00000000-0006-0000-0000-00000F000000}">
      <text>
        <r>
          <rPr>
            <b/>
            <sz val="9"/>
            <color indexed="81"/>
            <rFont val="Tahoma"/>
            <family val="2"/>
          </rPr>
          <t>FECHA EN QUE TERMINA LA EJECUCIÓN DEL CONTROL</t>
        </r>
      </text>
    </comment>
    <comment ref="X10" authorId="0" shapeId="0" xr:uid="{00000000-0006-0000-0000-000010000000}">
      <text>
        <r>
          <rPr>
            <b/>
            <sz val="9"/>
            <color indexed="81"/>
            <rFont val="Tahoma"/>
            <family val="2"/>
          </rPr>
          <t xml:space="preserve">SEÑALAR LA FORMA DE SEGUIMIENTO:
1. ENCUESTAS
2. MUESTREOS ALEATORIOS DE CALIDAD
3. REUNIONES DE SEGUIMIENTO
4. INFORME 
</t>
        </r>
      </text>
    </comment>
  </commentList>
</comments>
</file>

<file path=xl/sharedStrings.xml><?xml version="1.0" encoding="utf-8"?>
<sst xmlns="http://schemas.openxmlformats.org/spreadsheetml/2006/main" count="231" uniqueCount="131">
  <si>
    <t>PROCESO GESTIÓN CONTRACTUAL</t>
  </si>
  <si>
    <t>Código</t>
  </si>
  <si>
    <t>GCT-FM-015</t>
  </si>
  <si>
    <t>Versión</t>
  </si>
  <si>
    <t>005</t>
  </si>
  <si>
    <t>FORMATO: VALORACION Y EVALUACIÓN DE RIESGO DE LOS PROCESOS DE CONTRATACIÓN</t>
  </si>
  <si>
    <t>Fecha</t>
  </si>
  <si>
    <t>Clasificación de la información</t>
  </si>
  <si>
    <t>Pública</t>
  </si>
  <si>
    <t>Valor  del contrato</t>
  </si>
  <si>
    <t>FECHA DE VALORACIÓN</t>
  </si>
  <si>
    <t>OBJETO DEL CONTRATO</t>
  </si>
  <si>
    <t>EVALUACIÓN DEL RIESGO SIN CONTROLES</t>
  </si>
  <si>
    <t>IMPACTO DESPUES DEL TRATAMIENTO</t>
  </si>
  <si>
    <t xml:space="preserve">MONITOREO Y REVISIÓN </t>
  </si>
  <si>
    <t>N</t>
  </si>
  <si>
    <t xml:space="preserve">CLASE </t>
  </si>
  <si>
    <t>FUENTE</t>
  </si>
  <si>
    <t>ETAPA</t>
  </si>
  <si>
    <t>TIPO</t>
  </si>
  <si>
    <t>DESCRIPCION DEL RIESGO</t>
  </si>
  <si>
    <t>CONSECUENCIA DE LA OCURRENCIA DEL EVENTO</t>
  </si>
  <si>
    <t>PROBABILIDAD</t>
  </si>
  <si>
    <t>IMPACTO</t>
  </si>
  <si>
    <t>VALORACION</t>
  </si>
  <si>
    <t>CATEGORIA</t>
  </si>
  <si>
    <t xml:space="preserve">ASIGNADO A </t>
  </si>
  <si>
    <t>TRATAMIENTO</t>
  </si>
  <si>
    <t>CONTROLES A SER IMPLEMENTADOS / PLAN DE TRATAMIENTO</t>
  </si>
  <si>
    <t>PROBABILIDAD2</t>
  </si>
  <si>
    <t>IMPACTO3</t>
  </si>
  <si>
    <t>VALORACION4</t>
  </si>
  <si>
    <t>CATEGORIA5</t>
  </si>
  <si>
    <t>AFECTA LA EJECUCION DEL CONTRATO</t>
  </si>
  <si>
    <t>RESPONSABLE DEL TRATAMIENTO</t>
  </si>
  <si>
    <t>FECHA ESTIMADA QUE SE INICIA EL TRATAMIENTO</t>
  </si>
  <si>
    <t xml:space="preserve">FECHA ESTIMADA EN QUE SE COMPLETA EL TRATAMIENTO </t>
  </si>
  <si>
    <t>COMO SE REALIZA EL MONITOREO</t>
  </si>
  <si>
    <t>PERIODICIDAD</t>
  </si>
  <si>
    <t>Especifico</t>
  </si>
  <si>
    <t>Interno</t>
  </si>
  <si>
    <t>Operacionales</t>
  </si>
  <si>
    <t>CONTRATANTE</t>
  </si>
  <si>
    <t xml:space="preserve">Reducir el Impacto </t>
  </si>
  <si>
    <t>NO</t>
  </si>
  <si>
    <t>Ejecución</t>
  </si>
  <si>
    <t>CONTRATISTA</t>
  </si>
  <si>
    <t>Externo</t>
  </si>
  <si>
    <t>CONTRATISTA Y CONTRATANTE</t>
  </si>
  <si>
    <t>Aceptar el Riesgo</t>
  </si>
  <si>
    <t>SI</t>
  </si>
  <si>
    <t>AREA</t>
  </si>
  <si>
    <t>Valoración</t>
  </si>
  <si>
    <t>Calificación Cualitativa</t>
  </si>
  <si>
    <t>Calificación Monetaria</t>
  </si>
  <si>
    <t>Descriptor</t>
  </si>
  <si>
    <t>Obstruye la ejecución del contrato de  manera intrascendente</t>
  </si>
  <si>
    <t>los sobrecostos no representan más del uno por ciento (1%) del valor del contrato</t>
  </si>
  <si>
    <t>Raro (Puede ocurrir excepcionalmente)</t>
  </si>
  <si>
    <t>Dificulta la ejecución del contrato de manera baja. Aplicacando medidas minimas se puede lograr el objeto contractual</t>
  </si>
  <si>
    <t>los sobrecostos no representan más del cinco por ciento (5%) del valor del contrato</t>
  </si>
  <si>
    <t>Improbable (puede ocurrir ocasionalmente)</t>
  </si>
  <si>
    <t>Afecta la Ejecución del contrato sin alterar el beneficio para las partes</t>
  </si>
  <si>
    <t>genera un impacto sobre el valor del contrato entre el cinco (5%) y el quince por ciento (15%)</t>
  </si>
  <si>
    <t>Posible (puede ocurrir en cualquier momento futuro)</t>
  </si>
  <si>
    <t>Obstruye la ejecución del contrato sustancialmente pero aun asi permite la consecución del objeto contractual</t>
  </si>
  <si>
    <t>genera un impacto sobre el valor del contrato entre el cinco (15%) y el treinta por ciento (30%)</t>
  </si>
  <si>
    <t>Probable (Probablemente va a ocurrir)</t>
  </si>
  <si>
    <t>perturba la ejecución del contrato de manera grave imposibilitando la consecución del objeto contractual</t>
  </si>
  <si>
    <t>Impacto sobre el valor del contrato en más del treinta por ciento (30%)</t>
  </si>
  <si>
    <t>Casi cierto (ocurre en la mayoria de circustancias)</t>
  </si>
  <si>
    <t>CONTROL DE CAMBIOS</t>
  </si>
  <si>
    <t xml:space="preserve">Descripción del Cambio </t>
  </si>
  <si>
    <t>Se incluye hoja para el control de cambios del formato. Se actualiza al código GTC-FM-015 conforme a la guía para elaboración de los documentos del SGI.</t>
  </si>
  <si>
    <t>Proceso: Gestión Integral: Código GIN–FM–032, Versión: 001, Vigencia: 26/02/2025
Verifique que este documento corresponda a la versión vigente antes de su uso</t>
  </si>
  <si>
    <t>Económico</t>
  </si>
  <si>
    <t>Sociales o Políticos</t>
  </si>
  <si>
    <t>Financieros</t>
  </si>
  <si>
    <t>Regulatorios</t>
  </si>
  <si>
    <t>De la naturaleza</t>
  </si>
  <si>
    <t>Ambientales</t>
  </si>
  <si>
    <t>Tecnológicos</t>
  </si>
  <si>
    <t xml:space="preserve">Segurdad </t>
  </si>
  <si>
    <t>No presentación o demora en la garantía exigida para la contratación</t>
  </si>
  <si>
    <t>No perfeccionamiento del contrato, o demora en el inicio de la ejecución del contrato</t>
  </si>
  <si>
    <t>Evitar el Riesgo</t>
  </si>
  <si>
    <t>Seguimiento con el fin de que el contratista allegue a tiempo las pólizas</t>
  </si>
  <si>
    <t>Perfeccionamiento del Contrato</t>
  </si>
  <si>
    <t>Cumplimiento de requisitos para la ejecución del contrato</t>
  </si>
  <si>
    <t>Reuniones de Seguimiento</t>
  </si>
  <si>
    <t>Un vez perfeccionado hasta cumplidos los requisitos para ejecutar</t>
  </si>
  <si>
    <t xml:space="preserve">Perdidas financieras producidas por eventos de cambio de la normatividad por el gobierno nacional </t>
  </si>
  <si>
    <t>Perdidas financieras</t>
  </si>
  <si>
    <t>Seguimiento a las obligaciones específicas del contrato.</t>
  </si>
  <si>
    <t>Inicio de ejecución del contrato</t>
  </si>
  <si>
    <t>Terminación y Liquidación del Contrato</t>
  </si>
  <si>
    <t>Reuniones de Seguimiento e informes</t>
  </si>
  <si>
    <t>Permante durante ejecución del contrato</t>
  </si>
  <si>
    <t>Acciones legales en contra de la Entidad por retrasos en pagos</t>
  </si>
  <si>
    <t>Acciones legales</t>
  </si>
  <si>
    <t>Incumplimiento del contrato por el  no pago de las prestaciones sociales al personal que presta el servicio y que dependen del contratista</t>
  </si>
  <si>
    <t>Incumplimiento del contrato</t>
  </si>
  <si>
    <t xml:space="preserve">Seguimiento a las obligaciones específicas del contrato para cada período de facturación </t>
  </si>
  <si>
    <t>Finalización Plazo de Ejecución</t>
  </si>
  <si>
    <t>Contratista</t>
  </si>
  <si>
    <t>Incumplimiento del contrato por fuerza mayor o caso fortuito</t>
  </si>
  <si>
    <t>Incumplimiento del contrato.</t>
  </si>
  <si>
    <t>Prestación de servicios para la elaboración y desarrollo del programa de acondicionamiento físico y deportivo dirigido a los servidores públicos de la Superintendencia de Sociedades a nivel nacional.</t>
  </si>
  <si>
    <t>Planeación</t>
  </si>
  <si>
    <t>Declaratoria de desierto</t>
  </si>
  <si>
    <t xml:space="preserve">Se deberá iniciar un nuevo proceso </t>
  </si>
  <si>
    <t>MODERADO</t>
  </si>
  <si>
    <t>Improbable</t>
  </si>
  <si>
    <t xml:space="preserve">Definición de condiciones técnicas, operacionales y de procedimiento que permitan la presentación de propuestas y su cumplimiento con los requisitos de la contratación </t>
  </si>
  <si>
    <t>BAJO</t>
  </si>
  <si>
    <t>Raro</t>
  </si>
  <si>
    <t>Grupo de Desarrollo de Talento Humano</t>
  </si>
  <si>
    <t>Elaboración Estudios Previos</t>
  </si>
  <si>
    <t>Acto Adjudicación</t>
  </si>
  <si>
    <t xml:space="preserve">Seguimiento al desarrollo del proceso  </t>
  </si>
  <si>
    <t>permanente -Duración del proceso de contratación</t>
  </si>
  <si>
    <t>Grupo de Desarrollo de Talento Humano, Grupos de Presupuesto y Tesorería</t>
  </si>
  <si>
    <t>Garantizar que los equipos se encuentren en óptimas condiciones de funcionamiento y uso, para la adecuada prestación del servicio</t>
  </si>
  <si>
    <t xml:space="preserve">Realizar el debido seguimiento y medidas de seguridad para el adecuado uso de los equipos.  </t>
  </si>
  <si>
    <t xml:space="preserve"> Grupo de Desarrollo de Talento Humano, Contratista</t>
  </si>
  <si>
    <t xml:space="preserve">Inicio de ejecución </t>
  </si>
  <si>
    <t>Finalización del plazo de ejecución</t>
  </si>
  <si>
    <t>Seguimiento medidas de seguridad implementadas</t>
  </si>
  <si>
    <t>Permanente -Duración del contrato</t>
  </si>
  <si>
    <t>Responsabilidad por daños causados a terceros</t>
  </si>
  <si>
    <t>Realizar el debido seguimiento y medidas de seguridad para evitar daños a terceros.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</si>
</sst>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quot;$&quot;\ * #,##0.00_ ;_ &quot;$&quot;\ * \-#,##0.00_ ;_ &quot;$&quot;\ * &quot;-&quot;??_ ;_ @_ "/>
  </numFmts>
  <fonts count="29" x14ac:knownFonts="1">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sz val="8"/>
      <color indexed="81"/>
      <name val="Tahoma"/>
      <family val="2"/>
    </font>
    <font>
      <b/>
      <sz val="8"/>
      <color indexed="81"/>
      <name val="Tahoma"/>
      <family val="2"/>
    </font>
    <font>
      <b/>
      <sz val="9"/>
      <color indexed="81"/>
      <name val="Tahoma"/>
      <family val="2"/>
    </font>
    <font>
      <sz val="9"/>
      <color indexed="81"/>
      <name val="Tahoma"/>
      <family val="2"/>
    </font>
    <font>
      <b/>
      <sz val="9"/>
      <name val="Calibri"/>
      <family val="2"/>
      <scheme val="minor"/>
    </font>
    <font>
      <sz val="9"/>
      <name val="Calibri"/>
      <family val="2"/>
      <scheme val="minor"/>
    </font>
    <font>
      <b/>
      <sz val="9"/>
      <color theme="0"/>
      <name val="Calibri"/>
      <family val="2"/>
      <scheme val="minor"/>
    </font>
    <font>
      <b/>
      <sz val="9"/>
      <name val="Verdana"/>
      <family val="2"/>
    </font>
    <font>
      <b/>
      <sz val="14"/>
      <name val="Verdana"/>
      <family val="2"/>
    </font>
    <font>
      <sz val="9"/>
      <name val="Verdana"/>
      <family val="2"/>
    </font>
    <font>
      <b/>
      <sz val="11"/>
      <color theme="0"/>
      <name val="Verdana"/>
      <family val="2"/>
    </font>
    <font>
      <b/>
      <sz val="12"/>
      <color theme="0"/>
      <name val="Verdana"/>
      <family val="2"/>
    </font>
    <font>
      <b/>
      <sz val="10"/>
      <color theme="0"/>
      <name val="Verdana"/>
      <family val="2"/>
    </font>
    <font>
      <sz val="11"/>
      <name val="Verdana"/>
      <family val="2"/>
    </font>
    <font>
      <b/>
      <sz val="11"/>
      <name val="Verdana"/>
      <family val="2"/>
    </font>
    <font>
      <sz val="10"/>
      <name val="Verdana"/>
      <family val="2"/>
    </font>
    <font>
      <b/>
      <sz val="12"/>
      <color rgb="FFFFFFFF"/>
      <name val="Verdana"/>
      <family val="2"/>
    </font>
    <font>
      <b/>
      <sz val="11"/>
      <color theme="1"/>
      <name val="Verdana"/>
      <family val="2"/>
    </font>
    <font>
      <sz val="9"/>
      <name val="Arial"/>
      <family val="2"/>
    </font>
    <font>
      <b/>
      <sz val="8"/>
      <name val="Arial"/>
      <family val="2"/>
    </font>
    <font>
      <sz val="8.5"/>
      <name val="Arial Narrow"/>
      <family val="2"/>
    </font>
    <font>
      <sz val="8"/>
      <name val="Calibri"/>
      <family val="2"/>
      <scheme val="minor"/>
    </font>
    <font>
      <sz val="9"/>
      <name val="Times New Roman"/>
      <family val="1"/>
    </font>
    <font>
      <sz val="10"/>
      <name val="Arial"/>
      <family val="2"/>
    </font>
  </fonts>
  <fills count="5">
    <fill>
      <patternFill patternType="none"/>
    </fill>
    <fill>
      <patternFill patternType="gray125"/>
    </fill>
    <fill>
      <patternFill patternType="solid">
        <fgColor theme="0"/>
        <bgColor indexed="64"/>
      </patternFill>
    </fill>
    <fill>
      <patternFill patternType="solid">
        <fgColor rgb="FF962D46"/>
        <bgColor indexed="64"/>
      </patternFill>
    </fill>
    <fill>
      <patternFill patternType="solid">
        <fgColor rgb="FF96284B"/>
        <bgColor rgb="FF96284B"/>
      </patternFill>
    </fill>
  </fills>
  <borders count="18">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s>
  <cellStyleXfs count="5">
    <xf numFmtId="0" fontId="0" fillId="0" borderId="0"/>
    <xf numFmtId="164" fontId="3" fillId="0" borderId="0" applyFont="0" applyFill="0" applyBorder="0" applyAlignment="0" applyProtection="0"/>
    <xf numFmtId="0" fontId="2" fillId="0" borderId="0"/>
    <xf numFmtId="164" fontId="28" fillId="0" borderId="0" applyFont="0" applyFill="0" applyBorder="0" applyAlignment="0" applyProtection="0"/>
    <xf numFmtId="164" fontId="3" fillId="0" borderId="0" applyFont="0" applyFill="0" applyBorder="0" applyAlignment="0" applyProtection="0"/>
  </cellStyleXfs>
  <cellXfs count="95">
    <xf numFmtId="0" fontId="0" fillId="0" borderId="0" xfId="0"/>
    <xf numFmtId="0" fontId="9" fillId="0" borderId="1" xfId="0" applyFont="1" applyBorder="1" applyAlignment="1">
      <alignment horizontal="center" vertical="center" wrapText="1"/>
    </xf>
    <xf numFmtId="0" fontId="10" fillId="0" borderId="1" xfId="0" applyFont="1" applyBorder="1" applyAlignment="1" applyProtection="1">
      <alignment horizontal="center" vertical="center" wrapText="1"/>
      <protection locked="0"/>
    </xf>
    <xf numFmtId="0" fontId="10" fillId="0" borderId="2" xfId="0" applyFont="1" applyBorder="1" applyAlignment="1">
      <alignment horizontal="justify" vertical="center" wrapText="1"/>
    </xf>
    <xf numFmtId="0" fontId="10" fillId="0" borderId="0" xfId="0" applyFont="1"/>
    <xf numFmtId="0" fontId="10" fillId="2" borderId="0" xfId="0" applyFont="1" applyFill="1"/>
    <xf numFmtId="0" fontId="10" fillId="2" borderId="0" xfId="0" applyFont="1" applyFill="1" applyAlignment="1">
      <alignment wrapText="1"/>
    </xf>
    <xf numFmtId="0" fontId="9" fillId="0" borderId="4" xfId="0" applyFont="1" applyBorder="1" applyAlignment="1">
      <alignment horizontal="center" vertical="center" wrapText="1"/>
    </xf>
    <xf numFmtId="0" fontId="10" fillId="0" borderId="2" xfId="0" applyFont="1" applyBorder="1" applyAlignment="1" applyProtection="1">
      <alignment horizontal="justify" vertical="top" wrapText="1"/>
      <protection locked="0"/>
    </xf>
    <xf numFmtId="0" fontId="10" fillId="0" borderId="1" xfId="0" applyFont="1" applyBorder="1" applyAlignment="1" applyProtection="1">
      <alignment horizontal="justify" vertical="top" wrapText="1"/>
      <protection locked="0"/>
    </xf>
    <xf numFmtId="0" fontId="10" fillId="0" borderId="2" xfId="0" applyFont="1" applyBorder="1" applyAlignment="1">
      <alignment horizontal="justify" vertical="top" wrapText="1"/>
    </xf>
    <xf numFmtId="0" fontId="9" fillId="0" borderId="0" xfId="0" applyFont="1" applyAlignment="1">
      <alignment horizontal="center" vertical="center" wrapText="1"/>
    </xf>
    <xf numFmtId="0" fontId="10" fillId="0" borderId="0" xfId="0" applyFont="1" applyAlignment="1">
      <alignment vertical="top" wrapText="1"/>
    </xf>
    <xf numFmtId="0" fontId="10" fillId="0" borderId="0" xfId="0" applyFont="1" applyAlignment="1">
      <alignment horizontal="justify" vertical="top" wrapText="1"/>
    </xf>
    <xf numFmtId="0" fontId="10" fillId="0" borderId="0" xfId="0" applyFont="1" applyAlignment="1">
      <alignment horizontal="center" vertical="center" wrapText="1"/>
    </xf>
    <xf numFmtId="0" fontId="10" fillId="0" borderId="0" xfId="0" applyFont="1" applyAlignment="1">
      <alignment wrapText="1"/>
    </xf>
    <xf numFmtId="0" fontId="10" fillId="2" borderId="0" xfId="0" applyFont="1" applyFill="1" applyAlignment="1" applyProtection="1">
      <alignment horizontal="justify" vertical="top" wrapText="1"/>
      <protection locked="0"/>
    </xf>
    <xf numFmtId="0" fontId="11" fillId="2" borderId="0" xfId="0" applyFont="1" applyFill="1" applyAlignment="1">
      <alignment horizontal="center"/>
    </xf>
    <xf numFmtId="0" fontId="11" fillId="2" borderId="0" xfId="0" applyFont="1" applyFill="1"/>
    <xf numFmtId="0" fontId="11" fillId="2" borderId="0" xfId="0" applyFont="1" applyFill="1" applyAlignment="1">
      <alignment vertical="top" wrapText="1"/>
    </xf>
    <xf numFmtId="0" fontId="11" fillId="2" borderId="0" xfId="0" applyFont="1" applyFill="1" applyAlignment="1">
      <alignment horizontal="center" vertical="top" wrapText="1"/>
    </xf>
    <xf numFmtId="0" fontId="10" fillId="2" borderId="0" xfId="0" applyFont="1" applyFill="1" applyAlignment="1">
      <alignment horizontal="center" vertical="top" wrapText="1"/>
    </xf>
    <xf numFmtId="0" fontId="14" fillId="2" borderId="0" xfId="0" applyFont="1" applyFill="1" applyAlignment="1">
      <alignment horizontal="center"/>
    </xf>
    <xf numFmtId="0" fontId="14" fillId="2" borderId="0" xfId="0" applyFont="1" applyFill="1" applyAlignment="1">
      <alignment wrapText="1"/>
    </xf>
    <xf numFmtId="164" fontId="12" fillId="2" borderId="0" xfId="1" applyFont="1" applyFill="1" applyBorder="1" applyAlignment="1" applyProtection="1">
      <alignment horizontal="center"/>
      <protection locked="0"/>
    </xf>
    <xf numFmtId="14" fontId="14" fillId="2" borderId="0" xfId="0" applyNumberFormat="1" applyFont="1" applyFill="1" applyAlignment="1" applyProtection="1">
      <alignment horizontal="center"/>
      <protection locked="0"/>
    </xf>
    <xf numFmtId="0" fontId="12" fillId="2" borderId="0" xfId="0" applyFont="1" applyFill="1" applyAlignment="1" applyProtection="1">
      <alignment horizontal="left" wrapText="1"/>
      <protection locked="0"/>
    </xf>
    <xf numFmtId="0" fontId="14" fillId="2" borderId="0" xfId="0" applyFont="1" applyFill="1"/>
    <xf numFmtId="0" fontId="12" fillId="0" borderId="3" xfId="0" applyFont="1" applyBorder="1" applyAlignment="1">
      <alignment horizontal="center" vertical="center" wrapText="1"/>
    </xf>
    <xf numFmtId="0" fontId="10" fillId="0" borderId="9" xfId="0" applyFont="1" applyBorder="1"/>
    <xf numFmtId="0" fontId="10" fillId="0" borderId="4" xfId="0" applyFont="1" applyBorder="1" applyAlignment="1" applyProtection="1">
      <alignment horizontal="justify" vertical="top" wrapText="1"/>
      <protection locked="0"/>
    </xf>
    <xf numFmtId="0" fontId="10" fillId="0" borderId="4" xfId="0" applyFont="1" applyBorder="1" applyAlignment="1" applyProtection="1">
      <alignment horizontal="center" vertical="center" wrapText="1"/>
      <protection locked="0"/>
    </xf>
    <xf numFmtId="0" fontId="17" fillId="3" borderId="14" xfId="0" applyFont="1" applyFill="1" applyBorder="1" applyAlignment="1">
      <alignment horizontal="center" vertical="center" wrapText="1"/>
    </xf>
    <xf numFmtId="0" fontId="17" fillId="3" borderId="5" xfId="0" applyFont="1" applyFill="1" applyBorder="1" applyAlignment="1">
      <alignment horizontal="center" vertical="center" wrapText="1"/>
    </xf>
    <xf numFmtId="0" fontId="17" fillId="3" borderId="13"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6" fillId="3" borderId="3" xfId="0" applyFont="1" applyFill="1" applyBorder="1" applyAlignment="1">
      <alignment horizontal="center" vertical="center"/>
    </xf>
    <xf numFmtId="0" fontId="18" fillId="0" borderId="3" xfId="0" applyFont="1" applyBorder="1" applyAlignment="1">
      <alignment horizontal="justify" vertical="center" wrapText="1"/>
    </xf>
    <xf numFmtId="0" fontId="19" fillId="0" borderId="3" xfId="0" applyFont="1" applyBorder="1" applyAlignment="1">
      <alignment horizontal="center" vertical="center" wrapText="1"/>
    </xf>
    <xf numFmtId="0" fontId="2" fillId="0" borderId="0" xfId="2"/>
    <xf numFmtId="0" fontId="21" fillId="4" borderId="3" xfId="2" applyFont="1" applyFill="1" applyBorder="1" applyAlignment="1">
      <alignment horizontal="center" vertical="center" wrapText="1"/>
    </xf>
    <xf numFmtId="49" fontId="1" fillId="0" borderId="6" xfId="2" applyNumberFormat="1" applyFont="1" applyBorder="1" applyAlignment="1">
      <alignment horizontal="center" vertical="center"/>
    </xf>
    <xf numFmtId="14" fontId="1" fillId="0" borderId="3" xfId="2" applyNumberFormat="1" applyFont="1" applyBorder="1" applyAlignment="1">
      <alignment horizontal="center" vertical="center"/>
    </xf>
    <xf numFmtId="0" fontId="1" fillId="0" borderId="7" xfId="2" applyFont="1" applyBorder="1" applyAlignment="1">
      <alignment horizontal="justify" vertical="top" wrapText="1"/>
    </xf>
    <xf numFmtId="0" fontId="23" fillId="0" borderId="1" xfId="0" applyFont="1" applyBorder="1" applyAlignment="1" applyProtection="1">
      <alignment horizontal="center" vertical="center" wrapText="1"/>
      <protection locked="0"/>
    </xf>
    <xf numFmtId="0" fontId="26" fillId="0" borderId="2" xfId="0" applyFont="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26" fillId="0" borderId="2" xfId="0" applyFont="1" applyBorder="1" applyAlignment="1">
      <alignment horizontal="center" vertical="center" wrapText="1"/>
    </xf>
    <xf numFmtId="0" fontId="4" fillId="0" borderId="2" xfId="0" applyFont="1" applyBorder="1" applyAlignment="1" applyProtection="1">
      <alignment horizontal="justify" vertical="top" wrapText="1"/>
      <protection locked="0"/>
    </xf>
    <xf numFmtId="0" fontId="4" fillId="0" borderId="2" xfId="0" applyFont="1" applyBorder="1" applyAlignment="1" applyProtection="1">
      <alignment horizontal="justify" vertical="center" wrapText="1"/>
      <protection locked="0"/>
    </xf>
    <xf numFmtId="0" fontId="23" fillId="0" borderId="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2" xfId="0" applyFont="1" applyBorder="1" applyAlignment="1">
      <alignment horizontal="justify" vertical="center" wrapText="1"/>
    </xf>
    <xf numFmtId="0" fontId="4" fillId="0" borderId="2" xfId="0" applyFont="1" applyBorder="1" applyAlignment="1" applyProtection="1">
      <alignment horizontal="center" vertical="center" wrapText="1"/>
      <protection locked="0"/>
    </xf>
    <xf numFmtId="0" fontId="24"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2" xfId="0" applyFont="1" applyBorder="1" applyAlignment="1" applyProtection="1">
      <alignment horizontal="center" vertical="center" wrapText="1"/>
      <protection locked="0"/>
    </xf>
    <xf numFmtId="0" fontId="27" fillId="0" borderId="2" xfId="0"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23" fillId="0" borderId="2" xfId="0" applyFont="1" applyBorder="1" applyAlignment="1" applyProtection="1">
      <alignment horizontal="center" vertical="center" wrapText="1"/>
      <protection locked="0"/>
    </xf>
    <xf numFmtId="14" fontId="4" fillId="0" borderId="2" xfId="0" applyNumberFormat="1" applyFont="1" applyBorder="1" applyAlignment="1">
      <alignment horizontal="center" vertical="center" wrapText="1"/>
    </xf>
    <xf numFmtId="0" fontId="25" fillId="0" borderId="15" xfId="0" applyFont="1" applyBorder="1" applyAlignment="1" applyProtection="1">
      <alignment horizontal="justify" vertical="center" wrapText="1"/>
      <protection locked="0"/>
    </xf>
    <xf numFmtId="0" fontId="25" fillId="0" borderId="16" xfId="0" applyFont="1" applyBorder="1" applyAlignment="1" applyProtection="1">
      <alignment horizontal="justify" vertical="center" wrapText="1"/>
      <protection locked="0"/>
    </xf>
    <xf numFmtId="0" fontId="25" fillId="0" borderId="17" xfId="0" applyFont="1" applyBorder="1" applyAlignment="1" applyProtection="1">
      <alignment horizontal="justify" vertical="center" wrapText="1"/>
      <protection locked="0"/>
    </xf>
    <xf numFmtId="14" fontId="10" fillId="0" borderId="2" xfId="0" applyNumberFormat="1" applyFont="1" applyBorder="1" applyAlignment="1">
      <alignment horizontal="justify" vertical="center" wrapText="1"/>
    </xf>
    <xf numFmtId="14" fontId="10" fillId="0" borderId="2" xfId="0" applyNumberFormat="1" applyFont="1" applyBorder="1" applyAlignment="1">
      <alignment horizontal="center" vertical="center" wrapText="1"/>
    </xf>
    <xf numFmtId="0" fontId="27" fillId="0" borderId="2" xfId="0" applyFont="1" applyBorder="1" applyAlignment="1">
      <alignment horizontal="left" vertical="center" wrapText="1"/>
    </xf>
    <xf numFmtId="0" fontId="20" fillId="2" borderId="3" xfId="0" applyFont="1" applyFill="1" applyBorder="1" applyAlignment="1">
      <alignment horizontal="left" vertical="center" wrapText="1"/>
    </xf>
    <xf numFmtId="0" fontId="12" fillId="0" borderId="3" xfId="0" applyFont="1" applyBorder="1" applyAlignment="1">
      <alignment horizontal="center"/>
    </xf>
    <xf numFmtId="0" fontId="13" fillId="0" borderId="3" xfId="0" applyFont="1" applyBorder="1" applyAlignment="1">
      <alignment horizontal="center" vertical="center"/>
    </xf>
    <xf numFmtId="0" fontId="12" fillId="0" borderId="8"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6" fillId="3" borderId="3" xfId="0" applyFont="1" applyFill="1" applyBorder="1" applyAlignment="1">
      <alignment horizontal="center" vertical="center" wrapText="1"/>
    </xf>
    <xf numFmtId="0" fontId="15" fillId="3" borderId="11" xfId="0" applyFont="1" applyFill="1" applyBorder="1" applyAlignment="1">
      <alignment horizontal="center" vertical="center" wrapText="1"/>
    </xf>
    <xf numFmtId="0" fontId="15" fillId="3" borderId="0" xfId="0" applyFont="1" applyFill="1" applyAlignment="1">
      <alignment horizontal="center" vertical="center" wrapText="1"/>
    </xf>
    <xf numFmtId="0" fontId="14" fillId="0" borderId="3" xfId="0" applyFont="1" applyBorder="1" applyAlignment="1">
      <alignment horizontal="center" vertical="center" wrapText="1"/>
    </xf>
    <xf numFmtId="0" fontId="14" fillId="0" borderId="3" xfId="0" quotePrefix="1" applyFont="1" applyBorder="1" applyAlignment="1">
      <alignment horizontal="center" vertical="center" wrapText="1"/>
    </xf>
    <xf numFmtId="14" fontId="14" fillId="0" borderId="3" xfId="0" quotePrefix="1" applyNumberFormat="1" applyFont="1" applyBorder="1" applyAlignment="1">
      <alignment horizontal="center" vertical="center" wrapText="1"/>
    </xf>
    <xf numFmtId="0" fontId="15" fillId="3" borderId="9" xfId="0" applyFont="1" applyFill="1" applyBorder="1" applyAlignment="1">
      <alignment horizontal="center" vertical="center"/>
    </xf>
    <xf numFmtId="0" fontId="15" fillId="3" borderId="8" xfId="0" applyFont="1" applyFill="1" applyBorder="1" applyAlignment="1">
      <alignment horizontal="center" vertical="center"/>
    </xf>
    <xf numFmtId="0" fontId="16" fillId="3" borderId="3" xfId="0" applyFont="1" applyFill="1" applyBorder="1" applyAlignment="1">
      <alignment horizontal="center" vertical="center"/>
    </xf>
    <xf numFmtId="0" fontId="15" fillId="3" borderId="3" xfId="0" applyFont="1" applyFill="1" applyBorder="1" applyAlignment="1">
      <alignment horizontal="center" vertical="center"/>
    </xf>
    <xf numFmtId="0" fontId="15" fillId="3" borderId="3" xfId="0" applyFont="1" applyFill="1" applyBorder="1" applyAlignment="1">
      <alignment horizontal="center" vertical="center" wrapText="1"/>
    </xf>
    <xf numFmtId="164" fontId="12" fillId="2" borderId="3" xfId="1" applyFont="1" applyFill="1" applyBorder="1" applyAlignment="1" applyProtection="1">
      <alignment horizontal="center"/>
      <protection locked="0"/>
    </xf>
    <xf numFmtId="14" fontId="14" fillId="2" borderId="3" xfId="0" applyNumberFormat="1" applyFont="1" applyFill="1" applyBorder="1" applyAlignment="1" applyProtection="1">
      <alignment horizontal="center"/>
      <protection locked="0"/>
    </xf>
    <xf numFmtId="0" fontId="15" fillId="3" borderId="10" xfId="0" applyFont="1" applyFill="1" applyBorder="1" applyAlignment="1">
      <alignment horizontal="center" vertical="center"/>
    </xf>
    <xf numFmtId="0" fontId="15" fillId="3" borderId="9" xfId="0" applyFont="1" applyFill="1" applyBorder="1" applyAlignment="1">
      <alignment horizontal="center" vertical="center" wrapText="1"/>
    </xf>
    <xf numFmtId="0" fontId="15" fillId="3" borderId="8" xfId="0" applyFont="1" applyFill="1" applyBorder="1" applyAlignment="1">
      <alignment horizontal="center" vertical="center" wrapText="1"/>
    </xf>
    <xf numFmtId="0" fontId="15" fillId="3" borderId="10" xfId="0" applyFont="1" applyFill="1" applyBorder="1" applyAlignment="1">
      <alignment horizontal="center" vertical="center" wrapText="1"/>
    </xf>
    <xf numFmtId="0" fontId="15" fillId="3" borderId="12" xfId="0" applyFont="1" applyFill="1" applyBorder="1" applyAlignment="1">
      <alignment horizontal="center" vertical="center" wrapText="1"/>
    </xf>
    <xf numFmtId="0" fontId="15" fillId="3" borderId="5" xfId="0" applyFont="1" applyFill="1" applyBorder="1" applyAlignment="1">
      <alignment horizontal="center" vertical="center" wrapText="1"/>
    </xf>
    <xf numFmtId="0" fontId="22" fillId="0" borderId="0" xfId="2" applyFont="1" applyAlignment="1">
      <alignment horizontal="center" vertical="center"/>
    </xf>
    <xf numFmtId="0" fontId="2" fillId="0" borderId="0" xfId="2" applyAlignment="1">
      <alignment horizontal="center" vertical="center" wrapText="1"/>
    </xf>
    <xf numFmtId="0" fontId="2" fillId="0" borderId="0" xfId="2" applyAlignment="1">
      <alignment horizontal="center" vertical="center"/>
    </xf>
  </cellXfs>
  <cellStyles count="5">
    <cellStyle name="Moneda" xfId="1" builtinId="4"/>
    <cellStyle name="Moneda 2" xfId="4" xr:uid="{25530FA1-C6C1-43BA-BF1B-C924D444FB3A}"/>
    <cellStyle name="Moneda 3" xfId="3" xr:uid="{804E7C77-55F5-49CB-9961-EF8F77ED3238}"/>
    <cellStyle name="Normal" xfId="0" builtinId="0"/>
    <cellStyle name="Normal 2" xfId="2" xr:uid="{3CDE514B-1B62-4CBD-A7D3-EF68C91BEEAA}"/>
  </cellStyles>
  <dxfs count="72">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theme="9" tint="-0.24994659260841701"/>
        </patternFill>
      </fill>
    </dxf>
    <dxf>
      <fill>
        <patternFill>
          <bgColor rgb="FF00CC00"/>
        </patternFill>
      </fill>
    </dxf>
    <dxf>
      <fill>
        <patternFill>
          <bgColor rgb="FFFF0000"/>
        </patternFill>
      </fill>
    </dxf>
    <dxf>
      <fill>
        <patternFill>
          <bgColor rgb="FF00CC00"/>
        </patternFill>
      </fill>
    </dxf>
    <dxf>
      <fill>
        <patternFill>
          <bgColor rgb="FFFF0000"/>
        </patternFill>
      </fill>
    </dxf>
    <dxf>
      <fill>
        <patternFill>
          <bgColor rgb="FFFFFF00"/>
        </patternFill>
      </fill>
    </dxf>
    <dxf>
      <fill>
        <patternFill>
          <bgColor theme="9" tint="-0.24994659260841701"/>
        </patternFill>
      </fill>
    </dxf>
    <dxf>
      <fill>
        <patternFill>
          <bgColor rgb="FF00CC00"/>
        </patternFill>
      </fill>
    </dxf>
    <dxf>
      <fill>
        <patternFill>
          <bgColor rgb="FFFF0000"/>
        </patternFill>
      </fill>
    </dxf>
    <dxf>
      <fill>
        <patternFill>
          <bgColor rgb="FFFFFF00"/>
        </patternFill>
      </fill>
    </dxf>
    <dxf>
      <fill>
        <patternFill>
          <bgColor theme="9" tint="-0.24994659260841701"/>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indexed="52"/>
        </patternFill>
      </fill>
    </dxf>
    <dxf>
      <fill>
        <patternFill>
          <bgColor indexed="10"/>
        </patternFill>
      </fill>
    </dxf>
    <dxf>
      <font>
        <condense val="0"/>
        <extend val="0"/>
        <color indexed="9"/>
      </font>
      <fill>
        <patternFill>
          <bgColor indexed="16"/>
        </patternFill>
      </fill>
    </dxf>
    <dxf>
      <fill>
        <patternFill>
          <bgColor theme="9" tint="-0.24994659260841701"/>
        </patternFill>
      </fill>
    </dxf>
    <dxf>
      <fill>
        <patternFill>
          <bgColor rgb="FF00CC00"/>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theme="9" tint="-0.24994659260841701"/>
        </patternFill>
      </fill>
    </dxf>
    <dxf>
      <fill>
        <patternFill>
          <bgColor rgb="FF00CC00"/>
        </patternFill>
      </fill>
    </dxf>
    <dxf>
      <fill>
        <patternFill>
          <bgColor rgb="FFFF0000"/>
        </patternFill>
      </fill>
    </dxf>
    <dxf>
      <fill>
        <patternFill>
          <bgColor theme="9" tint="-0.24994659260841701"/>
        </patternFill>
      </fill>
    </dxf>
    <dxf>
      <fill>
        <patternFill>
          <bgColor rgb="FFFFFF00"/>
        </patternFill>
      </fill>
    </dxf>
    <dxf>
      <fill>
        <patternFill>
          <bgColor rgb="FF00CC00"/>
        </patternFill>
      </fill>
    </dxf>
    <dxf>
      <fill>
        <patternFill>
          <bgColor rgb="FF00CC00"/>
        </patternFill>
      </fill>
    </dxf>
    <dxf>
      <fill>
        <patternFill>
          <bgColor rgb="FFFFFF00"/>
        </patternFill>
      </fill>
    </dxf>
    <dxf>
      <fill>
        <patternFill>
          <bgColor rgb="FFFF0000"/>
        </patternFill>
      </fill>
    </dxf>
    <dxf>
      <fill>
        <patternFill>
          <bgColor theme="9" tint="-0.24994659260841701"/>
        </patternFill>
      </fill>
    </dxf>
    <dxf>
      <font>
        <b val="0"/>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Verdana"/>
        <family val="2"/>
        <scheme val="none"/>
      </font>
      <numFmt numFmtId="165" formatCode="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Verdana"/>
        <family val="2"/>
        <scheme val="none"/>
      </font>
      <numFmt numFmtId="165" formatCode="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Verdana"/>
        <family val="2"/>
        <scheme val="none"/>
      </font>
      <numFmt numFmtId="0" formatCode="General"/>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auto="1"/>
        <name val="Verdana"/>
        <family val="2"/>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auto="1"/>
        <name val="Verdana"/>
        <family val="2"/>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auto="1"/>
        <name val="Verdana"/>
        <family val="2"/>
        <scheme val="none"/>
      </font>
      <numFmt numFmtId="0" formatCode="General"/>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auto="1"/>
        <name val="Verdana"/>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auto="1"/>
        <name val="Verdana"/>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dxf>
    <dxf>
      <border>
        <bottom style="thin">
          <color indexed="64"/>
        </bottom>
      </border>
    </dxf>
    <dxf>
      <font>
        <b/>
        <i val="0"/>
        <strike val="0"/>
        <condense val="0"/>
        <extend val="0"/>
        <outline val="0"/>
        <shadow val="0"/>
        <u val="none"/>
        <vertAlign val="baseline"/>
        <sz val="10"/>
        <color theme="0"/>
        <name val="Verdana"/>
        <family val="2"/>
        <scheme val="none"/>
      </font>
      <fill>
        <patternFill patternType="solid">
          <fgColor indexed="64"/>
          <bgColor rgb="FF962D46"/>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colors>
    <mruColors>
      <color rgb="FF962D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216347</xdr:colOff>
      <xdr:row>0</xdr:row>
      <xdr:rowOff>34017</xdr:rowOff>
    </xdr:from>
    <xdr:to>
      <xdr:col>3</xdr:col>
      <xdr:colOff>343801</xdr:colOff>
      <xdr:row>3</xdr:row>
      <xdr:rowOff>247453</xdr:rowOff>
    </xdr:to>
    <xdr:pic>
      <xdr:nvPicPr>
        <xdr:cNvPr id="2" name="Imagen 1">
          <a:extLst>
            <a:ext uri="{FF2B5EF4-FFF2-40B4-BE49-F238E27FC236}">
              <a16:creationId xmlns:a16="http://schemas.microsoft.com/office/drawing/2014/main" id="{4A9A7BDA-3F32-B435-3450-7D43602673E2}"/>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0567" t="6025" r="8367" b="19231"/>
        <a:stretch/>
      </xdr:blipFill>
      <xdr:spPr bwMode="auto">
        <a:xfrm>
          <a:off x="669918" y="34017"/>
          <a:ext cx="1873704" cy="1063882"/>
        </a:xfrm>
        <a:prstGeom prst="rect">
          <a:avLst/>
        </a:prstGeom>
        <a:noFill/>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90A62ED-8011-4103-A518-D150E6F3CCB5}" name="Tabla1" displayName="Tabla1" ref="B10:Y18" totalsRowShown="0" headerRowDxfId="71" dataDxfId="69" headerRowBorderDxfId="70" tableBorderDxfId="68" totalsRowBorderDxfId="67">
  <autoFilter ref="B10:Y18" xr:uid="{F90A62ED-8011-4103-A518-D150E6F3CCB5}"/>
  <tableColumns count="24">
    <tableColumn id="1" xr3:uid="{C145072C-9D0D-444A-A458-B4043107A2FF}" name="N" dataDxfId="66"/>
    <tableColumn id="2" xr3:uid="{4E5F4237-EEC5-4DB3-A049-BD1ED178662C}" name="CLASE " dataDxfId="65"/>
    <tableColumn id="3" xr3:uid="{6E20C35C-5A55-460B-9BF5-A97E4E7A87DF}" name="FUENTE" dataDxfId="64"/>
    <tableColumn id="4" xr3:uid="{A394C2EE-43C3-4A2A-B9F5-AAF45748AA8C}" name="ETAPA" dataDxfId="63"/>
    <tableColumn id="5" xr3:uid="{52A3A60B-CC24-490F-9A3F-CEF1CECA1F8D}" name="TIPO" dataDxfId="62"/>
    <tableColumn id="6" xr3:uid="{9FAB7266-879B-4632-9920-F49FC714B4BB}" name="DESCRIPCION DEL RIESGO" dataDxfId="61"/>
    <tableColumn id="7" xr3:uid="{B159A4E0-A5CB-4E3D-A97A-1F6E93FA52B2}" name="CONSECUENCIA DE LA OCURRENCIA DEL EVENTO" dataDxfId="60"/>
    <tableColumn id="8" xr3:uid="{7FAD50DE-7CFE-4EB3-9035-C5BCEAF69916}" name="PROBABILIDAD" dataDxfId="59"/>
    <tableColumn id="9" xr3:uid="{5231A151-6335-4382-AC81-5DB397CCB891}" name="IMPACTO" dataDxfId="58"/>
    <tableColumn id="10" xr3:uid="{748412F7-F14A-46E7-AD0D-0001CBE4C99D}" name="VALORACION" dataDxfId="57">
      <calculatedColumnFormula>IF(AND((I11=1),J11=1),"BAJO",IF(AND((I11=1),J11=2),"BAJO",IF(AND((I11=1),J11=3),"BAJO",IF(AND((I11=1),J11=4),"MODERADO",IF(AND((I11=1),J11=5),"ALTO",IF(AND((I11=2),J11=1),"BAJO",IF(AND((I11=2),J11=2),"BAJO",Z11)))))))</calculatedColumnFormula>
    </tableColumn>
    <tableColumn id="11" xr3:uid="{FCD0BD95-1567-4807-B76A-BD2F218A4522}" name="CATEGORIA" dataDxfId="56">
      <calculatedColumnFormula>IF(I11=1,"Raro",IF(I11=2,"Improbable",IF(I11=3,"Posible",IF(I11=4,"Probable",IF(I11=5,"Casi cierto")))))</calculatedColumnFormula>
    </tableColumn>
    <tableColumn id="12" xr3:uid="{AF65D877-626E-4ABC-86FD-2872893DA7EA}" name="ASIGNADO A " dataDxfId="55"/>
    <tableColumn id="13" xr3:uid="{3335A4A0-1AA1-4318-925B-8D94F39B0A63}" name="TRATAMIENTO" dataDxfId="54"/>
    <tableColumn id="14" xr3:uid="{9FE6A151-98D7-462D-B598-530A1845AFD7}" name="CONTROLES A SER IMPLEMENTADOS / PLAN DE TRATAMIENTO" dataDxfId="53"/>
    <tableColumn id="15" xr3:uid="{211B506C-9C16-46BF-8C26-161A641520C1}" name="PROBABILIDAD2" dataDxfId="52"/>
    <tableColumn id="16" xr3:uid="{7878E65F-01B0-4DE2-8426-44A57038E3B5}" name="IMPACTO3" dataDxfId="51"/>
    <tableColumn id="17" xr3:uid="{ACD9421C-9DCC-4C0B-8CD5-29758D6F815A}" name="VALORACION4" dataDxfId="50">
      <calculatedColumnFormula>IF(AND((P11=1),Q11=1),"BAJO",IF(AND((P11=1),Q11=2),"BAJO",IF(AND((P11=1),Q11=3),"BAJO",IF(AND((P11=1),Q11=4),"MODERADO",IF(AND((P11=1),Q11=5),"ALTO",IF(AND((P11=2),Q11=1),"BAJO",IF(AND((P11=2),Q11=2),"BAJO",AE11)))))))</calculatedColumnFormula>
    </tableColumn>
    <tableColumn id="18" xr3:uid="{DAC4F722-9232-4396-9120-03CEE3F88F6A}" name="CATEGORIA5" dataDxfId="49">
      <calculatedColumnFormula>IF(P11=1,"Raro",IF(P11=2,"Improbable",IF(P11=3,"Posible",IF(P11=4,"Probable",IF(P11=5,"Casi cierto")))))</calculatedColumnFormula>
    </tableColumn>
    <tableColumn id="19" xr3:uid="{153E5374-2AAD-4BC8-A2CA-95394E5D2793}" name="AFECTA LA EJECUCION DEL CONTRATO" dataDxfId="48"/>
    <tableColumn id="20" xr3:uid="{5E8FB107-BA93-4AE7-B2D9-4928AE493CC1}" name="RESPONSABLE DEL TRATAMIENTO" dataDxfId="47"/>
    <tableColumn id="21" xr3:uid="{0EBD1DAC-F9AC-48BD-A1D5-D119876A5B62}" name="FECHA ESTIMADA QUE SE INICIA EL TRATAMIENTO" dataDxfId="46"/>
    <tableColumn id="22" xr3:uid="{D978AC94-FD39-4EE0-8C7E-88D19A3C4982}" name="FECHA ESTIMADA EN QUE SE COMPLETA EL TRATAMIENTO " dataDxfId="45"/>
    <tableColumn id="23" xr3:uid="{FB3C535F-FAAD-44EA-BEDE-39F3EA0F2E2C}" name="COMO SE REALIZA EL MONITOREO" dataDxfId="44"/>
    <tableColumn id="24" xr3:uid="{B6198E86-70DF-416A-9725-46108B23A328}" name="PERIODICIDAD" dataDxfId="43"/>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53"/>
  <sheetViews>
    <sheetView tabSelected="1" topLeftCell="F13" zoomScale="233" zoomScaleNormal="85" workbookViewId="0">
      <selection activeCell="G18" sqref="G18"/>
    </sheetView>
  </sheetViews>
  <sheetFormatPr baseColWidth="10" defaultColWidth="11.5" defaultRowHeight="12" x14ac:dyDescent="0.15"/>
  <cols>
    <col min="1" max="1" width="1.5" style="4" hidden="1" customWidth="1"/>
    <col min="2" max="2" width="6.83203125" style="4" customWidth="1"/>
    <col min="3" max="3" width="26.1640625" style="4" customWidth="1"/>
    <col min="4" max="6" width="17.33203125" style="4" customWidth="1"/>
    <col min="7" max="7" width="59.1640625" style="4" customWidth="1"/>
    <col min="8" max="8" width="55.5" style="4" customWidth="1"/>
    <col min="9" max="9" width="19.5" style="4" customWidth="1"/>
    <col min="10" max="10" width="18.33203125" style="4" customWidth="1"/>
    <col min="11" max="13" width="17.6640625" style="4" customWidth="1"/>
    <col min="14" max="14" width="19.6640625" style="4" customWidth="1"/>
    <col min="15" max="15" width="70.33203125" style="4" customWidth="1"/>
    <col min="16" max="16" width="20.83203125" style="4" customWidth="1"/>
    <col min="17" max="17" width="14.5" style="4" customWidth="1"/>
    <col min="18" max="18" width="18.5" style="4" customWidth="1"/>
    <col min="19" max="19" width="17.1640625" style="4" customWidth="1"/>
    <col min="20" max="20" width="44.83203125" style="4" customWidth="1"/>
    <col min="21" max="21" width="39.5" style="4" customWidth="1"/>
    <col min="22" max="22" width="19.5" style="4" customWidth="1"/>
    <col min="23" max="23" width="23.6640625" style="4" customWidth="1"/>
    <col min="24" max="24" width="20.33203125" style="4" customWidth="1"/>
    <col min="25" max="25" width="17.5" style="15" customWidth="1"/>
    <col min="26" max="34" width="11.5" style="4" hidden="1" customWidth="1"/>
    <col min="35" max="16384" width="11.5" style="4"/>
  </cols>
  <sheetData>
    <row r="1" spans="1:34" ht="22.5" customHeight="1" x14ac:dyDescent="0.15">
      <c r="A1" s="29"/>
      <c r="B1" s="69"/>
      <c r="C1" s="69"/>
      <c r="D1" s="69"/>
      <c r="E1" s="70" t="s">
        <v>0</v>
      </c>
      <c r="F1" s="70"/>
      <c r="G1" s="70"/>
      <c r="H1" s="70"/>
      <c r="I1" s="70"/>
      <c r="J1" s="70"/>
      <c r="K1" s="70"/>
      <c r="L1" s="70"/>
      <c r="M1" s="70"/>
      <c r="N1" s="70"/>
      <c r="O1" s="70"/>
      <c r="P1" s="70"/>
      <c r="Q1" s="70"/>
      <c r="R1" s="70"/>
      <c r="S1" s="70"/>
      <c r="T1" s="70"/>
      <c r="U1" s="70"/>
      <c r="V1" s="70"/>
      <c r="W1" s="28" t="s">
        <v>1</v>
      </c>
      <c r="X1" s="76" t="s">
        <v>2</v>
      </c>
      <c r="Y1" s="76"/>
    </row>
    <row r="2" spans="1:34" ht="22.5" customHeight="1" x14ac:dyDescent="0.15">
      <c r="A2" s="29"/>
      <c r="B2" s="69"/>
      <c r="C2" s="69"/>
      <c r="D2" s="69"/>
      <c r="E2" s="70"/>
      <c r="F2" s="70"/>
      <c r="G2" s="70"/>
      <c r="H2" s="70"/>
      <c r="I2" s="70"/>
      <c r="J2" s="70"/>
      <c r="K2" s="70"/>
      <c r="L2" s="70"/>
      <c r="M2" s="70"/>
      <c r="N2" s="70"/>
      <c r="O2" s="70"/>
      <c r="P2" s="70"/>
      <c r="Q2" s="70"/>
      <c r="R2" s="70"/>
      <c r="S2" s="70"/>
      <c r="T2" s="70"/>
      <c r="U2" s="70"/>
      <c r="V2" s="70"/>
      <c r="W2" s="28" t="s">
        <v>3</v>
      </c>
      <c r="X2" s="77" t="s">
        <v>4</v>
      </c>
      <c r="Y2" s="76"/>
    </row>
    <row r="3" spans="1:34" ht="22.5" customHeight="1" x14ac:dyDescent="0.15">
      <c r="A3" s="29"/>
      <c r="B3" s="69"/>
      <c r="C3" s="69"/>
      <c r="D3" s="69"/>
      <c r="E3" s="70" t="s">
        <v>5</v>
      </c>
      <c r="F3" s="70"/>
      <c r="G3" s="70"/>
      <c r="H3" s="70"/>
      <c r="I3" s="70"/>
      <c r="J3" s="70"/>
      <c r="K3" s="70"/>
      <c r="L3" s="70"/>
      <c r="M3" s="70"/>
      <c r="N3" s="70"/>
      <c r="O3" s="70"/>
      <c r="P3" s="70"/>
      <c r="Q3" s="70"/>
      <c r="R3" s="70"/>
      <c r="S3" s="70"/>
      <c r="T3" s="70"/>
      <c r="U3" s="70"/>
      <c r="V3" s="70"/>
      <c r="W3" s="28" t="s">
        <v>6</v>
      </c>
      <c r="X3" s="78">
        <v>45856</v>
      </c>
      <c r="Y3" s="78"/>
    </row>
    <row r="4" spans="1:34" ht="22.5" customHeight="1" x14ac:dyDescent="0.15">
      <c r="A4" s="29"/>
      <c r="B4" s="69"/>
      <c r="C4" s="69"/>
      <c r="D4" s="69"/>
      <c r="E4" s="70"/>
      <c r="F4" s="70"/>
      <c r="G4" s="70"/>
      <c r="H4" s="70"/>
      <c r="I4" s="70"/>
      <c r="J4" s="70"/>
      <c r="K4" s="70"/>
      <c r="L4" s="70"/>
      <c r="M4" s="70"/>
      <c r="N4" s="70"/>
      <c r="O4" s="70"/>
      <c r="P4" s="70"/>
      <c r="Q4" s="70"/>
      <c r="R4" s="70"/>
      <c r="S4" s="70"/>
      <c r="T4" s="70"/>
      <c r="U4" s="70"/>
      <c r="V4" s="70"/>
      <c r="W4" s="28" t="s">
        <v>7</v>
      </c>
      <c r="X4" s="76" t="s">
        <v>8</v>
      </c>
      <c r="Y4" s="76"/>
    </row>
    <row r="5" spans="1:34" x14ac:dyDescent="0.15">
      <c r="A5" s="5"/>
      <c r="B5" s="22"/>
      <c r="C5" s="22"/>
      <c r="D5" s="22"/>
      <c r="E5" s="22"/>
      <c r="F5" s="22"/>
      <c r="G5" s="22"/>
      <c r="H5" s="22"/>
      <c r="I5" s="22"/>
      <c r="J5" s="22"/>
      <c r="K5" s="22"/>
      <c r="L5" s="22"/>
      <c r="M5" s="22"/>
      <c r="N5" s="22"/>
      <c r="O5" s="22"/>
      <c r="P5" s="22"/>
      <c r="Q5" s="22"/>
      <c r="R5" s="22"/>
      <c r="S5" s="22"/>
      <c r="T5" s="22"/>
      <c r="U5" s="22"/>
      <c r="V5" s="22"/>
      <c r="W5" s="22"/>
      <c r="X5" s="22"/>
      <c r="Y5" s="23"/>
    </row>
    <row r="6" spans="1:34" ht="42.75" customHeight="1" x14ac:dyDescent="0.15">
      <c r="B6" s="82" t="s">
        <v>9</v>
      </c>
      <c r="C6" s="82"/>
      <c r="D6" s="84">
        <v>60487020</v>
      </c>
      <c r="E6" s="84"/>
      <c r="F6" s="24"/>
      <c r="G6" s="25"/>
      <c r="H6" s="24"/>
      <c r="I6" s="22"/>
      <c r="J6" s="22"/>
      <c r="K6" s="22"/>
      <c r="L6" s="22"/>
      <c r="M6" s="22"/>
      <c r="N6" s="22"/>
      <c r="O6" s="22"/>
      <c r="P6" s="22"/>
      <c r="Q6" s="22"/>
      <c r="R6" s="22"/>
      <c r="S6" s="22"/>
      <c r="T6" s="22"/>
      <c r="U6" s="22"/>
      <c r="V6" s="22"/>
      <c r="W6" s="22"/>
      <c r="X6" s="22"/>
      <c r="Y6" s="23"/>
    </row>
    <row r="7" spans="1:34" ht="45.75" customHeight="1" x14ac:dyDescent="0.15">
      <c r="B7" s="83" t="s">
        <v>10</v>
      </c>
      <c r="C7" s="83"/>
      <c r="D7" s="85">
        <v>46041</v>
      </c>
      <c r="E7" s="85"/>
      <c r="F7" s="25"/>
      <c r="H7" s="25"/>
      <c r="I7" s="79" t="s">
        <v>11</v>
      </c>
      <c r="J7" s="80"/>
      <c r="K7" s="71" t="s">
        <v>107</v>
      </c>
      <c r="L7" s="71"/>
      <c r="M7" s="71"/>
      <c r="N7" s="71"/>
      <c r="O7" s="71"/>
      <c r="P7" s="71"/>
      <c r="Q7" s="71"/>
      <c r="R7" s="71"/>
      <c r="S7" s="71"/>
      <c r="T7" s="71"/>
      <c r="U7" s="71"/>
      <c r="V7" s="71"/>
      <c r="W7" s="71"/>
      <c r="X7" s="71"/>
      <c r="Y7" s="72"/>
    </row>
    <row r="8" spans="1:34" ht="16.5" customHeight="1" x14ac:dyDescent="0.15">
      <c r="A8" s="5"/>
      <c r="B8" s="25"/>
      <c r="C8" s="25"/>
      <c r="D8" s="25"/>
      <c r="E8" s="25"/>
      <c r="F8" s="25"/>
      <c r="G8" s="25"/>
      <c r="H8" s="25"/>
      <c r="I8" s="26"/>
      <c r="J8" s="26"/>
      <c r="K8" s="26"/>
      <c r="L8" s="26"/>
      <c r="M8" s="26"/>
      <c r="N8" s="26"/>
      <c r="O8" s="26"/>
      <c r="P8" s="26"/>
      <c r="Q8" s="26"/>
      <c r="R8" s="26"/>
      <c r="S8" s="26"/>
      <c r="T8" s="26"/>
      <c r="U8" s="26"/>
      <c r="V8" s="26"/>
      <c r="W8" s="26"/>
      <c r="X8" s="26"/>
      <c r="Y8" s="26"/>
    </row>
    <row r="9" spans="1:34" ht="44.25" customHeight="1" x14ac:dyDescent="0.15">
      <c r="B9" s="27"/>
      <c r="C9" s="27"/>
      <c r="D9" s="27"/>
      <c r="E9" s="27"/>
      <c r="F9" s="27"/>
      <c r="G9" s="27"/>
      <c r="H9" s="27"/>
      <c r="I9" s="74" t="s">
        <v>12</v>
      </c>
      <c r="J9" s="75"/>
      <c r="K9" s="75"/>
      <c r="L9" s="75"/>
      <c r="M9" s="22"/>
      <c r="N9" s="22"/>
      <c r="O9" s="22"/>
      <c r="P9" s="73" t="s">
        <v>13</v>
      </c>
      <c r="Q9" s="73"/>
      <c r="R9" s="73"/>
      <c r="S9" s="73"/>
      <c r="T9" s="22"/>
      <c r="U9" s="22"/>
      <c r="V9" s="22"/>
      <c r="W9" s="22"/>
      <c r="X9" s="73" t="s">
        <v>14</v>
      </c>
      <c r="Y9" s="73"/>
    </row>
    <row r="10" spans="1:34" ht="55.5" customHeight="1" thickBot="1" x14ac:dyDescent="0.2">
      <c r="B10" s="32" t="s">
        <v>15</v>
      </c>
      <c r="C10" s="33" t="s">
        <v>16</v>
      </c>
      <c r="D10" s="33" t="s">
        <v>17</v>
      </c>
      <c r="E10" s="33" t="s">
        <v>18</v>
      </c>
      <c r="F10" s="33" t="s">
        <v>19</v>
      </c>
      <c r="G10" s="33" t="s">
        <v>20</v>
      </c>
      <c r="H10" s="33" t="s">
        <v>21</v>
      </c>
      <c r="I10" s="33" t="s">
        <v>22</v>
      </c>
      <c r="J10" s="33" t="s">
        <v>23</v>
      </c>
      <c r="K10" s="33" t="s">
        <v>24</v>
      </c>
      <c r="L10" s="33" t="s">
        <v>25</v>
      </c>
      <c r="M10" s="33" t="s">
        <v>26</v>
      </c>
      <c r="N10" s="33" t="s">
        <v>27</v>
      </c>
      <c r="O10" s="33" t="s">
        <v>28</v>
      </c>
      <c r="P10" s="33" t="s">
        <v>29</v>
      </c>
      <c r="Q10" s="33" t="s">
        <v>30</v>
      </c>
      <c r="R10" s="33" t="s">
        <v>31</v>
      </c>
      <c r="S10" s="33" t="s">
        <v>32</v>
      </c>
      <c r="T10" s="33" t="s">
        <v>33</v>
      </c>
      <c r="U10" s="33" t="s">
        <v>34</v>
      </c>
      <c r="V10" s="33" t="s">
        <v>35</v>
      </c>
      <c r="W10" s="33" t="s">
        <v>36</v>
      </c>
      <c r="X10" s="33" t="s">
        <v>37</v>
      </c>
      <c r="Y10" s="34" t="s">
        <v>38</v>
      </c>
    </row>
    <row r="11" spans="1:34" ht="27" thickBot="1" x14ac:dyDescent="0.2">
      <c r="B11" s="55">
        <v>1</v>
      </c>
      <c r="C11" s="54" t="s">
        <v>39</v>
      </c>
      <c r="D11" s="54" t="s">
        <v>47</v>
      </c>
      <c r="E11" s="54" t="s">
        <v>108</v>
      </c>
      <c r="F11" s="54" t="s">
        <v>41</v>
      </c>
      <c r="G11" s="62" t="s">
        <v>109</v>
      </c>
      <c r="H11" s="62" t="s">
        <v>110</v>
      </c>
      <c r="I11" s="57">
        <v>2</v>
      </c>
      <c r="J11" s="2">
        <v>3</v>
      </c>
      <c r="K11" s="56" t="s">
        <v>111</v>
      </c>
      <c r="L11" s="50" t="s">
        <v>112</v>
      </c>
      <c r="M11" s="52" t="s">
        <v>42</v>
      </c>
      <c r="N11" s="53" t="s">
        <v>85</v>
      </c>
      <c r="O11" s="49" t="s">
        <v>113</v>
      </c>
      <c r="P11" s="57">
        <v>1</v>
      </c>
      <c r="Q11" s="2">
        <v>1</v>
      </c>
      <c r="R11" s="56" t="s">
        <v>114</v>
      </c>
      <c r="S11" s="50" t="s">
        <v>115</v>
      </c>
      <c r="T11" s="50" t="s">
        <v>50</v>
      </c>
      <c r="U11" s="44" t="s">
        <v>116</v>
      </c>
      <c r="V11" s="66" t="s">
        <v>117</v>
      </c>
      <c r="W11" s="65" t="s">
        <v>118</v>
      </c>
      <c r="X11" s="65" t="s">
        <v>119</v>
      </c>
      <c r="Y11" s="65" t="s">
        <v>120</v>
      </c>
      <c r="Z11" s="4" t="str">
        <f t="shared" ref="Z11:Z36" si="0">IF(AND((I11=2),J11=3),"MODERADO",IF(AND((I11=2),J11=4),"ALTO",IF(AND((I11=2),J11=5),"ALTO",IF(AND((I11=3),J11=1),"BAJO",IF(AND((I11=3),J11=2),"MODERADO",IF(AND((I11=3),J11=3),"ALTO",IF(AND((I11=3),J11=4),"ALTO",AA11)))))))</f>
        <v>MODERADO</v>
      </c>
      <c r="AA11" s="4" t="b">
        <f t="shared" ref="AA11:AA36" si="1">IF(AND((I11=3),J11=5),"EXTREMO",AB11)</f>
        <v>0</v>
      </c>
      <c r="AB11" s="4" t="b">
        <f t="shared" ref="AB11:AB36" si="2">IF(AND((I11=4),J11=1),"MODERADO",IF(AND((I11=4),J11=2),"ALTO",IF(AND((I11=4)*J11=3),"ALTO",IF(AND((I11=4),J11=4),"EXTREMO",IF(AND((I11=4),J11=5),"EXTREMO",IF(AND((I11=5),J11=1),"ALTO",AC11))))))</f>
        <v>0</v>
      </c>
      <c r="AC11" s="4" t="b">
        <f t="shared" ref="AC11:AC36" si="3">IF(AND((I11=5),J11=2),"ALTO",IF(AND((I11=5),J11=3),"EXTREMO",IF(AND((I11=5),J11=4),"EXTREMO",IF(AND((I11=5),J11=5),"EXTREMO"))))</f>
        <v>0</v>
      </c>
      <c r="AE11" s="4" t="b">
        <f t="shared" ref="AE11:AE17" si="4">IF(AND((P11=2),Q11=3),"MODERADO",IF(AND((P11=2),Q11=4),"ALTO",IF(AND((P11=2),Q11=5),"ALTO",IF(AND((P11=3),Q11=1),"BAJO",IF(AND((P11=3),Q11=2),"MODERADO",IF(AND((P11=3),Q11=3),"ALTO",IF(AND((P11=3),Q11=4),"ALTO",AF11)))))))</f>
        <v>0</v>
      </c>
      <c r="AF11" s="4" t="b">
        <f t="shared" ref="AF11:AF17" si="5">IF(AND((P11=3),Q11=5),"EXTREMO",AG11)</f>
        <v>0</v>
      </c>
      <c r="AG11" s="4" t="b">
        <f t="shared" ref="AG11:AG17" si="6">IF(AND((P11=4),Q11=1),"MODERADO",IF(AND((P11=4),Q11=2),"ALTO",IF(AND((P11=4)*Q11=3),"ALTO",IF(AND((P11=4),Q11=4),"EXTREMO",IF(AND((P11=4),Q11=5),"EXTREMO",IF(AND((P11=5),Q11=1),"ALTO",AH11))))))</f>
        <v>0</v>
      </c>
      <c r="AH11" s="4" t="b">
        <f t="shared" ref="AH11:AH17" si="7">IF(AND((P11=5),Q11=2),"ALTO",IF(AND((P11=5),Q11=3),"EXTREMO",IF(AND((P11=5),Q11=4),"EXTREMO",IF(AND((P11=5),Q11=5),"EXTREMO"))))</f>
        <v>0</v>
      </c>
    </row>
    <row r="12" spans="1:34" ht="75" customHeight="1" thickBot="1" x14ac:dyDescent="0.2">
      <c r="B12" s="55">
        <v>2</v>
      </c>
      <c r="C12" s="54" t="s">
        <v>39</v>
      </c>
      <c r="D12" s="54" t="s">
        <v>47</v>
      </c>
      <c r="E12" s="54" t="s">
        <v>108</v>
      </c>
      <c r="F12" s="54" t="s">
        <v>41</v>
      </c>
      <c r="G12" s="62" t="s">
        <v>83</v>
      </c>
      <c r="H12" s="62" t="s">
        <v>84</v>
      </c>
      <c r="I12" s="57">
        <v>2</v>
      </c>
      <c r="J12" s="2">
        <v>1</v>
      </c>
      <c r="K12" s="56" t="s">
        <v>114</v>
      </c>
      <c r="L12" s="50" t="s">
        <v>112</v>
      </c>
      <c r="M12" s="52" t="s">
        <v>46</v>
      </c>
      <c r="N12" s="53" t="s">
        <v>85</v>
      </c>
      <c r="O12" s="49" t="s">
        <v>86</v>
      </c>
      <c r="P12" s="57">
        <v>1</v>
      </c>
      <c r="Q12" s="2">
        <v>1</v>
      </c>
      <c r="R12" s="56" t="s">
        <v>114</v>
      </c>
      <c r="S12" s="50" t="s">
        <v>115</v>
      </c>
      <c r="T12" s="50" t="s">
        <v>50</v>
      </c>
      <c r="U12" s="44" t="s">
        <v>116</v>
      </c>
      <c r="V12" s="66" t="s">
        <v>87</v>
      </c>
      <c r="W12" s="65" t="s">
        <v>88</v>
      </c>
      <c r="X12" s="3" t="s">
        <v>89</v>
      </c>
      <c r="Y12" s="2" t="s">
        <v>90</v>
      </c>
      <c r="Z12" s="4" t="b">
        <f t="shared" si="0"/>
        <v>0</v>
      </c>
      <c r="AA12" s="4" t="b">
        <f t="shared" si="1"/>
        <v>0</v>
      </c>
      <c r="AB12" s="4" t="b">
        <f t="shared" si="2"/>
        <v>0</v>
      </c>
      <c r="AC12" s="4" t="b">
        <f t="shared" si="3"/>
        <v>0</v>
      </c>
      <c r="AE12" s="4" t="b">
        <f t="shared" si="4"/>
        <v>0</v>
      </c>
      <c r="AF12" s="4" t="b">
        <f t="shared" si="5"/>
        <v>0</v>
      </c>
      <c r="AG12" s="4" t="b">
        <f t="shared" si="6"/>
        <v>0</v>
      </c>
      <c r="AH12" s="4" t="b">
        <f t="shared" si="7"/>
        <v>0</v>
      </c>
    </row>
    <row r="13" spans="1:34" ht="53" customHeight="1" thickBot="1" x14ac:dyDescent="0.2">
      <c r="B13" s="55">
        <v>3</v>
      </c>
      <c r="C13" s="54" t="s">
        <v>39</v>
      </c>
      <c r="D13" s="54" t="s">
        <v>47</v>
      </c>
      <c r="E13" s="54" t="s">
        <v>45</v>
      </c>
      <c r="F13" s="54" t="s">
        <v>78</v>
      </c>
      <c r="G13" s="62" t="s">
        <v>91</v>
      </c>
      <c r="H13" s="62" t="s">
        <v>92</v>
      </c>
      <c r="I13" s="45">
        <v>1</v>
      </c>
      <c r="J13" s="46">
        <v>1</v>
      </c>
      <c r="K13" s="47" t="s">
        <v>114</v>
      </c>
      <c r="L13" s="50" t="s">
        <v>115</v>
      </c>
      <c r="M13" s="52" t="s">
        <v>48</v>
      </c>
      <c r="N13" s="51" t="s">
        <v>43</v>
      </c>
      <c r="O13" s="48" t="s">
        <v>93</v>
      </c>
      <c r="P13" s="45">
        <v>1</v>
      </c>
      <c r="Q13" s="46">
        <v>1</v>
      </c>
      <c r="R13" s="47" t="s">
        <v>114</v>
      </c>
      <c r="S13" s="50" t="s">
        <v>115</v>
      </c>
      <c r="T13" s="50" t="s">
        <v>50</v>
      </c>
      <c r="U13" s="44" t="s">
        <v>116</v>
      </c>
      <c r="V13" s="61" t="s">
        <v>94</v>
      </c>
      <c r="W13" s="61" t="s">
        <v>95</v>
      </c>
      <c r="X13" s="3" t="s">
        <v>96</v>
      </c>
      <c r="Y13" s="2" t="s">
        <v>97</v>
      </c>
      <c r="Z13" s="4" t="b">
        <f t="shared" si="0"/>
        <v>0</v>
      </c>
      <c r="AA13" s="4" t="b">
        <f t="shared" si="1"/>
        <v>0</v>
      </c>
      <c r="AB13" s="4" t="b">
        <f t="shared" si="2"/>
        <v>0</v>
      </c>
      <c r="AC13" s="4" t="b">
        <f t="shared" si="3"/>
        <v>0</v>
      </c>
      <c r="AE13" s="4" t="b">
        <f t="shared" si="4"/>
        <v>0</v>
      </c>
      <c r="AF13" s="4" t="b">
        <f t="shared" si="5"/>
        <v>0</v>
      </c>
      <c r="AG13" s="4" t="b">
        <f t="shared" si="6"/>
        <v>0</v>
      </c>
      <c r="AH13" s="4" t="b">
        <f t="shared" si="7"/>
        <v>0</v>
      </c>
    </row>
    <row r="14" spans="1:34" ht="27" thickBot="1" x14ac:dyDescent="0.2">
      <c r="B14" s="55">
        <v>4</v>
      </c>
      <c r="C14" s="54" t="s">
        <v>39</v>
      </c>
      <c r="D14" s="54" t="s">
        <v>40</v>
      </c>
      <c r="E14" s="54" t="s">
        <v>45</v>
      </c>
      <c r="F14" s="54" t="s">
        <v>41</v>
      </c>
      <c r="G14" s="62" t="s">
        <v>98</v>
      </c>
      <c r="H14" s="62" t="s">
        <v>99</v>
      </c>
      <c r="I14" s="58">
        <v>1</v>
      </c>
      <c r="J14" s="59">
        <v>2</v>
      </c>
      <c r="K14" s="56" t="s">
        <v>114</v>
      </c>
      <c r="L14" s="50" t="s">
        <v>115</v>
      </c>
      <c r="M14" s="52" t="s">
        <v>42</v>
      </c>
      <c r="N14" s="53" t="s">
        <v>85</v>
      </c>
      <c r="O14" s="48" t="s">
        <v>93</v>
      </c>
      <c r="P14" s="58">
        <v>1</v>
      </c>
      <c r="Q14" s="59">
        <v>1</v>
      </c>
      <c r="R14" s="56" t="s">
        <v>114</v>
      </c>
      <c r="S14" s="50" t="s">
        <v>115</v>
      </c>
      <c r="T14" s="50" t="s">
        <v>44</v>
      </c>
      <c r="U14" s="44" t="s">
        <v>121</v>
      </c>
      <c r="V14" s="61" t="s">
        <v>94</v>
      </c>
      <c r="W14" s="61" t="s">
        <v>95</v>
      </c>
      <c r="X14" s="3" t="s">
        <v>96</v>
      </c>
      <c r="Y14" s="2" t="s">
        <v>97</v>
      </c>
      <c r="Z14" s="4" t="b">
        <f t="shared" si="0"/>
        <v>0</v>
      </c>
      <c r="AA14" s="4" t="b">
        <f t="shared" si="1"/>
        <v>0</v>
      </c>
      <c r="AB14" s="4" t="b">
        <f t="shared" si="2"/>
        <v>0</v>
      </c>
      <c r="AC14" s="4" t="b">
        <f t="shared" si="3"/>
        <v>0</v>
      </c>
      <c r="AE14" s="4" t="b">
        <f t="shared" si="4"/>
        <v>0</v>
      </c>
      <c r="AF14" s="4" t="b">
        <f t="shared" si="5"/>
        <v>0</v>
      </c>
      <c r="AG14" s="4" t="b">
        <f t="shared" si="6"/>
        <v>0</v>
      </c>
      <c r="AH14" s="4" t="b">
        <f t="shared" si="7"/>
        <v>0</v>
      </c>
    </row>
    <row r="15" spans="1:34" ht="27" thickBot="1" x14ac:dyDescent="0.2">
      <c r="B15" s="55">
        <v>5</v>
      </c>
      <c r="C15" s="54" t="s">
        <v>39</v>
      </c>
      <c r="D15" s="54" t="s">
        <v>47</v>
      </c>
      <c r="E15" s="54" t="s">
        <v>45</v>
      </c>
      <c r="F15" s="54" t="s">
        <v>41</v>
      </c>
      <c r="G15" s="62" t="s">
        <v>100</v>
      </c>
      <c r="H15" s="62" t="s">
        <v>101</v>
      </c>
      <c r="I15" s="58">
        <v>1</v>
      </c>
      <c r="J15" s="59">
        <v>3</v>
      </c>
      <c r="K15" s="56" t="s">
        <v>114</v>
      </c>
      <c r="L15" s="50" t="s">
        <v>115</v>
      </c>
      <c r="M15" s="52" t="s">
        <v>46</v>
      </c>
      <c r="N15" s="53" t="s">
        <v>85</v>
      </c>
      <c r="O15" s="48" t="s">
        <v>102</v>
      </c>
      <c r="P15" s="58">
        <v>1</v>
      </c>
      <c r="Q15" s="59">
        <v>2</v>
      </c>
      <c r="R15" s="56" t="s">
        <v>114</v>
      </c>
      <c r="S15" s="50" t="s">
        <v>115</v>
      </c>
      <c r="T15" s="50" t="s">
        <v>50</v>
      </c>
      <c r="U15" s="44" t="s">
        <v>116</v>
      </c>
      <c r="V15" s="61" t="s">
        <v>94</v>
      </c>
      <c r="W15" s="61" t="s">
        <v>103</v>
      </c>
      <c r="X15" s="3" t="s">
        <v>96</v>
      </c>
      <c r="Y15" s="2" t="s">
        <v>97</v>
      </c>
      <c r="Z15" s="4" t="b">
        <f t="shared" si="0"/>
        <v>0</v>
      </c>
      <c r="AA15" s="4" t="b">
        <f t="shared" si="1"/>
        <v>0</v>
      </c>
      <c r="AB15" s="4" t="b">
        <f t="shared" si="2"/>
        <v>0</v>
      </c>
      <c r="AC15" s="4" t="b">
        <f t="shared" si="3"/>
        <v>0</v>
      </c>
      <c r="AE15" s="4" t="b">
        <f t="shared" si="4"/>
        <v>0</v>
      </c>
      <c r="AF15" s="4" t="b">
        <f t="shared" si="5"/>
        <v>0</v>
      </c>
      <c r="AG15" s="4" t="b">
        <f t="shared" si="6"/>
        <v>0</v>
      </c>
      <c r="AH15" s="4" t="b">
        <f t="shared" si="7"/>
        <v>0</v>
      </c>
    </row>
    <row r="16" spans="1:34" ht="27" thickBot="1" x14ac:dyDescent="0.2">
      <c r="B16" s="55">
        <v>6</v>
      </c>
      <c r="C16" s="54" t="s">
        <v>39</v>
      </c>
      <c r="D16" s="54" t="s">
        <v>47</v>
      </c>
      <c r="E16" s="54" t="s">
        <v>45</v>
      </c>
      <c r="F16" s="54" t="s">
        <v>41</v>
      </c>
      <c r="G16" s="62" t="s">
        <v>122</v>
      </c>
      <c r="H16" s="62" t="s">
        <v>99</v>
      </c>
      <c r="I16" s="58">
        <v>1</v>
      </c>
      <c r="J16" s="59">
        <v>2</v>
      </c>
      <c r="K16" s="56" t="s">
        <v>114</v>
      </c>
      <c r="L16" s="50" t="s">
        <v>115</v>
      </c>
      <c r="M16" s="52" t="s">
        <v>46</v>
      </c>
      <c r="N16" s="53" t="s">
        <v>85</v>
      </c>
      <c r="O16" s="48" t="s">
        <v>123</v>
      </c>
      <c r="P16" s="58">
        <v>2</v>
      </c>
      <c r="Q16" s="59">
        <v>2</v>
      </c>
      <c r="R16" s="56" t="s">
        <v>114</v>
      </c>
      <c r="S16" s="50" t="s">
        <v>112</v>
      </c>
      <c r="T16" s="50" t="s">
        <v>50</v>
      </c>
      <c r="U16" s="44" t="s">
        <v>124</v>
      </c>
      <c r="V16" s="61" t="s">
        <v>94</v>
      </c>
      <c r="W16" s="61" t="s">
        <v>103</v>
      </c>
      <c r="X16" s="3" t="s">
        <v>96</v>
      </c>
      <c r="Y16" s="2" t="s">
        <v>97</v>
      </c>
      <c r="Z16" s="4" t="b">
        <f t="shared" si="0"/>
        <v>0</v>
      </c>
      <c r="AA16" s="4" t="b">
        <f t="shared" si="1"/>
        <v>0</v>
      </c>
      <c r="AB16" s="4" t="b">
        <f t="shared" si="2"/>
        <v>0</v>
      </c>
      <c r="AC16" s="4" t="b">
        <f t="shared" si="3"/>
        <v>0</v>
      </c>
      <c r="AE16" s="4" t="b">
        <f t="shared" si="4"/>
        <v>0</v>
      </c>
      <c r="AF16" s="4" t="b">
        <f t="shared" si="5"/>
        <v>0</v>
      </c>
      <c r="AG16" s="4" t="b">
        <f t="shared" si="6"/>
        <v>0</v>
      </c>
      <c r="AH16" s="4" t="b">
        <f t="shared" si="7"/>
        <v>0</v>
      </c>
    </row>
    <row r="17" spans="2:34" ht="27" thickBot="1" x14ac:dyDescent="0.2">
      <c r="B17" s="1">
        <v>7</v>
      </c>
      <c r="C17" s="60" t="s">
        <v>39</v>
      </c>
      <c r="D17" s="60" t="s">
        <v>47</v>
      </c>
      <c r="E17" s="60" t="s">
        <v>45</v>
      </c>
      <c r="F17" s="60" t="s">
        <v>41</v>
      </c>
      <c r="G17" s="63" t="s">
        <v>105</v>
      </c>
      <c r="H17" s="64" t="s">
        <v>106</v>
      </c>
      <c r="I17" s="58">
        <v>1</v>
      </c>
      <c r="J17" s="59">
        <v>1</v>
      </c>
      <c r="K17" s="56" t="s">
        <v>114</v>
      </c>
      <c r="L17" s="56" t="s">
        <v>115</v>
      </c>
      <c r="M17" s="44" t="s">
        <v>48</v>
      </c>
      <c r="N17" s="67" t="s">
        <v>49</v>
      </c>
      <c r="O17" s="48" t="s">
        <v>93</v>
      </c>
      <c r="P17" s="58">
        <v>1</v>
      </c>
      <c r="Q17" s="59">
        <v>1</v>
      </c>
      <c r="R17" s="3" t="s">
        <v>114</v>
      </c>
      <c r="S17" s="56" t="s">
        <v>115</v>
      </c>
      <c r="T17" s="50" t="s">
        <v>50</v>
      </c>
      <c r="U17" s="44" t="s">
        <v>104</v>
      </c>
      <c r="V17" s="61" t="s">
        <v>125</v>
      </c>
      <c r="W17" s="61" t="s">
        <v>126</v>
      </c>
      <c r="X17" s="61" t="s">
        <v>127</v>
      </c>
      <c r="Y17" s="61" t="s">
        <v>128</v>
      </c>
      <c r="Z17" s="4" t="b">
        <f t="shared" si="0"/>
        <v>0</v>
      </c>
      <c r="AA17" s="4" t="b">
        <f t="shared" si="1"/>
        <v>0</v>
      </c>
      <c r="AB17" s="4" t="b">
        <f t="shared" si="2"/>
        <v>0</v>
      </c>
      <c r="AC17" s="4" t="b">
        <f t="shared" si="3"/>
        <v>0</v>
      </c>
      <c r="AE17" s="4" t="b">
        <f t="shared" si="4"/>
        <v>0</v>
      </c>
      <c r="AF17" s="4" t="b">
        <f t="shared" si="5"/>
        <v>0</v>
      </c>
      <c r="AG17" s="4" t="b">
        <f t="shared" si="6"/>
        <v>0</v>
      </c>
      <c r="AH17" s="4" t="b">
        <f t="shared" si="7"/>
        <v>0</v>
      </c>
    </row>
    <row r="18" spans="2:34" ht="27" thickBot="1" x14ac:dyDescent="0.2">
      <c r="B18" s="1">
        <v>8</v>
      </c>
      <c r="C18" s="60" t="s">
        <v>39</v>
      </c>
      <c r="D18" s="60" t="s">
        <v>40</v>
      </c>
      <c r="E18" s="60" t="s">
        <v>45</v>
      </c>
      <c r="F18" s="60" t="s">
        <v>41</v>
      </c>
      <c r="G18" s="64" t="s">
        <v>129</v>
      </c>
      <c r="H18" s="62" t="s">
        <v>99</v>
      </c>
      <c r="I18" s="58">
        <v>2</v>
      </c>
      <c r="J18" s="59">
        <v>3</v>
      </c>
      <c r="K18" s="56" t="s">
        <v>111</v>
      </c>
      <c r="L18" s="56" t="s">
        <v>112</v>
      </c>
      <c r="M18" s="44" t="s">
        <v>46</v>
      </c>
      <c r="N18" s="67" t="s">
        <v>85</v>
      </c>
      <c r="O18" s="48" t="s">
        <v>130</v>
      </c>
      <c r="P18" s="58">
        <v>1</v>
      </c>
      <c r="Q18" s="59">
        <v>2</v>
      </c>
      <c r="R18" s="3" t="s">
        <v>114</v>
      </c>
      <c r="S18" s="56" t="s">
        <v>115</v>
      </c>
      <c r="T18" s="50" t="s">
        <v>50</v>
      </c>
      <c r="U18" s="44" t="s">
        <v>104</v>
      </c>
      <c r="V18" s="61" t="s">
        <v>94</v>
      </c>
      <c r="W18" s="61" t="s">
        <v>103</v>
      </c>
      <c r="X18" s="3" t="s">
        <v>96</v>
      </c>
      <c r="Y18" s="2" t="s">
        <v>97</v>
      </c>
    </row>
    <row r="19" spans="2:34" ht="13" hidden="1" thickBot="1" x14ac:dyDescent="0.2">
      <c r="B19" s="7">
        <v>8</v>
      </c>
      <c r="C19" s="8"/>
      <c r="D19" s="8"/>
      <c r="E19" s="8"/>
      <c r="F19" s="8"/>
      <c r="G19" s="8"/>
      <c r="H19" s="8"/>
      <c r="I19" s="8"/>
      <c r="J19" s="30"/>
      <c r="K19" s="3" t="b">
        <f t="shared" ref="K19:K36" si="8">IF(AND((I19=1),J19=1),"BAJO",IF(AND((I19=1),J19=2),"BAJO",IF(AND((I19=1),J19=3),"BAJO",IF(AND((I19=1),J19=4),"MODERADO",IF(AND((I19=1),J19=5),"ALTO",IF(AND((I19=2),J19=1),"BAJO",IF(AND((I19=2),J19=2),"BAJO",Z19)))))))</f>
        <v>0</v>
      </c>
      <c r="L19" s="3"/>
      <c r="M19" s="10"/>
      <c r="N19" s="10"/>
      <c r="O19" s="8"/>
      <c r="P19" s="8"/>
      <c r="Q19" s="8"/>
      <c r="R19" s="8"/>
      <c r="S19" s="8"/>
      <c r="T19" s="8"/>
      <c r="U19" s="8"/>
      <c r="V19" s="8"/>
      <c r="W19" s="8"/>
      <c r="X19" s="8"/>
      <c r="Y19" s="31"/>
      <c r="Z19" s="4" t="b">
        <f t="shared" si="0"/>
        <v>0</v>
      </c>
      <c r="AA19" s="4" t="b">
        <f t="shared" si="1"/>
        <v>0</v>
      </c>
      <c r="AB19" s="4" t="b">
        <f t="shared" si="2"/>
        <v>0</v>
      </c>
      <c r="AC19" s="4" t="b">
        <f t="shared" si="3"/>
        <v>0</v>
      </c>
    </row>
    <row r="20" spans="2:34" ht="13" hidden="1" thickBot="1" x14ac:dyDescent="0.2">
      <c r="B20" s="1">
        <v>9</v>
      </c>
      <c r="C20" s="8"/>
      <c r="D20" s="8"/>
      <c r="E20" s="8"/>
      <c r="F20" s="8"/>
      <c r="G20" s="8"/>
      <c r="H20" s="8"/>
      <c r="I20" s="8"/>
      <c r="J20" s="9"/>
      <c r="K20" s="3" t="b">
        <f t="shared" si="8"/>
        <v>0</v>
      </c>
      <c r="L20" s="3"/>
      <c r="M20" s="10"/>
      <c r="N20" s="10"/>
      <c r="O20" s="9"/>
      <c r="P20" s="9"/>
      <c r="Q20" s="9"/>
      <c r="R20" s="9"/>
      <c r="S20" s="9"/>
      <c r="T20" s="9"/>
      <c r="U20" s="9"/>
      <c r="V20" s="9"/>
      <c r="W20" s="9"/>
      <c r="X20" s="9"/>
      <c r="Y20" s="2"/>
      <c r="Z20" s="4" t="b">
        <f t="shared" si="0"/>
        <v>0</v>
      </c>
      <c r="AA20" s="4" t="b">
        <f t="shared" si="1"/>
        <v>0</v>
      </c>
      <c r="AB20" s="4" t="b">
        <f t="shared" si="2"/>
        <v>0</v>
      </c>
      <c r="AC20" s="4" t="b">
        <f t="shared" si="3"/>
        <v>0</v>
      </c>
    </row>
    <row r="21" spans="2:34" ht="13" hidden="1" thickBot="1" x14ac:dyDescent="0.2">
      <c r="B21" s="1">
        <v>10</v>
      </c>
      <c r="C21" s="8"/>
      <c r="D21" s="8"/>
      <c r="E21" s="8"/>
      <c r="F21" s="8"/>
      <c r="G21" s="8"/>
      <c r="H21" s="8"/>
      <c r="I21" s="8"/>
      <c r="J21" s="9"/>
      <c r="K21" s="3" t="b">
        <f t="shared" si="8"/>
        <v>0</v>
      </c>
      <c r="L21" s="3"/>
      <c r="M21" s="10"/>
      <c r="N21" s="10"/>
      <c r="O21" s="9"/>
      <c r="P21" s="9"/>
      <c r="Q21" s="9"/>
      <c r="R21" s="9"/>
      <c r="S21" s="9"/>
      <c r="T21" s="9"/>
      <c r="U21" s="9"/>
      <c r="V21" s="9"/>
      <c r="W21" s="9"/>
      <c r="X21" s="9"/>
      <c r="Y21" s="2"/>
      <c r="Z21" s="4" t="b">
        <f t="shared" si="0"/>
        <v>0</v>
      </c>
      <c r="AA21" s="4" t="b">
        <f t="shared" si="1"/>
        <v>0</v>
      </c>
      <c r="AB21" s="4" t="b">
        <f t="shared" si="2"/>
        <v>0</v>
      </c>
      <c r="AC21" s="4" t="b">
        <f t="shared" si="3"/>
        <v>0</v>
      </c>
    </row>
    <row r="22" spans="2:34" ht="13" hidden="1" thickBot="1" x14ac:dyDescent="0.2">
      <c r="B22" s="1">
        <v>11</v>
      </c>
      <c r="C22" s="8"/>
      <c r="D22" s="8"/>
      <c r="E22" s="8"/>
      <c r="F22" s="8"/>
      <c r="G22" s="8"/>
      <c r="H22" s="8"/>
      <c r="I22" s="8"/>
      <c r="J22" s="9"/>
      <c r="K22" s="3" t="b">
        <f t="shared" si="8"/>
        <v>0</v>
      </c>
      <c r="L22" s="3"/>
      <c r="M22" s="10"/>
      <c r="N22" s="10"/>
      <c r="O22" s="9"/>
      <c r="P22" s="9"/>
      <c r="Q22" s="9"/>
      <c r="R22" s="9"/>
      <c r="S22" s="9"/>
      <c r="T22" s="9"/>
      <c r="U22" s="9"/>
      <c r="V22" s="9"/>
      <c r="W22" s="9"/>
      <c r="X22" s="9"/>
      <c r="Y22" s="2"/>
      <c r="Z22" s="4" t="b">
        <f t="shared" si="0"/>
        <v>0</v>
      </c>
      <c r="AA22" s="4" t="b">
        <f t="shared" si="1"/>
        <v>0</v>
      </c>
      <c r="AB22" s="4" t="b">
        <f t="shared" si="2"/>
        <v>0</v>
      </c>
      <c r="AC22" s="4" t="b">
        <f t="shared" si="3"/>
        <v>0</v>
      </c>
    </row>
    <row r="23" spans="2:34" ht="13" hidden="1" thickBot="1" x14ac:dyDescent="0.2">
      <c r="B23" s="1">
        <v>12</v>
      </c>
      <c r="C23" s="8"/>
      <c r="D23" s="8"/>
      <c r="E23" s="8"/>
      <c r="F23" s="8"/>
      <c r="G23" s="8"/>
      <c r="H23" s="8"/>
      <c r="I23" s="8"/>
      <c r="J23" s="9"/>
      <c r="K23" s="3" t="b">
        <f t="shared" si="8"/>
        <v>0</v>
      </c>
      <c r="L23" s="3"/>
      <c r="M23" s="10"/>
      <c r="N23" s="10"/>
      <c r="O23" s="9"/>
      <c r="P23" s="9"/>
      <c r="Q23" s="9"/>
      <c r="R23" s="9"/>
      <c r="S23" s="9"/>
      <c r="T23" s="9"/>
      <c r="U23" s="9"/>
      <c r="V23" s="9"/>
      <c r="W23" s="9"/>
      <c r="X23" s="9"/>
      <c r="Y23" s="2"/>
      <c r="Z23" s="4" t="b">
        <f t="shared" si="0"/>
        <v>0</v>
      </c>
      <c r="AA23" s="4" t="b">
        <f t="shared" si="1"/>
        <v>0</v>
      </c>
      <c r="AB23" s="4" t="b">
        <f t="shared" si="2"/>
        <v>0</v>
      </c>
      <c r="AC23" s="4" t="b">
        <f t="shared" si="3"/>
        <v>0</v>
      </c>
    </row>
    <row r="24" spans="2:34" ht="13" hidden="1" thickBot="1" x14ac:dyDescent="0.2">
      <c r="B24" s="1">
        <v>13</v>
      </c>
      <c r="C24" s="8"/>
      <c r="D24" s="8"/>
      <c r="E24" s="8"/>
      <c r="F24" s="8"/>
      <c r="G24" s="8"/>
      <c r="H24" s="8"/>
      <c r="I24" s="8"/>
      <c r="J24" s="9"/>
      <c r="K24" s="3" t="b">
        <f t="shared" si="8"/>
        <v>0</v>
      </c>
      <c r="L24" s="3"/>
      <c r="M24" s="10"/>
      <c r="N24" s="10"/>
      <c r="O24" s="9"/>
      <c r="P24" s="9"/>
      <c r="Q24" s="9"/>
      <c r="R24" s="9"/>
      <c r="S24" s="9"/>
      <c r="T24" s="9"/>
      <c r="U24" s="9"/>
      <c r="V24" s="9"/>
      <c r="W24" s="9"/>
      <c r="X24" s="9"/>
      <c r="Y24" s="2"/>
      <c r="Z24" s="4" t="b">
        <f t="shared" si="0"/>
        <v>0</v>
      </c>
      <c r="AA24" s="4" t="b">
        <f t="shared" si="1"/>
        <v>0</v>
      </c>
      <c r="AB24" s="4" t="b">
        <f t="shared" si="2"/>
        <v>0</v>
      </c>
      <c r="AC24" s="4" t="b">
        <f t="shared" si="3"/>
        <v>0</v>
      </c>
    </row>
    <row r="25" spans="2:34" ht="13" hidden="1" thickBot="1" x14ac:dyDescent="0.2">
      <c r="B25" s="1">
        <v>14</v>
      </c>
      <c r="C25" s="8"/>
      <c r="D25" s="8"/>
      <c r="E25" s="8"/>
      <c r="F25" s="8"/>
      <c r="G25" s="8"/>
      <c r="H25" s="8"/>
      <c r="I25" s="8"/>
      <c r="J25" s="9"/>
      <c r="K25" s="3" t="b">
        <f t="shared" si="8"/>
        <v>0</v>
      </c>
      <c r="L25" s="3"/>
      <c r="M25" s="10"/>
      <c r="N25" s="10"/>
      <c r="O25" s="9"/>
      <c r="P25" s="9"/>
      <c r="Q25" s="9"/>
      <c r="R25" s="9"/>
      <c r="S25" s="9"/>
      <c r="T25" s="9"/>
      <c r="U25" s="9"/>
      <c r="V25" s="9"/>
      <c r="W25" s="9"/>
      <c r="X25" s="9"/>
      <c r="Y25" s="2"/>
      <c r="Z25" s="4" t="b">
        <f t="shared" si="0"/>
        <v>0</v>
      </c>
      <c r="AA25" s="4" t="b">
        <f t="shared" si="1"/>
        <v>0</v>
      </c>
      <c r="AB25" s="4" t="b">
        <f t="shared" si="2"/>
        <v>0</v>
      </c>
      <c r="AC25" s="4" t="b">
        <f t="shared" si="3"/>
        <v>0</v>
      </c>
    </row>
    <row r="26" spans="2:34" ht="13" hidden="1" thickBot="1" x14ac:dyDescent="0.2">
      <c r="B26" s="1">
        <v>15</v>
      </c>
      <c r="C26" s="8"/>
      <c r="D26" s="8"/>
      <c r="E26" s="8"/>
      <c r="F26" s="8"/>
      <c r="G26" s="8"/>
      <c r="H26" s="8"/>
      <c r="I26" s="8"/>
      <c r="J26" s="9"/>
      <c r="K26" s="3" t="b">
        <f t="shared" si="8"/>
        <v>0</v>
      </c>
      <c r="L26" s="3"/>
      <c r="M26" s="10"/>
      <c r="N26" s="10"/>
      <c r="O26" s="9"/>
      <c r="P26" s="9"/>
      <c r="Q26" s="9"/>
      <c r="R26" s="9"/>
      <c r="S26" s="9"/>
      <c r="T26" s="9"/>
      <c r="U26" s="9"/>
      <c r="V26" s="9"/>
      <c r="W26" s="9"/>
      <c r="X26" s="9"/>
      <c r="Y26" s="2"/>
      <c r="Z26" s="4" t="b">
        <f t="shared" si="0"/>
        <v>0</v>
      </c>
      <c r="AA26" s="4" t="b">
        <f t="shared" si="1"/>
        <v>0</v>
      </c>
      <c r="AB26" s="4" t="b">
        <f t="shared" si="2"/>
        <v>0</v>
      </c>
      <c r="AC26" s="4" t="b">
        <f t="shared" si="3"/>
        <v>0</v>
      </c>
    </row>
    <row r="27" spans="2:34" ht="13" hidden="1" thickBot="1" x14ac:dyDescent="0.2">
      <c r="B27" s="1">
        <v>16</v>
      </c>
      <c r="C27" s="8"/>
      <c r="D27" s="8"/>
      <c r="E27" s="8"/>
      <c r="F27" s="8"/>
      <c r="G27" s="8"/>
      <c r="H27" s="8"/>
      <c r="I27" s="8"/>
      <c r="J27" s="9"/>
      <c r="K27" s="3" t="b">
        <f t="shared" si="8"/>
        <v>0</v>
      </c>
      <c r="L27" s="3"/>
      <c r="M27" s="10"/>
      <c r="N27" s="10"/>
      <c r="O27" s="9"/>
      <c r="P27" s="9"/>
      <c r="Q27" s="9"/>
      <c r="R27" s="9"/>
      <c r="S27" s="9"/>
      <c r="T27" s="9"/>
      <c r="U27" s="9"/>
      <c r="V27" s="9"/>
      <c r="W27" s="9"/>
      <c r="X27" s="9"/>
      <c r="Y27" s="2"/>
      <c r="Z27" s="4" t="b">
        <f t="shared" si="0"/>
        <v>0</v>
      </c>
      <c r="AA27" s="4" t="b">
        <f t="shared" si="1"/>
        <v>0</v>
      </c>
      <c r="AB27" s="4" t="b">
        <f t="shared" si="2"/>
        <v>0</v>
      </c>
      <c r="AC27" s="4" t="b">
        <f t="shared" si="3"/>
        <v>0</v>
      </c>
    </row>
    <row r="28" spans="2:34" ht="13" hidden="1" thickBot="1" x14ac:dyDescent="0.2">
      <c r="B28" s="1">
        <v>17</v>
      </c>
      <c r="C28" s="8"/>
      <c r="D28" s="8"/>
      <c r="E28" s="8"/>
      <c r="F28" s="8"/>
      <c r="G28" s="8"/>
      <c r="H28" s="8"/>
      <c r="I28" s="8"/>
      <c r="J28" s="9"/>
      <c r="K28" s="3" t="b">
        <f t="shared" si="8"/>
        <v>0</v>
      </c>
      <c r="L28" s="3"/>
      <c r="M28" s="10"/>
      <c r="N28" s="10"/>
      <c r="O28" s="9"/>
      <c r="P28" s="9"/>
      <c r="Q28" s="9"/>
      <c r="R28" s="9"/>
      <c r="S28" s="9"/>
      <c r="T28" s="9"/>
      <c r="U28" s="9"/>
      <c r="V28" s="9"/>
      <c r="W28" s="9"/>
      <c r="X28" s="9"/>
      <c r="Y28" s="2"/>
      <c r="Z28" s="4" t="b">
        <f t="shared" si="0"/>
        <v>0</v>
      </c>
      <c r="AA28" s="4" t="b">
        <f t="shared" si="1"/>
        <v>0</v>
      </c>
      <c r="AB28" s="4" t="b">
        <f t="shared" si="2"/>
        <v>0</v>
      </c>
      <c r="AC28" s="4" t="b">
        <f t="shared" si="3"/>
        <v>0</v>
      </c>
    </row>
    <row r="29" spans="2:34" ht="13" hidden="1" thickBot="1" x14ac:dyDescent="0.2">
      <c r="B29" s="1">
        <v>18</v>
      </c>
      <c r="C29" s="8"/>
      <c r="D29" s="8"/>
      <c r="E29" s="8"/>
      <c r="F29" s="8"/>
      <c r="G29" s="8"/>
      <c r="H29" s="8"/>
      <c r="I29" s="8"/>
      <c r="J29" s="9"/>
      <c r="K29" s="3" t="b">
        <f t="shared" si="8"/>
        <v>0</v>
      </c>
      <c r="L29" s="3"/>
      <c r="M29" s="10"/>
      <c r="N29" s="10"/>
      <c r="O29" s="9"/>
      <c r="P29" s="9"/>
      <c r="Q29" s="9"/>
      <c r="R29" s="9"/>
      <c r="S29" s="9"/>
      <c r="T29" s="9"/>
      <c r="U29" s="9"/>
      <c r="V29" s="9"/>
      <c r="W29" s="9"/>
      <c r="X29" s="9"/>
      <c r="Y29" s="2"/>
      <c r="Z29" s="4" t="b">
        <f t="shared" si="0"/>
        <v>0</v>
      </c>
      <c r="AA29" s="4" t="b">
        <f t="shared" si="1"/>
        <v>0</v>
      </c>
      <c r="AB29" s="4" t="b">
        <f t="shared" si="2"/>
        <v>0</v>
      </c>
      <c r="AC29" s="4" t="b">
        <f t="shared" si="3"/>
        <v>0</v>
      </c>
    </row>
    <row r="30" spans="2:34" ht="13" hidden="1" thickBot="1" x14ac:dyDescent="0.2">
      <c r="B30" s="1">
        <v>19</v>
      </c>
      <c r="C30" s="8"/>
      <c r="D30" s="8"/>
      <c r="E30" s="8"/>
      <c r="F30" s="8"/>
      <c r="G30" s="8"/>
      <c r="H30" s="8"/>
      <c r="I30" s="8"/>
      <c r="J30" s="9"/>
      <c r="K30" s="3" t="b">
        <f t="shared" si="8"/>
        <v>0</v>
      </c>
      <c r="L30" s="3"/>
      <c r="M30" s="10"/>
      <c r="N30" s="10"/>
      <c r="O30" s="9"/>
      <c r="P30" s="9"/>
      <c r="Q30" s="9"/>
      <c r="R30" s="9"/>
      <c r="S30" s="9"/>
      <c r="T30" s="9"/>
      <c r="U30" s="9"/>
      <c r="V30" s="9"/>
      <c r="W30" s="9"/>
      <c r="X30" s="9"/>
      <c r="Y30" s="2"/>
      <c r="Z30" s="4" t="b">
        <f t="shared" si="0"/>
        <v>0</v>
      </c>
      <c r="AA30" s="4" t="b">
        <f t="shared" si="1"/>
        <v>0</v>
      </c>
      <c r="AB30" s="4" t="b">
        <f t="shared" si="2"/>
        <v>0</v>
      </c>
      <c r="AC30" s="4" t="b">
        <f t="shared" si="3"/>
        <v>0</v>
      </c>
    </row>
    <row r="31" spans="2:34" ht="13" hidden="1" thickBot="1" x14ac:dyDescent="0.2">
      <c r="B31" s="1">
        <v>20</v>
      </c>
      <c r="C31" s="8"/>
      <c r="D31" s="8"/>
      <c r="E31" s="8"/>
      <c r="F31" s="8"/>
      <c r="G31" s="8"/>
      <c r="H31" s="8"/>
      <c r="I31" s="8"/>
      <c r="J31" s="9"/>
      <c r="K31" s="3" t="b">
        <f t="shared" si="8"/>
        <v>0</v>
      </c>
      <c r="L31" s="3"/>
      <c r="M31" s="10"/>
      <c r="N31" s="10"/>
      <c r="O31" s="9"/>
      <c r="P31" s="9"/>
      <c r="Q31" s="9"/>
      <c r="R31" s="9"/>
      <c r="S31" s="9"/>
      <c r="T31" s="9"/>
      <c r="U31" s="9"/>
      <c r="V31" s="9"/>
      <c r="W31" s="9"/>
      <c r="X31" s="9"/>
      <c r="Y31" s="2"/>
      <c r="Z31" s="4" t="b">
        <f t="shared" si="0"/>
        <v>0</v>
      </c>
      <c r="AA31" s="4" t="b">
        <f t="shared" si="1"/>
        <v>0</v>
      </c>
      <c r="AB31" s="4" t="b">
        <f t="shared" si="2"/>
        <v>0</v>
      </c>
      <c r="AC31" s="4" t="b">
        <f t="shared" si="3"/>
        <v>0</v>
      </c>
    </row>
    <row r="32" spans="2:34" ht="13" hidden="1" thickBot="1" x14ac:dyDescent="0.2">
      <c r="B32" s="1">
        <v>21</v>
      </c>
      <c r="C32" s="8"/>
      <c r="D32" s="8"/>
      <c r="E32" s="8"/>
      <c r="F32" s="8"/>
      <c r="G32" s="8"/>
      <c r="H32" s="8"/>
      <c r="I32" s="8"/>
      <c r="J32" s="9"/>
      <c r="K32" s="3" t="b">
        <f t="shared" si="8"/>
        <v>0</v>
      </c>
      <c r="L32" s="3"/>
      <c r="M32" s="10"/>
      <c r="N32" s="10"/>
      <c r="O32" s="9"/>
      <c r="P32" s="9"/>
      <c r="Q32" s="9"/>
      <c r="R32" s="9"/>
      <c r="S32" s="9"/>
      <c r="T32" s="9"/>
      <c r="U32" s="9"/>
      <c r="V32" s="9"/>
      <c r="W32" s="9"/>
      <c r="X32" s="9"/>
      <c r="Y32" s="2"/>
      <c r="Z32" s="4" t="b">
        <f t="shared" si="0"/>
        <v>0</v>
      </c>
      <c r="AA32" s="4" t="b">
        <f t="shared" si="1"/>
        <v>0</v>
      </c>
      <c r="AB32" s="4" t="b">
        <f t="shared" si="2"/>
        <v>0</v>
      </c>
      <c r="AC32" s="4" t="b">
        <f t="shared" si="3"/>
        <v>0</v>
      </c>
    </row>
    <row r="33" spans="2:29" ht="13" hidden="1" thickBot="1" x14ac:dyDescent="0.2">
      <c r="B33" s="1">
        <v>22</v>
      </c>
      <c r="C33" s="8"/>
      <c r="D33" s="8"/>
      <c r="E33" s="8"/>
      <c r="F33" s="8"/>
      <c r="G33" s="8"/>
      <c r="H33" s="8"/>
      <c r="I33" s="8"/>
      <c r="J33" s="9"/>
      <c r="K33" s="3" t="b">
        <f t="shared" si="8"/>
        <v>0</v>
      </c>
      <c r="L33" s="3"/>
      <c r="M33" s="10"/>
      <c r="N33" s="10"/>
      <c r="O33" s="9"/>
      <c r="P33" s="9"/>
      <c r="Q33" s="9"/>
      <c r="R33" s="9"/>
      <c r="S33" s="9"/>
      <c r="T33" s="9"/>
      <c r="U33" s="9"/>
      <c r="V33" s="9"/>
      <c r="W33" s="9"/>
      <c r="X33" s="9"/>
      <c r="Y33" s="2"/>
      <c r="Z33" s="4" t="b">
        <f t="shared" si="0"/>
        <v>0</v>
      </c>
      <c r="AA33" s="4" t="b">
        <f t="shared" si="1"/>
        <v>0</v>
      </c>
      <c r="AB33" s="4" t="b">
        <f t="shared" si="2"/>
        <v>0</v>
      </c>
      <c r="AC33" s="4" t="b">
        <f t="shared" si="3"/>
        <v>0</v>
      </c>
    </row>
    <row r="34" spans="2:29" ht="13" hidden="1" thickBot="1" x14ac:dyDescent="0.2">
      <c r="B34" s="1">
        <v>23</v>
      </c>
      <c r="C34" s="8"/>
      <c r="D34" s="8"/>
      <c r="E34" s="8"/>
      <c r="F34" s="8"/>
      <c r="G34" s="8"/>
      <c r="H34" s="8"/>
      <c r="I34" s="8"/>
      <c r="J34" s="9"/>
      <c r="K34" s="3" t="b">
        <f t="shared" si="8"/>
        <v>0</v>
      </c>
      <c r="L34" s="3"/>
      <c r="M34" s="10"/>
      <c r="N34" s="10"/>
      <c r="O34" s="9"/>
      <c r="P34" s="9"/>
      <c r="Q34" s="9"/>
      <c r="R34" s="9"/>
      <c r="S34" s="9"/>
      <c r="T34" s="9"/>
      <c r="U34" s="9"/>
      <c r="V34" s="9"/>
      <c r="W34" s="9"/>
      <c r="X34" s="9"/>
      <c r="Y34" s="2"/>
      <c r="Z34" s="4" t="b">
        <f t="shared" si="0"/>
        <v>0</v>
      </c>
      <c r="AA34" s="4" t="b">
        <f t="shared" si="1"/>
        <v>0</v>
      </c>
      <c r="AB34" s="4" t="b">
        <f t="shared" si="2"/>
        <v>0</v>
      </c>
      <c r="AC34" s="4" t="b">
        <f t="shared" si="3"/>
        <v>0</v>
      </c>
    </row>
    <row r="35" spans="2:29" ht="13" hidden="1" thickBot="1" x14ac:dyDescent="0.2">
      <c r="B35" s="1">
        <v>24</v>
      </c>
      <c r="C35" s="8"/>
      <c r="D35" s="8"/>
      <c r="E35" s="8"/>
      <c r="F35" s="8"/>
      <c r="G35" s="8"/>
      <c r="H35" s="8"/>
      <c r="I35" s="8"/>
      <c r="J35" s="9"/>
      <c r="K35" s="3" t="b">
        <f t="shared" si="8"/>
        <v>0</v>
      </c>
      <c r="L35" s="3"/>
      <c r="M35" s="10"/>
      <c r="N35" s="10"/>
      <c r="O35" s="9"/>
      <c r="P35" s="9"/>
      <c r="Q35" s="9"/>
      <c r="R35" s="9"/>
      <c r="S35" s="9"/>
      <c r="T35" s="9"/>
      <c r="U35" s="9"/>
      <c r="V35" s="9"/>
      <c r="W35" s="9"/>
      <c r="X35" s="9"/>
      <c r="Y35" s="2"/>
      <c r="Z35" s="4" t="b">
        <f t="shared" si="0"/>
        <v>0</v>
      </c>
      <c r="AA35" s="4" t="b">
        <f t="shared" si="1"/>
        <v>0</v>
      </c>
      <c r="AB35" s="4" t="b">
        <f t="shared" si="2"/>
        <v>0</v>
      </c>
      <c r="AC35" s="4" t="b">
        <f t="shared" si="3"/>
        <v>0</v>
      </c>
    </row>
    <row r="36" spans="2:29" ht="13" hidden="1" thickBot="1" x14ac:dyDescent="0.2">
      <c r="B36" s="1">
        <v>25</v>
      </c>
      <c r="C36" s="8"/>
      <c r="D36" s="8"/>
      <c r="E36" s="8"/>
      <c r="F36" s="8"/>
      <c r="G36" s="8"/>
      <c r="H36" s="8"/>
      <c r="I36" s="8"/>
      <c r="J36" s="9"/>
      <c r="K36" s="3" t="b">
        <f t="shared" si="8"/>
        <v>0</v>
      </c>
      <c r="L36" s="3"/>
      <c r="M36" s="10"/>
      <c r="N36" s="10"/>
      <c r="O36" s="9"/>
      <c r="P36" s="9"/>
      <c r="Q36" s="9"/>
      <c r="R36" s="9"/>
      <c r="S36" s="9"/>
      <c r="T36" s="9"/>
      <c r="U36" s="9"/>
      <c r="V36" s="9"/>
      <c r="W36" s="9"/>
      <c r="X36" s="9"/>
      <c r="Y36" s="2"/>
      <c r="Z36" s="4" t="b">
        <f t="shared" si="0"/>
        <v>0</v>
      </c>
      <c r="AA36" s="4" t="b">
        <f t="shared" si="1"/>
        <v>0</v>
      </c>
      <c r="AB36" s="4" t="b">
        <f t="shared" si="2"/>
        <v>0</v>
      </c>
      <c r="AC36" s="4" t="b">
        <f t="shared" si="3"/>
        <v>0</v>
      </c>
    </row>
    <row r="37" spans="2:29" ht="13" hidden="1" thickBot="1" x14ac:dyDescent="0.2">
      <c r="B37" s="11"/>
      <c r="C37" s="12"/>
      <c r="D37" s="12"/>
      <c r="E37" s="8"/>
      <c r="F37" s="12"/>
      <c r="G37" s="12"/>
      <c r="H37" s="12"/>
      <c r="I37" s="13"/>
      <c r="J37" s="13"/>
      <c r="K37" s="13"/>
      <c r="L37" s="13"/>
      <c r="M37" s="13"/>
      <c r="N37" s="13"/>
      <c r="O37" s="13"/>
      <c r="P37" s="13"/>
      <c r="Q37" s="13"/>
      <c r="R37" s="13"/>
      <c r="S37" s="13"/>
      <c r="T37" s="13"/>
      <c r="U37" s="13"/>
      <c r="V37" s="13"/>
      <c r="W37" s="13"/>
      <c r="X37" s="13"/>
      <c r="Y37" s="14"/>
    </row>
    <row r="38" spans="2:29" ht="13" hidden="1" thickBot="1" x14ac:dyDescent="0.2">
      <c r="B38" s="11"/>
      <c r="C38" s="12"/>
      <c r="D38" s="12"/>
      <c r="E38" s="8"/>
      <c r="F38" s="12"/>
      <c r="G38" s="12"/>
      <c r="H38" s="12"/>
      <c r="I38" s="13"/>
      <c r="J38" s="13"/>
      <c r="K38" s="13"/>
      <c r="L38" s="13"/>
      <c r="M38" s="13"/>
      <c r="N38" s="13"/>
      <c r="O38" s="13"/>
      <c r="P38" s="13"/>
      <c r="Q38" s="13"/>
      <c r="R38" s="13"/>
      <c r="S38" s="13"/>
      <c r="T38" s="13"/>
      <c r="U38" s="13"/>
      <c r="V38" s="13"/>
      <c r="W38" s="13"/>
      <c r="X38" s="13"/>
      <c r="Y38" s="14"/>
    </row>
    <row r="39" spans="2:29" ht="13" hidden="1" thickBot="1" x14ac:dyDescent="0.2">
      <c r="B39" s="11"/>
      <c r="C39" s="12"/>
      <c r="D39" s="12"/>
      <c r="E39" s="8"/>
      <c r="F39" s="12"/>
      <c r="G39" s="12"/>
      <c r="H39" s="12"/>
      <c r="I39" s="13"/>
      <c r="J39" s="13"/>
      <c r="K39" s="13"/>
      <c r="L39" s="13"/>
      <c r="M39" s="13"/>
      <c r="N39" s="13"/>
      <c r="O39" s="13"/>
      <c r="P39" s="13"/>
      <c r="Q39" s="13"/>
      <c r="R39" s="13"/>
      <c r="S39" s="13"/>
      <c r="T39" s="13"/>
      <c r="U39" s="13"/>
      <c r="V39" s="13"/>
      <c r="W39" s="13"/>
      <c r="X39" s="13"/>
      <c r="Y39" s="14"/>
    </row>
    <row r="40" spans="2:29" ht="13" hidden="1" thickBot="1" x14ac:dyDescent="0.2">
      <c r="B40" s="11"/>
      <c r="C40" s="12"/>
      <c r="D40" s="12"/>
      <c r="E40" s="8"/>
      <c r="F40" s="12"/>
      <c r="G40" s="12"/>
      <c r="H40" s="12"/>
      <c r="I40" s="13"/>
      <c r="J40" s="13"/>
      <c r="K40" s="13"/>
      <c r="L40" s="13"/>
      <c r="M40" s="13"/>
      <c r="N40" s="13"/>
      <c r="O40" s="13"/>
      <c r="P40" s="13"/>
      <c r="Q40" s="13"/>
      <c r="R40" s="13"/>
      <c r="S40" s="13"/>
      <c r="T40" s="13"/>
      <c r="U40" s="13"/>
      <c r="V40" s="13"/>
      <c r="W40" s="13"/>
      <c r="X40" s="13"/>
      <c r="Y40" s="14"/>
    </row>
    <row r="41" spans="2:29" ht="13" hidden="1" thickBot="1" x14ac:dyDescent="0.2">
      <c r="B41" s="11"/>
      <c r="C41" s="12"/>
      <c r="D41" s="12"/>
      <c r="E41" s="8"/>
      <c r="F41" s="12"/>
      <c r="G41" s="12"/>
      <c r="H41" s="12"/>
      <c r="I41" s="13"/>
      <c r="J41" s="13"/>
      <c r="K41" s="13"/>
      <c r="L41" s="13"/>
      <c r="M41" s="13"/>
      <c r="N41" s="13"/>
      <c r="O41" s="13"/>
      <c r="P41" s="13"/>
      <c r="Q41" s="13"/>
      <c r="R41" s="13"/>
      <c r="S41" s="13"/>
      <c r="T41" s="13"/>
      <c r="U41" s="13"/>
      <c r="V41" s="13"/>
      <c r="W41" s="13"/>
      <c r="X41" s="13"/>
    </row>
    <row r="42" spans="2:29" ht="13" hidden="1" thickBot="1" x14ac:dyDescent="0.2">
      <c r="E42" s="8"/>
    </row>
    <row r="43" spans="2:29" x14ac:dyDescent="0.15">
      <c r="B43" s="5"/>
      <c r="C43" s="5"/>
      <c r="D43" s="5"/>
      <c r="E43" s="16"/>
      <c r="F43" s="5"/>
      <c r="G43" s="5"/>
      <c r="H43" s="5"/>
      <c r="I43" s="5"/>
      <c r="J43" s="5"/>
      <c r="K43" s="5"/>
      <c r="L43" s="5"/>
      <c r="M43" s="5"/>
      <c r="N43" s="5"/>
      <c r="O43" s="5"/>
      <c r="P43" s="5"/>
      <c r="Q43" s="5"/>
      <c r="R43" s="5"/>
      <c r="S43" s="5"/>
      <c r="T43" s="5"/>
      <c r="U43" s="5"/>
      <c r="V43" s="5"/>
      <c r="W43" s="5"/>
      <c r="X43" s="5"/>
      <c r="Y43" s="6"/>
    </row>
    <row r="44" spans="2:29" x14ac:dyDescent="0.15">
      <c r="B44" s="5"/>
      <c r="C44" s="5"/>
      <c r="D44" s="5"/>
      <c r="E44" s="16"/>
      <c r="F44" s="5"/>
      <c r="G44" s="5"/>
      <c r="H44" s="5"/>
      <c r="I44" s="5"/>
      <c r="J44" s="5"/>
      <c r="K44" s="5"/>
      <c r="L44" s="5"/>
      <c r="M44" s="5"/>
      <c r="N44" s="5"/>
      <c r="O44" s="5"/>
      <c r="P44" s="5"/>
      <c r="Q44" s="5"/>
      <c r="R44" s="5"/>
      <c r="S44" s="5"/>
      <c r="T44" s="5"/>
      <c r="U44" s="5"/>
      <c r="V44" s="5"/>
      <c r="W44" s="5"/>
      <c r="X44" s="5"/>
      <c r="Y44" s="6"/>
    </row>
    <row r="45" spans="2:29" x14ac:dyDescent="0.15">
      <c r="B45" s="5"/>
      <c r="C45" s="5"/>
      <c r="D45" s="5"/>
      <c r="E45" s="5"/>
      <c r="F45" s="5"/>
      <c r="G45" s="5"/>
      <c r="H45" s="5"/>
      <c r="I45" s="5"/>
      <c r="J45" s="5"/>
      <c r="K45" s="5"/>
      <c r="L45" s="5"/>
      <c r="M45" s="5"/>
      <c r="N45" s="5"/>
      <c r="O45" s="5"/>
      <c r="P45" s="5"/>
      <c r="Q45" s="5"/>
      <c r="R45" s="5"/>
      <c r="S45" s="5"/>
      <c r="T45" s="5"/>
      <c r="U45" s="5"/>
      <c r="V45" s="5"/>
      <c r="W45" s="5"/>
      <c r="X45" s="5"/>
      <c r="Y45" s="6"/>
    </row>
    <row r="46" spans="2:29" ht="20" customHeight="1" x14ac:dyDescent="0.15">
      <c r="B46" s="79" t="s">
        <v>23</v>
      </c>
      <c r="C46" s="80"/>
      <c r="D46" s="80"/>
      <c r="E46" s="80"/>
      <c r="F46" s="86"/>
      <c r="G46" s="17"/>
      <c r="H46" s="17"/>
      <c r="I46" s="18"/>
      <c r="J46" s="5"/>
      <c r="K46" s="5"/>
      <c r="L46" s="5"/>
      <c r="M46" s="5"/>
      <c r="N46" s="5"/>
      <c r="O46" s="19"/>
      <c r="P46" s="19"/>
      <c r="Q46" s="19"/>
      <c r="R46" s="19"/>
      <c r="S46" s="19"/>
      <c r="T46" s="19"/>
      <c r="U46" s="19"/>
      <c r="V46" s="19"/>
      <c r="W46" s="19"/>
      <c r="X46" s="19"/>
      <c r="Y46" s="6"/>
    </row>
    <row r="47" spans="2:29" ht="20" customHeight="1" x14ac:dyDescent="0.15">
      <c r="B47" s="87" t="s">
        <v>51</v>
      </c>
      <c r="C47" s="88"/>
      <c r="D47" s="88"/>
      <c r="E47" s="89"/>
      <c r="F47" s="90" t="s">
        <v>52</v>
      </c>
      <c r="G47" s="20"/>
      <c r="H47" s="81" t="s">
        <v>22</v>
      </c>
      <c r="I47" s="81"/>
      <c r="J47" s="5"/>
      <c r="K47" s="5"/>
      <c r="N47" s="5"/>
      <c r="O47" s="5"/>
      <c r="P47" s="5"/>
      <c r="Q47" s="5"/>
      <c r="R47" s="5"/>
      <c r="S47" s="5"/>
      <c r="T47" s="5"/>
      <c r="U47" s="5"/>
      <c r="V47" s="5"/>
      <c r="W47" s="5"/>
      <c r="X47" s="5"/>
      <c r="Y47" s="6"/>
    </row>
    <row r="48" spans="2:29" ht="20" customHeight="1" x14ac:dyDescent="0.15">
      <c r="B48" s="83" t="s">
        <v>53</v>
      </c>
      <c r="C48" s="83"/>
      <c r="D48" s="83" t="s">
        <v>54</v>
      </c>
      <c r="E48" s="83"/>
      <c r="F48" s="91"/>
      <c r="G48" s="20"/>
      <c r="H48" s="36" t="s">
        <v>55</v>
      </c>
      <c r="I48" s="36" t="s">
        <v>52</v>
      </c>
      <c r="J48" s="5"/>
      <c r="K48" s="5"/>
      <c r="L48" s="5"/>
      <c r="M48" s="5"/>
      <c r="N48" s="5"/>
      <c r="O48" s="5"/>
      <c r="P48" s="5"/>
      <c r="Q48" s="5"/>
      <c r="R48" s="5"/>
      <c r="S48" s="5"/>
      <c r="T48" s="5"/>
      <c r="U48" s="5"/>
      <c r="V48" s="5"/>
      <c r="W48" s="5"/>
      <c r="X48" s="5"/>
      <c r="Y48" s="6"/>
    </row>
    <row r="49" spans="2:25" ht="48.75" customHeight="1" x14ac:dyDescent="0.15">
      <c r="B49" s="68" t="s">
        <v>56</v>
      </c>
      <c r="C49" s="68"/>
      <c r="D49" s="68" t="s">
        <v>57</v>
      </c>
      <c r="E49" s="68"/>
      <c r="F49" s="35">
        <v>1</v>
      </c>
      <c r="G49" s="21"/>
      <c r="H49" s="37" t="s">
        <v>58</v>
      </c>
      <c r="I49" s="38">
        <v>1</v>
      </c>
      <c r="J49" s="5"/>
      <c r="K49" s="5"/>
      <c r="L49" s="5"/>
      <c r="M49" s="5"/>
      <c r="N49" s="5"/>
      <c r="O49" s="5"/>
      <c r="P49" s="5"/>
      <c r="Q49" s="5"/>
      <c r="R49" s="5"/>
      <c r="S49" s="5"/>
      <c r="T49" s="5"/>
      <c r="U49" s="5"/>
      <c r="V49" s="5"/>
      <c r="W49" s="5"/>
      <c r="X49" s="5"/>
      <c r="Y49" s="6"/>
    </row>
    <row r="50" spans="2:25" ht="84.75" customHeight="1" x14ac:dyDescent="0.15">
      <c r="B50" s="68" t="s">
        <v>59</v>
      </c>
      <c r="C50" s="68"/>
      <c r="D50" s="68" t="s">
        <v>60</v>
      </c>
      <c r="E50" s="68"/>
      <c r="F50" s="35">
        <v>2</v>
      </c>
      <c r="G50" s="21"/>
      <c r="H50" s="37" t="s">
        <v>61</v>
      </c>
      <c r="I50" s="38">
        <v>2</v>
      </c>
      <c r="J50" s="5"/>
      <c r="K50" s="5"/>
      <c r="L50" s="5"/>
      <c r="M50" s="5"/>
      <c r="N50" s="5"/>
      <c r="O50" s="5"/>
      <c r="P50" s="5"/>
      <c r="Q50" s="5"/>
      <c r="R50" s="5"/>
      <c r="S50" s="5"/>
      <c r="T50" s="5"/>
      <c r="U50" s="5"/>
      <c r="V50" s="5"/>
      <c r="W50" s="5"/>
      <c r="X50" s="5"/>
      <c r="Y50" s="6"/>
    </row>
    <row r="51" spans="2:25" ht="72.75" customHeight="1" x14ac:dyDescent="0.15">
      <c r="B51" s="68" t="s">
        <v>62</v>
      </c>
      <c r="C51" s="68"/>
      <c r="D51" s="68" t="s">
        <v>63</v>
      </c>
      <c r="E51" s="68"/>
      <c r="F51" s="35">
        <v>3</v>
      </c>
      <c r="G51" s="21"/>
      <c r="H51" s="37" t="s">
        <v>64</v>
      </c>
      <c r="I51" s="38">
        <v>3</v>
      </c>
      <c r="J51" s="5"/>
      <c r="K51" s="5"/>
      <c r="L51" s="5"/>
      <c r="M51" s="5"/>
      <c r="N51" s="5"/>
      <c r="O51" s="5"/>
      <c r="P51" s="5"/>
      <c r="Q51" s="5"/>
      <c r="R51" s="5"/>
      <c r="S51" s="5"/>
      <c r="T51" s="5"/>
      <c r="U51" s="5"/>
      <c r="V51" s="5"/>
      <c r="W51" s="5"/>
      <c r="X51" s="5"/>
      <c r="Y51" s="6"/>
    </row>
    <row r="52" spans="2:25" ht="72.75" customHeight="1" x14ac:dyDescent="0.15">
      <c r="B52" s="68" t="s">
        <v>65</v>
      </c>
      <c r="C52" s="68"/>
      <c r="D52" s="68" t="s">
        <v>66</v>
      </c>
      <c r="E52" s="68"/>
      <c r="F52" s="35">
        <v>4</v>
      </c>
      <c r="G52" s="21"/>
      <c r="H52" s="37" t="s">
        <v>67</v>
      </c>
      <c r="I52" s="38">
        <v>4</v>
      </c>
      <c r="J52" s="5"/>
      <c r="K52" s="5"/>
      <c r="L52" s="5"/>
      <c r="M52" s="5"/>
      <c r="N52" s="5"/>
      <c r="O52" s="5"/>
      <c r="P52" s="5"/>
      <c r="Q52" s="5"/>
      <c r="R52" s="5"/>
      <c r="S52" s="5"/>
      <c r="T52" s="5"/>
      <c r="U52" s="5"/>
      <c r="V52" s="5"/>
      <c r="W52" s="5"/>
      <c r="X52" s="5"/>
      <c r="Y52" s="6"/>
    </row>
    <row r="53" spans="2:25" ht="72.75" customHeight="1" x14ac:dyDescent="0.15">
      <c r="B53" s="68" t="s">
        <v>68</v>
      </c>
      <c r="C53" s="68"/>
      <c r="D53" s="68" t="s">
        <v>69</v>
      </c>
      <c r="E53" s="68"/>
      <c r="F53" s="35">
        <v>5</v>
      </c>
      <c r="G53" s="21"/>
      <c r="H53" s="37" t="s">
        <v>70</v>
      </c>
      <c r="I53" s="38">
        <v>5</v>
      </c>
      <c r="J53" s="5"/>
      <c r="K53" s="5"/>
      <c r="L53" s="5"/>
      <c r="M53" s="5"/>
      <c r="N53" s="5"/>
      <c r="O53" s="5"/>
      <c r="P53" s="5"/>
      <c r="Q53" s="5"/>
      <c r="R53" s="5"/>
      <c r="S53" s="5"/>
      <c r="T53" s="5"/>
      <c r="U53" s="5"/>
      <c r="V53" s="5"/>
      <c r="W53" s="5"/>
      <c r="X53" s="5"/>
      <c r="Y53" s="6"/>
    </row>
  </sheetData>
  <sheetProtection formatCells="0" formatColumns="0" formatRows="0" insertColumns="0" insertRows="0" deleteRows="0"/>
  <mergeCells count="32">
    <mergeCell ref="B53:C53"/>
    <mergeCell ref="B6:C6"/>
    <mergeCell ref="B7:C7"/>
    <mergeCell ref="D6:E6"/>
    <mergeCell ref="D7:E7"/>
    <mergeCell ref="D48:E48"/>
    <mergeCell ref="D49:E49"/>
    <mergeCell ref="D50:E50"/>
    <mergeCell ref="D51:E51"/>
    <mergeCell ref="D52:E52"/>
    <mergeCell ref="D53:E53"/>
    <mergeCell ref="B46:F46"/>
    <mergeCell ref="B47:E47"/>
    <mergeCell ref="F47:F48"/>
    <mergeCell ref="B48:C48"/>
    <mergeCell ref="B49:C49"/>
    <mergeCell ref="B50:C50"/>
    <mergeCell ref="B51:C51"/>
    <mergeCell ref="B52:C52"/>
    <mergeCell ref="B1:D4"/>
    <mergeCell ref="E1:V2"/>
    <mergeCell ref="E3:V4"/>
    <mergeCell ref="K7:Y7"/>
    <mergeCell ref="P9:S9"/>
    <mergeCell ref="X9:Y9"/>
    <mergeCell ref="I9:L9"/>
    <mergeCell ref="X1:Y1"/>
    <mergeCell ref="X2:Y2"/>
    <mergeCell ref="X3:Y3"/>
    <mergeCell ref="X4:Y4"/>
    <mergeCell ref="I7:J7"/>
    <mergeCell ref="H47:I47"/>
  </mergeCells>
  <phoneticPr fontId="4" type="noConversion"/>
  <conditionalFormatting sqref="K13">
    <cfRule type="containsText" dxfId="42" priority="20" stopIfTrue="1" operator="containsText" text="ALTO">
      <formula>NOT(ISERROR(SEARCH("ALTO",K13)))</formula>
    </cfRule>
    <cfRule type="containsText" dxfId="41" priority="18" stopIfTrue="1" operator="containsText" text="EXTREMO">
      <formula>NOT(ISERROR(SEARCH("EXTREMO",K13)))</formula>
    </cfRule>
    <cfRule type="containsText" dxfId="40" priority="19" stopIfTrue="1" operator="containsText" text="MODERADO">
      <formula>NOT(ISERROR(SEARCH("MODERADO",K13)))</formula>
    </cfRule>
    <cfRule type="containsText" dxfId="39" priority="17" stopIfTrue="1" operator="containsText" text="BAJO">
      <formula>NOT(ISERROR(SEARCH("BAJO",K13)))</formula>
    </cfRule>
  </conditionalFormatting>
  <conditionalFormatting sqref="K15">
    <cfRule type="containsText" dxfId="38" priority="25" stopIfTrue="1" operator="containsText" text="BAJO">
      <formula>NOT(ISERROR(SEARCH("BAJO",K15)))</formula>
    </cfRule>
    <cfRule type="containsText" dxfId="37" priority="27" stopIfTrue="1" operator="containsText" text="MODERADO">
      <formula>NOT(ISERROR(SEARCH("MODERADO",K15)))</formula>
    </cfRule>
    <cfRule type="containsText" dxfId="36" priority="28" stopIfTrue="1" operator="containsText" text="ALTO">
      <formula>NOT(ISERROR(SEARCH("ALTO",K15)))</formula>
    </cfRule>
    <cfRule type="containsText" dxfId="35" priority="26" stopIfTrue="1" operator="containsText" text="EXTREMO">
      <formula>NOT(ISERROR(SEARCH("EXTREMO",K15)))</formula>
    </cfRule>
  </conditionalFormatting>
  <conditionalFormatting sqref="K11:L12 R12:S12">
    <cfRule type="containsText" dxfId="34" priority="1" stopIfTrue="1" operator="containsText" text="BAJO">
      <formula>NOT(ISERROR(SEARCH("BAJO",K11)))</formula>
    </cfRule>
    <cfRule type="containsText" dxfId="33" priority="4" stopIfTrue="1" operator="containsText" text="ALTO">
      <formula>NOT(ISERROR(SEARCH("ALTO",K11)))</formula>
    </cfRule>
    <cfRule type="containsText" dxfId="32" priority="3" stopIfTrue="1" operator="containsText" text="MODERADO">
      <formula>NOT(ISERROR(SEARCH("MODERADO",K11)))</formula>
    </cfRule>
    <cfRule type="containsText" dxfId="31" priority="2" stopIfTrue="1" operator="containsText" text="EXTREMO">
      <formula>NOT(ISERROR(SEARCH("EXTREMO",K11)))</formula>
    </cfRule>
  </conditionalFormatting>
  <conditionalFormatting sqref="K16:L18">
    <cfRule type="containsText" dxfId="30" priority="31" stopIfTrue="1" operator="containsText" text="MODERADO">
      <formula>NOT(ISERROR(SEARCH("MODERADO",K16)))</formula>
    </cfRule>
    <cfRule type="containsText" dxfId="29" priority="30" stopIfTrue="1" operator="containsText" text="EXTREMO">
      <formula>NOT(ISERROR(SEARCH("EXTREMO",K16)))</formula>
    </cfRule>
    <cfRule type="containsText" dxfId="28" priority="32" stopIfTrue="1" operator="containsText" text="ALTO">
      <formula>NOT(ISERROR(SEARCH("ALTO",K16)))</formula>
    </cfRule>
    <cfRule type="containsText" dxfId="27" priority="29" stopIfTrue="1" operator="containsText" text="BAJO">
      <formula>NOT(ISERROR(SEARCH("BAJO",K16)))</formula>
    </cfRule>
  </conditionalFormatting>
  <conditionalFormatting sqref="L15">
    <cfRule type="containsText" dxfId="26" priority="10" stopIfTrue="1" operator="containsText" text="EXTREMO">
      <formula>NOT(ISERROR(SEARCH("EXTREMO",L15)))</formula>
    </cfRule>
    <cfRule type="containsText" dxfId="25" priority="11" stopIfTrue="1" operator="containsText" text="MODERADO">
      <formula>NOT(ISERROR(SEARCH("MODERADO",L15)))</formula>
    </cfRule>
    <cfRule type="containsText" dxfId="24" priority="9" stopIfTrue="1" operator="containsText" text="BAJO">
      <formula>NOT(ISERROR(SEARCH("BAJO",L15)))</formula>
    </cfRule>
    <cfRule type="containsText" dxfId="23" priority="12" stopIfTrue="1" operator="containsText" text="ALTO">
      <formula>NOT(ISERROR(SEARCH("ALTO",L15)))</formula>
    </cfRule>
  </conditionalFormatting>
  <conditionalFormatting sqref="M19:N36 K37:N41">
    <cfRule type="cellIs" dxfId="22" priority="87" stopIfTrue="1" operator="equal">
      <formula>"CATASTROFICO"</formula>
    </cfRule>
    <cfRule type="cellIs" dxfId="21" priority="86" stopIfTrue="1" operator="equal">
      <formula>"ALTO"</formula>
    </cfRule>
    <cfRule type="cellIs" dxfId="20" priority="85" stopIfTrue="1" operator="equal">
      <formula>"MAYOR"</formula>
    </cfRule>
  </conditionalFormatting>
  <conditionalFormatting sqref="R11">
    <cfRule type="containsText" dxfId="19" priority="37" stopIfTrue="1" operator="containsText" text="BAJO">
      <formula>NOT(ISERROR(SEARCH("BAJO",R11)))</formula>
    </cfRule>
    <cfRule type="containsText" dxfId="18" priority="38" stopIfTrue="1" operator="containsText" text="EXTREMO">
      <formula>NOT(ISERROR(SEARCH("EXTREMO",R11)))</formula>
    </cfRule>
    <cfRule type="containsText" dxfId="17" priority="39" stopIfTrue="1" operator="containsText" text="MODERADO">
      <formula>NOT(ISERROR(SEARCH("MODERADO",R11)))</formula>
    </cfRule>
    <cfRule type="containsText" dxfId="16" priority="40" stopIfTrue="1" operator="containsText" text="ALTO">
      <formula>NOT(ISERROR(SEARCH("ALTO",R11)))</formula>
    </cfRule>
  </conditionalFormatting>
  <conditionalFormatting sqref="R13:R15">
    <cfRule type="containsText" dxfId="15" priority="16" stopIfTrue="1" operator="containsText" text="ALTO">
      <formula>NOT(ISERROR(SEARCH("ALTO",R13)))</formula>
    </cfRule>
    <cfRule type="containsText" dxfId="14" priority="15" stopIfTrue="1" operator="containsText" text="MODERADO">
      <formula>NOT(ISERROR(SEARCH("MODERADO",R13)))</formula>
    </cfRule>
    <cfRule type="containsText" dxfId="13" priority="14" stopIfTrue="1" operator="containsText" text="EXTREMO">
      <formula>NOT(ISERROR(SEARCH("EXTREMO",R13)))</formula>
    </cfRule>
    <cfRule type="containsText" dxfId="12" priority="13" stopIfTrue="1" operator="containsText" text="BAJO">
      <formula>NOT(ISERROR(SEARCH("BAJO",R13)))</formula>
    </cfRule>
  </conditionalFormatting>
  <conditionalFormatting sqref="R16:S18">
    <cfRule type="containsText" dxfId="11" priority="36" stopIfTrue="1" operator="containsText" text="ALTO">
      <formula>NOT(ISERROR(SEARCH("ALTO",R16)))</formula>
    </cfRule>
    <cfRule type="containsText" dxfId="10" priority="35" stopIfTrue="1" operator="containsText" text="MODERADO">
      <formula>NOT(ISERROR(SEARCH("MODERADO",R16)))</formula>
    </cfRule>
    <cfRule type="containsText" dxfId="9" priority="34" stopIfTrue="1" operator="containsText" text="EXTREMO">
      <formula>NOT(ISERROR(SEARCH("EXTREMO",R16)))</formula>
    </cfRule>
    <cfRule type="containsText" dxfId="8" priority="33" stopIfTrue="1" operator="containsText" text="BAJO">
      <formula>NOT(ISERROR(SEARCH("BAJO",R16)))</formula>
    </cfRule>
  </conditionalFormatting>
  <conditionalFormatting sqref="S11 L13 K14:L14">
    <cfRule type="containsText" dxfId="7" priority="42" stopIfTrue="1" operator="containsText" text="EXTREMO">
      <formula>NOT(ISERROR(SEARCH("EXTREMO",K11)))</formula>
    </cfRule>
    <cfRule type="containsText" dxfId="6" priority="41" stopIfTrue="1" operator="containsText" text="BAJO">
      <formula>NOT(ISERROR(SEARCH("BAJO",K11)))</formula>
    </cfRule>
    <cfRule type="containsText" dxfId="5" priority="44" stopIfTrue="1" operator="containsText" text="ALTO">
      <formula>NOT(ISERROR(SEARCH("ALTO",K11)))</formula>
    </cfRule>
    <cfRule type="containsText" dxfId="4" priority="43" stopIfTrue="1" operator="containsText" text="MODERADO">
      <formula>NOT(ISERROR(SEARCH("MODERADO",K11)))</formula>
    </cfRule>
  </conditionalFormatting>
  <conditionalFormatting sqref="S13:S15">
    <cfRule type="containsText" dxfId="3" priority="8" stopIfTrue="1" operator="containsText" text="ALTO">
      <formula>NOT(ISERROR(SEARCH("ALTO",S13)))</formula>
    </cfRule>
    <cfRule type="containsText" dxfId="2" priority="5" stopIfTrue="1" operator="containsText" text="BAJO">
      <formula>NOT(ISERROR(SEARCH("BAJO",S13)))</formula>
    </cfRule>
    <cfRule type="containsText" dxfId="1" priority="6" stopIfTrue="1" operator="containsText" text="EXTREMO">
      <formula>NOT(ISERROR(SEARCH("EXTREMO",S13)))</formula>
    </cfRule>
    <cfRule type="containsText" dxfId="0" priority="7" stopIfTrue="1" operator="containsText" text="MODERADO">
      <formula>NOT(ISERROR(SEARCH("MODERADO",S13)))</formula>
    </cfRule>
  </conditionalFormatting>
  <dataValidations count="9">
    <dataValidation type="list" allowBlank="1" showInputMessage="1" showErrorMessage="1" sqref="P11:Q18 I11:J41" xr:uid="{00000000-0002-0000-0000-000000000000}">
      <formula1>"1,2,3,4,5"</formula1>
    </dataValidation>
    <dataValidation type="list" allowBlank="1" showInputMessage="1" showErrorMessage="1" sqref="Y19:Y41 M11:M18" xr:uid="{00000000-0002-0000-0000-000001000000}">
      <formula1>"CONTRATISTA, CONTRATANTE, CONTRATISTA Y CONTRATANTE"</formula1>
    </dataValidation>
    <dataValidation type="list" allowBlank="1" showInputMessage="1" showErrorMessage="1" sqref="F19:H36 C19:D36" xr:uid="{00000000-0002-0000-0000-000002000000}">
      <formula1>"Ambientales, De la Naturaleza, Financiero, Económico, Operacionales, Sociales o Políticos, Tecnológico, Regulatorio"</formula1>
    </dataValidation>
    <dataValidation type="list" allowBlank="1" showInputMessage="1" showErrorMessage="1" sqref="D11:D18" xr:uid="{00000000-0002-0000-0000-000003000000}">
      <formula1>"Interno, Externo"</formula1>
    </dataValidation>
    <dataValidation type="list" allowBlank="1" showInputMessage="1" showErrorMessage="1" sqref="N11:N18" xr:uid="{511BE0DC-121E-47A9-BDD9-88BA7FE0E5AB}">
      <formula1>"Evitar el Riesgo, Transferir el Riesgo, Aceptar el Riesgo, Reducir la Probabilidad de Ocurrencia del Evento, Reducir el Impacto "</formula1>
    </dataValidation>
    <dataValidation type="list" allowBlank="1" showInputMessage="1" showErrorMessage="1" sqref="T11:T18" xr:uid="{5A4E8AE6-2D03-433D-9D3F-6672062A7A00}">
      <formula1>"SI, NO"</formula1>
    </dataValidation>
    <dataValidation type="list" allowBlank="1" showInputMessage="1" showErrorMessage="1" sqref="C11:C18" xr:uid="{4043D52A-98F1-4F82-A49D-8F4B874D9A99}">
      <formula1>"Especifico"</formula1>
    </dataValidation>
    <dataValidation type="list" allowBlank="1" showInputMessage="1" showErrorMessage="1" sqref="F11:F18" xr:uid="{91DED067-BAE5-4176-813A-C571C13D7171}">
      <formula1>"Economico, Sociales o Politicos, Operacionales, Financieros, Regulatorios, De la Naturaleza, Ambientales, Tecnológicos, Ciberseguridad, Seguridad Digital"</formula1>
    </dataValidation>
    <dataValidation type="list" allowBlank="1" showInputMessage="1" showErrorMessage="1" sqref="E11:E42" xr:uid="{00000000-0002-0000-0000-000004000000}">
      <formula1>"Planeación, Selección, Contratación, Ejecución,Cierre y Liquidación "</formula1>
    </dataValidation>
  </dataValidations>
  <printOptions horizontalCentered="1"/>
  <pageMargins left="0" right="0" top="0.19685039370078741" bottom="0.19685039370078741" header="0" footer="0"/>
  <pageSetup paperSize="14" orientation="landscape" r:id="rId1"/>
  <headerFooter alignWithMargins="0"/>
  <drawing r:id="rId2"/>
  <legacyDrawing r:id="rId3"/>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F68A2-EE93-4820-876E-15DEA87B98C3}">
  <dimension ref="B2:D19"/>
  <sheetViews>
    <sheetView showGridLines="0" zoomScale="90" zoomScaleNormal="90" workbookViewId="0">
      <selection activeCell="D5" sqref="D5"/>
    </sheetView>
  </sheetViews>
  <sheetFormatPr baseColWidth="10" defaultColWidth="11.5" defaultRowHeight="15" x14ac:dyDescent="0.2"/>
  <cols>
    <col min="1" max="1" width="3.5" style="39" customWidth="1"/>
    <col min="2" max="3" width="26.6640625" style="39" customWidth="1"/>
    <col min="4" max="4" width="60.5" style="39" customWidth="1"/>
    <col min="5" max="16384" width="11.5" style="39"/>
  </cols>
  <sheetData>
    <row r="2" spans="2:4" x14ac:dyDescent="0.2">
      <c r="B2" s="92" t="s">
        <v>71</v>
      </c>
      <c r="C2" s="92"/>
      <c r="D2" s="92"/>
    </row>
    <row r="4" spans="2:4" ht="17" x14ac:dyDescent="0.2">
      <c r="B4" s="40" t="s">
        <v>3</v>
      </c>
      <c r="C4" s="40" t="s">
        <v>6</v>
      </c>
      <c r="D4" s="40" t="s">
        <v>72</v>
      </c>
    </row>
    <row r="5" spans="2:4" ht="79.5" customHeight="1" x14ac:dyDescent="0.2">
      <c r="B5" s="41" t="s">
        <v>4</v>
      </c>
      <c r="C5" s="42">
        <v>45856</v>
      </c>
      <c r="D5" s="43" t="s">
        <v>73</v>
      </c>
    </row>
    <row r="19" spans="2:4" ht="36" customHeight="1" x14ac:dyDescent="0.2">
      <c r="B19" s="93" t="s">
        <v>74</v>
      </c>
      <c r="C19" s="94"/>
      <c r="D19" s="94"/>
    </row>
  </sheetData>
  <mergeCells count="2">
    <mergeCell ref="B2:D2"/>
    <mergeCell ref="B19:D19"/>
  </mergeCells>
  <pageMargins left="0.70866141732283472" right="0.70866141732283472" top="0.74803149606299213" bottom="0.74803149606299213" header="0.31496062992125984" footer="0.31496062992125984"/>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4:D12"/>
  <sheetViews>
    <sheetView workbookViewId="0">
      <selection activeCell="C1" sqref="C1"/>
    </sheetView>
  </sheetViews>
  <sheetFormatPr baseColWidth="10" defaultColWidth="11.5" defaultRowHeight="13" x14ac:dyDescent="0.15"/>
  <sheetData>
    <row r="4" spans="4:4" x14ac:dyDescent="0.15">
      <c r="D4" t="s">
        <v>75</v>
      </c>
    </row>
    <row r="5" spans="4:4" x14ac:dyDescent="0.15">
      <c r="D5" t="s">
        <v>76</v>
      </c>
    </row>
    <row r="6" spans="4:4" x14ac:dyDescent="0.15">
      <c r="D6" t="s">
        <v>41</v>
      </c>
    </row>
    <row r="7" spans="4:4" x14ac:dyDescent="0.15">
      <c r="D7" t="s">
        <v>77</v>
      </c>
    </row>
    <row r="8" spans="4:4" x14ac:dyDescent="0.15">
      <c r="D8" t="s">
        <v>78</v>
      </c>
    </row>
    <row r="9" spans="4:4" x14ac:dyDescent="0.15">
      <c r="D9" t="s">
        <v>79</v>
      </c>
    </row>
    <row r="10" spans="4:4" x14ac:dyDescent="0.15">
      <c r="D10" t="s">
        <v>80</v>
      </c>
    </row>
    <row r="11" spans="4:4" x14ac:dyDescent="0.15">
      <c r="D11" t="s">
        <v>81</v>
      </c>
    </row>
    <row r="12" spans="4:4" x14ac:dyDescent="0.15">
      <c r="D12" t="s">
        <v>82</v>
      </c>
    </row>
  </sheetData>
  <phoneticPr fontId="4" type="noConversion"/>
  <pageMargins left="0.75" right="0.75" top="1" bottom="1" header="0" footer="0"/>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8AE92ECF2D99045BAABC4466BB252D4" ma:contentTypeVersion="0" ma:contentTypeDescription="Crear nuevo documento." ma:contentTypeScope="" ma:versionID="272c02a513bd9d49cbcd274751f99aed">
  <xsd:schema xmlns:xsd="http://www.w3.org/2001/XMLSchema" xmlns:xs="http://www.w3.org/2001/XMLSchema" xmlns:p="http://schemas.microsoft.com/office/2006/metadata/properties" targetNamespace="http://schemas.microsoft.com/office/2006/metadata/properties" ma:root="true" ma:fieldsID="ebba8a198e9bb40c3eeca6d0bd41257a">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7348600-3D7E-4F6E-A497-731886522DE8}"/>
</file>

<file path=customXml/itemProps2.xml><?xml version="1.0" encoding="utf-8"?>
<ds:datastoreItem xmlns:ds="http://schemas.openxmlformats.org/officeDocument/2006/customXml" ds:itemID="{3C292298-04CE-4E39-92D0-19B7FFBCA017}"/>
</file>

<file path=customXml/itemProps3.xml><?xml version="1.0" encoding="utf-8"?>
<ds:datastoreItem xmlns:ds="http://schemas.openxmlformats.org/officeDocument/2006/customXml" ds:itemID="{9856FDB4-C118-46AB-986E-B8A698BF6743}"/>
</file>

<file path=customXml/itemProps4.xml><?xml version="1.0" encoding="utf-8"?>
<ds:datastoreItem xmlns:ds="http://schemas.openxmlformats.org/officeDocument/2006/customXml" ds:itemID="{33749AAA-F34E-44B1-9F00-5A330D76336F}"/>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RIESGOS</vt:lpstr>
      <vt:lpstr>Control de Cambios</vt:lpstr>
      <vt:lpstr>Hoja2</vt:lpstr>
    </vt:vector>
  </TitlesOfParts>
  <Manager/>
  <Company>SUPERSOCIEDADES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IvanErnestoS</dc:creator>
  <cp:keywords/>
  <dc:description/>
  <cp:lastModifiedBy>Alexandra Almanza Sanchez</cp:lastModifiedBy>
  <cp:revision/>
  <dcterms:created xsi:type="dcterms:W3CDTF">2011-02-09T19:14:36Z</dcterms:created>
  <dcterms:modified xsi:type="dcterms:W3CDTF">2026-02-04T14:01:25Z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SSDOCID-1136287043-3181</vt:lpwstr>
  </property>
  <property fmtid="{D5CDD505-2E9C-101B-9397-08002B2CF9AE}" pid="3" name="_dlc_DocIdItemGuid">
    <vt:lpwstr>b0d8eab0-eeb2-4494-910e-a4be7fa350ab</vt:lpwstr>
  </property>
  <property fmtid="{D5CDD505-2E9C-101B-9397-08002B2CF9AE}" pid="4" name="_dlc_DocIdUrl">
    <vt:lpwstr>https://www.supersociedades.gov.co/sgi/_layouts/15/DocIdRedir.aspx?ID=SSDOCID-1136287043-3181, SSDOCID-1136287043-3181</vt:lpwstr>
  </property>
  <property fmtid="{D5CDD505-2E9C-101B-9397-08002B2CF9AE}" pid="5" name="ContentTypeId">
    <vt:lpwstr>0x01010078AE92ECF2D99045BAABC4466BB252D4</vt:lpwstr>
  </property>
  <property fmtid="{D5CDD505-2E9C-101B-9397-08002B2CF9AE}" pid="6" name="MediaServiceImageTags">
    <vt:lpwstr/>
  </property>
</Properties>
</file>