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PRUEBA  CURUMANI\Downloads\"/>
    </mc:Choice>
  </mc:AlternateContent>
  <xr:revisionPtr revIDLastSave="0" documentId="13_ncr:1_{B7064A11-4306-46A3-AF04-4B9C2FAF255F}" xr6:coauthVersionLast="47" xr6:coauthVersionMax="47" xr10:uidLastSave="{00000000-0000-0000-0000-000000000000}"/>
  <bookViews>
    <workbookView xWindow="-120" yWindow="-120" windowWidth="20730" windowHeight="11040" xr2:uid="{67A3559F-D921-4B42-A660-B8DC71B31365}"/>
  </bookViews>
  <sheets>
    <sheet name="anexo de rutas 2026" sheetId="5" r:id="rId1"/>
    <sheet name="E.E" sheetId="2" r:id="rId2"/>
  </sheets>
  <definedNames>
    <definedName name="_xlnm._FilterDatabase" localSheetId="0" hidden="1">'anexo de rutas 2026'!$A$2:$J$472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5" l="1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8" i="5"/>
  <c r="J199" i="5"/>
  <c r="J200" i="5"/>
  <c r="J201" i="5"/>
  <c r="J202" i="5"/>
  <c r="J203" i="5"/>
  <c r="J204" i="5"/>
  <c r="J205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3" i="5"/>
  <c r="J264" i="5"/>
  <c r="J265" i="5"/>
  <c r="J266" i="5"/>
  <c r="J267" i="5"/>
  <c r="J268" i="5"/>
  <c r="J269" i="5"/>
  <c r="J270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51" i="5"/>
  <c r="J452" i="5"/>
  <c r="J453" i="5"/>
  <c r="J454" i="5"/>
  <c r="J455" i="5"/>
  <c r="J456" i="5"/>
  <c r="J457" i="5"/>
  <c r="J460" i="5"/>
  <c r="J461" i="5"/>
  <c r="J462" i="5"/>
  <c r="J463" i="5"/>
  <c r="J464" i="5"/>
  <c r="J465" i="5"/>
  <c r="J466" i="5"/>
  <c r="J467" i="5"/>
  <c r="J468" i="5"/>
  <c r="J469" i="5"/>
  <c r="J470" i="5"/>
  <c r="G471" i="5"/>
  <c r="F471" i="5"/>
  <c r="C471" i="5"/>
  <c r="G458" i="5"/>
  <c r="F458" i="5"/>
  <c r="C458" i="5"/>
  <c r="G449" i="5"/>
  <c r="F449" i="5"/>
  <c r="C449" i="5"/>
  <c r="B411" i="5"/>
  <c r="G392" i="5"/>
  <c r="F392" i="5"/>
  <c r="C392" i="5"/>
  <c r="G271" i="5"/>
  <c r="C271" i="5"/>
  <c r="F271" i="5" s="1"/>
  <c r="G261" i="5"/>
  <c r="C261" i="5"/>
  <c r="B258" i="5"/>
  <c r="B259" i="5" s="1"/>
  <c r="B260" i="5" s="1"/>
  <c r="F261" i="5" s="1"/>
  <c r="G228" i="5"/>
  <c r="F228" i="5"/>
  <c r="C228" i="5"/>
  <c r="B213" i="5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G206" i="5"/>
  <c r="F206" i="5"/>
  <c r="C206" i="5"/>
  <c r="G196" i="5"/>
  <c r="F196" i="5"/>
  <c r="C196" i="5"/>
  <c r="G174" i="5"/>
  <c r="F174" i="5"/>
  <c r="C174" i="5"/>
  <c r="B156" i="5"/>
  <c r="G122" i="5"/>
  <c r="C122" i="5"/>
  <c r="B118" i="5"/>
  <c r="B119" i="5" s="1"/>
  <c r="B120" i="5" s="1"/>
  <c r="B121" i="5" s="1"/>
  <c r="F122" i="5" s="1"/>
  <c r="B109" i="5"/>
  <c r="B110" i="5" s="1"/>
  <c r="B111" i="5" s="1"/>
  <c r="B112" i="5" s="1"/>
  <c r="B113" i="5" s="1"/>
  <c r="B114" i="5" s="1"/>
  <c r="G76" i="5"/>
  <c r="F76" i="5"/>
  <c r="C76" i="5"/>
  <c r="B5" i="5"/>
  <c r="B6" i="5" s="1"/>
  <c r="B7" i="5" s="1"/>
  <c r="F96" i="2"/>
  <c r="F90" i="2"/>
  <c r="F74" i="2"/>
  <c r="F51" i="2"/>
  <c r="F49" i="2"/>
  <c r="F44" i="2"/>
  <c r="F34" i="2"/>
  <c r="F31" i="2"/>
  <c r="F26" i="2"/>
  <c r="F19" i="2"/>
  <c r="F10" i="2"/>
  <c r="F3" i="2"/>
  <c r="J471" i="5" l="1"/>
  <c r="J271" i="5"/>
  <c r="J261" i="5"/>
  <c r="J122" i="5"/>
  <c r="J76" i="5"/>
  <c r="J174" i="5"/>
  <c r="J449" i="5"/>
  <c r="J196" i="5"/>
  <c r="J458" i="5"/>
  <c r="J392" i="5"/>
  <c r="J228" i="5"/>
  <c r="J206" i="5"/>
  <c r="G472" i="5"/>
  <c r="C472" i="5"/>
  <c r="F472" i="5"/>
  <c r="F98" i="2"/>
  <c r="J472" i="5" l="1"/>
  <c r="J476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E119" authorId="0" shapeId="0" xr:uid="{B6DA5DE1-9028-4BDE-8B05-AA77A31B08BE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SE LE CAMBIÓ LA NOMBRE DE LA INSTITUCIONA CERTIFICAR de color rojo</t>
        </r>
      </text>
    </comment>
    <comment ref="D292" authorId="0" shapeId="0" xr:uid="{0F7E7502-6C1E-4E23-B3E6-95891A02531E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secambió tipologia de vehiculo - opera un campero</t>
        </r>
      </text>
    </comment>
    <comment ref="D293" authorId="0" shapeId="0" xr:uid="{542E87D5-39E7-4F41-AC9D-51628EE07133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secambió tipologia de vehiculo - opera un campero</t>
        </r>
      </text>
    </comment>
  </commentList>
</comments>
</file>

<file path=xl/sharedStrings.xml><?xml version="1.0" encoding="utf-8"?>
<sst xmlns="http://schemas.openxmlformats.org/spreadsheetml/2006/main" count="1467" uniqueCount="656">
  <si>
    <t>ITEMS DE RUTAS A ATENDAER</t>
  </si>
  <si>
    <t>No. De la RUTA</t>
  </si>
  <si>
    <t>CANTIDAD DE VEH X RUTA</t>
  </si>
  <si>
    <t>TIPO DE VEHICULO</t>
  </si>
  <si>
    <t>INSTITUCIONES EDUCATIVAS O CENTROS ETNOEDUCATIVOS</t>
  </si>
  <si>
    <t>RUTAS A EJECUTAR</t>
  </si>
  <si>
    <t>COBERTURA</t>
  </si>
  <si>
    <t>Prestación del servicio de transporte escolar terrestre en el municipio de Albania</t>
  </si>
  <si>
    <t>CAMPERO / CAMIONETA</t>
  </si>
  <si>
    <t>INSTITUCION           ETNOEDUCATIVA AKUAIPA INTERNADO INDIGENA</t>
  </si>
  <si>
    <t>WARRARATCHON- PORCIOSA  / AKUAIPA / WARRARATCHON- PORCIOSA</t>
  </si>
  <si>
    <t>WARE  WAREN  -  TIGREPOZO  /  AKUAIPA  /  WARE WAREN -  TIGREPOZO</t>
  </si>
  <si>
    <t>ALBANIA   -   TEKIA   1   -   TEKIA   2   /   AKUAIPA   / ALBANIA - TEKIA 1 - TEKIA 2</t>
  </si>
  <si>
    <t>MICROBUS</t>
  </si>
  <si>
    <t>ALBANIA -  JAMICHERA /  AKUAIPA /   ALBANIA - JAMICHERA</t>
  </si>
  <si>
    <t>LOS  REMEDIOS  -  CERREJON  1  /  AKUAIPA  /  LOS REMEDIOS - CERREJON 1</t>
  </si>
  <si>
    <t>PISKI - JURIMAKA - COVEÑAS / AKUAIPA / PISKI - JURIMAKA - COVEÑAS</t>
  </si>
  <si>
    <t>LA GRAN PARADA -  ALMIRANTE  PADILLA  -  RIO DE  JANEIRO  /  AKUAIPA  /  LA  GRAN   PARADA  - ALMIRANTE PADILLA - RIO DE JANEIRO</t>
  </si>
  <si>
    <t>MOWASIRRA  -  ALMIRANTE  PADILLA  -   RIO  DE JANEIRO / AKUIPA  /   MOWASIRRA  -  ALMIRANTE PADILLA - RIO DE JANEIRO</t>
  </si>
  <si>
    <r>
      <rPr>
        <sz val="9"/>
        <rFont val="Times New Roman"/>
        <family val="1"/>
      </rPr>
      <t>NUEVA AMERICA -   LA CIERRITA - PITURUMANA
/  AKUIPA  /  NUEVA  AMERICA  -   LA  CIERRITA  - PITURUMANA</t>
    </r>
  </si>
  <si>
    <t>JURURUMANA - PORCIOSA / AKUAIPA / JURURUMANA - PORCIOSA</t>
  </si>
  <si>
    <t>BUS</t>
  </si>
  <si>
    <t>LOS  REMEDIOS  -  LOS  RANCHOS    JAMICHERA  / AKUAIPA   /   LOS   REMEDIOS   -   LOS   RANCHOS   - JAMICHERA, PORCIOSA Y VICEVERSA</t>
  </si>
  <si>
    <t>PORCIOSA   -   PIEDRA    AMARILLA   /    AKUIPA   / PORCIOSA - PIEDRA AMARILLA</t>
  </si>
  <si>
    <t>ALBANIA  -  CIUDAD  ALBANIA  -  VILLA  REINA  / AKUAIPA / ALBANIA -  CIUDAD ALBANIA - VILLA REINA - INTERNADO Y VICEVERSA</t>
  </si>
  <si>
    <t>ALBANIA  -  CIUDAD  ALBANIA  -  VILLA  REINA  / AKUAIPA / ALBANIA -  CIUDAD ALBANIA - VILLA REINA</t>
  </si>
  <si>
    <t>WARE   WAREN   -   ALBANIA   /   AKUIPA   /   WARE WAREN - ALBANIA</t>
  </si>
  <si>
    <t>INSTITUCION           ETNOEDUCATIVA           RUAL AKUAIPA INTERNADO INDIGENA</t>
  </si>
  <si>
    <t>UNUTPARARU  -  RIO  DE  JANEIRO  -  ALMIRANTE PADILLA   /   AKUIPA   /   UNUTPARARU   -   RIO   DE JANEIRO - ALMIRANTE PADILLA</t>
  </si>
  <si>
    <t>CENTRO ETNOEDUCATIVO WAREN WAREN</t>
  </si>
  <si>
    <t>WAYAKANAT       AWAYAJAULIA       MALOUYEN/ WARE WAREN</t>
  </si>
  <si>
    <t>LA  CRUZ  -  WARE  WAREN  2Y 3  RANCHO NUEVO JAVILLITO BENDICION PISKI / SEDE PRINCIPAL</t>
  </si>
  <si>
    <t>IPUNA                 MULAMANA                 PARRITCHON WARRARAIN/WAREWAREN</t>
  </si>
  <si>
    <t>JARAROU        -        CHIRATUI        -        PARENS       - WARRARAKATCHI     -     PARAISO    -     SHIRAIN    - KAÑAWATAMANA  -  MIRALU  /  WARE  WAREN  / JARAROU        -        CHIRATUI        -        PARENS       - WARRARAKATCHI     -     PARAISO    -     SHIRAIN    - KAÑAWATAMANA - MIRALU</t>
  </si>
  <si>
    <t>SALINA-     KARAPASELA&gt;A     -     MULOMANA     - JULIJIRITCHON   -   JIYUICHON   -   KALARAPANA  - WOOTOI    -    AYARUTPANA    -    SANTA    ROSA    / ASIJUSHEIN      /     SALINA-      KARAPASELA&gt;A     - MULOMANA   -   JULIJIRITCHON   -   JIYUICHON   - KALARAPANA    -    WOOTOI    -    AYARUTPANA    - SANTA ROSA</t>
  </si>
  <si>
    <r>
      <rPr>
        <sz val="9"/>
        <rFont val="Times New Roman"/>
        <family val="1"/>
      </rPr>
      <t>CERRO    PELAO-JAVILLITO   -RANCHO   NUEVO   - TORROCOMANA -  LUMAKAT  -  RANCHO GRANDE
/   WARE   WAREN   /   CERRO    PELAO-JAVILLITO   -
RANCHO NUEVO -  TORROCOMANA -  LUMAKAT - RANCHO GRANDE</t>
    </r>
  </si>
  <si>
    <t>WARRARAIN      -      WOOTOIN-      ASIJUSHEIN      - WARRARATCHON - JUCHIMANA -  KARALAPANA / WARE     WAREN    /    WARRARAIN    -    WOOTOIN- ASIJUSHEIN  -  WARRARATCHON  -  JUCHIMANA  - KARALAPANA</t>
  </si>
  <si>
    <t>KANEWAKAT      -      ATATOU      -       USHULU      - WALITCHITAO - RUTKAIN - WANAPAREPO / SEDE MALIRANKIRU    /    KANEWAKAT    -    ATATOU    - USHULU      -      WALITCHITAO      -      RUTKAIN      - WANAPAREPO</t>
  </si>
  <si>
    <r>
      <rPr>
        <sz val="9"/>
        <rFont val="Times New Roman"/>
        <family val="1"/>
      </rPr>
      <t>WAYAVITAL     -     AIPIAPURE    -     JUCHIMANA    - WOOTOIN- COCHIMANA / SEDE WARRARATCHON
/   WAYAVITAL   -   AIPIAPURE   -    JUCHIMANA   -
WOOTOIN- COCHIMANA</t>
    </r>
  </si>
  <si>
    <t>WANAPAREPO   -   WAYACANAL   -   SARAVITA   - SURULAO   /   WARE   WAREN   /   WANAPAREPO   - WAYACANAL - SARAVITA - SURULA</t>
  </si>
  <si>
    <t>ZAPATAMANA  -  LA  CRUZ  -  RANCHO  NUEVO  - VILLA   ONE   -   WAYAVITAL   /   WARE   WAREN   / ZAPATAMANA  -  LA  CRUZ  -  RANCHO  NUEVO  - VILLA ONE - WAYAVITAL</t>
  </si>
  <si>
    <t>INSTITUCION    EDUCATIVA   SAN    RAFAEL   DE ALBANIA</t>
  </si>
  <si>
    <t>PITURUMANA 1 - I.E. SAN RAFAEL - PITURUMANA 1</t>
  </si>
  <si>
    <t>CAMPO  HERRERA  /  I.E.  SAN  RAFAEL  /   CAMPO HERRERA</t>
  </si>
  <si>
    <t>CIUDAD  ALBANIA   /  I.E.  SAN  RAFAEL  / CIUDAD ALBANIA</t>
  </si>
  <si>
    <t>CERREJON   1   -   COVEÑA    /   I.E.   SAN   RAFAEL   / CERREJON 1 - COVEÑA</t>
  </si>
  <si>
    <t>BUSETA</t>
  </si>
  <si>
    <t>PORCIOSA  / I.E. SAN RAFAEL /  PORCIOSA</t>
  </si>
  <si>
    <t>WARE   WAREN   -   PINSKI   /   I.   E.  SAN   RAFAEL  /</t>
  </si>
  <si>
    <t>WARE WAREN PINSKI</t>
  </si>
  <si>
    <t>LOS  REMEDIOS  -  PIEDRA  AMARILLA  / I.  E.  SAN RAFAEL / LOS REMEDIOS - PIEDRA AMARILLA</t>
  </si>
  <si>
    <t>VILLA REINA / I. E. SAN RAFAEL / VILLA REINA</t>
  </si>
  <si>
    <t>CUESTECITA   -   CIUDAD   ALBANIA   /   I.   E.   SAN RAFAEL / CUESTECITA CIUDAD ALBANIA</t>
  </si>
  <si>
    <t>CIUDAD    ALBANIA    /    I.    E.    SAN    RAFAEL    / CUESTECITA CIUDAD ALBANIA</t>
  </si>
  <si>
    <t>NUEVA  AMERICA   /  I.E.  SAN  RAFAEL  /  -  NUEVA AMERICA -</t>
  </si>
  <si>
    <t>CENTRO       EDUCATIVO       EDUARDO       PINTO ARAGON DE PORCIOSA</t>
  </si>
  <si>
    <t>LOS     RANCHOS     -     PITURUMANA     /    CENTRO EDUCATIVO   EDUARDO   PINTO   ARAGON   /   LOS RANCHOS - PITURUMANA</t>
  </si>
  <si>
    <t>BARSOBIA PORCIOSA - DIVIDIVI PORCICOSA</t>
  </si>
  <si>
    <t>SECTOR   FINCA   VILLA   REINA   O   MALPARAO   / CENTRO EDUCATIVO EDUARDO PINTO ARAGON</t>
  </si>
  <si>
    <t>INSTITUCION      EDUCATIVA      RURAL     MARIA AUXILIADORA</t>
  </si>
  <si>
    <t>CERRILLOMANA   /   SEDE   EDUCATIVA   ONEIDA PINTO/ CERRILLOMANA</t>
  </si>
  <si>
    <t>MANIAUTURE     /    SEDE     EDUCATIVA    ONEIDA PINTO  / MANIAUTURE</t>
  </si>
  <si>
    <t>KAMUCHESEN -  CERRILLOMANA -  ARITAMANA / SEDE           EDUCATIVA           ONEIDA           PINTO/ KAMUCHESEN - CERRILLOMANA - ARITAMANA</t>
  </si>
  <si>
    <t>OURUMACHIMANA-        JAYMANA         /         SEDE EDUCATIVA               ONEIDA               PINTO              / OURUMACHIMANA- JAYMANA</t>
  </si>
  <si>
    <t>CUESTECITA /SEDE ONEIDA PINTO/  CUESTECITA</t>
  </si>
  <si>
    <t>CIUDAD ALBANIA  -  CUESTECITA  /SEDE  ONEIDA PINTO/ CIUDAD ALBANIA - CUESTECITA</t>
  </si>
  <si>
    <t>NUEVA    AMERICA,    CUESTECITA   INSTITUCION EDUCACTIVA  RURAL  MARIA  AUXILIADORA  DE CUESTECITAS Y VICEVERSA</t>
  </si>
  <si>
    <t>CIUDAD ALBANIA / I.  E.  MARIA  AUXILIADORA / CIUDAD ALBANIA</t>
  </si>
  <si>
    <t>CENTRO EDUCATIVO LOS REMEDIOS</t>
  </si>
  <si>
    <t>CASA    INGLESA   -    LA   HORQUETA    /   CENTRO EDUCATIVO  LOS  REMEDIOS  /  CASA  INGLESA  - LA HORQUETA</t>
  </si>
  <si>
    <t>CENTRO ETNOEDUCATIVO RURAL UPURAY</t>
  </si>
  <si>
    <t>ASHIMANA, JUYASHIRAIN, WAWASPA, JURAROO, AMANCHON HASTA SEDE PRINCIPAL</t>
  </si>
  <si>
    <t xml:space="preserve">TOMASHIMANA, KACHUTSAO, ANARAIPA, YUJASHIRAIN HASTA SEDE PRINCIPAL </t>
  </si>
  <si>
    <t>PARRALAIN, MULAMANA, SANTAROSA, SARAVITA, PARES-PAREN, JARASCHON HASTA SEDE PRINCIPAL</t>
  </si>
  <si>
    <t>TOURASIA, EL POZO, LA FORTUNA, SAWORIAPO HASTA SEDE PRINCIPAL</t>
  </si>
  <si>
    <t>ANARINA, ALTO PINO, ITAKA HASTA SEDE PRINCIPAL</t>
  </si>
  <si>
    <t>PARAISO, LA CRUZ, ZAPATAMANA HASTA SEDE PRINCIPAL</t>
  </si>
  <si>
    <t>PARAISO, ALTO PINO, ATATO HASTA SEDE PRINCIPAL</t>
  </si>
  <si>
    <t>LA CRUZ, VILLA ONE, COCOMANA, SRARAO. OROLEE HASTA SEDE PRINCIPAL</t>
  </si>
  <si>
    <t>GUAYACANAL, APRES - PAREB, PARAISO, ASIJUSHEIN, SANTA ROSA, WARITSHITAO HASTA SEDE PRINCIPAL</t>
  </si>
  <si>
    <t>LA CRUZ, PARAISO, NUEVO HORIZONTE, SARAVITA, CHIRATUI HASTA SEDE PRINCIPAL</t>
  </si>
  <si>
    <r>
      <rPr>
        <b/>
        <sz val="9"/>
        <rFont val="Times New Roman"/>
        <family val="1"/>
      </rPr>
      <t>CANTIDAD DE VEHICULOS Para
Albania</t>
    </r>
  </si>
  <si>
    <t>CANTIDAD DE RUTAS PARA ALBANIA</t>
  </si>
  <si>
    <t>Prestación del servicio de transporte escolar terrestre en el municipio de Barrancas</t>
  </si>
  <si>
    <t>I.   E.   MONTE   ALVERNIA-   I.E.   JOSE   AGUSTIN SOLANO   -   I.E.   PAULO   VI.   -   I.E   REMEDIOS SOLANO</t>
  </si>
  <si>
    <t>RANCHERIAS DE RESGUARDOO INDG PROVINCIAL HASTA INST BARRANCAS</t>
  </si>
  <si>
    <r>
      <rPr>
        <sz val="9"/>
        <rFont val="Times New Roman"/>
        <family val="1"/>
      </rPr>
      <t>INSTITUCION EDUCATIVA MONTE  ALVERNIA -
I.E. PAULO VI. - I.E. ELOY HERNANDEZ DIAZ</t>
    </r>
  </si>
  <si>
    <t>DESDE    MESETAS   HASTA    INSTITUCIONES   DE BARRANCAS Y PAPAYAL</t>
  </si>
  <si>
    <t>I.E. ELOY HERNANDEZ DIAZ</t>
  </si>
  <si>
    <t>RANCHERIAS DE RESGUARDO INDG PROVINCIAL HASTA INST EDUC DE PAPAYAL  Y  BARRANCAS</t>
  </si>
  <si>
    <t>INSTITUCION EDUCATIVA MONTE  ALVERNIA - ELOY  HERNANDEZ  DIAZ  -  I.E  PAULO  VI  -  I.E REMEDIOS SOLANO</t>
  </si>
  <si>
    <t>RANCHERIAS   DE   TRUPIO   GACHO   HASTA   INST EDUC  DE   LA  CABECERA   CORREGIMENTAL  DE BARRANCAS Y PAPAYAL VICEVERSA</t>
  </si>
  <si>
    <t>INSTITUCION      EDUCATIVA      JOSE     AGUSTIN SOLANO   -   I.E.   PAULO   VI.   -   I.E.   REMEDIOS SOLANO - I.E MONTE ALVERNIA</t>
  </si>
  <si>
    <t>CENTRO    POBLADO    ROCHE    HASTA    INST    DE BARRANCAS</t>
  </si>
  <si>
    <t>INSTITUCION EDUCATIVA MONTE  ALVERNIA -
I.E. PAULO VI. - I.E JOSE AGUSTIN SOLANO</t>
  </si>
  <si>
    <t>DESDE  LAS  RANCHERIAS  DEL  RESG   INDIG  DE SAN FRANCISCO,HASTA INST. DE BARRANCAS</t>
  </si>
  <si>
    <r>
      <rPr>
        <sz val="9"/>
        <rFont val="Times New Roman"/>
        <family val="1"/>
      </rPr>
      <t>INSTITUCION EDUCATIVA MONTE  ALVERNIA -
I.E PAULO VI - I.E REMEDIOS SOLA</t>
    </r>
  </si>
  <si>
    <t>POZO    HONDO    HASTA    INST.    BARRANCAS    Y VICEVERSA</t>
  </si>
  <si>
    <r>
      <rPr>
        <sz val="9"/>
        <rFont val="Times New Roman"/>
        <family val="1"/>
      </rPr>
      <t>INSTITUCION EDUCATIVA MONTE  ALVERNIA -
I. E. JOSE AGUSTIN SOLANO</t>
    </r>
  </si>
  <si>
    <t>ASENTAMIENTO   EL   CERRO-CERRODEO   HASTA INST EDUC BARRANCAS</t>
  </si>
  <si>
    <r>
      <rPr>
        <sz val="9"/>
        <rFont val="Times New Roman"/>
        <family val="1"/>
      </rPr>
      <t>INSTITUCION EDUCATIVA MONTE  ALVERNIA -
I.  E.  JOSE  AGUSTIN  SOLANO -  I.E.  PAULO  VI.  -
I.E    ELOY    HERNANDEZ    DIAZ.    -    REMEDIOS SOLANO</t>
    </r>
  </si>
  <si>
    <t>ASENTAMIENTO   INDG   LA   GRANJITA,   GRANJA HASTA INST EDU BARRANCAS</t>
  </si>
  <si>
    <t>I.E. LUIS ALFONSO BRITO PEREZ</t>
  </si>
  <si>
    <t>BARRANCON   AL   CENTRO  EDUCATIVO   LUIS  A. BRITO DE SAN PEDRO Y VICEVERSA</t>
  </si>
  <si>
    <r>
      <rPr>
        <sz val="9"/>
        <rFont val="Times New Roman"/>
        <family val="1"/>
      </rPr>
      <t>INSTITUCION EDUCATIVA MONTE  ALVERNIA -
I.  E.  JOSE  AGUSTIN  SOLANO -  I.E.  PAULO  VI.  - REMEDIOS SOLANO</t>
    </r>
  </si>
  <si>
    <t>RESG.       INDIGENA       DE         ZAHINO       HASTA INST.EDUC. BARRANCAS Y VICEVERSA</t>
  </si>
  <si>
    <t>RESG.       INDIGENA       DE         ZAHINO       HASTA INST.EDUC. BARRANCA Y VICEVERSA</t>
  </si>
  <si>
    <t>I.E.    PAULO    VI.,    MONTE    ALVERNIA    -    I.E REMEDIOS SOLANO</t>
  </si>
  <si>
    <t>CABECERA   CORREGIMENTAL   DE    SAN   PEDRO HASTA INST. EDUC. BARRANCAS Y VIVEVERSA</t>
  </si>
  <si>
    <t>I.E.  PAULO  VI.  -  I.E  REMEDIOS  SOLANO  -  I.E JOSE AGUSTIN SOLANO</t>
  </si>
  <si>
    <t>CABECERA      POZO      HONDO       HASTA      INST. BARRANCAS Y VICEVERSA</t>
  </si>
  <si>
    <t>INSTITUCION EDUCATIVA MONTE  ALVERNIA. - REMEDIOS    SOLANO    -     I.E     JOSE     AGUSTIN SOLANO</t>
  </si>
  <si>
    <t>CABECERA   GUAYACANAL   HASTA   INST.  EDUC. BARRANCAS Y VICEVERSA</t>
  </si>
  <si>
    <r>
      <rPr>
        <sz val="9"/>
        <rFont val="Times New Roman"/>
        <family val="1"/>
      </rPr>
      <t>INSTITUCION EDUCATIVA MONTE  ALVERNIA -
I. E. JOSE AGUSTIN SOLANO - I.E. PAULO VI.</t>
    </r>
  </si>
  <si>
    <t>CABECERA    CORREGIMENTAL    DE    LAGUNITA HASTA INST. BARRANCAS Y VICEVERSA</t>
  </si>
  <si>
    <r>
      <rPr>
        <sz val="9"/>
        <rFont val="Times New Roman"/>
        <family val="1"/>
      </rPr>
      <t>INSTITUCION EDUCATIVA MONTE  ALVERNIA -
I.E. PAULO VI. - REMEDIO SOLANO.</t>
    </r>
  </si>
  <si>
    <t>CABECERA CORRIGIMENTAL  NUEVO OREGANAL HASTA INST. EDUC. BARRANCAS</t>
  </si>
  <si>
    <r>
      <rPr>
        <sz val="9"/>
        <rFont val="Times New Roman"/>
        <family val="1"/>
      </rPr>
      <t>INSTITUCION EDUCATIVA MONTE  ALVERNIA -
I.E. PAULO VI. - I.E REMEDIO SOLANO</t>
    </r>
  </si>
  <si>
    <t>COMUNIDAD   DE    CAMPO   ALEGRE    Y   FINCAS ALEDAÑAS  HASTA INST EDUC. BARRANCAS</t>
  </si>
  <si>
    <t>DESDE  ASENTAMIENTO  INDG  DE  TAMAKITO  2 HASTA LAS INST EDU BARRANCAS Y VICEVERSA</t>
  </si>
  <si>
    <r>
      <rPr>
        <sz val="9"/>
        <rFont val="Times New Roman"/>
        <family val="1"/>
      </rPr>
      <t>INSTITUCION EDUCATIVA MONTE  ALVERNIA -
I.  E.  JOSE  AGUSTIN  SOLANO -  I.E.  PAULO  VI.  -
I.E REMEDIOS SOLANO</t>
    </r>
  </si>
  <si>
    <t>CENTRO    POBLADO    PATILLA    Y    CHANCLETA HASTA INST DE BARRANCAS Y VICEVERSA</t>
  </si>
  <si>
    <r>
      <rPr>
        <sz val="9"/>
        <rFont val="Times New Roman"/>
        <family val="1"/>
      </rPr>
      <t>INSTITUCION EDUCATIVA MONTE  ALVERNIA -
I.E. PAULO VI.</t>
    </r>
  </si>
  <si>
    <t>RUTA  INTERNA  DEL  CENTRO  ETNOEDUCATIVO RURAL BALLENA</t>
  </si>
  <si>
    <t>ASENTAMIENTO   INDIG.    BARRANCON,   CAMPO AELGRE  Y FINCAS ALEDAÑAS HATA INST  EDUC BARRANCAS</t>
  </si>
  <si>
    <t>I.E.    JOSE    AGUSTIN    SOLANO    -    I.E    MONTE ALVERNIA   -   I.E   PAULO   VI   -   I.E   REMEDIOS SOLANO</t>
  </si>
  <si>
    <t>CARRETALITO - INT EDUCATIVA JOSE AGUSTIN</t>
  </si>
  <si>
    <t>INSTITUCION      EDUCATIVA      JOSE     AGUSTIN SOLANO - I.E. PAULO VI</t>
  </si>
  <si>
    <t>DESDE   ASENTAMIENTO   INDG   DE  CASTILLETE HASTA LAS INST DE BARRANCAS  Y VICEVERSA</t>
  </si>
  <si>
    <t>I.E.    JOSE    AGUSTIN    SOLANO.    -    REMEDIOS SOLANO.</t>
  </si>
  <si>
    <t>DESDE      PALMITA    HASTA    INST.    EDUC.    DE BARRANCAS</t>
  </si>
  <si>
    <r>
      <rPr>
        <sz val="9"/>
        <rFont val="Times New Roman"/>
        <family val="1"/>
      </rPr>
      <t>I.E.  JOSE  AGUSTIN  SOLANO  -  I.E.  PAULO  VI.  -
I.E.    ELOY    HERNANDEZ   DIAZ.    -   REMEDIOS SOLANO.</t>
    </r>
  </si>
  <si>
    <t>DESDE      RODEO      HASTA      INST.      EDUC.     DE BARRANCAS</t>
  </si>
  <si>
    <r>
      <rPr>
        <sz val="9"/>
        <rFont val="Times New Roman"/>
        <family val="1"/>
      </rPr>
      <t>INSTITUCION EDUCATIVA MONTE  ALVERNIA -
I.E. PAULO VI</t>
    </r>
  </si>
  <si>
    <t>SHAREO  HASTA INST DE BARRANCAS</t>
  </si>
  <si>
    <t>I.E. PAULO VI.</t>
  </si>
  <si>
    <t>TAMAKITO - INST. EDUCATIVA PAULO VI</t>
  </si>
  <si>
    <t>I.E.  PAULO  VI.  -  I.E.  REMEDIOS  SOLANO  -  I.E MONTE ALVERNIA - I.E JOSE AGUSTIN SOLANO</t>
  </si>
  <si>
    <r>
      <rPr>
        <sz val="9"/>
        <rFont val="Times New Roman"/>
        <family val="1"/>
      </rPr>
      <t>INSTITUCION EDUCATIVA MONTE  ALVERNIA -
I. E. JOSE AGUSTIN SOLANO - I.E. PAULO VI. -</t>
    </r>
  </si>
  <si>
    <t>NUEVO   ESPINAL   -   PAULO   VI   -   E.I.   MONTE ALVERNIA</t>
  </si>
  <si>
    <t>INSTITUCION EDUCATIVA MONTE ALVERNIA</t>
  </si>
  <si>
    <t>RUTA DE IPARU Y CERRILLO HASTA INST. EDUC. DE BARRANCAS Y PAPAYAL</t>
  </si>
  <si>
    <t>GUAYAITO    -    REMEDIO    FAJARDO    -    MONTE ALVERNIA - PAULO VI</t>
  </si>
  <si>
    <t>I.E.  JOSE  AGUSTIN  SOLANO.  -   I.E.  REMEDIOS SOLANO.</t>
  </si>
  <si>
    <t>TRUPIO   GACHO   VELADERO   JARARA    -   ELOY SEGUNDO   HERNANDEZ   -   REMEDIO   SOLANO   - JOSE AGUSTIN SOLANO</t>
  </si>
  <si>
    <t xml:space="preserve"> INST. EDUCATIVA PAULO VI Y REMEDIO SOLANO</t>
  </si>
  <si>
    <t>CARRETALITO - INST. EDUCATIVA PAULO VI Y REMEDIO SOLANO</t>
  </si>
  <si>
    <t>INSTITUCION  EDUCATIVA  MONTE  ALVERNIA.-
I.E. REMEDIOS SOLANO</t>
  </si>
  <si>
    <t>CARRETALITO -  HASTA INST. EDUC. DE BARRANCAS</t>
  </si>
  <si>
    <t>CARRETALITO     -     MONTE     ALVERNIA     -     IE REMEDIO SOLANO</t>
  </si>
  <si>
    <t>CENTRO ETNOEDUCATIVO WOTKASAINRU-TAMAQUITO II (I.E. LUIS ALFONSO BRITO PEREZ)</t>
  </si>
  <si>
    <t>ASENTAMIENTO INDG TAMAKITO HASTA INST EDU DE PBARRANCAS  Y VICEVERSA  (ASENTAMIENTO INDG TAMAKITO I - A I.E LUIS ALFONSO BRITO PEREZ)</t>
  </si>
  <si>
    <t>CENTRO      ETNOEDUCATIVO     WOTKASAINRU- TAMAQUITO II</t>
  </si>
  <si>
    <t>GRANJA   -   GRANJITA   -   C.E   WOTKASAINRU   Y VICEVERSA</t>
  </si>
  <si>
    <t>COMUNIDAD DE BARRANCON, ROCHE, CHANCLETA Y FINCAS ALEDAÑAS DEL RESGUARDO DE TAMAQUITO II HACIA EL C.E WOTKASAINRU Y VICEVERSA</t>
  </si>
  <si>
    <r>
      <rPr>
        <b/>
        <sz val="9"/>
        <rFont val="Times New Roman"/>
        <family val="1"/>
      </rPr>
      <t>CANTIDAD DE VEHICULOS Para
Barrancas</t>
    </r>
  </si>
  <si>
    <t>CANTIDAD DE RUTAS PARA BARRANCAS</t>
  </si>
  <si>
    <t>Prestación del servicio de transporte escolar terrestre en el municipio de Dibulla</t>
  </si>
  <si>
    <t>INSTITUCION  EDUCATIVA  ADOLFO  MINDIOLA ROBLES</t>
  </si>
  <si>
    <t>I.E. ADOLFO MINDIOLA ROBLES - PELECHUA LA FLOREZ</t>
  </si>
  <si>
    <t>I.E. ADOLFO MINDIOLA ROBLES- LAS MINAS- LAS FLORES</t>
  </si>
  <si>
    <t>I.E. ADOLFO MINDIOLA ROBLES-PENJAMO - LAS FLORES</t>
  </si>
  <si>
    <t>I.E. ADOLFO MINDIOLA ROBLES - CAMPANA- LAS FLORES</t>
  </si>
  <si>
    <t>INSTITUCION    EDUCATIVA    MIGUEL    PINEDO BARROS</t>
  </si>
  <si>
    <t>I.E. MIGUEL PINEDO BARROS - CAMPANA LA PUNTA DE LOS REMEDIOS</t>
  </si>
  <si>
    <t>I. E. MIGUEL PINEDO BARROS - CAMPANA - LIMONAL - CUATRO VEREDAS</t>
  </si>
  <si>
    <t>I. E. MIGUEL PINEDO BARROS - DIBULLA - LA PUNTA</t>
  </si>
  <si>
    <t>I.E. MIGUEL PINEDO BARROS (La Punta)  - LIMONAL - CUATRO VEREDAS - LA PUNTA</t>
  </si>
  <si>
    <t>I.E. MIGUEL PINEDO BARROS -SANTA RITA DE JEREZ - SANTA RITA DE LA SIERRA - RIO CLARO - LA PUNTA</t>
  </si>
  <si>
    <t>I.E. MIGUEL PINEDO BARROS  - LA MONTAÑITA - PUENTE JEREZ - LA PUNTA</t>
  </si>
  <si>
    <t>MINGUEO - INSTITUCION EDUCATIVA RURAL MIGUEL PINEDO BARROS</t>
  </si>
  <si>
    <t>I.E. MIGUEL PIINEDO BARROS - SANTA RITA DE JEREZ LA PUNTA DE LOS REMEDIOS</t>
  </si>
  <si>
    <t>INSTITUCION EDUCATIVA BUENOS AIRES DE CAMPANA</t>
  </si>
  <si>
    <t>FINCA EL JOBAL - LA CASONA VIA LOS ROSALES HASTA I.E BUENOS AIRES DE CAMPANA</t>
  </si>
  <si>
    <t>INSTITUCION EDUCATIVA MIGUEL PINEDO BARROS</t>
  </si>
  <si>
    <t>MIGUEO - INSTITUCION EDUCATIVA MIGUEL PINEDO BARROS - MINGUEO</t>
  </si>
  <si>
    <t>INSTITUCION EDUCATIVA NUESTRA SEÑORA DEL PILAR</t>
  </si>
  <si>
    <t>INST. EDUCATIVA NUESTRA SEÑORA DEL PILAR - LA PUNTA - CUATRO VEREDA Y RAMA</t>
  </si>
  <si>
    <t>INST. EDUCATIVA NUESTRA SEÑORA DEL PILAR - RUTA N° 14 MINGUEO - WEIPIAPA</t>
  </si>
  <si>
    <t>INST. EDUCATIVA NUESTRA SEÑORA DEL PILAR - MINGUEO - CASA JAPÓN</t>
  </si>
  <si>
    <t>NUESTRA SEÑORA DEL PILAR MINGUEO - EL MAMEY</t>
  </si>
  <si>
    <t>I.E. NUESTRA SEÑORA DEL PILAR-SANTA RITA- LOS NONIS-CASA ALUMINIO-RAMAL</t>
  </si>
  <si>
    <t>I.E. NUESTRA SEÑORA DEL PILAR-CUATRO VEREDAS - DIBULLA</t>
  </si>
  <si>
    <t>INSTITUCION EDUCATIVA BUENOS AIRES</t>
  </si>
  <si>
    <t>CENTRO EDUCATIVO BUENOS AIRES DE CAMPANA- LA MONTAÑITA -RIO CLARO</t>
  </si>
  <si>
    <t>CENTRO EDUCATIVO BUENOS AIRES DE CAMPANA -CUATRO VEREDAS - CAMPANA VIEJO</t>
  </si>
  <si>
    <t>CENTRO EDUCATIVO BUENOS AIRES DE CAMPANA NUEVO - SANTA RITA DE JEREZ</t>
  </si>
  <si>
    <t>CENTRO EDUCATIVO BUENOS AIRES DE CAMPANA NUEVO - LA MONTAÑITA - STA RITA DE LA SIERRA - RIO CLARO - CAMPANA</t>
  </si>
  <si>
    <t>INSTITUCION EDUCATIVA SAN ANTONIO DE PALOMINO</t>
  </si>
  <si>
    <t>I.E. SAN ANTONIO DE PALOMINO RIOANCHO  - RIO NEGRO PALOMINO</t>
  </si>
  <si>
    <t>I.E. SAN ANTONIO DE PALOMINO- RIO ANCHO - PALOMINO</t>
  </si>
  <si>
    <t>I.E. SAN ANTONIO DE PALOMINO-MINGUEO - PALOMINO</t>
  </si>
  <si>
    <t>I.E. SAN ANTONIO DE PALOMINO-MINGUEO - RIOHANCHO - PALOMINO</t>
  </si>
  <si>
    <t>INSTITUCION EDUCATIVA TECNICA AGROPECUARIA DE MINGUEO</t>
  </si>
  <si>
    <t>RIO ANCHO HASTA LA INST EDUCATIVA AGROPECUARIA DE MINGUEO VICEVERSA</t>
  </si>
  <si>
    <t>I.E. AGROPECUARIA DE MINGUEO- EL MAMEI - CASA JAPON - MINGUEO</t>
  </si>
  <si>
    <t>I.E. AGROPECUARIA DE MINGUEO-WEPIAPAA - MINGUEO</t>
  </si>
  <si>
    <t>I.E. AGROPECUARIA DE MINGUEO-RIO ANCHO - MINGUEO</t>
  </si>
  <si>
    <t>MINGUEO WUIPAPA HASTA LA INST EDUCATIVA AGROPECUARIA DE MINGUEO</t>
  </si>
  <si>
    <t>I.E. INTERNADO INDIGUENA DE DOMINGUEKA</t>
  </si>
  <si>
    <t>I.E. INTERNADO INDIGUENA DE DOMINGUECA - - PALOMINO DOMINGUEKA</t>
  </si>
  <si>
    <t>INTERNADO INDIGUENA DE DOMINGUECA - CAMPANA</t>
  </si>
  <si>
    <t>INTERNADO INDIGUENA DE DOMINGUECA - CAMPANA - MINGUEO - LA BODEGA - LA CUCHILLA - DUMINGUECA</t>
  </si>
  <si>
    <t>INTERNADO INDIGUENA DE DOMINGUECA - PALOMINO - RIO ANCHO - ALTO SAN JORGE - DUMINGUECA</t>
  </si>
  <si>
    <r>
      <rPr>
        <b/>
        <sz val="9"/>
        <rFont val="Times New Roman"/>
        <family val="1"/>
      </rPr>
      <t>CANTIDAD DE VEHICULOS Para
Dibulla</t>
    </r>
  </si>
  <si>
    <t>CANTIDAD DE RUTAS PARA DIBULLA</t>
  </si>
  <si>
    <t>Prestación del servicio de transporte escolar terrestre en el municipio de Distracción</t>
  </si>
  <si>
    <t>INSTITUCION EDUCATIVA MARGOTH MAESTRE DE ARIZA - INSTITUCION EDUCATIVA RURAL GLADIS BONILLA DE GIL</t>
  </si>
  <si>
    <t>DESDE POTRERITRO HASTA LA IE GLADIS BONILLA GIL</t>
  </si>
  <si>
    <t>INSTITUCION EDUCATIVA MARGOTH MAESTRE DE ARIZA</t>
  </si>
  <si>
    <t>HORNITOS Y SILENCIO HASTA LA IE GLADIS BONILLA E IE MARGOTH MAESTRE</t>
  </si>
  <si>
    <t>INSTITUCION EDUCATIVA MARGOTH MAESTRE DE ARIZA - INSTITUCION EDUCATIVA RURAL DE BUENAVISTA</t>
  </si>
  <si>
    <t>DESDE RESGUARDO INDÍGENA DE CAICEMAPA – HASTA IE MARGOTH MAESTRE DE ARIZA</t>
  </si>
  <si>
    <t>DESDE EL CORREGIMIENTO DE CHORRERAS, HORNITOS Y FINCAS ALEDAÑAS HASTA - HASTA IE MARGOTH MAESTRE DE ARIZA</t>
  </si>
  <si>
    <t>DESDE LA VEREDA SANTA ROSA DE PULGAR HASTA - HASTA IE MARGOTH MAESTRE DE ARIZA</t>
  </si>
  <si>
    <t>DESDE SHOKOIMA HASTA LA INST. EDUC MARGOT MAESTRE DE ARIZA</t>
  </si>
  <si>
    <t>INSTITUCION EDUCATIVA RURAL DE BUENAVISTA</t>
  </si>
  <si>
    <t>DESDE EL RESGUARDO DE CAICEMAPA HASTA – IE RURAL DE BUENAVISTA</t>
  </si>
  <si>
    <t>INSTITUCION EDUCATIVA RURAL DE BUENAVISTA - C.E CAICEMAPA</t>
  </si>
  <si>
    <t>DESDE CORREGIMIENTO DE LA DUDA - COMUNIDAD DE CAIMITO – HASTA IE RURAL DE BUENAVISTA Y C.E CAICEMAPA</t>
  </si>
  <si>
    <t>INSTITUCION EDUCATIVA RURAL GLADIS BONILLA DE GIL</t>
  </si>
  <si>
    <r>
      <rPr>
        <sz val="9"/>
        <rFont val="Times New Roman"/>
        <family val="1"/>
      </rPr>
      <t>DESDE FINCA EL CERCADO Y FINCAS ALEDAÑAS
– HASTA IE RURAL GLADIS BONILLA DE GIL</t>
    </r>
  </si>
  <si>
    <t>DESDE EL RESGUARDO INDÍGENA DE POTRERITO - HASTA IE RURAL GLADIS BONILLA DE GIL</t>
  </si>
  <si>
    <t>HORNITOS - FINCA ALEDAÑAS - HASTA IE RURAL GLADIS BONILLA DE GIL Y VICEVERSA</t>
  </si>
  <si>
    <t>DESDE LA VIGÍA - HASTA IE RURAL GLADIS BONILLA DE GIL Y VICEVERSA</t>
  </si>
  <si>
    <t>CENTRO ETNOEDUCATIVO CAICEMAPA</t>
  </si>
  <si>
    <t>DESDE LA COMUNIDAD DE LA CEIBA
RESGUARDO INDÍGENA DE CAICEMAPA – HASTA</t>
  </si>
  <si>
    <t>DESDE COMUNIDAD DEL CAIMITO RESGUARDO INDÍGENA DE CAICEMAPA – HASTA SEDE LA CEIBA (CENTRO ETNOEDUCATIVO DE CAICEMAPA)</t>
  </si>
  <si>
    <t>DESDE LA COMUNIDAD DEL PARAÍSO RESGUARDO INDÍGENA DE CAICEMAPA – HASTA SEDE LA CEIBA (CENTRO ETNOEDUCATIVO DE CAICEMAPA)</t>
  </si>
  <si>
    <t>PARAISO, REPARO, LA LOMA HASTA CENTRO ETNOEDUCACTIVO CAICEMAPA SEDE PARAISO</t>
  </si>
  <si>
    <t>FINCAS ALEDAÑAS POZO EL BARRO, LA LOMA HASTA CENTRO ETNOEDUCACTIVO CAICEMAPA SEDE PARAISO</t>
  </si>
  <si>
    <r>
      <rPr>
        <b/>
        <sz val="9"/>
        <rFont val="Times New Roman"/>
        <family val="1"/>
      </rPr>
      <t>CANTIDAD DE VEHICULOS Para
Distracción</t>
    </r>
  </si>
  <si>
    <t>CANTIDAD DE RUTAS PARA DISTRACCION</t>
  </si>
  <si>
    <t>Prestación del servicio de transporte escolar terrestre en el municipio de El Molino</t>
  </si>
  <si>
    <r>
      <rPr>
        <sz val="9"/>
        <rFont val="Times New Roman"/>
        <family val="1"/>
      </rPr>
      <t>INSTITUCION EDUCATIVA TECNICA AGROPECUARIA ISMAEL RODRIGUEZ FUENTES.
- I.E. - HELIODORO ALFREDO MONTERO</t>
    </r>
  </si>
  <si>
    <t>VIA LOS BARRIALES, LAS LAJAS</t>
  </si>
  <si>
    <t>VIA EL RINCON, LA MORADA, EL MANANTIAL</t>
  </si>
  <si>
    <t>VIA LA TRANCA, CARRETERA NACIONAL, LA MONTAÑA, EL RAMAL, POTRERITO, LA CEIBA</t>
  </si>
  <si>
    <t>INSTITUCION EDUCATIVA TECNICA AGROPECUARIA ISMAEL RODRIGUEZ FUENTES</t>
  </si>
  <si>
    <t>VIA EL CORRAL, CATATUMBO</t>
  </si>
  <si>
    <t>EL PALMAR SAN BENITO</t>
  </si>
  <si>
    <t>CENTRO EDUCATIVO ABU seyumun zhiwa</t>
  </si>
  <si>
    <t>MOZHIUMKE, ABUKUAMKE - HASTA SEDE PRINCIPAL</t>
  </si>
  <si>
    <t>DZWIKUMKE - HASTA SEDE PRINCIPAL</t>
  </si>
  <si>
    <t xml:space="preserve">UKWATANGAGA, GONZHABIMKE - HASTA SEDE PRINCIPAL </t>
  </si>
  <si>
    <r>
      <rPr>
        <b/>
        <sz val="9"/>
        <rFont val="Times New Roman"/>
        <family val="1"/>
      </rPr>
      <t>CANTIDAD DE VEHICULOS Para
El Molino</t>
    </r>
  </si>
  <si>
    <t>CANTIDAD DE RUTAS PARA EL MOLINO</t>
  </si>
  <si>
    <t>Prestación del servicio de transporte escolar terrestre en el municipio de Fonseca</t>
  </si>
  <si>
    <t>CENTRO EDUCATIVO RURAL JOSE PEREZ</t>
  </si>
  <si>
    <t>De Mayabangloma Hasta el Centro Educativa Jose Perez
- El Hatico - Viceversa</t>
  </si>
  <si>
    <t>De Mayabangloma Hasta el Centro Educativa Jose Perez</t>
  </si>
  <si>
    <t>De La Laguna y Fincas aledañas Hasta el Centro Educativo Jose Perez - El Hatico - Viceversa</t>
  </si>
  <si>
    <t>Dese Mayamangloma hasta el Centro Educativo Rural José Pérez</t>
  </si>
  <si>
    <t>HATICO , SEDE GUAMACHAY Y VICEVERSA</t>
  </si>
  <si>
    <t>INST EDUCATIVA JUAN JACOBO ARAGON. - I.E. TECNICA ROIG Y VILLALBA -I.E AGROPECUARIA- I.E ERNESTO PARODI</t>
  </si>
  <si>
    <t>De Mayabangloma Hasta la Institucion Educativa Vicente Roig Villalba - Fonseca - Viceversa</t>
  </si>
  <si>
    <t>INST EDUCATIVA TECNICA AGROPECUARIA RURAL DE CONEJO</t>
  </si>
  <si>
    <t>De Hatico Viejo, Conejo, San Benito y Fincas Aledañas Hasta la Institucion Agricola de Conejo - Viceversa</t>
  </si>
  <si>
    <t>De Las Colonias, Las Marimondas y Fincas Aledañas Hasta la Institucion Agricola - de Conejo - Viceversa</t>
  </si>
  <si>
    <t>Desde la vereda Pondores hasta la Inst Educ Tecnica Agropecuaria de conejo</t>
  </si>
  <si>
    <t>INST EDUCATIVA TECNICA MARIA INMACULADA. - I.E. TECNICA ROIG Y VILLALBA - I.E. JUAN JACOBO ARANGO - I.E AGROPECUARIA</t>
  </si>
  <si>
    <t>De El Hatico y Finacs Aledañas Hasta la Institucion Educativa Maria Inmaculada - Fonseca - Viceversa</t>
  </si>
  <si>
    <t>CENTRO EDUCATIVO ALMAPOQUE</t>
  </si>
  <si>
    <t>De Granadillal, Pondores y Fincas Aledañas Hasta el Centro Educativo Almapoquer - Pondores - Viceversa</t>
  </si>
  <si>
    <t>Sabaneta - Sitio nuevo - Fincas aledañas Hasta el Centro Educativo Almapoquer - Viceversa</t>
  </si>
  <si>
    <t>De Quebrachal, Los Toquitos y Fincas Aledañas Hasta la Institucion Educativa Ernesto Parodi Medina INST EDUCATIVA TECNICA MARIA INMACULADA. - I.E. TECNICA ROIG Y VILLALBA - I.E. JUAN JACOBO ARANGO - I.E AGROPECUARIA- Viceversa</t>
  </si>
  <si>
    <t>INST EDUCATIVA ERNESTO PARODI MEDINA</t>
  </si>
  <si>
    <t>De Potrerito, Manonal, Los Altos y Fincas Aledañas Hasta la Institucion Educativa Ernesto Parodi Medina - Fonseca - Viceversa</t>
  </si>
  <si>
    <t>De El Cofuso, Puyalito y Fincas Aladañas Hasta la Institucion Educativa Ernesto Parodi Medina - Fonseca - Viceversa</t>
  </si>
  <si>
    <t>INST EDUCATIVA JUAN JACOBO ARAGON</t>
  </si>
  <si>
    <t>De Trigos y Fincas Aledañas Hasta la Institucion Educativa Juan Jacobo Aragon - Fonseca - Viceversa</t>
  </si>
  <si>
    <r>
      <rPr>
        <sz val="9"/>
        <rFont val="Times New Roman"/>
        <family val="1"/>
      </rPr>
      <t>INST EDUCATIVA TECNICA AGROPECUARIA -
I.E. TECNICA ROIG Y VILLALBA</t>
    </r>
  </si>
  <si>
    <t>De Cardonal y Fincas Aledañas Hasta la Institucion Educativa Agricola - de Fonseca - Viceversa</t>
  </si>
  <si>
    <r>
      <rPr>
        <sz val="9"/>
        <rFont val="Times New Roman"/>
        <family val="1"/>
      </rPr>
      <t>INST EDUCATIVA TECNICA AGROPECUARIA -
I.E. ROYS VILLALBA</t>
    </r>
  </si>
  <si>
    <t>Villa hermosa hasta Inst Educa Agropecuaria de Foseca</t>
  </si>
  <si>
    <t>INST EDUCATIVA TECNICA MARIA INMACULADA - I.E JUAN JACOBO ARAGON</t>
  </si>
  <si>
    <t>Desde Villa hermosa hasta I, E, tecnica Maria inmaculada, fonseca viceversa</t>
  </si>
  <si>
    <t>IE MAYABANGLOMA</t>
  </si>
  <si>
    <t>LA LOMA Y LA GLORIA HASTA IE MAYABANGLOMA</t>
  </si>
  <si>
    <r>
      <rPr>
        <b/>
        <sz val="9"/>
        <rFont val="Times New Roman"/>
        <family val="1"/>
      </rPr>
      <t>CANTIDAD DE VEHICULOS Para
Fonseca</t>
    </r>
  </si>
  <si>
    <t>CANTIDAD DE RUTAS PARA FONSECA</t>
  </si>
  <si>
    <t>Prestación del servicio de transporte escolar terrestre en el municipio de Hatonuevo</t>
  </si>
  <si>
    <t>CENTRO ETOEDUCATIVO RURAL LA CRUZ (IPUNASHI)</t>
  </si>
  <si>
    <t>COMUNIDADES DE LA GLORIA, LOMAMATO, CAÑA BRAVA, CHIVO FELIZ  LA CRUZ</t>
  </si>
  <si>
    <t xml:space="preserve"> I.ETNOEDUC. RURAL DE GUAMACHITO - I.E. NUESTRA SEÑORA DEL CARMEN</t>
  </si>
  <si>
    <r>
      <t xml:space="preserve">LOMAMATO, LAS LOMITAS, MANANTIAL GRANDE, LA CRITICA, CAÑA BRAVA </t>
    </r>
    <r>
      <rPr>
        <u/>
        <sz val="9"/>
        <rFont val="Times New Roman"/>
        <family val="1"/>
      </rPr>
      <t>CERRO ALTO</t>
    </r>
    <r>
      <rPr>
        <sz val="9"/>
        <rFont val="Times New Roman"/>
        <family val="1"/>
      </rPr>
      <t xml:space="preserve"> HACIA  I.ETNOEDUC. RURAL DE GUAMACHITO - I.E. NUESTRA SEÑORA DEL CARMEN ALBERTO CAMARGO</t>
    </r>
  </si>
  <si>
    <t>CENTRO ETOEDUCATIVO RURAL LA CRUZ (IPUNASHI). - I.E. NUESTRA SEÑORA DEL CARMEN.- I. ETNOEDUC. RURAL GUAMACHITO.</t>
  </si>
  <si>
    <t>COMUNIDADES DE LA LOMITA, LOMAMATO, CAÑA BRAVA, CHIVO FELIZ A INSTITUCIÓN EDUCATIVA NUESTRA SEÑORA DEL CARMEN, GUAMACHITO Y LA CRUZ</t>
  </si>
  <si>
    <t xml:space="preserve">CENTRO ETOEDUCATIVO RURAL LA CRUZ (IPUNASHI). </t>
  </si>
  <si>
    <t>COMUNIDADES DE LA LOMITA, LOMAMATO, CAÑA BRAVA, CHIVO FELIZ A LA CRUZ</t>
  </si>
  <si>
    <t>CENTRO ETOEDUCATIVO RURAL LA CRUZ (IPUNASHI) - INSTITUCION GUAMACHITO</t>
  </si>
  <si>
    <t>INSTITUCION EDUCATIVA NUESTRA SEÑORA DEL CARMEN.- I.ETNOEDUC. RURAL DE GUAMACHITO.</t>
  </si>
  <si>
    <t>COMUNIDADES DE RODEITO EL POZO, Y YAGUARITO A INSTITUCIÓN EDUCATIVA NUESTRA SEÑORA DEL CARMEN, GUAMACHITO Y LA CRUZ</t>
  </si>
  <si>
    <t>COMUNIDAD DEL CERRO A INSTITUCION EDUCATIVA NUESTRA SEÑORA DEL CARMEN, GUAMACHITO Y LA CRUZ</t>
  </si>
  <si>
    <t>INSTITUCION EDUCATIVA NUESTRA SEÑORA DEL CARMEN.- I.ETNOEDUC. RURAL DE GUAMACHITO - IE EL CERRO</t>
  </si>
  <si>
    <t>COMUNIDAD DEL CERRO A INSTITUCION EDUCATIVA NUESTRA SEÑORA DEL CARMEN, GUAMACHITO Y LA CRUZ , HASTA I.E EL CERRO</t>
  </si>
  <si>
    <t>LOMAMATO SEDE NUESTRA SEÑORA DEL CARMEN</t>
  </si>
  <si>
    <t>YAGUARITO, COMUNIDADES EL POZO, BRISAS DEL POZO - SEDE NUESTRA SEÑORA DEL CARMEN</t>
  </si>
  <si>
    <t>INSTITUCION ETNOEDUCATIVA RURAL GUAMACHITO - INSTITUCION EDUCATIVA NUESTRA SEÑORA DEL CARMEN</t>
  </si>
  <si>
    <t>GUAIMARITO AL I. ETNOEDUCATIVO RURAL DE GUAMACHITO - IE NUESTRA SEÑORA DEL CARMEN</t>
  </si>
  <si>
    <t>INSTITUCION EDUCATIVA NUESTRA SEÑORA DEL CARMEN</t>
  </si>
  <si>
    <t>GUAIMARITO A INSTITUCION EDUCATIVA NUESTRA SEÑORA DEL CARMEN</t>
  </si>
  <si>
    <t>INSTITUCION ETNOEDUCATIVA RURAL GUAMACHITO</t>
  </si>
  <si>
    <t>GUAIMARITO A INSTITUCION EDUCATIVA RURAL GUAMACHITO</t>
  </si>
  <si>
    <t>COMINIDAD DE MANANTIAL GRANDE, A INSTITUCION EDUCATIVA NUESTRA SEÑORA DEL CARMEN Y GUAMACHITO</t>
  </si>
  <si>
    <t>COMUNIDADE DE HATONUEVO Y MAYALITO A INSTITUCION EDUCATIVA NUESTRA SEÑORA DEL CARMEN, GUAMACHITO Y LA CRUZ</t>
  </si>
  <si>
    <t>CENTRO ETNOEDUCATIVO RURAL EL CERRO (ANGOSTURA)</t>
  </si>
  <si>
    <t>DESDE LA VEREDA ANGOSTURA HACIA LA SEDE PRINCIPAL EL CERRO</t>
  </si>
  <si>
    <t>CENTRO ETNOEDUCATIVO RURAL EL CERRO</t>
  </si>
  <si>
    <t>DESE LA COMUNIDAD DE YAGUARITO Y COMUNIDADES DE HATONUEVO HACIA LA SEDE PRINCIPAL EL CERRO</t>
  </si>
  <si>
    <t>DESDE MAYALITO 2 HACIA LA SEDE YAGUARITO</t>
  </si>
  <si>
    <t>INSTITUCION EDUCATIVA CARLOS ALBERTO CAMARGO</t>
  </si>
  <si>
    <t>CERRO ALTO, GUAMACHITO Y GUIMARITO HACIA LA INTITUCION EDUCATIVA CARLOS ALBERTO CAMARGO MENDEZ</t>
  </si>
  <si>
    <r>
      <rPr>
        <b/>
        <sz val="9"/>
        <rFont val="Times New Roman"/>
        <family val="1"/>
      </rPr>
      <t>CANTIDAD DE VEHICULOS Para
Hatonuevo</t>
    </r>
  </si>
  <si>
    <t>CANTIDAD DE RUTAS PARA HATONUEVO</t>
  </si>
  <si>
    <t>Prestación del servicio de transporte escolar terrestre en el municipio de La Jagua del Pilar</t>
  </si>
  <si>
    <t>I. E. TECNICA AGROPECUARIA ANAURIO MANJARREZ</t>
  </si>
  <si>
    <t>DESDE CABECERA MUNICIPAL HACIA LA RETIRADA Y LA CUEVA</t>
  </si>
  <si>
    <t>DESDE CABECERA MUNICIPAL HACIA LA PRADERA Y TECHO AZUL</t>
  </si>
  <si>
    <t>DESDE CABECERA MUNICIPAL HACIA LOS MOSQUITOS Y LAS PALMITAS</t>
  </si>
  <si>
    <t>DESDE CABECERA MUNICIPAL HACIA DOÑA MARTA Y LAS MARIAS</t>
  </si>
  <si>
    <t>CENTRO EDUCATIVO EL PLAN</t>
  </si>
  <si>
    <t>FINCAS ALEDAÑAS VEREDA EL PÍÑAL</t>
  </si>
  <si>
    <t>FINCAS ALEDAÑAS VEREDA BERLIN</t>
  </si>
  <si>
    <t>FINCAS ALEDAÑAS EL PLACER Y EL PLAN Y EL PIÑAL</t>
  </si>
  <si>
    <t>DEL PLAN AL I. E. TECNICA AGROPECUARIA ANAURIO MANJARREZ</t>
  </si>
  <si>
    <r>
      <rPr>
        <b/>
        <sz val="9"/>
        <rFont val="Times New Roman"/>
        <family val="1"/>
      </rPr>
      <t>CANTIDAD DE VEHICULOS Para
La Jagua</t>
    </r>
  </si>
  <si>
    <t>CANTIDAD DE RUTAS PARA LA JAGUA DEL PILAR</t>
  </si>
  <si>
    <t>Prestación del servicio de transporte escolar terrestre en el municipio de Manaure</t>
  </si>
  <si>
    <t>CENTRO EDUCATIVO LA GLORIA</t>
  </si>
  <si>
    <t>LAS PALMITAS, SABTA CRUZ, TUKUPAO, APALASCHON HASTA SEDE PRINCIPAL</t>
  </si>
  <si>
    <t>TUKUPAO, MERRATASHI, LA VILLA HASTA LA SEDE PRINCIPAL</t>
  </si>
  <si>
    <t>POLOMANA, WAYMARAL, LA CURVA HASTA LA SEDE PRINCIPAL</t>
  </si>
  <si>
    <t>CENTRO EDUCATIVO LA GLORIA-C.E RURAL MAACHON REMEDIOS FAJARDO</t>
  </si>
  <si>
    <t>PORVENIR, MERRATASHI, WAYMARAL, KATURALINCE, VIA AL PAJARO HASTA SEDE PRINCIPAL</t>
  </si>
  <si>
    <t>ENTRADA DEL PAJARO KM 1,2 PUTPUREN, ALEPAWA, KAYKASHI HASTA SEDE PRINCIPAL</t>
  </si>
  <si>
    <t>C.E RURAL MAACHON REMEDIOS FAJARDO</t>
  </si>
  <si>
    <t>TRONCAL DEL CARIBE, SANTA CRUZ, TOTOPANO, LA FINA PORVENIR, MERRATASHI, LA VILLA, SEDE PRINCIPAL Y VICEVERSA</t>
  </si>
  <si>
    <t>INSTITUCION EDUCATIVA SAN RAFAEL DEL PAJARO</t>
  </si>
  <si>
    <t>KARALOTOMANA, SULUWAT, PANCHOMANA, MUSPLE, SUKURAPO HASTA INSTITUCION ETNOEDUCATIVO SAN RAFAEL DEL PAJARO Y VICEVERSA</t>
  </si>
  <si>
    <t>AMAICHON, KAWAYANSE, JULUWAIA, KOLEMANA, WAYAKASIRA HASTA INSTITUCION ETNOEDUCATIVO SAN RAFAEL DEL PAJAROL Y VICEVERSA</t>
  </si>
  <si>
    <t>ICHICHON, CALACITO, KATSHIKAT, PURUUWAIN, RIWACHAMANA, ALOCHON HASTA INSTITUCION ETNOEDUCTIVO SAN RAFAEL DEL PAJARO Y VICEVERSA</t>
  </si>
  <si>
    <t>CENTRO ETNOEDUCATIVO RICARDO GOMEZ MENGUAL</t>
  </si>
  <si>
    <t>JUSEPIA, JOUNKITA, IRRUACHON, SANTA CRUZ, CURICHI Y OPOTULEKAT</t>
  </si>
  <si>
    <t>I.E SAN RAFAEL DEL PAJARO</t>
  </si>
  <si>
    <t>COMEGENES, KATSHIKAT,MURRELEM, SUMUTCHON HASTA LA I.E SAN RAFAEL DEL PAJARO Y VICEVERSA</t>
  </si>
  <si>
    <t>WAYUSIRA, CALABAZO, SAMUTCHON, MUÑECHIKA HASTA LA IE SAN RAFAEL DEL PAJARO Y VICEVERSA</t>
  </si>
  <si>
    <t>ALTO PINO, KM 41, SUXTALU KM 30, WAIRRAKAT KM 27, JAMICHERA, LANSELIA KM 29</t>
  </si>
  <si>
    <t>CENTRO ETNOEDUCATIVO MARACARI</t>
  </si>
  <si>
    <t>ACHOJOLEKAT, YULIRAKAT, SABANA VERDE, MURRALET, TALOULIMANA, CAÑA ARGA HASTA LA SEDE CENTRO ETNOEDUCATIVO MARACARI Y VICEVERSA</t>
  </si>
  <si>
    <t>INSTITUCION ETNOEDUCATIVA RURAL JULIO ROSADO "PORQUI"</t>
  </si>
  <si>
    <t>YULIRAKAT, MURALEIN, SABANA VERDE, LIMUNA, ALAWOPU, CAPCHIRRAPO HASTA LA SEDE PRINCIPAL Y VICEVERSA</t>
  </si>
  <si>
    <t>CASISCHON, URRAICHARAPA, KANNIAMANA HASTA LA SEDE CENTRO ETNOEDUCATIVO MARACARI Y VICEVERSA</t>
  </si>
  <si>
    <t>IPAKAT, JOOMASIRA, TALAUMANA, COCHORROMANA, KOSOPAIN, WARRAKAMANA, JALALAO</t>
  </si>
  <si>
    <t>ARROYO LIMÓN, YAWAKAT, MAINSAHITAO, MAYONAMANA, URRAICHIQUEPU, WARRUNTAMANA, TULUNDO HASTA LA SEDE CENTRO ETNOEDUCATIVO MARACARI Y VICEVERSA</t>
  </si>
  <si>
    <t>PORKY, JUJULEKAT 2, JIRRAIN, KASUTA, HASTA LA SEDE PRINCIPAL</t>
  </si>
  <si>
    <t>INSTITUCION ETNOEDUCATIVA NUESTRA SEÑORA DE FATIMA</t>
  </si>
  <si>
    <t>TAIWAKAT, YOTOJOROIN, LIMUNAKAT, TRIACHON, SILLAMANA, PAÑARRER HASTA NUESTRA SRA DE FATIMA Y VICEVERSA</t>
  </si>
  <si>
    <t>MASHAREAIN, APCHEREOU, KEITANSU, GUACHIPA, YOTOJOROIN,  PLANACHON, MAKUICHON, POLUMTCHON, MANNASIRA, LAS TUNAS HASTA LA SEDE IYOSPA Y VICEVERSA</t>
  </si>
  <si>
    <t>INSTITUCION ETNOEDUCATIVA PRESIARU</t>
  </si>
  <si>
    <t>KM 7, KM 11, KM 16, KM 18, KM 21, KM 22 HASTA PRESIARU Y VICEVERSA</t>
  </si>
  <si>
    <t>VALVULA, GALATA, KAURA, KALAUIPAO, CABIMA OLOMANA, CAMPO 1 HASTA PRESIARU Y VICEVERSA</t>
  </si>
  <si>
    <t>MADRIGAL, KACHUNUINSU, LIMUNAKAT, TRIACHON, KARAIPANA HASTA PRESIARU Y VICEVERSA.</t>
  </si>
  <si>
    <t>I.E. MALAWAISAO</t>
  </si>
  <si>
    <t>MAPUAIN, ALITAMANA, CABULLA, LAGUNITA, ALICHAJAUALE, CEIBAL A I.E. MALAWAISAO Y VICERVERSA</t>
  </si>
  <si>
    <t>KASIPAMANA, IRRUAIN, WARRASKAT, TOKTOSHI</t>
  </si>
  <si>
    <t>JUAIN, KAULA, CHEMERRAIN, CEIWAKAT, URRAICHOKAT</t>
  </si>
  <si>
    <t>KM 26, KM 28, KM 30, KM 33, KM 35, KM 38, KM 39 HASTA PRESIARU Y VICERVERSA</t>
  </si>
  <si>
    <t>KM -11 - KM 22 HASTA EL CENTRO ETNOEDUCATIVO NUESTRA SEÑORA DE FATIMA Y VICERSA</t>
  </si>
  <si>
    <t>KM -32 - KM 37 HASTA EL CENTRO ETNOEDUCATIVO NUESTRA SEÑORA DE FATIMA Y VICERSA</t>
  </si>
  <si>
    <t>KM -38,41 HASTA EL CENTRO ETNOEDUCATIVO NUESTRA SEÑORA DE FATIMA Y VICEVERSA</t>
  </si>
  <si>
    <t>KM 22 AL 30 KM - HASTA IE NUESTRA SEÑORA DE FATIMA Y VICEVERSA</t>
  </si>
  <si>
    <t>CENTRO ETNOEDUCATIVO RURAL N 2 URUIYUNAKA</t>
  </si>
  <si>
    <t>COMUNIDADES  KASKAT, PALIYUWOU,  KASPOTSHI,   SHAWANTAMANA, HASTA LA SEDE CENTRO ETNOEDUCATIVO RURAL N° 2 URIYUNAKAT Y VICEVERSA</t>
  </si>
  <si>
    <t>COMUNIDAD DE CHISIRRA, URSULI, BOTONEKA, MALAIRIAKAT, WAPANA, EL POZO, RIATKA, IRRUISIRRA</t>
  </si>
  <si>
    <t>CASUTOPCHON, ZONA VEREDA, JOSOKOROLI, ARROYO LA ESPERANZA HASTA LA SEDE AMULLUWOU Y VICEVERSA HASTA LA SEDE CENTRO ETNOEDUCATIVO RURAL N° 2 URIYUNAKAT Y VICEVERSA</t>
  </si>
  <si>
    <t>MAJAYUTPANA,  ATAMANA, KAMANTAISAUMANA, PALASUMA, KAYUSIAN, WAYABITA HASTA LA SEDE ATAPU Y VICEVERSA</t>
  </si>
  <si>
    <t>C. ETNOEDUCATIVO RURAL N 1 CARACARULEYA</t>
  </si>
  <si>
    <t>COMUNIDADES PEAJE, ALTO PINO, SARAU, USHURU, CENUI, HASTA LA SEDE CENTRO ETNOEDUCATIVO RURAL N°1 CARACAS RULEYA Y VICEVERSA</t>
  </si>
  <si>
    <t>COMUNIDAD DE WARRARAIN, SENUI, ENTRADAS DE URINA, BOLIVOS , CHOZA MORENA, ANATPARU HASTA EL CENTRO  ETNOEDUCATIVO RURAL N°1 CARACAS RULEYA Y VICEVERSA</t>
  </si>
  <si>
    <t>ANUTPARO,ACUATPANA,COCHINAMANA,OLIVO HASTA LA SEDE PRINCIPAL</t>
  </si>
  <si>
    <t>COMUNIDADES ALEDAÑAS A LA SEDE PRINCIPAL, KARIUSE, 4 BOCA, PLAYON VILLA ESPERANZA, CAMPO MANA, URINA, KASUMNA NRO. 1 Y KASUMANA NRO.2  HASTA LA SEDE PRINCIPAL</t>
  </si>
  <si>
    <t>JUYALAIM, TRIACHON, MAWASIRRA, SABANACHON, BUENOS AIRES, MASHALERRAN, EKIVOCA, CAPUCHAMANA, SARTUDPIEN, MOCOSHIRRAMA HASTA SEDE KANEWAKAT Y VICERVERSA</t>
  </si>
  <si>
    <t>KOUSHARAIN, mocochirramana, kasumana, kashirotpa, aporuleka , paumana, hasta la sede principal</t>
  </si>
  <si>
    <t>Ishispaa, kashiroupa, oporturekat, campomana, jotomana, hasta la sede principal Ricardo Gomez</t>
  </si>
  <si>
    <t>C. ETNOEDUCATIVO RURAL N 3 NASARETH</t>
  </si>
  <si>
    <t>AULALIA, JELEMETAMANA, TURUMANA, HASTA LA SEDE CENTRO ETNOEDUCATIVO RURAL N° 3 NAZARET Y VICEVERSA</t>
  </si>
  <si>
    <t>TRONJOMANA, CECURUMANA, ISONCHONKA, HASTA LA SEDE CENTRO ETNOEDUCATIVO RURAL N° 3 NAZARET Y VICEVERSA</t>
  </si>
  <si>
    <t>VILLA SARA, 10 DE MARZO, SHIRURIA, LA PAZ, HASTA EL C.E. NAZARETH  Y  VICEVERSA</t>
  </si>
  <si>
    <t>VIA PRINCIPAL HASTA EL C.E. NAZARETH  Y  VICEVERSA</t>
  </si>
  <si>
    <t>INSTIT EDUCATIVA LAACHON MAYAPO</t>
  </si>
  <si>
    <t>MANZANA, KULUTUAMANA, YOTOJOROY ICHIKEPU HASTA LA SEDE CENTRO ETNOEDUCATIVO LAACHON MAYAPO Y VICEVERSA</t>
  </si>
  <si>
    <t>COMUNIDAD CAUSACHON, SABANA LARGA, LA LOMA, PONDORE, JAWPIAKAT, HASTA LA SEDE GRACIAMANA Y VICEVERSA</t>
  </si>
  <si>
    <t>CHISPANA, PIPAMANA, PIORUCA, LA FLORIDA, HASTA LA SEDE SANTA RITA DE PANCHO Y VICEVEERSA</t>
  </si>
  <si>
    <t>PAATAMANA, KARRAISIRRA, ALAPALEN, ERRUMANA,HASTA LA SEDE BALERUMANA Y VICEVERSA</t>
  </si>
  <si>
    <t>INSTITUCION ETNOEDUCATIVA RURAL POOLOSHI</t>
  </si>
  <si>
    <t>ALAJAAJOSEKAT, JALISHIJAMAN, ATAPU, KAÑAKAT, ANTACION, KATCHUANAKAT HASTA LA SEDE PRINCIPAL POOLOSHI Y VICEVERSA</t>
  </si>
  <si>
    <t>JOUMANA, KEWIRRAMANA, NEWAUKAT, AIPIAKAT, KALIYUSEN HASTA LA SEDE PRINCIPAL POOLOSHI Y VICEVERSA</t>
  </si>
  <si>
    <t>POPOYA, PATILLAL, POPOYA LOMA, POPOYA PLAYA, HASTA LA SEDE CENTRO ETNOEDUCATIVO LAACHON MAYAPO Y VICEVERSA</t>
  </si>
  <si>
    <t>PONDORE, SABANA LARGA, JAWAPIAKA, LUWOPU, HASTA LA SEDE CENTRO ETNOEDUCATIVO LAACHON MAYAPO Y VICEVERSA</t>
  </si>
  <si>
    <t>MALOUYEN, CARDONAL, PACTALIA, CHIVOLO, PERRANCA, PIULACHON, ALUATATU HASTA LA SEDE BUENA VISTA Y VICEVERSA</t>
  </si>
  <si>
    <t>KAREKAREMANA, WAAPANA, KALEPACHEROUN, ATAPU, MERRUNAIN HASTA LA SEDE PRINCIPAL POOLOSHI Y VICEVERSA</t>
  </si>
  <si>
    <t>POPOYAS, JAWAAPIAKA, PONDORES, SABANA LARGA, MACHACAMANA, HASTA LA SEDE CENTRO</t>
  </si>
  <si>
    <t>COMUNIDADES KASUTOPCHON - ZONA VEREDA - JOSOKOROLI - ARROYO LA ESPERANZA - ARROYO LIMON HASTA LA ESCUELA RURAL AMUYUWOU</t>
  </si>
  <si>
    <t>WALERAMANA, ALAPALEN, VILLA LUZ HASTA LA SEDE CENTRO ETNOEDUCATIVO LAACHON MAYAPO Y VECEVERSA ETNOEDUCATIVO LAACHON MAYAPO Y VICEVERSA.</t>
  </si>
  <si>
    <t>ENTRADA DE MAYAPO, CHISPANA, BUENA VISTA, PACTALIA, CHIVOLO  HASTA LA SEDE PRINCIPAL.</t>
  </si>
  <si>
    <t>INST ETNOEDUCATIVA RURAL LA PAZ</t>
  </si>
  <si>
    <t>NAUNASHITA , CENTRO ETNOEDUCATIVO DE LA PAZ HASTA PATAJAMANA Y VICEVERSA</t>
  </si>
  <si>
    <t>SAMARIA NRO. 1 CENTRO ETNOEDUCATIVO DE LA PAZ HASTA JOCOLIBAO Y VICEVERSA</t>
  </si>
  <si>
    <t>TRONCAL, LA PAZ, MALAWAINKAT, IPAIN HASTA EL CENTRO LA PAZ Y VICEVERSA</t>
  </si>
  <si>
    <t>SANTA ROSA, CAMARONERA , LA PAZ Y SANTA RITA HASTA EL CENTRO LA PAZ Y VICEVERSA</t>
  </si>
  <si>
    <t>SANTA ROSA, LA PAZ Y SANTA RITA HASTA EL CENTRO LA PAZ Y VICEVERSA</t>
  </si>
  <si>
    <t>INST EDUC TECNICA INTERNADO INDIGENA ANTONIO AREMASAIN</t>
  </si>
  <si>
    <t>SANTA CRUZ, LA VILLA, POROMOMANA HASTA LA INSTITUCION INTERNADO INDIGENA SAN ANTONIO Y VICEVERSA</t>
  </si>
  <si>
    <t>KM 6, KM 11, KM 12, KM 15, KM, 18, KM 19, HASTA EL INTERNADO INDIGENA SAN ANTONIO DE AREMASAIN Y VICEVERSA</t>
  </si>
  <si>
    <t>C. ETNOEDUCATIVO RURAL ASHAJAA WAKUAIPA</t>
  </si>
  <si>
    <t>RANCHERIAS ALEDAÑAS A LA COMUNIDAD YALETSHI, COUSHARAPO, CATCHIRRAMANA, ULETSUMANA, KASISKA, A LA SEDE CENTRO ETNOEDUCATIVO ASHAJAA WAKUAIPA Y VICEVERSA</t>
  </si>
  <si>
    <t>RANCHERIAS ALEDAÑAS A LA COMUNIDAD PARSUANA, MERRUNA KAIMAKAT, NAUUNAKAT, KASUCHIMANA, Y VICEVERSA</t>
  </si>
  <si>
    <t>RANCHERIA ALEDAÑAS A LA COMUNIDAD JIMAIN, TALAUURIMANA, ACHONCHOJOLEKAT, Y VICEVERSA</t>
  </si>
  <si>
    <t>RANCHERIA  ALEDAÑAS  A  LA  COMUNIDAAD KASUTAREN, KASISCHON, KUSINAMANA Y VICEVERSA</t>
  </si>
  <si>
    <t>NAUNASHITOU, HUJULEKAT, REIKANAMANA, PESUAPA HASTA LA SEDE PRINCIPAL Y VICEVERSA</t>
  </si>
  <si>
    <t>JASAUNAPU, KARRAISASHIRA, SILLAMANA, AIPIAMANA, ATAKURU, PALANCHI</t>
  </si>
  <si>
    <t>C ETNOEDUCATIVO RURAL KANAAN</t>
  </si>
  <si>
    <t>CHIMALU, LOCOLIBAO</t>
  </si>
  <si>
    <t>C. ETNOEDUCATIVO RURAL SAN LORENZO SHIRURIA</t>
  </si>
  <si>
    <t>COMUNIDADES ALEDAÑAS- JOTOMANA, TAPAJAO, SHIRUREMA, KEMECHI, MAISHIRUSHI, CASA BLANCA, HASTA LA SEDE ETNOEDUCATIVA SHIRURIA Y VICEVERSA</t>
  </si>
  <si>
    <t>COMUNIDADES ALEDAÑAS_ TULA, YOURE, MOSUHO, HASHUISHI, KARRERAMANA, CASA AZUL, HASTA SEDE ETNO EDUCATIVA SHIRURIA Y VICEVERSA</t>
  </si>
  <si>
    <t>INSTITUCION ETNO EDUCATIVO RURAL NAZARETH</t>
  </si>
  <si>
    <t>Crispin Lopez , jeeka wayuu, la cruzada hasta la sede de la institución Educativa de Nazareth</t>
  </si>
  <si>
    <t>RANCHERIAS ALEDAÑAS A LA SEDE EDUCATIVA ORROSPCO, JOCOLIBAO HASTA SEDE ETNO EDUCATIVA SHIRURIA Y VICEVERSA</t>
  </si>
  <si>
    <t>PARALAIN,CASA BLANCA,SHIRURIA Y VICEVERSA</t>
  </si>
  <si>
    <t>SEDE CERCANAS A MOTI: JUSEPIA TALOUMANA, IRRUACHÓN, CEIBITA, YOURETSHE, JUPUUPA HASTA LA SEDE EDUCATIVA MOTI Y VICEVERSA</t>
  </si>
  <si>
    <t>C ETNOEDUCATIVO RURAL N 6 ANOUI</t>
  </si>
  <si>
    <r>
      <rPr>
        <sz val="9"/>
        <rFont val="Times New Roman"/>
        <family val="1"/>
      </rPr>
      <t>CHOCHOSIRRA ,  JAGUAPIA ,  KAPACHIRRAMANA
, WALARRACHON ,HASTA LA SEDE  EDUCATIVA ANOUI-KALATANSUMANA Y VICEVERZA</t>
    </r>
  </si>
  <si>
    <t>CAPUCHIMANA, BUENOS AIRES SABANACHON HASTA LA SEDE EDUCATIVA WIMPIRAREN Y VICEVERSA</t>
  </si>
  <si>
    <t>JAR, WAYUCHENKA, PUERTAKAT, ATAKA No1, ATAKA No.2, MAGNAKA, CAPACHERRAMANA ALEDAÑAS  HASTA LA SEDE ETNO EDUCATIVA WIMPIRAREN Y VICEVERSA</t>
  </si>
  <si>
    <t>POPORTIN, KULUPULEKA, MOLUMANA, YAWAINALU</t>
  </si>
  <si>
    <t>NAUNASHITO, PERRACACON, MAWASIRRA</t>
  </si>
  <si>
    <t>MULAMANA, PACHAMANA, OUKULEKA, PLANACHON</t>
  </si>
  <si>
    <t>I.E. ISHASHIMANA</t>
  </si>
  <si>
    <t>NAUNASHITO"U Y LOU"PATA HASTA LA SEDE DE ISHASHIMANA Y VICEVERSA</t>
  </si>
  <si>
    <t>CASUSHIMANA HASTA LA SEDE ISHASHIMANA Y VICEVERSA</t>
  </si>
  <si>
    <t>YOSUMANA, CEREZAL , HASTA LA SEDE ISHASHIMANA Y VICEVERSA</t>
  </si>
  <si>
    <t>SINMANA, TULUMANA HASTA LA SEDE ISHASHIMANA Y VICEVERSA</t>
  </si>
  <si>
    <t>PIEDRA BLANCA, LOU"PATA HASTA LA SEDE ISHASHIMANA Y VICEVERSA</t>
  </si>
  <si>
    <t>I.E. SICHICHON</t>
  </si>
  <si>
    <t>KUSHUUSHUNA, JAMASINAL, JASHITCHON, JATURRUCHON, SEDE PRINCIPAL Y VICEVERSA</t>
  </si>
  <si>
    <t>KALIYUSEN, KASHUMANA, CHOTCHOSIRA, MOCKOSHIRRAMANA, KAUSHALAIN, SHALERAKAT, SEDE PRINCIPAL Y VICEVERSA</t>
  </si>
  <si>
    <t>ULUWALAO, ANARIPA, WAYALAIN, RIO A 6 KM, JUCHON Y VICEVERSA</t>
  </si>
  <si>
    <t>KALOUYACHON, LOMACHON, MASHALEERAIN, KAPUCHAMANA, SABANACHON, KASKAT Y VICEVERSA</t>
  </si>
  <si>
    <t>I.E URIYUNAKAT</t>
  </si>
  <si>
    <t>PRAYUNA,JATURUTCHON,ANUTPARAU,RULEYA, ANNERUTAMANA, HASTA LA SEDE DE ANUACHON.</t>
  </si>
  <si>
    <t>Jasainapo, lamalera a la sede principal y viceversa</t>
  </si>
  <si>
    <r>
      <rPr>
        <b/>
        <sz val="9"/>
        <rFont val="Times New Roman"/>
        <family val="1"/>
      </rPr>
      <t>CANTIDAD DE VEHICULOS Para
Manaure</t>
    </r>
  </si>
  <si>
    <t>CANTIDAD DE RUTAS PARA MANAURE</t>
  </si>
  <si>
    <t>Prestación del servicio de transporte escolar terrestre en el municipio de San Juan del Cesar</t>
  </si>
  <si>
    <t>INSTITUCION EDUCATIVA RURAL MERCEDES ROMERO DE QUINTERO</t>
  </si>
  <si>
    <t>PILONCITO-A LA INST MERCEDES ROMERO DE QUINTERO</t>
  </si>
  <si>
    <t>INSTITUCION EDUCATIVA JOSE EDUARDO GUERRA.- I.E. MARIA AUXILIADORA. - I.E. MANUEL ANTONIO DAVILA. - I.E. ESCUELA NORMAL SUPERIOR - I.E EL CARMELO - MARIA EMMA MENDOZA</t>
  </si>
  <si>
    <t>LOS HATICOS-SAN JUAN, NORMAL SUPERIOR MARIA AUXILIADORA, JOSE EDUARDO GUERRA, MANUEL ANTONIO</t>
  </si>
  <si>
    <t>INSTITUCION EDUCATIVA JOSE EDUARDO GUERRA.-  I.E. MANUEL ANTONIO DAVILA.</t>
  </si>
  <si>
    <t>GUAMACHAL, MANUEL ANTONIO DAVILA, INST EDUC JOSE EDUARDO GUERRA, INST EDUCATIVA MARIA AUXILIADORA</t>
  </si>
  <si>
    <t>INSTITUCION EDUCATIVA MARIA AUXILIADORA. - I.E. MANUEL ANTONIO DAVILA. - I. E EL CARMELO</t>
  </si>
  <si>
    <t>LOS PONDORES-EL CARMELO-MARIA AUXILIADORA, Y INS EDUC MANUEL ANTONIO DAVILA</t>
  </si>
  <si>
    <t>INSTITUCION EDUCATIVA MANUEL ANTONIO DAVILA</t>
  </si>
  <si>
    <t>PONDORES-MANUEL ANTONIO DAVILA</t>
  </si>
  <si>
    <t>INSTITUCION EDUCATIVA ESCUELA NORMAL SUPERIOR -  I.E MARIA AUXILIADORA</t>
  </si>
  <si>
    <t>LOS PONDORES HASTA LA INS. EDUC. NORMAL SUPERIOR</t>
  </si>
  <si>
    <t>I. ETNOEDUCATIVA E INTERNADO ZHARNEKA</t>
  </si>
  <si>
    <t>DEL MACHIN-ULAGO-LA PEÑA DE LOS INDIOS- EL CANEY-LOMA DEL POTRERO AL INTERNADO WIWA</t>
  </si>
  <si>
    <t>CENTRO ETNOEDUCATIVO LA LAGUNA</t>
  </si>
  <si>
    <t>MAROCASO , LA LAGUNA</t>
  </si>
  <si>
    <t>POTRERITO-CARRIZAL-LA JUNTA-CASA INDIGENA DE SAN JUANWIWA</t>
  </si>
  <si>
    <t>INSTITUCION EDUCATIVA ESCUELA NORMAL SUPERIOR</t>
  </si>
  <si>
    <t>DESDE GUAYACANAL HASTA LOS ESTABLECIMIENTO EDUCATIVOS DE SAN JUAN</t>
  </si>
  <si>
    <t>INSTITUCION RURAL DE CARACOLI</t>
  </si>
  <si>
    <t>PIÑONCITO Y FINCAS ALEDAÑAS A LA I. E. RURAL DE CARACOLI</t>
  </si>
  <si>
    <t>INSTITUCION RURAL DE CARACOLI - I.E MARIA AUXILIADORA</t>
  </si>
  <si>
    <t>MAROCAZO, LA LAGUNA, GUAMACA A LA I.E RURAL DE CARACOLI</t>
  </si>
  <si>
    <t>EL PLACER, LOS CARDONES I.MERCEDES ROMERO DE QUINTERO</t>
  </si>
  <si>
    <t>LA PEÑA DE LOS INDIOS, LA LOMA DEL POTRERO, ULAGO, EL MACHIN  HASTA ROMERO DE QUINTERO</t>
  </si>
  <si>
    <t>EL HATICO DE LOS INDIOS, LOS CARDONES I. E. MERCEDES ROMERO DE QUINTERO</t>
  </si>
  <si>
    <r>
      <rPr>
        <sz val="9"/>
        <rFont val="Times New Roman"/>
        <family val="1"/>
      </rPr>
      <t>CORRAL DE PIEDRAS-VILA DEL RIO, INS.
MERCEDES ROMERO DE QUINTERO</t>
    </r>
  </si>
  <si>
    <t>LCENTRO EDUCATIVO LOS PONDORES - INSTITUCION EDUCATIVA RURAL MERCEDES ROMERO DE QUINTERO</t>
  </si>
  <si>
    <t>CENTRO EDUCATIVO LOS PONDORES</t>
  </si>
  <si>
    <t>LA MONTAÑA-CENTRO EDUCATIVO LOS PONDORES</t>
  </si>
  <si>
    <t>PALMARITO-CENTRO EDUCATIVO LOS PONDORES</t>
  </si>
  <si>
    <t>CENTRO EDUCATIVO RURAL MIXTA LOS HATICOS</t>
  </si>
  <si>
    <t>FINCAS ALEDAÑAS CARRTERA NACIONAL FINCA LA COCINERA, LA BOMBA -CENTRO EDUCATIVO LOS HATICOS</t>
  </si>
  <si>
    <t>FINCAS ALEDAÑAS - CASA DE TABLA, LA CEPEDA, PACHITO FUENTES - CENTRO EDUCATIVO LOS HATICOS</t>
  </si>
  <si>
    <t>I.E. RURAL HUGUES MANUEL LACOUTURE</t>
  </si>
  <si>
    <t>LA PEÑA - LA JUNTA HASTA LA  INST HUGUES MANUEL LACOUTURE</t>
  </si>
  <si>
    <t>CARRIZAL - LA JUNTA HASTA LA  INST HUGUES MANUEL LACOUTURE</t>
  </si>
  <si>
    <t>CARRIZAL - A LA ESCUELA RURAL MIXTA CARRIZAL</t>
  </si>
  <si>
    <t>CARACOLI ARRIBA-PIÑONCITO-JAGUITO-FANGU- CENTRO EDUCATIVO LA LAGUNA</t>
  </si>
  <si>
    <t>CORREJA HASTA LA INS. EDUC. NORMAL SUPERIOR</t>
  </si>
  <si>
    <t>INSTITUCION EDUCATIVA RURAL ANA JOAQUINA RODRIGUEZ</t>
  </si>
  <si>
    <t>LOS TUNALES - I.E. ANA JOAQUINA RODRIGUEZ</t>
  </si>
  <si>
    <t>PONDORITO-I.E. ANA JOAQUINA RODRIGUEZ</t>
  </si>
  <si>
    <t>POTRERITO - LA JUANTA HASTA LA  INST HUGUES MANUEL LACOUTURE</t>
  </si>
  <si>
    <t>INSTITUCION EDUCATIVA MARIA AUXILIADORA.- I. E. ESCUELA NORMAL SUPERIOR. - I.E. EL CARMELO - I.E MANUEL ANTONIO DAVILA</t>
  </si>
  <si>
    <t>VARIAS INSTITUCIONES URBANAS SAN JUAN DEL CESAR</t>
  </si>
  <si>
    <t>GUAYACANAL- I.E. MERCEDES ROMERO DE QUINTERO</t>
  </si>
  <si>
    <t>CURAZAO- LA JUANTA HASTA LA  INST HUGUES MANUEL LACOUTURE</t>
  </si>
  <si>
    <t>INSTITUCION EDUCATIVA ESCUELA NORMAL SUPERIOR - I.E EL CARMELO</t>
  </si>
  <si>
    <t>LA JUNTA, CURAZAO Y LA PEÑA HASTA INS. EDUC. NORMAL SUPERIOR</t>
  </si>
  <si>
    <t>LOS POZOS- I.  E. ANA JOAQUINA</t>
  </si>
  <si>
    <t>CENTRO EDUCATIVO EL TABLAZO</t>
  </si>
  <si>
    <t>BOCA DEL MONTE-FINCAS ALEDAÑAS Y LOS POZOS AL CENTRO EDUCATIVO EL TABLAZO</t>
  </si>
  <si>
    <t>CENTRO EDUCATIVO EL TABLAZO - INSTITUCION EDUCATIVA RURAL ANA JOAQUINA RODRIGUEZ</t>
  </si>
  <si>
    <t>EL TABLAZO-BOCA DEL MONTE-I.E. ANA JOAQUINA</t>
  </si>
  <si>
    <t>EL PLAYON - I. E. ANA JOAQUINA</t>
  </si>
  <si>
    <t>INSTITUCION EDUCATIVA MARIA AUXILIADORA - I.E.  JOSE EDUARDO GUERRA. - I,E, MANUEL ANTONIO DAVILA. - I.E. ESCUELA NORMAL SUPERIOR. - I.E. EL CARMELO.- I.E. MARIA EMMA MENDOZA</t>
  </si>
  <si>
    <t>ZAMBRANO - CASCO URBANO DE SAN JUAN HASTA LA INS. EDUC. NORMAL SUPERIOR, MANUEL A DAVILA, MARIA EMMA MENDOZA, JOSE EDUARDO GUERRA, EL CARMELO Y EL INSOR</t>
  </si>
  <si>
    <t>CORRALEJAS CAÑAVERALES - CAÑAVERALES CORRALEJAS</t>
  </si>
  <si>
    <t>CORRALES - I.E. ANA JOAQUINA RODRIGUEZ</t>
  </si>
  <si>
    <t>CENTRO EDUCATIVO LOS PONDORES - I.E JOSE EDUARDO GUERRA Y MARIA EMMA MENDOZA</t>
  </si>
  <si>
    <t>DESDE LOS PONDORES HASTA LA I.E. JOSE E. GUERRA Y VICEVERSA</t>
  </si>
  <si>
    <t>DESDE CORRALEJAS , LOS POZOS HASTA EL C. EDUC EL TABLAZO Y VICEVERSA</t>
  </si>
  <si>
    <t>CENTRO ETNOEDUCATIVO CORRAL DE PIEDRA</t>
  </si>
  <si>
    <t>VEREDA DE LA MINA (EL CERCADO) A CORRAL DE PIEDRA</t>
  </si>
  <si>
    <t>DESDE FINCAS ALEDAÑAS A LAS SEDES DE ZAMBRANO, VILLA DEL RIO, CORRAL DE PIEDRA Y GUAYACANAL</t>
  </si>
  <si>
    <r>
      <rPr>
        <b/>
        <sz val="9"/>
        <rFont val="Times New Roman"/>
        <family val="1"/>
      </rPr>
      <t>CANTIDAD DE VEHICULOS Para
San Juan</t>
    </r>
  </si>
  <si>
    <t>CANTIDAD DE RUTAS PARA SAN JUAN DEL CESAR</t>
  </si>
  <si>
    <t>Prestación del servicio de transporte escolar terrestre en el municipio de Urumita</t>
  </si>
  <si>
    <t>TEC AGROPECUARIO DE URUMITA Y INST EDUC TECNICA INMACULADA LIÑAN DE URUMITA</t>
  </si>
  <si>
    <t>URUMITA URBANO A FINCA GUAMALA (VIA LA JAGUA)</t>
  </si>
  <si>
    <t>ESTADERO VILLA MARYT, LA GLORIA, ACUEDUCTO MPAL, COLEGIOS URBANOS</t>
  </si>
  <si>
    <t>TEC AGROPECUARIO DE URUMITA</t>
  </si>
  <si>
    <t>CULATILLA-MATA DEL TRUPIO-INST AGROPECUARIA DE URIMITA Y VICEVERSA</t>
  </si>
  <si>
    <t>FINCA SAN ANTONIO, LA MATILDE, EL PEDREGAL, COLEGIOS URBANOS</t>
  </si>
  <si>
    <t>I. E. TEC AGROPECUARIO DE URUMITA - I.E TECNICA INMACULADA LIÑAN DE URUMITA</t>
  </si>
  <si>
    <t>CARRETRA NACIONAL VIAL VILLANUEVA A COLEGIOS URBANOS</t>
  </si>
  <si>
    <t>LA ESPERANZA HASTA LAS DIFERENTES INST EDUCATIVAS DE URUMITA</t>
  </si>
  <si>
    <t>LA RABONA - POTRERILLO HASTA LAS DIFERENTES INST EDUCATIVAS DE URUMITA</t>
  </si>
  <si>
    <r>
      <rPr>
        <b/>
        <sz val="9"/>
        <rFont val="Times New Roman"/>
        <family val="1"/>
      </rPr>
      <t>CANTIDAD DE VEHICULOS Para
Urumita</t>
    </r>
  </si>
  <si>
    <t>CANTIDAD DE RUTAS PARA URUMITA</t>
  </si>
  <si>
    <t>Prestación del servicio de transporte escolar terrestre en el municipio de Villanueva</t>
  </si>
  <si>
    <t>INSTITUCION EDUCATIVA SILVESTRE DANGOND DAZA</t>
  </si>
  <si>
    <t>CASITA DEL GAS  - Escuela Rural Los Zanjones</t>
  </si>
  <si>
    <t>I.E. ROQUE DE ALBA.- I.E. TECNICA PROMOCION SOCIAL</t>
  </si>
  <si>
    <t>REGION EL HORNO - NOLASCO A SEDES INSPROSUR Y SEDE LUIS BELTRÁN DANGOND</t>
  </si>
  <si>
    <t>LA ESPERANZA, EL TUNAL, ESCUELA RURAL LAS FLORES</t>
  </si>
  <si>
    <t>FINCAS VARIAS A ESCUELA RURAL  JUNCALITO Y IE SILCESTRE DANGOND DAZA - IE ROQUE DE ALBA - SEDE LUIS BELTRAN DANGOND - IE ROQUE DE ALBA - IE LOS FUNDADORES</t>
  </si>
  <si>
    <t>ESCUELA RURAL LAS MERCEDES - INSPROSSUR</t>
  </si>
  <si>
    <t>ESCUELA RURAL VEREDA EL ENEAL  A IE LOS FUNDADORES - IE ROQUE DE ALBA - SEDE JOSÉ AGUSTÍN MACKENZIE - SILVESTRE DANGOND PRINCIPAL</t>
  </si>
  <si>
    <r>
      <rPr>
        <sz val="9"/>
        <rFont val="Times New Roman"/>
        <family val="1"/>
      </rPr>
      <t>I.E. ROQUE DE ALBA.- I.E. TECNICA PROMOCION SOCIAL. I.E. EL GOOL. .- I.E. LOS
FUNDADORES</t>
    </r>
  </si>
  <si>
    <t>Finca Santa Cruz - Acueducto A INSPROSSUR - ROQUE DE ALBA - IE EL GOL - IE EL GOL - IE LOS FUNDADORES</t>
  </si>
  <si>
    <t>INSTITUCION EDUCATIVA SILVESTRE DANGOND DAZA.- I.E. LOS FUNDADORES.-  I.E. EL GOOL</t>
  </si>
  <si>
    <t>FINCA SAN AGUSTÍN - FINCA VILLA KATY - PARAJE FINCA LA MARAÑONA - PARAJE FINCA EL DIAMANTE  A SILVESTRE DANGOND – PRINCIPAL - LOS FUNDADORES - IE ESTEBAN BENDECK</t>
  </si>
  <si>
    <t>INSTITUCION EDUCATIVA SILVESTRE DANGOND DAZA.- I.E. LOS FUNDADORES.-I.E. EL GOOL - I.E. ESTEBAN BENDECKI.E. ROQUE DE ALBA</t>
  </si>
  <si>
    <t>VEREDA SANTA CRUZ - FINCA VILLARIZA - FINCA UNIVERSIDAD -  DINCA LA TRANCA A SEDE DELICIAS - INSPTOSSUR  - INSPROSSUR</t>
  </si>
  <si>
    <t>INSTITUCION EDUCATIVA SILVESTRE DANGOND DAZA.- I.E. LOS FUNDADORES.-I.E. EL GOOL - I.E. ESTEBAN BENDECK, I.E. ROQUE DE ALBA, I.E TECNICA PROCION SOCIAL</t>
  </si>
  <si>
    <t>LA SARAIRA HASTA LAS DIFERENTES INST EDUCATIVAS DE VILLANUEVA</t>
  </si>
  <si>
    <t>URBANIZACION ROMAN GOMEZ OVALLE Y MAÑANITAS DE INVIERNO HASTA I.E LOS FUNDADORES HASTA LAS DIFERENTES INST EDUCATIVAS DE VILLANUEVA</t>
  </si>
  <si>
    <r>
      <rPr>
        <b/>
        <sz val="9"/>
        <rFont val="Times New Roman"/>
        <family val="1"/>
      </rPr>
      <t>CANTIDAD DE VEHICULOS Para
Villanueva</t>
    </r>
  </si>
  <si>
    <t>CANTIDAD DE RUTAS PARA VILLANUEVA</t>
  </si>
  <si>
    <t>CANTIDAD TOTAL DE VEHICULOS</t>
  </si>
  <si>
    <t>CANTIDAD TOTAL DE RUTAS</t>
  </si>
  <si>
    <t>ITEM</t>
  </si>
  <si>
    <t>MUNICIPIO</t>
  </si>
  <si>
    <t>INSTITUCION EDUCATIVA /CENTRO EDUCATIVO</t>
  </si>
  <si>
    <t>COBERTURA POR MUNICIPIO</t>
  </si>
  <si>
    <t>ALBANIA</t>
  </si>
  <si>
    <t>CENTRO EDUCATIVO EDUARDO PINTO (PORCIOSA - PUTURUMANA</t>
  </si>
  <si>
    <t>CENTRO EDUCATIVO LOS REMEDIOS (LA HORQUETA)</t>
  </si>
  <si>
    <t>INTERNADO AKUAIPA</t>
  </si>
  <si>
    <t>INSTUTUCION EDUCATIVA SAN RAFAEL</t>
  </si>
  <si>
    <t>WARE WARE</t>
  </si>
  <si>
    <t>CENTRO ETNOEDUCATIVO RURAL UTPURAY</t>
  </si>
  <si>
    <t>INSTITUCIÓN EDUCATIVA MARIA AUXILIADORA DE CUESTECITA</t>
  </si>
  <si>
    <t>BARRANCAS</t>
  </si>
  <si>
    <t>INSTITUCION EDUCATIVA ELOY HERNANDEZ</t>
  </si>
  <si>
    <t>INSTITUCION EDUCATIVA PAULO VI</t>
  </si>
  <si>
    <t>INSTITUCION EDUCATIVA REMEDIO SOLANO</t>
  </si>
  <si>
    <t>INSTITUCION EDUCATIVA JOSE AGUSTIN SOLANO</t>
  </si>
  <si>
    <t>INSTITUCION ETNOEDUCATIVA MONTEALVERNIA</t>
  </si>
  <si>
    <t>CENTRO EDUCATVO BALLENA</t>
  </si>
  <si>
    <t>CENTRO EDUCATIVO PROVINCIAL</t>
  </si>
  <si>
    <t>CENTRO ETNOEDUCATIVO WOTKASAINRU-TAMAQUITO II</t>
  </si>
  <si>
    <t>INSTITUCION EDUCATIVA LUIS ALFONSO BRITO PEREZ</t>
  </si>
  <si>
    <t>DIBULLA</t>
  </si>
  <si>
    <t>INSTITUCION EDUCATIVA ADOLFO ANTONIO MENDIOLA ROBLES</t>
  </si>
  <si>
    <t>INSTITUCION EDUCATIVA RURAL SAN ANTONIO DE PALOMINO</t>
  </si>
  <si>
    <t>INSTITUCION EDUCATIVA TECNICA RURAL AGROPECUARIA DE MINGUEO</t>
  </si>
  <si>
    <t>INSTITUCION EDUCATIVA RURAL MIGUEL PINEDO BARROS</t>
  </si>
  <si>
    <t>INSTITUCION ETNOEDUCATIVA RURAL INTERNADO INDIGENA DUMINGUEKA</t>
  </si>
  <si>
    <t>DISTRACCION</t>
  </si>
  <si>
    <t>CENTRO EDUCATIVO DE DISTRACCION</t>
  </si>
  <si>
    <t>CENTRO ETNOEDUCATIVO DE CAICEMAPA</t>
  </si>
  <si>
    <t>EL MOLINO</t>
  </si>
  <si>
    <t>INSTITUCION EDUCATIVA HELIODORO ALFREDO MONTERO DUARTE</t>
  </si>
  <si>
    <t>CENTRO ETNOEDUCATIBO ABU SEYUMU</t>
  </si>
  <si>
    <t>FONSECA</t>
  </si>
  <si>
    <t>INSTITUCION EDUCATIVA TECNICA AGROPECUARIA RURAL DE CONEJO</t>
  </si>
  <si>
    <t>INSTITUCION EDUCATIVA TECNICA MARIA INMACULADA</t>
  </si>
  <si>
    <t>INSTITUCION EDUCATIVA TECNICA ROIG Y VILLALBA</t>
  </si>
  <si>
    <t>INSTITUCION EDUCATIVA ERNESTO PARODI</t>
  </si>
  <si>
    <t>INSTITUCION EDUCATIVA JUAN JACOBO ARAGON</t>
  </si>
  <si>
    <t>INSTITUCION EDUCATIVA TECNICA AGROPECUARIA DE FONSECA</t>
  </si>
  <si>
    <t>INSTITUCION EDUCATIVA TECNICA AGROAMBIENTAL JOSE LUIS GAMEZ</t>
  </si>
  <si>
    <t>INSTITUCION EDUCATIVA MAYABANGLOMA</t>
  </si>
  <si>
    <t>CENTRO EDUCATIVO RURAL JOSE PEREZ DEL HATICO</t>
  </si>
  <si>
    <t>HATONUEVO</t>
  </si>
  <si>
    <t>INSTITUCION EDUCATIVA EL CARMEN</t>
  </si>
  <si>
    <t>CENTRO ETNOEDUCATIVO RURAL LA CRUZ (IPUNASHI)</t>
  </si>
  <si>
    <t>INSTITUCION EDUCATICA CARLOS ALBERTO CAMARGO</t>
  </si>
  <si>
    <t>LA JAGUA DEL PILAR</t>
  </si>
  <si>
    <t>INSTITUCION EDUCATIVA ANAURIO MANJARREZ</t>
  </si>
  <si>
    <t>INSTITUCION EDUCATIVA EL PLAN</t>
  </si>
  <si>
    <t>MANAURE</t>
  </si>
  <si>
    <t>INSTITUCION ETNOEDUCATIVA SAN RAFAEL DEL PAJARO</t>
  </si>
  <si>
    <t>CENTRO EDUCATIVO RURAL DE NAZARETH</t>
  </si>
  <si>
    <t>INSTITUCION EDUCATIVA MARACARI</t>
  </si>
  <si>
    <t>INSTITUCION EDUCATIVA TECNICA INTERNADO INDIGENA SAN ANTONIO AREMASAIN</t>
  </si>
  <si>
    <t>INSTITUCION ETNOEDUCACTIVA NUESTRA SEÑORA DE FATIMA</t>
  </si>
  <si>
    <t>CENTRO ETNOEDUCATIVO RURAL CARACAS RULEYA</t>
  </si>
  <si>
    <t>INSTITUCION ETNOEDUCATIVA LA GLORIA</t>
  </si>
  <si>
    <t>INSTITUCION EDUCATIVA LAACHON MAYAPO</t>
  </si>
  <si>
    <t>CENTRO ETNOEDUCATIVO URIYUNAKAT</t>
  </si>
  <si>
    <t>INSTITUCION ETNOEDUCATIVO RURAL LA PAZ</t>
  </si>
  <si>
    <t>CENTRO ETNOEDUCATIVO RURAL ASHAJAA WAKUAIPA</t>
  </si>
  <si>
    <t>CENTRO ETNOEDUCATIVO RURAL KANAAN</t>
  </si>
  <si>
    <t>CENTRO ETNOEDUCATIVO RURAL SAN LORENZO SHIRURIA</t>
  </si>
  <si>
    <t>IE MALAWAISAO</t>
  </si>
  <si>
    <t>C ETNOEDUCATIVO RURAL MAACHON REMEDIO SOLANO FAJARDO</t>
  </si>
  <si>
    <t>CENTRO ETNOEDUCATIVO RURAL 6 ANOUI</t>
  </si>
  <si>
    <t>INSTITUCION ETNOEDUCATIVA ISHASHIMANA</t>
  </si>
  <si>
    <t>INSTITUCION EDUCATIVA SICHICHON</t>
  </si>
  <si>
    <t>SAN JUAN</t>
  </si>
  <si>
    <t>INSTITUCION EDUCATIVA RURAL DE CARACOLI</t>
  </si>
  <si>
    <t>INSTITUCION EDUCATIVA RURAL HUGUES MANUEL LACOTORE</t>
  </si>
  <si>
    <t>CENTRO EDUCATIVO RURAL MIXTO LOS HATICOS</t>
  </si>
  <si>
    <t>CENTRO EDUCATIVO RURAL MIXTO LOS PONDORES</t>
  </si>
  <si>
    <t>INSTITUCION EDUCATIVA NORMAL SUPERIOR</t>
  </si>
  <si>
    <t>INSTITUCION EDUCATIVA MARIA AUXILIADORA</t>
  </si>
  <si>
    <t>INSTITUCION EDUCATIVA JOSE EDUARDO GUERRA</t>
  </si>
  <si>
    <t>INSTITUCION EDUCATIVA MARIA EMMA MENDOZA</t>
  </si>
  <si>
    <t>INSTITUCION ETNOEDUCATIVA E INTERNADO ZHARNEKA</t>
  </si>
  <si>
    <t>INSTITUCION EDUCATIVA EL CARMELO</t>
  </si>
  <si>
    <t>VILLANUEVA</t>
  </si>
  <si>
    <t>INSTITUCION EDUCATIVA EL GOOL</t>
  </si>
  <si>
    <t>INSTITUCION EDUCATIVA LOS FUNDADORES</t>
  </si>
  <si>
    <t>INSTITUCION EDUCATIVA ESTEBAN BENDECK OLIVELLA</t>
  </si>
  <si>
    <t>INSTITUCION EDUCATIVA ROQUE DE ALBA</t>
  </si>
  <si>
    <t xml:space="preserve">INSTITUCION EDUCATIVA TECNICA DE PROMOCION SOCIAL </t>
  </si>
  <si>
    <t>URUMITA</t>
  </si>
  <si>
    <t>INSTITUCION EDUCATIVA TECNICA INMACULADA LIÑAN</t>
  </si>
  <si>
    <t>INSTITUCION EDUCATIVA TECNICA AGROPECUARIA</t>
  </si>
  <si>
    <t>TOTAL, COBERTURA</t>
  </si>
  <si>
    <t>CODIGO DANE</t>
  </si>
  <si>
    <t>PATILLA    -    CHANCLETA    -    PAULO    VI    -   I.E. REMEDIO SOLANO</t>
  </si>
  <si>
    <t>RODEITO - YAGUARITO-EL POZO Y BRISAS DEL POZO A INSTITUCION EDUCATIVA CARLOS ALBERTO CAMARGO</t>
  </si>
  <si>
    <t>Vr Unit</t>
  </si>
  <si>
    <t>Cant Dias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</si>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</sst>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9"/>
      <name val="Times New Roman"/>
      <family val="1"/>
    </font>
    <font>
      <sz val="11"/>
      <name val="Cambria"/>
      <family val="1"/>
    </font>
    <font>
      <u/>
      <sz val="9"/>
      <name val="Times New Roman"/>
      <family val="1"/>
    </font>
    <font>
      <sz val="11"/>
      <name val="Calibri Light"/>
      <family val="2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E6F5"/>
        <bgColor rgb="FFFFFFFF"/>
      </patternFill>
    </fill>
    <fill>
      <patternFill patternType="solid">
        <fgColor rgb="FFFDE9D9"/>
        <bgColor rgb="FF000000"/>
      </patternFill>
    </fill>
    <fill>
      <patternFill patternType="solid">
        <fgColor rgb="FF92D050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</patternFill>
    </fill>
    <fill>
      <patternFill patternType="solid">
        <fgColor theme="0"/>
        <bgColor indexed="64"/>
      </patternFill>
    </fill>
    <fill>
      <patternFill patternType="solid">
        <fgColor rgb="FF94DCF8"/>
      </patternFill>
    </fill>
    <fill>
      <patternFill patternType="solid">
        <fgColor rgb="FFF6C3FF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7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1" fontId="3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10" fillId="9" borderId="1" xfId="0" applyFont="1" applyFill="1" applyBorder="1" applyAlignment="1">
      <alignment horizontal="center" vertical="top"/>
    </xf>
    <xf numFmtId="0" fontId="10" fillId="9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justify" vertical="top"/>
    </xf>
    <xf numFmtId="0" fontId="11" fillId="0" borderId="1" xfId="0" applyFont="1" applyBorder="1" applyAlignment="1">
      <alignment horizontal="center" vertical="top"/>
    </xf>
    <xf numFmtId="3" fontId="10" fillId="0" borderId="1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/>
    </xf>
    <xf numFmtId="44" fontId="0" fillId="0" borderId="0" xfId="1" applyFont="1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1" fontId="3" fillId="0" borderId="5" xfId="0" applyNumberFormat="1" applyFont="1" applyBorder="1" applyAlignment="1">
      <alignment horizontal="center" vertical="center" wrapText="1" shrinkToFit="1"/>
    </xf>
    <xf numFmtId="1" fontId="3" fillId="0" borderId="6" xfId="0" applyNumberFormat="1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1" fontId="3" fillId="0" borderId="8" xfId="0" applyNumberFormat="1" applyFont="1" applyBorder="1" applyAlignment="1">
      <alignment horizontal="center" vertical="center" wrapText="1" shrinkToFit="1"/>
    </xf>
    <xf numFmtId="1" fontId="3" fillId="0" borderId="9" xfId="0" applyNumberFormat="1" applyFont="1" applyBorder="1" applyAlignment="1">
      <alignment horizontal="center" vertical="center" wrapText="1" shrinkToFit="1"/>
    </xf>
    <xf numFmtId="1" fontId="3" fillId="0" borderId="11" xfId="0" applyNumberFormat="1" applyFont="1" applyBorder="1" applyAlignment="1">
      <alignment horizontal="center" vertical="center" wrapText="1" shrinkToFit="1"/>
    </xf>
    <xf numFmtId="1" fontId="3" fillId="0" borderId="12" xfId="0" applyNumberFormat="1" applyFont="1" applyBorder="1" applyAlignment="1">
      <alignment horizontal="center" vertical="center" wrapText="1" shrinkToFit="1"/>
    </xf>
    <xf numFmtId="1" fontId="3" fillId="0" borderId="14" xfId="0" applyNumberFormat="1" applyFont="1" applyBorder="1" applyAlignment="1">
      <alignment horizontal="center" vertical="center" wrapText="1" shrinkToFit="1"/>
    </xf>
    <xf numFmtId="1" fontId="3" fillId="0" borderId="15" xfId="0" applyNumberFormat="1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1" fontId="3" fillId="0" borderId="6" xfId="0" applyNumberFormat="1" applyFont="1" applyBorder="1" applyAlignment="1">
      <alignment vertical="center" wrapText="1" shrinkToFi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1" fontId="3" fillId="0" borderId="17" xfId="0" applyNumberFormat="1" applyFont="1" applyBorder="1" applyAlignment="1">
      <alignment horizontal="center" vertical="center" wrapText="1" shrinkToFi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1" fontId="2" fillId="4" borderId="6" xfId="0" applyNumberFormat="1" applyFont="1" applyFill="1" applyBorder="1" applyAlignment="1">
      <alignment horizontal="center" vertical="center" wrapText="1" shrinkToFit="1"/>
    </xf>
    <xf numFmtId="0" fontId="3" fillId="4" borderId="6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/>
    </xf>
    <xf numFmtId="1" fontId="3" fillId="0" borderId="6" xfId="0" applyNumberFormat="1" applyFont="1" applyBorder="1" applyAlignment="1">
      <alignment horizontal="center" vertical="top" wrapText="1" shrinkToFit="1"/>
    </xf>
    <xf numFmtId="0" fontId="3" fillId="4" borderId="6" xfId="0" applyFont="1" applyFill="1" applyBorder="1" applyAlignment="1">
      <alignment horizontal="left" vertical="top" wrapText="1"/>
    </xf>
    <xf numFmtId="0" fontId="4" fillId="0" borderId="9" xfId="0" applyFont="1" applyBorder="1" applyAlignment="1">
      <alignment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1" fontId="3" fillId="0" borderId="18" xfId="0" applyNumberFormat="1" applyFont="1" applyBorder="1" applyAlignment="1">
      <alignment horizontal="center" vertical="center" wrapText="1" shrinkToFit="1"/>
    </xf>
    <xf numFmtId="0" fontId="4" fillId="0" borderId="17" xfId="0" applyFont="1" applyBorder="1" applyAlignment="1">
      <alignment horizontal="center" vertical="center" wrapText="1"/>
    </xf>
    <xf numFmtId="1" fontId="3" fillId="0" borderId="19" xfId="0" applyNumberFormat="1" applyFont="1" applyBorder="1" applyAlignment="1">
      <alignment horizontal="center" vertical="center" wrapText="1" shrinkToFit="1"/>
    </xf>
    <xf numFmtId="0" fontId="4" fillId="0" borderId="17" xfId="0" applyFont="1" applyBorder="1" applyAlignment="1">
      <alignment horizontal="center" vertical="top" wrapText="1"/>
    </xf>
    <xf numFmtId="1" fontId="3" fillId="0" borderId="20" xfId="0" applyNumberFormat="1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top" wrapText="1"/>
    </xf>
    <xf numFmtId="1" fontId="3" fillId="0" borderId="21" xfId="0" applyNumberFormat="1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top" wrapText="1"/>
    </xf>
    <xf numFmtId="1" fontId="3" fillId="0" borderId="22" xfId="0" applyNumberFormat="1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vertical="top" wrapText="1"/>
    </xf>
    <xf numFmtId="0" fontId="4" fillId="0" borderId="15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top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1" fontId="2" fillId="6" borderId="6" xfId="0" applyNumberFormat="1" applyFont="1" applyFill="1" applyBorder="1" applyAlignment="1">
      <alignment horizontal="center" vertical="center" wrapText="1" shrinkToFit="1"/>
    </xf>
    <xf numFmtId="0" fontId="3" fillId="6" borderId="6" xfId="0" applyFont="1" applyFill="1" applyBorder="1" applyAlignment="1">
      <alignment horizontal="left" vertical="center" wrapText="1"/>
    </xf>
    <xf numFmtId="0" fontId="1" fillId="6" borderId="6" xfId="0" applyFont="1" applyFill="1" applyBorder="1" applyAlignment="1">
      <alignment horizontal="left" vertical="center" wrapText="1"/>
    </xf>
    <xf numFmtId="0" fontId="1" fillId="6" borderId="6" xfId="0" applyFont="1" applyFill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top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left" vertical="center" wrapText="1"/>
    </xf>
    <xf numFmtId="0" fontId="4" fillId="7" borderId="6" xfId="0" applyFont="1" applyFill="1" applyBorder="1" applyAlignment="1">
      <alignment horizontal="left" vertical="top" wrapText="1"/>
    </xf>
    <xf numFmtId="1" fontId="3" fillId="0" borderId="24" xfId="0" applyNumberFormat="1" applyFont="1" applyBorder="1" applyAlignment="1">
      <alignment horizontal="center" vertical="center" wrapText="1" shrinkToFit="1"/>
    </xf>
    <xf numFmtId="1" fontId="3" fillId="0" borderId="25" xfId="0" applyNumberFormat="1" applyFont="1" applyBorder="1" applyAlignment="1">
      <alignment horizontal="center" vertical="center" wrapText="1" shrinkToFit="1"/>
    </xf>
    <xf numFmtId="0" fontId="4" fillId="7" borderId="25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left" vertical="center" wrapText="1"/>
    </xf>
    <xf numFmtId="0" fontId="4" fillId="7" borderId="12" xfId="0" applyFont="1" applyFill="1" applyBorder="1" applyAlignment="1">
      <alignment horizontal="left" vertical="top" wrapText="1"/>
    </xf>
    <xf numFmtId="0" fontId="4" fillId="7" borderId="6" xfId="0" applyFont="1" applyFill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1" fontId="2" fillId="6" borderId="9" xfId="0" applyNumberFormat="1" applyFont="1" applyFill="1" applyBorder="1" applyAlignment="1">
      <alignment horizontal="center" vertical="center" wrapText="1"/>
    </xf>
    <xf numFmtId="1" fontId="2" fillId="6" borderId="9" xfId="0" applyNumberFormat="1" applyFont="1" applyFill="1" applyBorder="1" applyAlignment="1">
      <alignment horizontal="center" vertical="center" wrapText="1" shrinkToFit="1"/>
    </xf>
    <xf numFmtId="0" fontId="3" fillId="6" borderId="9" xfId="0" applyFont="1" applyFill="1" applyBorder="1" applyAlignment="1">
      <alignment horizontal="left" vertical="center" wrapText="1"/>
    </xf>
    <xf numFmtId="0" fontId="1" fillId="6" borderId="9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1" fillId="8" borderId="26" xfId="0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wrapText="1"/>
    </xf>
    <xf numFmtId="1" fontId="2" fillId="8" borderId="27" xfId="0" applyNumberFormat="1" applyFont="1" applyFill="1" applyBorder="1" applyAlignment="1">
      <alignment horizontal="center" vertical="center" wrapText="1" shrinkToFit="1"/>
    </xf>
    <xf numFmtId="0" fontId="3" fillId="8" borderId="27" xfId="0" applyFont="1" applyFill="1" applyBorder="1" applyAlignment="1">
      <alignment horizontal="center" vertical="top" wrapText="1"/>
    </xf>
    <xf numFmtId="0" fontId="1" fillId="8" borderId="27" xfId="0" applyFont="1" applyFill="1" applyBorder="1" applyAlignment="1">
      <alignment horizontal="center" vertical="center" wrapText="1"/>
    </xf>
    <xf numFmtId="3" fontId="2" fillId="8" borderId="27" xfId="0" applyNumberFormat="1" applyFont="1" applyFill="1" applyBorder="1" applyAlignment="1">
      <alignment horizontal="center" vertical="center" wrapText="1" shrinkToFit="1"/>
    </xf>
    <xf numFmtId="44" fontId="1" fillId="2" borderId="3" xfId="1" applyFont="1" applyFill="1" applyBorder="1" applyAlignment="1">
      <alignment horizontal="center" wrapText="1"/>
    </xf>
    <xf numFmtId="1" fontId="2" fillId="2" borderId="3" xfId="0" applyNumberFormat="1" applyFont="1" applyFill="1" applyBorder="1" applyAlignment="1">
      <alignment horizontal="center" wrapText="1"/>
    </xf>
    <xf numFmtId="44" fontId="1" fillId="2" borderId="28" xfId="1" applyFont="1" applyFill="1" applyBorder="1" applyAlignment="1">
      <alignment horizontal="center" wrapText="1"/>
    </xf>
    <xf numFmtId="44" fontId="3" fillId="0" borderId="7" xfId="1" applyFont="1" applyFill="1" applyBorder="1" applyAlignment="1">
      <alignment horizontal="center" vertical="center" wrapText="1" shrinkToFit="1"/>
    </xf>
    <xf numFmtId="1" fontId="3" fillId="0" borderId="1" xfId="0" applyNumberFormat="1" applyFont="1" applyBorder="1" applyAlignment="1">
      <alignment horizontal="center" vertical="center" wrapText="1"/>
    </xf>
    <xf numFmtId="44" fontId="3" fillId="0" borderId="7" xfId="1" applyFont="1" applyBorder="1" applyAlignment="1">
      <alignment horizontal="center" vertical="center" shrinkToFit="1"/>
    </xf>
    <xf numFmtId="44" fontId="3" fillId="0" borderId="7" xfId="1" applyFont="1" applyBorder="1" applyAlignment="1">
      <alignment vertical="center" shrinkToFit="1"/>
    </xf>
    <xf numFmtId="44" fontId="3" fillId="0" borderId="7" xfId="1" applyFont="1" applyFill="1" applyBorder="1" applyAlignment="1">
      <alignment horizontal="center" vertical="center" shrinkToFit="1"/>
    </xf>
    <xf numFmtId="44" fontId="3" fillId="4" borderId="6" xfId="1" applyFont="1" applyFill="1" applyBorder="1" applyAlignment="1">
      <alignment horizontal="left" vertical="center" wrapText="1"/>
    </xf>
    <xf numFmtId="1" fontId="3" fillId="4" borderId="6" xfId="0" applyNumberFormat="1" applyFont="1" applyFill="1" applyBorder="1" applyAlignment="1">
      <alignment horizontal="left" vertical="center" wrapText="1"/>
    </xf>
    <xf numFmtId="44" fontId="2" fillId="4" borderId="7" xfId="1" applyFont="1" applyFill="1" applyBorder="1" applyAlignment="1">
      <alignment horizontal="right" vertical="center" wrapText="1" shrinkToFit="1"/>
    </xf>
    <xf numFmtId="44" fontId="3" fillId="0" borderId="6" xfId="1" applyFont="1" applyFill="1" applyBorder="1" applyAlignment="1">
      <alignment horizontal="center" vertical="center" wrapText="1" shrinkToFit="1"/>
    </xf>
    <xf numFmtId="1" fontId="3" fillId="0" borderId="1" xfId="0" applyNumberFormat="1" applyFont="1" applyBorder="1" applyAlignment="1">
      <alignment horizontal="center" vertical="top" wrapText="1"/>
    </xf>
    <xf numFmtId="44" fontId="3" fillId="4" borderId="6" xfId="1" applyFont="1" applyFill="1" applyBorder="1" applyAlignment="1">
      <alignment horizontal="left" vertical="top" wrapText="1"/>
    </xf>
    <xf numFmtId="1" fontId="3" fillId="4" borderId="6" xfId="0" applyNumberFormat="1" applyFont="1" applyFill="1" applyBorder="1" applyAlignment="1">
      <alignment horizontal="left" vertical="top" wrapText="1"/>
    </xf>
    <xf numFmtId="44" fontId="2" fillId="4" borderId="7" xfId="1" applyFont="1" applyFill="1" applyBorder="1" applyAlignment="1">
      <alignment horizontal="center" vertical="center" wrapText="1" shrinkToFit="1"/>
    </xf>
    <xf numFmtId="44" fontId="3" fillId="6" borderId="6" xfId="1" applyFont="1" applyFill="1" applyBorder="1" applyAlignment="1">
      <alignment horizontal="left" vertical="center" wrapText="1"/>
    </xf>
    <xf numFmtId="1" fontId="3" fillId="6" borderId="6" xfId="0" applyNumberFormat="1" applyFont="1" applyFill="1" applyBorder="1" applyAlignment="1">
      <alignment horizontal="left" vertical="center" wrapText="1"/>
    </xf>
    <xf numFmtId="44" fontId="2" fillId="6" borderId="7" xfId="1" applyFont="1" applyFill="1" applyBorder="1" applyAlignment="1">
      <alignment horizontal="right" vertical="center" wrapText="1" shrinkToFit="1"/>
    </xf>
    <xf numFmtId="44" fontId="3" fillId="6" borderId="9" xfId="1" applyFont="1" applyFill="1" applyBorder="1" applyAlignment="1">
      <alignment horizontal="left" vertical="center" wrapText="1"/>
    </xf>
    <xf numFmtId="1" fontId="3" fillId="6" borderId="9" xfId="0" applyNumberFormat="1" applyFont="1" applyFill="1" applyBorder="1" applyAlignment="1">
      <alignment horizontal="left" vertical="center" wrapText="1"/>
    </xf>
    <xf numFmtId="44" fontId="2" fillId="6" borderId="10" xfId="1" applyFont="1" applyFill="1" applyBorder="1" applyAlignment="1">
      <alignment horizontal="right" vertical="center" wrapText="1" shrinkToFit="1"/>
    </xf>
    <xf numFmtId="44" fontId="3" fillId="0" borderId="13" xfId="1" applyFont="1" applyBorder="1" applyAlignment="1">
      <alignment horizontal="center" vertical="center" shrinkToFit="1"/>
    </xf>
    <xf numFmtId="44" fontId="3" fillId="8" borderId="27" xfId="1" applyFont="1" applyFill="1" applyBorder="1" applyAlignment="1">
      <alignment horizontal="left" vertical="top" wrapText="1"/>
    </xf>
    <xf numFmtId="1" fontId="3" fillId="8" borderId="27" xfId="0" applyNumberFormat="1" applyFont="1" applyFill="1" applyBorder="1" applyAlignment="1">
      <alignment horizontal="left" vertical="top" wrapText="1"/>
    </xf>
    <xf numFmtId="44" fontId="2" fillId="8" borderId="33" xfId="1" applyFont="1" applyFill="1" applyBorder="1" applyAlignment="1">
      <alignment horizontal="right" vertical="center" wrapText="1" shrinkToFit="1"/>
    </xf>
    <xf numFmtId="44" fontId="0" fillId="0" borderId="0" xfId="1" applyFont="1" applyBorder="1"/>
    <xf numFmtId="0" fontId="1" fillId="5" borderId="31" xfId="0" applyFont="1" applyFill="1" applyBorder="1" applyAlignment="1">
      <alignment horizontal="center" vertical="top" wrapText="1"/>
    </xf>
    <xf numFmtId="0" fontId="1" fillId="5" borderId="32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0" xfId="0" applyFont="1" applyFill="1" applyAlignment="1">
      <alignment horizontal="center" vertical="top" wrapText="1"/>
    </xf>
    <xf numFmtId="1" fontId="3" fillId="0" borderId="8" xfId="0" applyNumberFormat="1" applyFont="1" applyBorder="1" applyAlignment="1">
      <alignment horizontal="center" vertical="center" wrapText="1" shrinkToFit="1"/>
    </xf>
    <xf numFmtId="1" fontId="3" fillId="0" borderId="11" xfId="0" applyNumberFormat="1" applyFont="1" applyBorder="1" applyAlignment="1">
      <alignment horizontal="center" vertical="center" wrapText="1" shrinkToFit="1"/>
    </xf>
    <xf numFmtId="1" fontId="3" fillId="0" borderId="9" xfId="0" applyNumberFormat="1" applyFont="1" applyBorder="1" applyAlignment="1">
      <alignment horizontal="center" vertical="center" wrapText="1" shrinkToFit="1"/>
    </xf>
    <xf numFmtId="1" fontId="3" fillId="0" borderId="12" xfId="0" applyNumberFormat="1" applyFont="1" applyBorder="1" applyAlignment="1">
      <alignment horizontal="center" vertical="center" wrapText="1" shrinkToFit="1"/>
    </xf>
    <xf numFmtId="1" fontId="3" fillId="0" borderId="14" xfId="0" applyNumberFormat="1" applyFont="1" applyBorder="1" applyAlignment="1">
      <alignment horizontal="center" vertical="center" wrapText="1" shrinkToFit="1"/>
    </xf>
    <xf numFmtId="1" fontId="3" fillId="0" borderId="15" xfId="0" applyNumberFormat="1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1" fillId="5" borderId="20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1" fontId="3" fillId="0" borderId="20" xfId="0" applyNumberFormat="1" applyFont="1" applyBorder="1" applyAlignment="1">
      <alignment horizontal="center" vertical="center" wrapText="1" shrinkToFit="1"/>
    </xf>
    <xf numFmtId="1" fontId="3" fillId="0" borderId="1" xfId="0" applyNumberFormat="1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1" fillId="3" borderId="31" xfId="0" applyFont="1" applyFill="1" applyBorder="1" applyAlignment="1">
      <alignment horizontal="center" vertical="top" wrapText="1"/>
    </xf>
    <xf numFmtId="0" fontId="1" fillId="3" borderId="32" xfId="0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A90F3-F780-4AE4-835B-8D67F5900363}">
  <dimension ref="A1:J476"/>
  <sheetViews>
    <sheetView tabSelected="1" topLeftCell="E1" workbookViewId="0">
      <selection activeCell="K2" sqref="K2"/>
    </sheetView>
  </sheetViews>
  <sheetFormatPr baseColWidth="10" defaultRowHeight="15" x14ac:dyDescent="0.25"/>
  <cols>
    <col min="1" max="1" width="15.7109375" style="1" customWidth="1"/>
    <col min="2" max="3" width="11.42578125" style="1"/>
    <col min="5" max="5" width="47.42578125" bestFit="1" customWidth="1"/>
    <col min="6" max="6" width="62.5703125" bestFit="1" customWidth="1"/>
    <col min="7" max="7" width="16.140625" style="1" bestFit="1" customWidth="1"/>
    <col min="8" max="8" width="12.140625" bestFit="1" customWidth="1"/>
    <col min="9" max="9" width="13.140625" style="1" bestFit="1" customWidth="1"/>
    <col min="10" max="10" width="19.28515625" style="22" hidden="1" customWidth="1"/>
  </cols>
  <sheetData>
    <row r="1" spans="1:10" ht="15" customHeight="1" x14ac:dyDescent="0.25"/>
    <row r="2" spans="1:10" s="23" customFormat="1" ht="36.75" x14ac:dyDescent="0.25">
      <c r="A2" s="24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5" t="s">
        <v>5</v>
      </c>
      <c r="G2" s="25" t="s">
        <v>6</v>
      </c>
      <c r="H2" s="109" t="s">
        <v>653</v>
      </c>
      <c r="I2" s="110" t="s">
        <v>654</v>
      </c>
      <c r="J2" s="111" t="s">
        <v>655</v>
      </c>
    </row>
    <row r="3" spans="1:10" ht="15" customHeight="1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</row>
    <row r="4" spans="1:10" ht="36" x14ac:dyDescent="0.25">
      <c r="A4" s="26">
        <v>1</v>
      </c>
      <c r="B4" s="27">
        <v>1</v>
      </c>
      <c r="C4" s="27">
        <v>1</v>
      </c>
      <c r="D4" s="28" t="s">
        <v>8</v>
      </c>
      <c r="E4" s="29" t="s">
        <v>9</v>
      </c>
      <c r="F4" s="30" t="s">
        <v>10</v>
      </c>
      <c r="G4" s="27">
        <v>18</v>
      </c>
      <c r="H4" s="112">
        <v>856709</v>
      </c>
      <c r="I4" s="113">
        <v>43</v>
      </c>
      <c r="J4" s="114">
        <f t="shared" ref="J4:J67" si="0">H4*I4</f>
        <v>36838487</v>
      </c>
    </row>
    <row r="5" spans="1:10" ht="36" x14ac:dyDescent="0.25">
      <c r="A5" s="26">
        <v>2</v>
      </c>
      <c r="B5" s="27">
        <f>B4+1</f>
        <v>2</v>
      </c>
      <c r="C5" s="27">
        <v>1</v>
      </c>
      <c r="D5" s="28" t="s">
        <v>8</v>
      </c>
      <c r="E5" s="29" t="s">
        <v>9</v>
      </c>
      <c r="F5" s="31" t="s">
        <v>11</v>
      </c>
      <c r="G5" s="27">
        <v>18</v>
      </c>
      <c r="H5" s="112">
        <v>856709</v>
      </c>
      <c r="I5" s="113">
        <v>43</v>
      </c>
      <c r="J5" s="114">
        <f t="shared" si="0"/>
        <v>36838487</v>
      </c>
    </row>
    <row r="6" spans="1:10" ht="36" x14ac:dyDescent="0.25">
      <c r="A6" s="26">
        <v>3</v>
      </c>
      <c r="B6" s="27">
        <f>B5+1</f>
        <v>3</v>
      </c>
      <c r="C6" s="27">
        <v>1</v>
      </c>
      <c r="D6" s="28" t="s">
        <v>8</v>
      </c>
      <c r="E6" s="29" t="s">
        <v>9</v>
      </c>
      <c r="F6" s="31" t="s">
        <v>12</v>
      </c>
      <c r="G6" s="27">
        <v>18</v>
      </c>
      <c r="H6" s="112">
        <v>856709</v>
      </c>
      <c r="I6" s="113">
        <v>43</v>
      </c>
      <c r="J6" s="114">
        <f t="shared" si="0"/>
        <v>36838487</v>
      </c>
    </row>
    <row r="7" spans="1:10" ht="24" x14ac:dyDescent="0.25">
      <c r="A7" s="26">
        <v>4</v>
      </c>
      <c r="B7" s="27">
        <f>B6+1</f>
        <v>4</v>
      </c>
      <c r="C7" s="27">
        <v>1</v>
      </c>
      <c r="D7" s="28" t="s">
        <v>13</v>
      </c>
      <c r="E7" s="29" t="s">
        <v>9</v>
      </c>
      <c r="F7" s="31" t="s">
        <v>14</v>
      </c>
      <c r="G7" s="27">
        <v>19</v>
      </c>
      <c r="H7" s="112">
        <v>897611</v>
      </c>
      <c r="I7" s="113">
        <v>43</v>
      </c>
      <c r="J7" s="114">
        <f t="shared" si="0"/>
        <v>38597273</v>
      </c>
    </row>
    <row r="8" spans="1:10" ht="36" x14ac:dyDescent="0.25">
      <c r="A8" s="26">
        <v>5</v>
      </c>
      <c r="B8" s="27">
        <v>5</v>
      </c>
      <c r="C8" s="27">
        <v>1</v>
      </c>
      <c r="D8" s="28" t="s">
        <v>8</v>
      </c>
      <c r="E8" s="29" t="s">
        <v>9</v>
      </c>
      <c r="F8" s="31" t="s">
        <v>15</v>
      </c>
      <c r="G8" s="27">
        <v>18</v>
      </c>
      <c r="H8" s="112">
        <v>856709</v>
      </c>
      <c r="I8" s="113">
        <v>43</v>
      </c>
      <c r="J8" s="114">
        <f t="shared" si="0"/>
        <v>36838487</v>
      </c>
    </row>
    <row r="9" spans="1:10" ht="36" x14ac:dyDescent="0.25">
      <c r="A9" s="140">
        <v>6</v>
      </c>
      <c r="B9" s="142">
        <v>6</v>
      </c>
      <c r="C9" s="142">
        <v>2</v>
      </c>
      <c r="D9" s="28" t="s">
        <v>8</v>
      </c>
      <c r="E9" s="29" t="s">
        <v>9</v>
      </c>
      <c r="F9" s="168" t="s">
        <v>16</v>
      </c>
      <c r="G9" s="27">
        <v>22</v>
      </c>
      <c r="H9" s="112">
        <v>856709</v>
      </c>
      <c r="I9" s="113">
        <v>43</v>
      </c>
      <c r="J9" s="114">
        <f t="shared" si="0"/>
        <v>36838487</v>
      </c>
    </row>
    <row r="10" spans="1:10" ht="36" x14ac:dyDescent="0.25">
      <c r="A10" s="141"/>
      <c r="B10" s="143"/>
      <c r="C10" s="143"/>
      <c r="D10" s="28" t="s">
        <v>8</v>
      </c>
      <c r="E10" s="29" t="s">
        <v>9</v>
      </c>
      <c r="F10" s="169"/>
      <c r="G10" s="27">
        <v>22</v>
      </c>
      <c r="H10" s="112">
        <v>856709</v>
      </c>
      <c r="I10" s="113">
        <v>43</v>
      </c>
      <c r="J10" s="114">
        <f t="shared" si="0"/>
        <v>36838487</v>
      </c>
    </row>
    <row r="11" spans="1:10" ht="36" x14ac:dyDescent="0.25">
      <c r="A11" s="26">
        <v>7</v>
      </c>
      <c r="B11" s="27">
        <v>7</v>
      </c>
      <c r="C11" s="27">
        <v>1</v>
      </c>
      <c r="D11" s="28" t="s">
        <v>8</v>
      </c>
      <c r="E11" s="29" t="s">
        <v>9</v>
      </c>
      <c r="F11" s="31" t="s">
        <v>17</v>
      </c>
      <c r="G11" s="27">
        <v>18</v>
      </c>
      <c r="H11" s="112">
        <v>856709</v>
      </c>
      <c r="I11" s="113">
        <v>43</v>
      </c>
      <c r="J11" s="114">
        <f t="shared" si="0"/>
        <v>36838487</v>
      </c>
    </row>
    <row r="12" spans="1:10" ht="36" x14ac:dyDescent="0.25">
      <c r="A12" s="26">
        <v>8</v>
      </c>
      <c r="B12" s="27">
        <v>8</v>
      </c>
      <c r="C12" s="27">
        <v>1</v>
      </c>
      <c r="D12" s="28" t="s">
        <v>8</v>
      </c>
      <c r="E12" s="29" t="s">
        <v>9</v>
      </c>
      <c r="F12" s="31" t="s">
        <v>15</v>
      </c>
      <c r="G12" s="27">
        <v>18</v>
      </c>
      <c r="H12" s="112">
        <v>856709</v>
      </c>
      <c r="I12" s="113">
        <v>43</v>
      </c>
      <c r="J12" s="114">
        <f t="shared" si="0"/>
        <v>36838487</v>
      </c>
    </row>
    <row r="13" spans="1:10" ht="36" x14ac:dyDescent="0.25">
      <c r="A13" s="140">
        <v>9</v>
      </c>
      <c r="B13" s="142">
        <v>9</v>
      </c>
      <c r="C13" s="142">
        <v>3</v>
      </c>
      <c r="D13" s="28" t="s">
        <v>8</v>
      </c>
      <c r="E13" s="29" t="s">
        <v>9</v>
      </c>
      <c r="F13" s="168" t="s">
        <v>18</v>
      </c>
      <c r="G13" s="27">
        <v>20</v>
      </c>
      <c r="H13" s="112">
        <v>856709</v>
      </c>
      <c r="I13" s="113">
        <v>43</v>
      </c>
      <c r="J13" s="114">
        <f t="shared" si="0"/>
        <v>36838487</v>
      </c>
    </row>
    <row r="14" spans="1:10" ht="36" x14ac:dyDescent="0.25">
      <c r="A14" s="144"/>
      <c r="B14" s="145"/>
      <c r="C14" s="145"/>
      <c r="D14" s="28" t="s">
        <v>8</v>
      </c>
      <c r="E14" s="29" t="s">
        <v>9</v>
      </c>
      <c r="F14" s="170"/>
      <c r="G14" s="27">
        <v>20</v>
      </c>
      <c r="H14" s="112">
        <v>856709</v>
      </c>
      <c r="I14" s="113">
        <v>43</v>
      </c>
      <c r="J14" s="114">
        <f t="shared" si="0"/>
        <v>36838487</v>
      </c>
    </row>
    <row r="15" spans="1:10" ht="36" x14ac:dyDescent="0.25">
      <c r="A15" s="141"/>
      <c r="B15" s="143"/>
      <c r="C15" s="143"/>
      <c r="D15" s="28" t="s">
        <v>8</v>
      </c>
      <c r="E15" s="29" t="s">
        <v>9</v>
      </c>
      <c r="F15" s="169"/>
      <c r="G15" s="27">
        <v>19</v>
      </c>
      <c r="H15" s="112">
        <v>856709</v>
      </c>
      <c r="I15" s="113">
        <v>43</v>
      </c>
      <c r="J15" s="114">
        <f t="shared" si="0"/>
        <v>36838487</v>
      </c>
    </row>
    <row r="16" spans="1:10" ht="36" x14ac:dyDescent="0.25">
      <c r="A16" s="26">
        <v>10</v>
      </c>
      <c r="B16" s="27">
        <v>10</v>
      </c>
      <c r="C16" s="27">
        <v>1</v>
      </c>
      <c r="D16" s="28" t="s">
        <v>8</v>
      </c>
      <c r="E16" s="29" t="s">
        <v>9</v>
      </c>
      <c r="F16" s="38" t="s">
        <v>19</v>
      </c>
      <c r="G16" s="27">
        <v>20</v>
      </c>
      <c r="H16" s="112">
        <v>856709</v>
      </c>
      <c r="I16" s="113">
        <v>43</v>
      </c>
      <c r="J16" s="114">
        <f t="shared" si="0"/>
        <v>36838487</v>
      </c>
    </row>
    <row r="17" spans="1:10" ht="36" x14ac:dyDescent="0.25">
      <c r="A17" s="140">
        <v>11</v>
      </c>
      <c r="B17" s="142">
        <v>11</v>
      </c>
      <c r="C17" s="142">
        <v>3</v>
      </c>
      <c r="D17" s="28" t="s">
        <v>8</v>
      </c>
      <c r="E17" s="29" t="s">
        <v>9</v>
      </c>
      <c r="F17" s="165" t="s">
        <v>20</v>
      </c>
      <c r="G17" s="27">
        <v>20</v>
      </c>
      <c r="H17" s="112">
        <v>856709</v>
      </c>
      <c r="I17" s="113">
        <v>43</v>
      </c>
      <c r="J17" s="114">
        <f t="shared" si="0"/>
        <v>36838487</v>
      </c>
    </row>
    <row r="18" spans="1:10" ht="36" x14ac:dyDescent="0.25">
      <c r="A18" s="144"/>
      <c r="B18" s="145"/>
      <c r="C18" s="145"/>
      <c r="D18" s="28" t="s">
        <v>8</v>
      </c>
      <c r="E18" s="29" t="s">
        <v>9</v>
      </c>
      <c r="F18" s="166"/>
      <c r="G18" s="27">
        <v>20</v>
      </c>
      <c r="H18" s="112">
        <v>856709</v>
      </c>
      <c r="I18" s="113">
        <v>43</v>
      </c>
      <c r="J18" s="114">
        <f t="shared" si="0"/>
        <v>36838487</v>
      </c>
    </row>
    <row r="19" spans="1:10" ht="24" x14ac:dyDescent="0.25">
      <c r="A19" s="141"/>
      <c r="B19" s="143"/>
      <c r="C19" s="143"/>
      <c r="D19" s="28" t="s">
        <v>21</v>
      </c>
      <c r="E19" s="29" t="s">
        <v>9</v>
      </c>
      <c r="F19" s="167"/>
      <c r="G19" s="27">
        <v>36</v>
      </c>
      <c r="H19" s="112">
        <v>1144534</v>
      </c>
      <c r="I19" s="113">
        <v>43</v>
      </c>
      <c r="J19" s="114">
        <f t="shared" si="0"/>
        <v>49214962</v>
      </c>
    </row>
    <row r="20" spans="1:10" ht="24" x14ac:dyDescent="0.25">
      <c r="A20" s="26">
        <v>12</v>
      </c>
      <c r="B20" s="27">
        <v>12</v>
      </c>
      <c r="C20" s="27">
        <v>1</v>
      </c>
      <c r="D20" s="28" t="s">
        <v>21</v>
      </c>
      <c r="E20" s="29" t="s">
        <v>9</v>
      </c>
      <c r="F20" s="31" t="s">
        <v>22</v>
      </c>
      <c r="G20" s="27">
        <v>36</v>
      </c>
      <c r="H20" s="112">
        <v>1144534</v>
      </c>
      <c r="I20" s="113">
        <v>43</v>
      </c>
      <c r="J20" s="114">
        <f t="shared" si="0"/>
        <v>49214962</v>
      </c>
    </row>
    <row r="21" spans="1:10" ht="36" x14ac:dyDescent="0.25">
      <c r="A21" s="26">
        <v>13</v>
      </c>
      <c r="B21" s="27">
        <v>13</v>
      </c>
      <c r="C21" s="27">
        <v>1</v>
      </c>
      <c r="D21" s="28" t="s">
        <v>8</v>
      </c>
      <c r="E21" s="29" t="s">
        <v>9</v>
      </c>
      <c r="F21" s="31" t="s">
        <v>23</v>
      </c>
      <c r="G21" s="27">
        <v>18</v>
      </c>
      <c r="H21" s="112">
        <v>856709</v>
      </c>
      <c r="I21" s="113">
        <v>43</v>
      </c>
      <c r="J21" s="114">
        <f t="shared" si="0"/>
        <v>36838487</v>
      </c>
    </row>
    <row r="22" spans="1:10" ht="36" x14ac:dyDescent="0.25">
      <c r="A22" s="26">
        <v>14</v>
      </c>
      <c r="B22" s="27">
        <v>14</v>
      </c>
      <c r="C22" s="27">
        <v>1</v>
      </c>
      <c r="D22" s="28" t="s">
        <v>8</v>
      </c>
      <c r="E22" s="29" t="s">
        <v>9</v>
      </c>
      <c r="F22" s="31" t="s">
        <v>24</v>
      </c>
      <c r="G22" s="27">
        <v>18</v>
      </c>
      <c r="H22" s="112">
        <v>856709</v>
      </c>
      <c r="I22" s="113">
        <v>43</v>
      </c>
      <c r="J22" s="114">
        <f t="shared" si="0"/>
        <v>36838487</v>
      </c>
    </row>
    <row r="23" spans="1:10" ht="36" x14ac:dyDescent="0.25">
      <c r="A23" s="26">
        <v>15</v>
      </c>
      <c r="B23" s="27">
        <v>15</v>
      </c>
      <c r="C23" s="27">
        <v>1</v>
      </c>
      <c r="D23" s="28" t="s">
        <v>8</v>
      </c>
      <c r="E23" s="29" t="s">
        <v>9</v>
      </c>
      <c r="F23" s="31" t="s">
        <v>25</v>
      </c>
      <c r="G23" s="27">
        <v>18</v>
      </c>
      <c r="H23" s="112">
        <v>856709</v>
      </c>
      <c r="I23" s="113">
        <v>43</v>
      </c>
      <c r="J23" s="114">
        <f t="shared" si="0"/>
        <v>36838487</v>
      </c>
    </row>
    <row r="24" spans="1:10" ht="36" x14ac:dyDescent="0.25">
      <c r="A24" s="26">
        <v>16</v>
      </c>
      <c r="B24" s="27">
        <v>16</v>
      </c>
      <c r="C24" s="27">
        <v>1</v>
      </c>
      <c r="D24" s="28" t="s">
        <v>8</v>
      </c>
      <c r="E24" s="29" t="s">
        <v>9</v>
      </c>
      <c r="F24" s="31" t="s">
        <v>26</v>
      </c>
      <c r="G24" s="27">
        <v>18</v>
      </c>
      <c r="H24" s="112">
        <v>856709</v>
      </c>
      <c r="I24" s="113">
        <v>43</v>
      </c>
      <c r="J24" s="114">
        <f t="shared" si="0"/>
        <v>36838487</v>
      </c>
    </row>
    <row r="25" spans="1:10" ht="36" x14ac:dyDescent="0.25">
      <c r="A25" s="34">
        <v>17</v>
      </c>
      <c r="B25" s="35">
        <v>17</v>
      </c>
      <c r="C25" s="35">
        <v>1</v>
      </c>
      <c r="D25" s="39" t="s">
        <v>8</v>
      </c>
      <c r="E25" s="40" t="s">
        <v>27</v>
      </c>
      <c r="F25" s="40" t="s">
        <v>28</v>
      </c>
      <c r="G25" s="35">
        <v>18</v>
      </c>
      <c r="H25" s="112">
        <v>856709</v>
      </c>
      <c r="I25" s="113">
        <v>43</v>
      </c>
      <c r="J25" s="114">
        <f t="shared" si="0"/>
        <v>36838487</v>
      </c>
    </row>
    <row r="26" spans="1:10" ht="36" x14ac:dyDescent="0.25">
      <c r="A26" s="26">
        <v>18</v>
      </c>
      <c r="B26" s="27">
        <v>18</v>
      </c>
      <c r="C26" s="27">
        <v>1</v>
      </c>
      <c r="D26" s="28" t="s">
        <v>8</v>
      </c>
      <c r="E26" s="41" t="s">
        <v>29</v>
      </c>
      <c r="F26" s="41" t="s">
        <v>30</v>
      </c>
      <c r="G26" s="27">
        <v>18</v>
      </c>
      <c r="H26" s="112">
        <v>856709</v>
      </c>
      <c r="I26" s="113">
        <v>43</v>
      </c>
      <c r="J26" s="114">
        <f t="shared" si="0"/>
        <v>36838487</v>
      </c>
    </row>
    <row r="27" spans="1:10" ht="36" x14ac:dyDescent="0.25">
      <c r="A27" s="26">
        <v>19</v>
      </c>
      <c r="B27" s="27">
        <v>19</v>
      </c>
      <c r="C27" s="27">
        <v>1</v>
      </c>
      <c r="D27" s="28" t="s">
        <v>8</v>
      </c>
      <c r="E27" s="41" t="s">
        <v>29</v>
      </c>
      <c r="F27" s="41" t="s">
        <v>31</v>
      </c>
      <c r="G27" s="27">
        <v>18</v>
      </c>
      <c r="H27" s="112">
        <v>856709</v>
      </c>
      <c r="I27" s="113">
        <v>43</v>
      </c>
      <c r="J27" s="114">
        <f t="shared" si="0"/>
        <v>36838487</v>
      </c>
    </row>
    <row r="28" spans="1:10" ht="36" x14ac:dyDescent="0.25">
      <c r="A28" s="26">
        <v>20</v>
      </c>
      <c r="B28" s="27">
        <v>20</v>
      </c>
      <c r="C28" s="27">
        <v>1</v>
      </c>
      <c r="D28" s="28" t="s">
        <v>8</v>
      </c>
      <c r="E28" s="41" t="s">
        <v>29</v>
      </c>
      <c r="F28" s="41" t="s">
        <v>32</v>
      </c>
      <c r="G28" s="27">
        <v>18</v>
      </c>
      <c r="H28" s="112">
        <v>856709</v>
      </c>
      <c r="I28" s="113">
        <v>43</v>
      </c>
      <c r="J28" s="114">
        <f t="shared" si="0"/>
        <v>36838487</v>
      </c>
    </row>
    <row r="29" spans="1:10" ht="60" x14ac:dyDescent="0.25">
      <c r="A29" s="26">
        <v>21</v>
      </c>
      <c r="B29" s="27">
        <v>21</v>
      </c>
      <c r="C29" s="42">
        <v>1</v>
      </c>
      <c r="D29" s="43" t="s">
        <v>8</v>
      </c>
      <c r="E29" s="43" t="s">
        <v>29</v>
      </c>
      <c r="F29" s="43" t="s">
        <v>33</v>
      </c>
      <c r="G29" s="27">
        <v>18</v>
      </c>
      <c r="H29" s="112">
        <v>856709</v>
      </c>
      <c r="I29" s="113">
        <v>43</v>
      </c>
      <c r="J29" s="115">
        <f t="shared" si="0"/>
        <v>36838487</v>
      </c>
    </row>
    <row r="30" spans="1:10" ht="60" x14ac:dyDescent="0.25">
      <c r="A30" s="26">
        <v>22</v>
      </c>
      <c r="B30" s="27">
        <v>22</v>
      </c>
      <c r="C30" s="27">
        <v>1</v>
      </c>
      <c r="D30" s="28" t="s">
        <v>8</v>
      </c>
      <c r="E30" s="41" t="s">
        <v>29</v>
      </c>
      <c r="F30" s="41" t="s">
        <v>34</v>
      </c>
      <c r="G30" s="27">
        <v>18</v>
      </c>
      <c r="H30" s="112">
        <v>856709</v>
      </c>
      <c r="I30" s="113">
        <v>43</v>
      </c>
      <c r="J30" s="114">
        <f t="shared" si="0"/>
        <v>36838487</v>
      </c>
    </row>
    <row r="31" spans="1:10" ht="48" x14ac:dyDescent="0.25">
      <c r="A31" s="26">
        <v>23</v>
      </c>
      <c r="B31" s="27">
        <v>23</v>
      </c>
      <c r="C31" s="27">
        <v>1</v>
      </c>
      <c r="D31" s="28" t="s">
        <v>8</v>
      </c>
      <c r="E31" s="41" t="s">
        <v>29</v>
      </c>
      <c r="F31" s="44" t="s">
        <v>35</v>
      </c>
      <c r="G31" s="27">
        <v>18</v>
      </c>
      <c r="H31" s="112">
        <v>856709</v>
      </c>
      <c r="I31" s="113">
        <v>43</v>
      </c>
      <c r="J31" s="114">
        <f t="shared" si="0"/>
        <v>36838487</v>
      </c>
    </row>
    <row r="32" spans="1:10" ht="48" x14ac:dyDescent="0.25">
      <c r="A32" s="26">
        <v>24</v>
      </c>
      <c r="B32" s="27">
        <v>24</v>
      </c>
      <c r="C32" s="27">
        <v>1</v>
      </c>
      <c r="D32" s="28" t="s">
        <v>8</v>
      </c>
      <c r="E32" s="41" t="s">
        <v>29</v>
      </c>
      <c r="F32" s="41" t="s">
        <v>36</v>
      </c>
      <c r="G32" s="27">
        <v>18</v>
      </c>
      <c r="H32" s="112">
        <v>856709</v>
      </c>
      <c r="I32" s="113">
        <v>43</v>
      </c>
      <c r="J32" s="114">
        <f t="shared" si="0"/>
        <v>36838487</v>
      </c>
    </row>
    <row r="33" spans="1:10" ht="48" x14ac:dyDescent="0.25">
      <c r="A33" s="26">
        <v>25</v>
      </c>
      <c r="B33" s="27">
        <v>25</v>
      </c>
      <c r="C33" s="27">
        <v>1</v>
      </c>
      <c r="D33" s="28" t="s">
        <v>8</v>
      </c>
      <c r="E33" s="41" t="s">
        <v>29</v>
      </c>
      <c r="F33" s="41" t="s">
        <v>37</v>
      </c>
      <c r="G33" s="27">
        <v>18</v>
      </c>
      <c r="H33" s="112">
        <v>856709</v>
      </c>
      <c r="I33" s="113">
        <v>43</v>
      </c>
      <c r="J33" s="114">
        <f t="shared" si="0"/>
        <v>36838487</v>
      </c>
    </row>
    <row r="34" spans="1:10" ht="48" x14ac:dyDescent="0.25">
      <c r="A34" s="26">
        <v>26</v>
      </c>
      <c r="B34" s="27">
        <v>26</v>
      </c>
      <c r="C34" s="27">
        <v>1</v>
      </c>
      <c r="D34" s="28" t="s">
        <v>8</v>
      </c>
      <c r="E34" s="41" t="s">
        <v>29</v>
      </c>
      <c r="F34" s="44" t="s">
        <v>38</v>
      </c>
      <c r="G34" s="27">
        <v>18</v>
      </c>
      <c r="H34" s="112">
        <v>856709</v>
      </c>
      <c r="I34" s="113">
        <v>43</v>
      </c>
      <c r="J34" s="114">
        <f t="shared" si="0"/>
        <v>36838487</v>
      </c>
    </row>
    <row r="35" spans="1:10" ht="36" x14ac:dyDescent="0.25">
      <c r="A35" s="26">
        <v>27</v>
      </c>
      <c r="B35" s="27">
        <v>27</v>
      </c>
      <c r="C35" s="27">
        <v>1</v>
      </c>
      <c r="D35" s="28" t="s">
        <v>8</v>
      </c>
      <c r="E35" s="41" t="s">
        <v>29</v>
      </c>
      <c r="F35" s="41" t="s">
        <v>39</v>
      </c>
      <c r="G35" s="27">
        <v>18</v>
      </c>
      <c r="H35" s="112">
        <v>856709</v>
      </c>
      <c r="I35" s="113">
        <v>43</v>
      </c>
      <c r="J35" s="114">
        <f t="shared" si="0"/>
        <v>36838487</v>
      </c>
    </row>
    <row r="36" spans="1:10" ht="36" x14ac:dyDescent="0.25">
      <c r="A36" s="26">
        <v>28</v>
      </c>
      <c r="B36" s="27">
        <v>28</v>
      </c>
      <c r="C36" s="27">
        <v>1</v>
      </c>
      <c r="D36" s="28" t="s">
        <v>8</v>
      </c>
      <c r="E36" s="41" t="s">
        <v>29</v>
      </c>
      <c r="F36" s="41" t="s">
        <v>40</v>
      </c>
      <c r="G36" s="27">
        <v>18</v>
      </c>
      <c r="H36" s="112">
        <v>856709</v>
      </c>
      <c r="I36" s="113">
        <v>43</v>
      </c>
      <c r="J36" s="114">
        <f t="shared" si="0"/>
        <v>36838487</v>
      </c>
    </row>
    <row r="37" spans="1:10" ht="24" x14ac:dyDescent="0.25">
      <c r="A37" s="26">
        <v>29</v>
      </c>
      <c r="B37" s="27">
        <v>29</v>
      </c>
      <c r="C37" s="27">
        <v>1</v>
      </c>
      <c r="D37" s="28" t="s">
        <v>21</v>
      </c>
      <c r="E37" s="41" t="s">
        <v>41</v>
      </c>
      <c r="F37" s="41" t="s">
        <v>42</v>
      </c>
      <c r="G37" s="27">
        <v>36</v>
      </c>
      <c r="H37" s="112">
        <v>1144534</v>
      </c>
      <c r="I37" s="113">
        <v>43</v>
      </c>
      <c r="J37" s="114">
        <f t="shared" si="0"/>
        <v>49214962</v>
      </c>
    </row>
    <row r="38" spans="1:10" ht="36" x14ac:dyDescent="0.25">
      <c r="A38" s="26">
        <v>30</v>
      </c>
      <c r="B38" s="27">
        <v>30</v>
      </c>
      <c r="C38" s="27">
        <v>1</v>
      </c>
      <c r="D38" s="28" t="s">
        <v>8</v>
      </c>
      <c r="E38" s="41" t="s">
        <v>41</v>
      </c>
      <c r="F38" s="41" t="s">
        <v>43</v>
      </c>
      <c r="G38" s="27">
        <v>18</v>
      </c>
      <c r="H38" s="112">
        <v>856709</v>
      </c>
      <c r="I38" s="113">
        <v>43</v>
      </c>
      <c r="J38" s="114">
        <f t="shared" si="0"/>
        <v>36838487</v>
      </c>
    </row>
    <row r="39" spans="1:10" ht="24" x14ac:dyDescent="0.25">
      <c r="A39" s="26">
        <v>31</v>
      </c>
      <c r="B39" s="27">
        <v>31</v>
      </c>
      <c r="C39" s="27">
        <v>1</v>
      </c>
      <c r="D39" s="28" t="s">
        <v>13</v>
      </c>
      <c r="E39" s="41" t="s">
        <v>41</v>
      </c>
      <c r="F39" s="41" t="s">
        <v>44</v>
      </c>
      <c r="G39" s="27">
        <v>19</v>
      </c>
      <c r="H39" s="112">
        <v>897611</v>
      </c>
      <c r="I39" s="113">
        <v>43</v>
      </c>
      <c r="J39" s="114">
        <f t="shared" si="0"/>
        <v>38597273</v>
      </c>
    </row>
    <row r="40" spans="1:10" ht="24" x14ac:dyDescent="0.25">
      <c r="A40" s="26">
        <v>32</v>
      </c>
      <c r="B40" s="27">
        <v>32</v>
      </c>
      <c r="C40" s="27">
        <v>1</v>
      </c>
      <c r="D40" s="28" t="s">
        <v>21</v>
      </c>
      <c r="E40" s="41" t="s">
        <v>41</v>
      </c>
      <c r="F40" s="41" t="s">
        <v>45</v>
      </c>
      <c r="G40" s="27">
        <v>36</v>
      </c>
      <c r="H40" s="112">
        <v>1144534</v>
      </c>
      <c r="I40" s="113">
        <v>43</v>
      </c>
      <c r="J40" s="114">
        <f t="shared" si="0"/>
        <v>49214962</v>
      </c>
    </row>
    <row r="41" spans="1:10" ht="24" x14ac:dyDescent="0.25">
      <c r="A41" s="26">
        <v>33</v>
      </c>
      <c r="B41" s="27">
        <v>33</v>
      </c>
      <c r="C41" s="27">
        <v>1</v>
      </c>
      <c r="D41" s="28" t="s">
        <v>46</v>
      </c>
      <c r="E41" s="41" t="s">
        <v>41</v>
      </c>
      <c r="F41" s="45" t="s">
        <v>47</v>
      </c>
      <c r="G41" s="27">
        <v>26</v>
      </c>
      <c r="H41" s="112">
        <v>1103167</v>
      </c>
      <c r="I41" s="113">
        <v>43</v>
      </c>
      <c r="J41" s="114">
        <f t="shared" si="0"/>
        <v>47436181</v>
      </c>
    </row>
    <row r="42" spans="1:10" ht="36" x14ac:dyDescent="0.25">
      <c r="A42" s="140">
        <v>34</v>
      </c>
      <c r="B42" s="142">
        <v>34</v>
      </c>
      <c r="C42" s="142">
        <v>2</v>
      </c>
      <c r="D42" s="28" t="s">
        <v>8</v>
      </c>
      <c r="E42" s="29" t="s">
        <v>41</v>
      </c>
      <c r="F42" s="3" t="s">
        <v>48</v>
      </c>
      <c r="G42" s="46">
        <v>18</v>
      </c>
      <c r="H42" s="112">
        <v>856709</v>
      </c>
      <c r="I42" s="113">
        <v>43</v>
      </c>
      <c r="J42" s="114">
        <f t="shared" si="0"/>
        <v>36838487</v>
      </c>
    </row>
    <row r="43" spans="1:10" ht="24" x14ac:dyDescent="0.25">
      <c r="A43" s="141"/>
      <c r="B43" s="143"/>
      <c r="C43" s="143"/>
      <c r="D43" s="28" t="s">
        <v>46</v>
      </c>
      <c r="E43" s="41" t="s">
        <v>41</v>
      </c>
      <c r="F43" s="40" t="s">
        <v>49</v>
      </c>
      <c r="G43" s="27">
        <v>26</v>
      </c>
      <c r="H43" s="112">
        <v>1103167</v>
      </c>
      <c r="I43" s="113">
        <v>43</v>
      </c>
      <c r="J43" s="114">
        <f t="shared" si="0"/>
        <v>47436181</v>
      </c>
    </row>
    <row r="44" spans="1:10" ht="24" x14ac:dyDescent="0.25">
      <c r="A44" s="140">
        <v>35</v>
      </c>
      <c r="B44" s="142">
        <v>35</v>
      </c>
      <c r="C44" s="142">
        <v>2</v>
      </c>
      <c r="D44" s="28" t="s">
        <v>46</v>
      </c>
      <c r="E44" s="41" t="s">
        <v>41</v>
      </c>
      <c r="F44" s="146" t="s">
        <v>50</v>
      </c>
      <c r="G44" s="27">
        <v>26</v>
      </c>
      <c r="H44" s="112">
        <v>1103167</v>
      </c>
      <c r="I44" s="113">
        <v>43</v>
      </c>
      <c r="J44" s="114">
        <f t="shared" si="0"/>
        <v>47436181</v>
      </c>
    </row>
    <row r="45" spans="1:10" ht="24" x14ac:dyDescent="0.25">
      <c r="A45" s="141"/>
      <c r="B45" s="143"/>
      <c r="C45" s="143"/>
      <c r="D45" s="28" t="s">
        <v>46</v>
      </c>
      <c r="E45" s="41" t="s">
        <v>41</v>
      </c>
      <c r="F45" s="148"/>
      <c r="G45" s="27">
        <v>26</v>
      </c>
      <c r="H45" s="112">
        <v>1103167</v>
      </c>
      <c r="I45" s="113">
        <v>43</v>
      </c>
      <c r="J45" s="114">
        <f t="shared" si="0"/>
        <v>47436181</v>
      </c>
    </row>
    <row r="46" spans="1:10" ht="24" x14ac:dyDescent="0.25">
      <c r="A46" s="26">
        <v>36</v>
      </c>
      <c r="B46" s="27">
        <v>36</v>
      </c>
      <c r="C46" s="27">
        <v>1</v>
      </c>
      <c r="D46" s="28" t="s">
        <v>21</v>
      </c>
      <c r="E46" s="41" t="s">
        <v>41</v>
      </c>
      <c r="F46" s="41" t="s">
        <v>51</v>
      </c>
      <c r="G46" s="27">
        <v>36</v>
      </c>
      <c r="H46" s="112">
        <v>1144534</v>
      </c>
      <c r="I46" s="113">
        <v>43</v>
      </c>
      <c r="J46" s="114">
        <f t="shared" si="0"/>
        <v>49214962</v>
      </c>
    </row>
    <row r="47" spans="1:10" ht="24" x14ac:dyDescent="0.25">
      <c r="A47" s="140">
        <v>37</v>
      </c>
      <c r="B47" s="142">
        <v>37</v>
      </c>
      <c r="C47" s="142">
        <v>2</v>
      </c>
      <c r="D47" s="28" t="s">
        <v>46</v>
      </c>
      <c r="E47" s="41" t="s">
        <v>41</v>
      </c>
      <c r="F47" s="146" t="s">
        <v>52</v>
      </c>
      <c r="G47" s="27">
        <v>26</v>
      </c>
      <c r="H47" s="112">
        <v>1103167</v>
      </c>
      <c r="I47" s="113">
        <v>43</v>
      </c>
      <c r="J47" s="114">
        <f t="shared" si="0"/>
        <v>47436181</v>
      </c>
    </row>
    <row r="48" spans="1:10" ht="24" x14ac:dyDescent="0.25">
      <c r="A48" s="141"/>
      <c r="B48" s="143"/>
      <c r="C48" s="143"/>
      <c r="D48" s="28" t="s">
        <v>21</v>
      </c>
      <c r="E48" s="41" t="s">
        <v>41</v>
      </c>
      <c r="F48" s="148"/>
      <c r="G48" s="27">
        <v>36</v>
      </c>
      <c r="H48" s="112">
        <v>1144534</v>
      </c>
      <c r="I48" s="113">
        <v>43</v>
      </c>
      <c r="J48" s="114">
        <f t="shared" si="0"/>
        <v>49214962</v>
      </c>
    </row>
    <row r="49" spans="1:10" ht="24" x14ac:dyDescent="0.25">
      <c r="A49" s="140">
        <v>38</v>
      </c>
      <c r="B49" s="142">
        <v>38</v>
      </c>
      <c r="C49" s="142">
        <v>2</v>
      </c>
      <c r="D49" s="28" t="s">
        <v>21</v>
      </c>
      <c r="E49" s="41" t="s">
        <v>41</v>
      </c>
      <c r="F49" s="41" t="s">
        <v>53</v>
      </c>
      <c r="G49" s="27">
        <v>36</v>
      </c>
      <c r="H49" s="112">
        <v>1144534</v>
      </c>
      <c r="I49" s="113">
        <v>43</v>
      </c>
      <c r="J49" s="114">
        <f t="shared" si="0"/>
        <v>49214962</v>
      </c>
    </row>
    <row r="50" spans="1:10" ht="24" x14ac:dyDescent="0.25">
      <c r="A50" s="141"/>
      <c r="B50" s="143"/>
      <c r="C50" s="143"/>
      <c r="D50" s="28" t="s">
        <v>21</v>
      </c>
      <c r="E50" s="41" t="s">
        <v>41</v>
      </c>
      <c r="F50" s="41" t="s">
        <v>53</v>
      </c>
      <c r="G50" s="27">
        <v>36</v>
      </c>
      <c r="H50" s="112">
        <v>1144534</v>
      </c>
      <c r="I50" s="113">
        <v>43</v>
      </c>
      <c r="J50" s="114">
        <f t="shared" si="0"/>
        <v>49214962</v>
      </c>
    </row>
    <row r="51" spans="1:10" ht="36" x14ac:dyDescent="0.25">
      <c r="A51" s="26">
        <v>39</v>
      </c>
      <c r="B51" s="27">
        <v>39</v>
      </c>
      <c r="C51" s="27">
        <v>1</v>
      </c>
      <c r="D51" s="28" t="s">
        <v>8</v>
      </c>
      <c r="E51" s="41" t="s">
        <v>41</v>
      </c>
      <c r="F51" s="41" t="s">
        <v>54</v>
      </c>
      <c r="G51" s="27">
        <v>18</v>
      </c>
      <c r="H51" s="112">
        <v>856709</v>
      </c>
      <c r="I51" s="113">
        <v>43</v>
      </c>
      <c r="J51" s="114">
        <f t="shared" si="0"/>
        <v>36838487</v>
      </c>
    </row>
    <row r="52" spans="1:10" ht="24" x14ac:dyDescent="0.25">
      <c r="A52" s="140">
        <v>40</v>
      </c>
      <c r="B52" s="142">
        <v>40</v>
      </c>
      <c r="C52" s="142">
        <v>2</v>
      </c>
      <c r="D52" s="28" t="s">
        <v>21</v>
      </c>
      <c r="E52" s="41" t="s">
        <v>55</v>
      </c>
      <c r="F52" s="41" t="s">
        <v>56</v>
      </c>
      <c r="G52" s="27">
        <v>36</v>
      </c>
      <c r="H52" s="112">
        <v>1144534</v>
      </c>
      <c r="I52" s="113">
        <v>43</v>
      </c>
      <c r="J52" s="114">
        <f t="shared" si="0"/>
        <v>49214962</v>
      </c>
    </row>
    <row r="53" spans="1:10" ht="24" x14ac:dyDescent="0.25">
      <c r="A53" s="141"/>
      <c r="B53" s="143"/>
      <c r="C53" s="143"/>
      <c r="D53" s="28" t="s">
        <v>21</v>
      </c>
      <c r="E53" s="41" t="s">
        <v>55</v>
      </c>
      <c r="F53" s="41" t="s">
        <v>56</v>
      </c>
      <c r="G53" s="27">
        <v>36</v>
      </c>
      <c r="H53" s="112">
        <v>1144534</v>
      </c>
      <c r="I53" s="113">
        <v>43</v>
      </c>
      <c r="J53" s="114">
        <f t="shared" si="0"/>
        <v>49214962</v>
      </c>
    </row>
    <row r="54" spans="1:10" ht="36" x14ac:dyDescent="0.25">
      <c r="A54" s="26">
        <v>41</v>
      </c>
      <c r="B54" s="27">
        <v>41</v>
      </c>
      <c r="C54" s="27">
        <v>1</v>
      </c>
      <c r="D54" s="28" t="s">
        <v>8</v>
      </c>
      <c r="E54" s="41" t="s">
        <v>55</v>
      </c>
      <c r="F54" s="41" t="s">
        <v>57</v>
      </c>
      <c r="G54" s="27">
        <v>18</v>
      </c>
      <c r="H54" s="112">
        <v>856709</v>
      </c>
      <c r="I54" s="113">
        <v>43</v>
      </c>
      <c r="J54" s="114">
        <f t="shared" si="0"/>
        <v>36838487</v>
      </c>
    </row>
    <row r="55" spans="1:10" ht="36" x14ac:dyDescent="0.25">
      <c r="A55" s="26">
        <v>42</v>
      </c>
      <c r="B55" s="27">
        <v>42</v>
      </c>
      <c r="C55" s="27">
        <v>1</v>
      </c>
      <c r="D55" s="28" t="s">
        <v>8</v>
      </c>
      <c r="E55" s="41" t="s">
        <v>55</v>
      </c>
      <c r="F55" s="41" t="s">
        <v>58</v>
      </c>
      <c r="G55" s="27">
        <v>18</v>
      </c>
      <c r="H55" s="112">
        <v>856709</v>
      </c>
      <c r="I55" s="113">
        <v>43</v>
      </c>
      <c r="J55" s="114">
        <f t="shared" si="0"/>
        <v>36838487</v>
      </c>
    </row>
    <row r="56" spans="1:10" ht="36" x14ac:dyDescent="0.25">
      <c r="A56" s="26">
        <v>43</v>
      </c>
      <c r="B56" s="27">
        <v>43</v>
      </c>
      <c r="C56" s="27">
        <v>1</v>
      </c>
      <c r="D56" s="28" t="s">
        <v>8</v>
      </c>
      <c r="E56" s="41" t="s">
        <v>59</v>
      </c>
      <c r="F56" s="41" t="s">
        <v>60</v>
      </c>
      <c r="G56" s="27">
        <v>18</v>
      </c>
      <c r="H56" s="112">
        <v>856709</v>
      </c>
      <c r="I56" s="113">
        <v>43</v>
      </c>
      <c r="J56" s="114">
        <f t="shared" si="0"/>
        <v>36838487</v>
      </c>
    </row>
    <row r="57" spans="1:10" ht="36" x14ac:dyDescent="0.25">
      <c r="A57" s="26">
        <v>44</v>
      </c>
      <c r="B57" s="27">
        <v>44</v>
      </c>
      <c r="C57" s="27">
        <v>1</v>
      </c>
      <c r="D57" s="28" t="s">
        <v>8</v>
      </c>
      <c r="E57" s="41" t="s">
        <v>59</v>
      </c>
      <c r="F57" s="41" t="s">
        <v>61</v>
      </c>
      <c r="G57" s="27">
        <v>18</v>
      </c>
      <c r="H57" s="112">
        <v>856709</v>
      </c>
      <c r="I57" s="113">
        <v>43</v>
      </c>
      <c r="J57" s="114">
        <f t="shared" si="0"/>
        <v>36838487</v>
      </c>
    </row>
    <row r="58" spans="1:10" ht="36" x14ac:dyDescent="0.25">
      <c r="A58" s="26">
        <v>45</v>
      </c>
      <c r="B58" s="27">
        <v>45</v>
      </c>
      <c r="C58" s="27">
        <v>1</v>
      </c>
      <c r="D58" s="28" t="s">
        <v>8</v>
      </c>
      <c r="E58" s="41" t="s">
        <v>59</v>
      </c>
      <c r="F58" s="41" t="s">
        <v>62</v>
      </c>
      <c r="G58" s="27">
        <v>18</v>
      </c>
      <c r="H58" s="112">
        <v>856709</v>
      </c>
      <c r="I58" s="113">
        <v>43</v>
      </c>
      <c r="J58" s="114">
        <f t="shared" si="0"/>
        <v>36838487</v>
      </c>
    </row>
    <row r="59" spans="1:10" ht="36" x14ac:dyDescent="0.25">
      <c r="A59" s="26">
        <v>46</v>
      </c>
      <c r="B59" s="27">
        <v>46</v>
      </c>
      <c r="C59" s="27">
        <v>1</v>
      </c>
      <c r="D59" s="28" t="s">
        <v>8</v>
      </c>
      <c r="E59" s="41" t="s">
        <v>59</v>
      </c>
      <c r="F59" s="41" t="s">
        <v>63</v>
      </c>
      <c r="G59" s="27">
        <v>18</v>
      </c>
      <c r="H59" s="112">
        <v>856709</v>
      </c>
      <c r="I59" s="113">
        <v>43</v>
      </c>
      <c r="J59" s="114">
        <f t="shared" si="0"/>
        <v>36838487</v>
      </c>
    </row>
    <row r="60" spans="1:10" ht="36" x14ac:dyDescent="0.25">
      <c r="A60" s="26">
        <v>47</v>
      </c>
      <c r="B60" s="27">
        <v>47</v>
      </c>
      <c r="C60" s="27">
        <v>1</v>
      </c>
      <c r="D60" s="28" t="s">
        <v>8</v>
      </c>
      <c r="E60" s="41" t="s">
        <v>59</v>
      </c>
      <c r="F60" s="41" t="s">
        <v>64</v>
      </c>
      <c r="G60" s="27">
        <v>18</v>
      </c>
      <c r="H60" s="112">
        <v>856709</v>
      </c>
      <c r="I60" s="113">
        <v>43</v>
      </c>
      <c r="J60" s="114">
        <f t="shared" si="0"/>
        <v>36838487</v>
      </c>
    </row>
    <row r="61" spans="1:10" ht="36" x14ac:dyDescent="0.25">
      <c r="A61" s="26">
        <v>48</v>
      </c>
      <c r="B61" s="27">
        <v>48</v>
      </c>
      <c r="C61" s="27">
        <v>1</v>
      </c>
      <c r="D61" s="28" t="s">
        <v>8</v>
      </c>
      <c r="E61" s="41" t="s">
        <v>59</v>
      </c>
      <c r="F61" s="41" t="s">
        <v>65</v>
      </c>
      <c r="G61" s="27">
        <v>18</v>
      </c>
      <c r="H61" s="112">
        <v>856709</v>
      </c>
      <c r="I61" s="113">
        <v>43</v>
      </c>
      <c r="J61" s="114">
        <f t="shared" si="0"/>
        <v>36838487</v>
      </c>
    </row>
    <row r="62" spans="1:10" ht="36" x14ac:dyDescent="0.25">
      <c r="A62" s="26">
        <v>49</v>
      </c>
      <c r="B62" s="27">
        <v>49</v>
      </c>
      <c r="C62" s="27">
        <v>1</v>
      </c>
      <c r="D62" s="28" t="s">
        <v>8</v>
      </c>
      <c r="E62" s="41" t="s">
        <v>59</v>
      </c>
      <c r="F62" s="41" t="s">
        <v>66</v>
      </c>
      <c r="G62" s="27">
        <v>20</v>
      </c>
      <c r="H62" s="112">
        <v>856709</v>
      </c>
      <c r="I62" s="113">
        <v>43</v>
      </c>
      <c r="J62" s="114">
        <f t="shared" si="0"/>
        <v>36838487</v>
      </c>
    </row>
    <row r="63" spans="1:10" ht="24" x14ac:dyDescent="0.25">
      <c r="A63" s="140">
        <v>50</v>
      </c>
      <c r="B63" s="142">
        <v>50</v>
      </c>
      <c r="C63" s="142">
        <v>2</v>
      </c>
      <c r="D63" s="28" t="s">
        <v>21</v>
      </c>
      <c r="E63" s="41" t="s">
        <v>59</v>
      </c>
      <c r="F63" s="146" t="s">
        <v>67</v>
      </c>
      <c r="G63" s="27">
        <v>36</v>
      </c>
      <c r="H63" s="112">
        <v>1144534</v>
      </c>
      <c r="I63" s="113">
        <v>43</v>
      </c>
      <c r="J63" s="114">
        <f t="shared" si="0"/>
        <v>49214962</v>
      </c>
    </row>
    <row r="64" spans="1:10" ht="24" x14ac:dyDescent="0.25">
      <c r="A64" s="141"/>
      <c r="B64" s="143"/>
      <c r="C64" s="143"/>
      <c r="D64" s="28" t="s">
        <v>21</v>
      </c>
      <c r="E64" s="41" t="s">
        <v>59</v>
      </c>
      <c r="F64" s="148"/>
      <c r="G64" s="27">
        <v>36</v>
      </c>
      <c r="H64" s="112">
        <v>1144534</v>
      </c>
      <c r="I64" s="113">
        <v>43</v>
      </c>
      <c r="J64" s="114">
        <f t="shared" si="0"/>
        <v>49214962</v>
      </c>
    </row>
    <row r="65" spans="1:10" ht="36" x14ac:dyDescent="0.25">
      <c r="A65" s="26">
        <v>51</v>
      </c>
      <c r="B65" s="27">
        <v>51</v>
      </c>
      <c r="C65" s="27">
        <v>1</v>
      </c>
      <c r="D65" s="28" t="s">
        <v>8</v>
      </c>
      <c r="E65" s="41" t="s">
        <v>68</v>
      </c>
      <c r="F65" s="41" t="s">
        <v>69</v>
      </c>
      <c r="G65" s="27">
        <v>19</v>
      </c>
      <c r="H65" s="112">
        <v>856709</v>
      </c>
      <c r="I65" s="113">
        <v>43</v>
      </c>
      <c r="J65" s="116">
        <f t="shared" si="0"/>
        <v>36838487</v>
      </c>
    </row>
    <row r="66" spans="1:10" ht="36" x14ac:dyDescent="0.25">
      <c r="A66" s="26">
        <v>52</v>
      </c>
      <c r="B66" s="27">
        <v>52</v>
      </c>
      <c r="C66" s="27">
        <v>1</v>
      </c>
      <c r="D66" s="28" t="s">
        <v>8</v>
      </c>
      <c r="E66" s="41" t="s">
        <v>70</v>
      </c>
      <c r="F66" s="41" t="s">
        <v>71</v>
      </c>
      <c r="G66" s="27">
        <v>18</v>
      </c>
      <c r="H66" s="112">
        <v>856709</v>
      </c>
      <c r="I66" s="113">
        <v>43</v>
      </c>
      <c r="J66" s="114">
        <f t="shared" si="0"/>
        <v>36838487</v>
      </c>
    </row>
    <row r="67" spans="1:10" ht="36" x14ac:dyDescent="0.25">
      <c r="A67" s="26">
        <v>53</v>
      </c>
      <c r="B67" s="27">
        <v>53</v>
      </c>
      <c r="C67" s="27">
        <v>1</v>
      </c>
      <c r="D67" s="28" t="s">
        <v>8</v>
      </c>
      <c r="E67" s="41" t="s">
        <v>70</v>
      </c>
      <c r="F67" s="41" t="s">
        <v>72</v>
      </c>
      <c r="G67" s="27">
        <v>18</v>
      </c>
      <c r="H67" s="112">
        <v>856709</v>
      </c>
      <c r="I67" s="113">
        <v>43</v>
      </c>
      <c r="J67" s="114">
        <f t="shared" si="0"/>
        <v>36838487</v>
      </c>
    </row>
    <row r="68" spans="1:10" ht="36" x14ac:dyDescent="0.25">
      <c r="A68" s="26">
        <v>54</v>
      </c>
      <c r="B68" s="27">
        <v>54</v>
      </c>
      <c r="C68" s="27">
        <v>1</v>
      </c>
      <c r="D68" s="28" t="s">
        <v>8</v>
      </c>
      <c r="E68" s="41" t="s">
        <v>70</v>
      </c>
      <c r="F68" s="41" t="s">
        <v>73</v>
      </c>
      <c r="G68" s="27">
        <v>18</v>
      </c>
      <c r="H68" s="112">
        <v>856709</v>
      </c>
      <c r="I68" s="113">
        <v>43</v>
      </c>
      <c r="J68" s="114">
        <f t="shared" ref="J68:J75" si="1">H68*I68</f>
        <v>36838487</v>
      </c>
    </row>
    <row r="69" spans="1:10" ht="36" x14ac:dyDescent="0.25">
      <c r="A69" s="26">
        <v>55</v>
      </c>
      <c r="B69" s="27">
        <v>55</v>
      </c>
      <c r="C69" s="27">
        <v>1</v>
      </c>
      <c r="D69" s="28" t="s">
        <v>8</v>
      </c>
      <c r="E69" s="41" t="s">
        <v>70</v>
      </c>
      <c r="F69" s="41" t="s">
        <v>74</v>
      </c>
      <c r="G69" s="27">
        <v>18</v>
      </c>
      <c r="H69" s="112">
        <v>856709</v>
      </c>
      <c r="I69" s="113">
        <v>43</v>
      </c>
      <c r="J69" s="114">
        <f t="shared" si="1"/>
        <v>36838487</v>
      </c>
    </row>
    <row r="70" spans="1:10" ht="36" x14ac:dyDescent="0.25">
      <c r="A70" s="26">
        <v>56</v>
      </c>
      <c r="B70" s="27">
        <v>56</v>
      </c>
      <c r="C70" s="27">
        <v>1</v>
      </c>
      <c r="D70" s="28" t="s">
        <v>8</v>
      </c>
      <c r="E70" s="41" t="s">
        <v>70</v>
      </c>
      <c r="F70" s="41" t="s">
        <v>75</v>
      </c>
      <c r="G70" s="27">
        <v>18</v>
      </c>
      <c r="H70" s="112">
        <v>856709</v>
      </c>
      <c r="I70" s="113">
        <v>43</v>
      </c>
      <c r="J70" s="114">
        <f t="shared" si="1"/>
        <v>36838487</v>
      </c>
    </row>
    <row r="71" spans="1:10" ht="36" x14ac:dyDescent="0.25">
      <c r="A71" s="26">
        <v>57</v>
      </c>
      <c r="B71" s="27">
        <v>57</v>
      </c>
      <c r="C71" s="27">
        <v>1</v>
      </c>
      <c r="D71" s="28" t="s">
        <v>8</v>
      </c>
      <c r="E71" s="41" t="s">
        <v>70</v>
      </c>
      <c r="F71" s="41" t="s">
        <v>76</v>
      </c>
      <c r="G71" s="27">
        <v>18</v>
      </c>
      <c r="H71" s="112">
        <v>856709</v>
      </c>
      <c r="I71" s="113">
        <v>43</v>
      </c>
      <c r="J71" s="114">
        <f t="shared" si="1"/>
        <v>36838487</v>
      </c>
    </row>
    <row r="72" spans="1:10" ht="36" x14ac:dyDescent="0.25">
      <c r="A72" s="26">
        <v>58</v>
      </c>
      <c r="B72" s="27">
        <v>58</v>
      </c>
      <c r="C72" s="27">
        <v>1</v>
      </c>
      <c r="D72" s="28" t="s">
        <v>8</v>
      </c>
      <c r="E72" s="41" t="s">
        <v>70</v>
      </c>
      <c r="F72" s="41" t="s">
        <v>77</v>
      </c>
      <c r="G72" s="27">
        <v>18</v>
      </c>
      <c r="H72" s="112">
        <v>856709</v>
      </c>
      <c r="I72" s="113">
        <v>43</v>
      </c>
      <c r="J72" s="114">
        <f t="shared" si="1"/>
        <v>36838487</v>
      </c>
    </row>
    <row r="73" spans="1:10" ht="36" x14ac:dyDescent="0.25">
      <c r="A73" s="26">
        <v>59</v>
      </c>
      <c r="B73" s="27">
        <v>59</v>
      </c>
      <c r="C73" s="27">
        <v>1</v>
      </c>
      <c r="D73" s="28" t="s">
        <v>8</v>
      </c>
      <c r="E73" s="41" t="s">
        <v>70</v>
      </c>
      <c r="F73" s="41" t="s">
        <v>78</v>
      </c>
      <c r="G73" s="27">
        <v>18</v>
      </c>
      <c r="H73" s="112">
        <v>856709</v>
      </c>
      <c r="I73" s="113">
        <v>43</v>
      </c>
      <c r="J73" s="114">
        <f t="shared" si="1"/>
        <v>36838487</v>
      </c>
    </row>
    <row r="74" spans="1:10" ht="36" x14ac:dyDescent="0.25">
      <c r="A74" s="26">
        <v>60</v>
      </c>
      <c r="B74" s="27">
        <v>60</v>
      </c>
      <c r="C74" s="27">
        <v>1</v>
      </c>
      <c r="D74" s="28" t="s">
        <v>8</v>
      </c>
      <c r="E74" s="41" t="s">
        <v>70</v>
      </c>
      <c r="F74" s="41" t="s">
        <v>79</v>
      </c>
      <c r="G74" s="27">
        <v>18</v>
      </c>
      <c r="H74" s="112">
        <v>856709</v>
      </c>
      <c r="I74" s="113">
        <v>43</v>
      </c>
      <c r="J74" s="114">
        <f t="shared" si="1"/>
        <v>36838487</v>
      </c>
    </row>
    <row r="75" spans="1:10" ht="36" x14ac:dyDescent="0.25">
      <c r="A75" s="26">
        <v>61</v>
      </c>
      <c r="B75" s="27">
        <v>61</v>
      </c>
      <c r="C75" s="27">
        <v>1</v>
      </c>
      <c r="D75" s="28" t="s">
        <v>8</v>
      </c>
      <c r="E75" s="41" t="s">
        <v>70</v>
      </c>
      <c r="F75" s="44" t="s">
        <v>80</v>
      </c>
      <c r="G75" s="27">
        <v>18</v>
      </c>
      <c r="H75" s="112">
        <v>856709</v>
      </c>
      <c r="I75" s="113">
        <v>43</v>
      </c>
      <c r="J75" s="114">
        <f t="shared" si="1"/>
        <v>36838487</v>
      </c>
    </row>
    <row r="76" spans="1:10" ht="41.25" customHeight="1" x14ac:dyDescent="0.25">
      <c r="A76" s="47" t="s">
        <v>81</v>
      </c>
      <c r="B76" s="48"/>
      <c r="C76" s="49">
        <f>SUM(C4:C75)</f>
        <v>72</v>
      </c>
      <c r="D76" s="50"/>
      <c r="E76" s="51" t="s">
        <v>82</v>
      </c>
      <c r="F76" s="49">
        <f>B75</f>
        <v>61</v>
      </c>
      <c r="G76" s="49">
        <f>SUM(G4:G75)</f>
        <v>1576</v>
      </c>
      <c r="H76" s="117"/>
      <c r="I76" s="118"/>
      <c r="J76" s="119">
        <f>SUM(J4:J75)</f>
        <v>2857394806</v>
      </c>
    </row>
    <row r="77" spans="1:10" ht="15" customHeight="1" x14ac:dyDescent="0.25">
      <c r="A77" s="160" t="s">
        <v>83</v>
      </c>
      <c r="B77" s="161"/>
      <c r="C77" s="161"/>
      <c r="D77" s="161"/>
      <c r="E77" s="161"/>
      <c r="F77" s="161"/>
      <c r="G77" s="161"/>
      <c r="H77" s="161"/>
      <c r="I77" s="161"/>
      <c r="J77" s="161"/>
    </row>
    <row r="78" spans="1:10" ht="36" x14ac:dyDescent="0.25">
      <c r="A78" s="26">
        <v>63</v>
      </c>
      <c r="B78" s="27">
        <v>1</v>
      </c>
      <c r="C78" s="27">
        <v>1</v>
      </c>
      <c r="D78" s="28" t="s">
        <v>46</v>
      </c>
      <c r="E78" s="52" t="s">
        <v>84</v>
      </c>
      <c r="F78" s="52" t="s">
        <v>85</v>
      </c>
      <c r="G78" s="27">
        <v>26</v>
      </c>
      <c r="H78" s="112">
        <v>1103167</v>
      </c>
      <c r="I78" s="113">
        <v>43</v>
      </c>
      <c r="J78" s="114">
        <f t="shared" ref="J78:J93" si="2">H78*I78</f>
        <v>47436181</v>
      </c>
    </row>
    <row r="79" spans="1:10" ht="36" x14ac:dyDescent="0.25">
      <c r="A79" s="26">
        <v>64</v>
      </c>
      <c r="B79" s="27">
        <v>2</v>
      </c>
      <c r="C79" s="27">
        <v>1</v>
      </c>
      <c r="D79" s="53" t="s">
        <v>8</v>
      </c>
      <c r="E79" s="54" t="s">
        <v>86</v>
      </c>
      <c r="F79" s="52" t="s">
        <v>87</v>
      </c>
      <c r="G79" s="27">
        <v>21</v>
      </c>
      <c r="H79" s="112">
        <v>856709</v>
      </c>
      <c r="I79" s="113">
        <v>43</v>
      </c>
      <c r="J79" s="114">
        <f t="shared" si="2"/>
        <v>36838487</v>
      </c>
    </row>
    <row r="80" spans="1:10" ht="36" x14ac:dyDescent="0.25">
      <c r="A80" s="26">
        <v>65</v>
      </c>
      <c r="B80" s="27">
        <v>3</v>
      </c>
      <c r="C80" s="27">
        <v>1</v>
      </c>
      <c r="D80" s="28" t="s">
        <v>8</v>
      </c>
      <c r="E80" s="41" t="s">
        <v>88</v>
      </c>
      <c r="F80" s="52" t="s">
        <v>89</v>
      </c>
      <c r="G80" s="27">
        <v>21</v>
      </c>
      <c r="H80" s="112">
        <v>856709</v>
      </c>
      <c r="I80" s="113">
        <v>43</v>
      </c>
      <c r="J80" s="114">
        <f t="shared" si="2"/>
        <v>36838487</v>
      </c>
    </row>
    <row r="81" spans="1:10" ht="36" x14ac:dyDescent="0.25">
      <c r="A81" s="26">
        <v>66</v>
      </c>
      <c r="B81" s="27">
        <v>4</v>
      </c>
      <c r="C81" s="27">
        <v>1</v>
      </c>
      <c r="D81" s="28" t="s">
        <v>8</v>
      </c>
      <c r="E81" s="52" t="s">
        <v>90</v>
      </c>
      <c r="F81" s="52" t="s">
        <v>91</v>
      </c>
      <c r="G81" s="27">
        <v>21</v>
      </c>
      <c r="H81" s="112">
        <v>856709</v>
      </c>
      <c r="I81" s="113">
        <v>43</v>
      </c>
      <c r="J81" s="114">
        <f t="shared" si="2"/>
        <v>36838487</v>
      </c>
    </row>
    <row r="82" spans="1:10" ht="36" x14ac:dyDescent="0.25">
      <c r="A82" s="26">
        <v>67</v>
      </c>
      <c r="B82" s="27">
        <v>5</v>
      </c>
      <c r="C82" s="27">
        <v>1</v>
      </c>
      <c r="D82" s="28" t="s">
        <v>13</v>
      </c>
      <c r="E82" s="52" t="s">
        <v>92</v>
      </c>
      <c r="F82" s="52" t="s">
        <v>93</v>
      </c>
      <c r="G82" s="27">
        <v>19</v>
      </c>
      <c r="H82" s="112">
        <v>897611</v>
      </c>
      <c r="I82" s="113">
        <v>43</v>
      </c>
      <c r="J82" s="114">
        <f t="shared" si="2"/>
        <v>38597273</v>
      </c>
    </row>
    <row r="83" spans="1:10" ht="24" x14ac:dyDescent="0.25">
      <c r="A83" s="26">
        <v>68</v>
      </c>
      <c r="B83" s="27">
        <v>6</v>
      </c>
      <c r="C83" s="27">
        <v>1</v>
      </c>
      <c r="D83" s="53" t="s">
        <v>21</v>
      </c>
      <c r="E83" s="52" t="s">
        <v>94</v>
      </c>
      <c r="F83" s="52" t="s">
        <v>95</v>
      </c>
      <c r="G83" s="27">
        <v>40</v>
      </c>
      <c r="H83" s="112">
        <v>1144534</v>
      </c>
      <c r="I83" s="113">
        <v>43</v>
      </c>
      <c r="J83" s="116">
        <f t="shared" si="2"/>
        <v>49214962</v>
      </c>
    </row>
    <row r="84" spans="1:10" ht="24" x14ac:dyDescent="0.25">
      <c r="A84" s="26">
        <v>69</v>
      </c>
      <c r="B84" s="27">
        <v>7</v>
      </c>
      <c r="C84" s="27">
        <v>1</v>
      </c>
      <c r="D84" s="53" t="s">
        <v>13</v>
      </c>
      <c r="E84" s="54" t="s">
        <v>96</v>
      </c>
      <c r="F84" s="52" t="s">
        <v>97</v>
      </c>
      <c r="G84" s="27">
        <v>19</v>
      </c>
      <c r="H84" s="112">
        <v>897611</v>
      </c>
      <c r="I84" s="113">
        <v>43</v>
      </c>
      <c r="J84" s="114">
        <f t="shared" si="2"/>
        <v>38597273</v>
      </c>
    </row>
    <row r="85" spans="1:10" ht="36" x14ac:dyDescent="0.25">
      <c r="A85" s="26">
        <v>70</v>
      </c>
      <c r="B85" s="27">
        <v>8</v>
      </c>
      <c r="C85" s="27">
        <v>1</v>
      </c>
      <c r="D85" s="53" t="s">
        <v>8</v>
      </c>
      <c r="E85" s="54" t="s">
        <v>98</v>
      </c>
      <c r="F85" s="52" t="s">
        <v>99</v>
      </c>
      <c r="G85" s="27">
        <v>21</v>
      </c>
      <c r="H85" s="112">
        <v>856709</v>
      </c>
      <c r="I85" s="113">
        <v>43</v>
      </c>
      <c r="J85" s="114">
        <f t="shared" si="2"/>
        <v>36838487</v>
      </c>
    </row>
    <row r="86" spans="1:10" ht="48" x14ac:dyDescent="0.25">
      <c r="A86" s="140">
        <v>71</v>
      </c>
      <c r="B86" s="142">
        <v>9</v>
      </c>
      <c r="C86" s="142">
        <v>2</v>
      </c>
      <c r="D86" s="28" t="s">
        <v>13</v>
      </c>
      <c r="E86" s="54" t="s">
        <v>100</v>
      </c>
      <c r="F86" s="52" t="s">
        <v>101</v>
      </c>
      <c r="G86" s="27">
        <v>19</v>
      </c>
      <c r="H86" s="112">
        <v>897611</v>
      </c>
      <c r="I86" s="113">
        <v>43</v>
      </c>
      <c r="J86" s="114">
        <f t="shared" si="2"/>
        <v>38597273</v>
      </c>
    </row>
    <row r="87" spans="1:10" ht="48" x14ac:dyDescent="0.25">
      <c r="A87" s="141"/>
      <c r="B87" s="143"/>
      <c r="C87" s="143"/>
      <c r="D87" s="28" t="s">
        <v>13</v>
      </c>
      <c r="E87" s="54" t="s">
        <v>100</v>
      </c>
      <c r="F87" s="52" t="s">
        <v>101</v>
      </c>
      <c r="G87" s="27">
        <v>19</v>
      </c>
      <c r="H87" s="112">
        <v>897611</v>
      </c>
      <c r="I87" s="113">
        <v>43</v>
      </c>
      <c r="J87" s="114">
        <f t="shared" si="2"/>
        <v>38597273</v>
      </c>
    </row>
    <row r="88" spans="1:10" ht="36" x14ac:dyDescent="0.25">
      <c r="A88" s="26">
        <v>72</v>
      </c>
      <c r="B88" s="27">
        <v>10</v>
      </c>
      <c r="C88" s="27">
        <v>1</v>
      </c>
      <c r="D88" s="53" t="s">
        <v>8</v>
      </c>
      <c r="E88" s="52" t="s">
        <v>102</v>
      </c>
      <c r="F88" s="52" t="s">
        <v>103</v>
      </c>
      <c r="G88" s="27">
        <v>18</v>
      </c>
      <c r="H88" s="112">
        <v>856709</v>
      </c>
      <c r="I88" s="113">
        <v>43</v>
      </c>
      <c r="J88" s="114">
        <f t="shared" si="2"/>
        <v>36838487</v>
      </c>
    </row>
    <row r="89" spans="1:10" ht="36" x14ac:dyDescent="0.25">
      <c r="A89" s="26">
        <v>74</v>
      </c>
      <c r="B89" s="27">
        <v>11</v>
      </c>
      <c r="C89" s="27">
        <v>1</v>
      </c>
      <c r="D89" s="28" t="s">
        <v>21</v>
      </c>
      <c r="E89" s="54" t="s">
        <v>104</v>
      </c>
      <c r="F89" s="52" t="s">
        <v>105</v>
      </c>
      <c r="G89" s="27">
        <v>36</v>
      </c>
      <c r="H89" s="112">
        <v>1144534</v>
      </c>
      <c r="I89" s="113">
        <v>43</v>
      </c>
      <c r="J89" s="114">
        <f t="shared" si="2"/>
        <v>49214962</v>
      </c>
    </row>
    <row r="90" spans="1:10" ht="36" x14ac:dyDescent="0.25">
      <c r="A90" s="26">
        <v>75</v>
      </c>
      <c r="B90" s="27">
        <v>12</v>
      </c>
      <c r="C90" s="27">
        <v>1</v>
      </c>
      <c r="D90" s="28" t="s">
        <v>46</v>
      </c>
      <c r="E90" s="54" t="s">
        <v>104</v>
      </c>
      <c r="F90" s="52" t="s">
        <v>106</v>
      </c>
      <c r="G90" s="27">
        <v>26</v>
      </c>
      <c r="H90" s="112">
        <v>1103167</v>
      </c>
      <c r="I90" s="113">
        <v>43</v>
      </c>
      <c r="J90" s="114">
        <f t="shared" si="2"/>
        <v>47436181</v>
      </c>
    </row>
    <row r="91" spans="1:10" ht="24" x14ac:dyDescent="0.25">
      <c r="A91" s="26">
        <v>76</v>
      </c>
      <c r="B91" s="27">
        <v>13</v>
      </c>
      <c r="C91" s="27">
        <v>1</v>
      </c>
      <c r="D91" s="53" t="s">
        <v>46</v>
      </c>
      <c r="E91" s="52" t="s">
        <v>107</v>
      </c>
      <c r="F91" s="52" t="s">
        <v>108</v>
      </c>
      <c r="G91" s="27">
        <v>26</v>
      </c>
      <c r="H91" s="112">
        <v>1103167</v>
      </c>
      <c r="I91" s="113">
        <v>43</v>
      </c>
      <c r="J91" s="114">
        <f t="shared" si="2"/>
        <v>47436181</v>
      </c>
    </row>
    <row r="92" spans="1:10" ht="24" x14ac:dyDescent="0.25">
      <c r="A92" s="26">
        <v>77</v>
      </c>
      <c r="B92" s="27">
        <v>14</v>
      </c>
      <c r="C92" s="27">
        <v>1</v>
      </c>
      <c r="D92" s="53" t="s">
        <v>13</v>
      </c>
      <c r="E92" s="52" t="s">
        <v>109</v>
      </c>
      <c r="F92" s="52" t="s">
        <v>110</v>
      </c>
      <c r="G92" s="27">
        <v>19</v>
      </c>
      <c r="H92" s="112">
        <v>897611</v>
      </c>
      <c r="I92" s="113">
        <v>43</v>
      </c>
      <c r="J92" s="114">
        <f t="shared" si="2"/>
        <v>38597273</v>
      </c>
    </row>
    <row r="93" spans="1:10" ht="36" x14ac:dyDescent="0.25">
      <c r="A93" s="140">
        <v>78</v>
      </c>
      <c r="B93" s="142">
        <v>15</v>
      </c>
      <c r="C93" s="27">
        <v>1</v>
      </c>
      <c r="D93" s="28" t="s">
        <v>46</v>
      </c>
      <c r="E93" s="52" t="s">
        <v>111</v>
      </c>
      <c r="F93" s="52" t="s">
        <v>112</v>
      </c>
      <c r="G93" s="27">
        <v>26</v>
      </c>
      <c r="H93" s="112">
        <v>1103167</v>
      </c>
      <c r="I93" s="113">
        <v>43</v>
      </c>
      <c r="J93" s="114">
        <f t="shared" si="2"/>
        <v>47436181</v>
      </c>
    </row>
    <row r="94" spans="1:10" ht="24" customHeight="1" x14ac:dyDescent="0.25">
      <c r="A94" s="141"/>
      <c r="B94" s="143"/>
      <c r="C94" s="27">
        <v>1</v>
      </c>
      <c r="D94" s="28" t="s">
        <v>46</v>
      </c>
      <c r="E94" s="52" t="s">
        <v>109</v>
      </c>
      <c r="F94" s="52" t="s">
        <v>112</v>
      </c>
      <c r="G94" s="27"/>
      <c r="H94" s="120">
        <v>999873</v>
      </c>
      <c r="I94" s="121"/>
      <c r="J94" s="116"/>
    </row>
    <row r="95" spans="1:10" ht="36" x14ac:dyDescent="0.25">
      <c r="A95" s="26">
        <v>79</v>
      </c>
      <c r="B95" s="27">
        <v>16</v>
      </c>
      <c r="C95" s="27">
        <v>1</v>
      </c>
      <c r="D95" s="53" t="s">
        <v>8</v>
      </c>
      <c r="E95" s="54" t="s">
        <v>113</v>
      </c>
      <c r="F95" s="52" t="s">
        <v>114</v>
      </c>
      <c r="G95" s="27">
        <v>21</v>
      </c>
      <c r="H95" s="112">
        <v>856709</v>
      </c>
      <c r="I95" s="113">
        <v>43</v>
      </c>
      <c r="J95" s="114">
        <f t="shared" ref="J95:J121" si="3">H95*I95</f>
        <v>36838487</v>
      </c>
    </row>
    <row r="96" spans="1:10" ht="36" x14ac:dyDescent="0.25">
      <c r="A96" s="26">
        <v>80</v>
      </c>
      <c r="B96" s="27">
        <v>17</v>
      </c>
      <c r="C96" s="27">
        <v>1</v>
      </c>
      <c r="D96" s="53" t="s">
        <v>8</v>
      </c>
      <c r="E96" s="54" t="s">
        <v>115</v>
      </c>
      <c r="F96" s="52" t="s">
        <v>116</v>
      </c>
      <c r="G96" s="27">
        <v>21</v>
      </c>
      <c r="H96" s="112">
        <v>856709</v>
      </c>
      <c r="I96" s="113">
        <v>43</v>
      </c>
      <c r="J96" s="114">
        <f t="shared" si="3"/>
        <v>36838487</v>
      </c>
    </row>
    <row r="97" spans="1:10" ht="36" x14ac:dyDescent="0.25">
      <c r="A97" s="26">
        <v>81</v>
      </c>
      <c r="B97" s="27">
        <v>18</v>
      </c>
      <c r="C97" s="27">
        <v>1</v>
      </c>
      <c r="D97" s="53" t="s">
        <v>8</v>
      </c>
      <c r="E97" s="54" t="s">
        <v>117</v>
      </c>
      <c r="F97" s="52" t="s">
        <v>118</v>
      </c>
      <c r="G97" s="27">
        <v>21</v>
      </c>
      <c r="H97" s="112">
        <v>856709</v>
      </c>
      <c r="I97" s="113">
        <v>43</v>
      </c>
      <c r="J97" s="114">
        <f t="shared" si="3"/>
        <v>36838487</v>
      </c>
    </row>
    <row r="98" spans="1:10" ht="36" x14ac:dyDescent="0.25">
      <c r="A98" s="26">
        <v>82</v>
      </c>
      <c r="B98" s="27">
        <v>19</v>
      </c>
      <c r="C98" s="27">
        <v>1</v>
      </c>
      <c r="D98" s="28" t="s">
        <v>8</v>
      </c>
      <c r="E98" s="54" t="s">
        <v>113</v>
      </c>
      <c r="F98" s="52" t="s">
        <v>119</v>
      </c>
      <c r="G98" s="27">
        <v>21</v>
      </c>
      <c r="H98" s="112">
        <v>856709</v>
      </c>
      <c r="I98" s="113">
        <v>43</v>
      </c>
      <c r="J98" s="114">
        <f t="shared" si="3"/>
        <v>36838487</v>
      </c>
    </row>
    <row r="99" spans="1:10" ht="36" x14ac:dyDescent="0.25">
      <c r="A99" s="26">
        <v>83</v>
      </c>
      <c r="B99" s="27">
        <v>20</v>
      </c>
      <c r="C99" s="27">
        <v>1</v>
      </c>
      <c r="D99" s="28" t="s">
        <v>46</v>
      </c>
      <c r="E99" s="54" t="s">
        <v>120</v>
      </c>
      <c r="F99" s="52" t="s">
        <v>121</v>
      </c>
      <c r="G99" s="27">
        <v>26</v>
      </c>
      <c r="H99" s="112">
        <v>1103167</v>
      </c>
      <c r="I99" s="113">
        <v>43</v>
      </c>
      <c r="J99" s="114">
        <f t="shared" si="3"/>
        <v>47436181</v>
      </c>
    </row>
    <row r="100" spans="1:10" ht="36" x14ac:dyDescent="0.25">
      <c r="A100" s="26">
        <v>84</v>
      </c>
      <c r="B100" s="27">
        <v>21</v>
      </c>
      <c r="C100" s="27">
        <v>1</v>
      </c>
      <c r="D100" s="53" t="s">
        <v>8</v>
      </c>
      <c r="E100" s="54" t="s">
        <v>122</v>
      </c>
      <c r="F100" s="52" t="s">
        <v>123</v>
      </c>
      <c r="G100" s="27">
        <v>19</v>
      </c>
      <c r="H100" s="112">
        <v>856709</v>
      </c>
      <c r="I100" s="113">
        <v>43</v>
      </c>
      <c r="J100" s="114">
        <f t="shared" si="3"/>
        <v>36838487</v>
      </c>
    </row>
    <row r="101" spans="1:10" ht="48" x14ac:dyDescent="0.25">
      <c r="A101" s="26">
        <v>87</v>
      </c>
      <c r="B101" s="27">
        <v>22</v>
      </c>
      <c r="C101" s="27">
        <v>1</v>
      </c>
      <c r="D101" s="28" t="s">
        <v>8</v>
      </c>
      <c r="E101" s="54" t="s">
        <v>100</v>
      </c>
      <c r="F101" s="52" t="s">
        <v>124</v>
      </c>
      <c r="G101" s="27">
        <v>21</v>
      </c>
      <c r="H101" s="112">
        <v>856709</v>
      </c>
      <c r="I101" s="113">
        <v>43</v>
      </c>
      <c r="J101" s="114">
        <f t="shared" si="3"/>
        <v>36838487</v>
      </c>
    </row>
    <row r="102" spans="1:10" ht="36" x14ac:dyDescent="0.25">
      <c r="A102" s="26">
        <v>88</v>
      </c>
      <c r="B102" s="27">
        <v>23</v>
      </c>
      <c r="C102" s="27">
        <v>1</v>
      </c>
      <c r="D102" s="28" t="s">
        <v>46</v>
      </c>
      <c r="E102" s="52" t="s">
        <v>125</v>
      </c>
      <c r="F102" s="41" t="s">
        <v>126</v>
      </c>
      <c r="G102" s="27">
        <v>26</v>
      </c>
      <c r="H102" s="112">
        <v>1103167</v>
      </c>
      <c r="I102" s="113">
        <v>43</v>
      </c>
      <c r="J102" s="114">
        <f t="shared" si="3"/>
        <v>47436181</v>
      </c>
    </row>
    <row r="103" spans="1:10" ht="36" x14ac:dyDescent="0.25">
      <c r="A103" s="26">
        <v>89</v>
      </c>
      <c r="B103" s="27">
        <v>24</v>
      </c>
      <c r="C103" s="27">
        <v>1</v>
      </c>
      <c r="D103" s="28" t="s">
        <v>8</v>
      </c>
      <c r="E103" s="52" t="s">
        <v>127</v>
      </c>
      <c r="F103" s="52" t="s">
        <v>128</v>
      </c>
      <c r="G103" s="27">
        <v>21</v>
      </c>
      <c r="H103" s="112">
        <v>856709</v>
      </c>
      <c r="I103" s="113">
        <v>43</v>
      </c>
      <c r="J103" s="114">
        <f t="shared" si="3"/>
        <v>36838487</v>
      </c>
    </row>
    <row r="104" spans="1:10" ht="36" x14ac:dyDescent="0.25">
      <c r="A104" s="26">
        <v>90</v>
      </c>
      <c r="B104" s="27">
        <v>25</v>
      </c>
      <c r="C104" s="27">
        <v>1</v>
      </c>
      <c r="D104" s="53" t="s">
        <v>8</v>
      </c>
      <c r="E104" s="52" t="s">
        <v>129</v>
      </c>
      <c r="F104" s="52" t="s">
        <v>130</v>
      </c>
      <c r="G104" s="27">
        <v>21</v>
      </c>
      <c r="H104" s="112">
        <v>856709</v>
      </c>
      <c r="I104" s="113">
        <v>43</v>
      </c>
      <c r="J104" s="114">
        <f t="shared" si="3"/>
        <v>36838487</v>
      </c>
    </row>
    <row r="105" spans="1:10" ht="36" x14ac:dyDescent="0.25">
      <c r="A105" s="26">
        <v>91</v>
      </c>
      <c r="B105" s="27">
        <v>26</v>
      </c>
      <c r="C105" s="27">
        <v>1</v>
      </c>
      <c r="D105" s="28" t="s">
        <v>8</v>
      </c>
      <c r="E105" s="54" t="s">
        <v>131</v>
      </c>
      <c r="F105" s="52" t="s">
        <v>132</v>
      </c>
      <c r="G105" s="27">
        <v>21</v>
      </c>
      <c r="H105" s="112">
        <v>856709</v>
      </c>
      <c r="I105" s="113">
        <v>43</v>
      </c>
      <c r="J105" s="114">
        <f t="shared" si="3"/>
        <v>36838487</v>
      </c>
    </row>
    <row r="106" spans="1:10" ht="36" x14ac:dyDescent="0.25">
      <c r="A106" s="26">
        <v>92</v>
      </c>
      <c r="B106" s="27">
        <v>27</v>
      </c>
      <c r="C106" s="27">
        <v>1</v>
      </c>
      <c r="D106" s="53" t="s">
        <v>8</v>
      </c>
      <c r="E106" s="54" t="s">
        <v>133</v>
      </c>
      <c r="F106" s="52" t="s">
        <v>134</v>
      </c>
      <c r="G106" s="27">
        <v>21</v>
      </c>
      <c r="H106" s="112">
        <v>856709</v>
      </c>
      <c r="I106" s="113">
        <v>43</v>
      </c>
      <c r="J106" s="114">
        <f t="shared" si="3"/>
        <v>36838487</v>
      </c>
    </row>
    <row r="107" spans="1:10" ht="36" x14ac:dyDescent="0.25">
      <c r="A107" s="26">
        <v>93</v>
      </c>
      <c r="B107" s="27">
        <v>28</v>
      </c>
      <c r="C107" s="27">
        <v>1</v>
      </c>
      <c r="D107" s="53" t="s">
        <v>8</v>
      </c>
      <c r="E107" s="52" t="s">
        <v>135</v>
      </c>
      <c r="F107" s="52" t="s">
        <v>136</v>
      </c>
      <c r="G107" s="27">
        <v>21</v>
      </c>
      <c r="H107" s="112">
        <v>856709</v>
      </c>
      <c r="I107" s="113">
        <v>43</v>
      </c>
      <c r="J107" s="114">
        <f t="shared" si="3"/>
        <v>36838487</v>
      </c>
    </row>
    <row r="108" spans="1:10" ht="24" x14ac:dyDescent="0.25">
      <c r="A108" s="26">
        <v>94</v>
      </c>
      <c r="B108" s="27">
        <v>29</v>
      </c>
      <c r="C108" s="27">
        <v>1</v>
      </c>
      <c r="D108" s="28" t="s">
        <v>46</v>
      </c>
      <c r="E108" s="52" t="s">
        <v>137</v>
      </c>
      <c r="F108" s="52" t="s">
        <v>651</v>
      </c>
      <c r="G108" s="27">
        <v>26</v>
      </c>
      <c r="H108" s="112">
        <v>1103167</v>
      </c>
      <c r="I108" s="113">
        <v>43</v>
      </c>
      <c r="J108" s="114">
        <f t="shared" si="3"/>
        <v>47436181</v>
      </c>
    </row>
    <row r="109" spans="1:10" ht="36" x14ac:dyDescent="0.25">
      <c r="A109" s="26">
        <v>95</v>
      </c>
      <c r="B109" s="27">
        <f t="shared" ref="B109:B114" si="4">B108+1</f>
        <v>30</v>
      </c>
      <c r="C109" s="27">
        <v>1</v>
      </c>
      <c r="D109" s="53" t="s">
        <v>8</v>
      </c>
      <c r="E109" s="54" t="s">
        <v>138</v>
      </c>
      <c r="F109" s="52" t="s">
        <v>139</v>
      </c>
      <c r="G109" s="27">
        <v>21</v>
      </c>
      <c r="H109" s="112">
        <v>856709</v>
      </c>
      <c r="I109" s="113">
        <v>43</v>
      </c>
      <c r="J109" s="114">
        <f t="shared" si="3"/>
        <v>36838487</v>
      </c>
    </row>
    <row r="110" spans="1:10" ht="36" x14ac:dyDescent="0.25">
      <c r="A110" s="26">
        <v>96</v>
      </c>
      <c r="B110" s="27">
        <f t="shared" si="4"/>
        <v>31</v>
      </c>
      <c r="C110" s="27">
        <v>1</v>
      </c>
      <c r="D110" s="53" t="s">
        <v>8</v>
      </c>
      <c r="E110" s="52" t="s">
        <v>140</v>
      </c>
      <c r="F110" s="52" t="s">
        <v>141</v>
      </c>
      <c r="G110" s="27">
        <v>21</v>
      </c>
      <c r="H110" s="112">
        <v>856709</v>
      </c>
      <c r="I110" s="113">
        <v>43</v>
      </c>
      <c r="J110" s="114">
        <f t="shared" si="3"/>
        <v>36838487</v>
      </c>
    </row>
    <row r="111" spans="1:10" ht="36" x14ac:dyDescent="0.25">
      <c r="A111" s="26">
        <v>98</v>
      </c>
      <c r="B111" s="27">
        <f t="shared" si="4"/>
        <v>32</v>
      </c>
      <c r="C111" s="27">
        <v>1</v>
      </c>
      <c r="D111" s="28" t="s">
        <v>8</v>
      </c>
      <c r="E111" s="54" t="s">
        <v>104</v>
      </c>
      <c r="F111" s="52" t="s">
        <v>142</v>
      </c>
      <c r="G111" s="27">
        <v>21</v>
      </c>
      <c r="H111" s="112">
        <v>856709</v>
      </c>
      <c r="I111" s="113">
        <v>43</v>
      </c>
      <c r="J111" s="114">
        <f t="shared" si="3"/>
        <v>36838487</v>
      </c>
    </row>
    <row r="112" spans="1:10" ht="36" x14ac:dyDescent="0.25">
      <c r="A112" s="26">
        <v>99</v>
      </c>
      <c r="B112" s="27">
        <f t="shared" si="4"/>
        <v>33</v>
      </c>
      <c r="C112" s="27">
        <v>1</v>
      </c>
      <c r="D112" s="53" t="s">
        <v>8</v>
      </c>
      <c r="E112" s="52" t="s">
        <v>140</v>
      </c>
      <c r="F112" s="52" t="s">
        <v>99</v>
      </c>
      <c r="G112" s="27">
        <v>21</v>
      </c>
      <c r="H112" s="112">
        <v>856709</v>
      </c>
      <c r="I112" s="113">
        <v>43</v>
      </c>
      <c r="J112" s="114">
        <f t="shared" si="3"/>
        <v>36838487</v>
      </c>
    </row>
    <row r="113" spans="1:10" ht="36" x14ac:dyDescent="0.25">
      <c r="A113" s="26">
        <v>100</v>
      </c>
      <c r="B113" s="27">
        <f t="shared" si="4"/>
        <v>34</v>
      </c>
      <c r="C113" s="27">
        <v>1</v>
      </c>
      <c r="D113" s="28" t="s">
        <v>8</v>
      </c>
      <c r="E113" s="52" t="s">
        <v>143</v>
      </c>
      <c r="F113" s="52" t="s">
        <v>144</v>
      </c>
      <c r="G113" s="27">
        <v>21</v>
      </c>
      <c r="H113" s="112">
        <v>856709</v>
      </c>
      <c r="I113" s="113">
        <v>43</v>
      </c>
      <c r="J113" s="114">
        <f t="shared" si="3"/>
        <v>36838487</v>
      </c>
    </row>
    <row r="114" spans="1:10" ht="36" x14ac:dyDescent="0.25">
      <c r="A114" s="26">
        <v>101</v>
      </c>
      <c r="B114" s="27">
        <f t="shared" si="4"/>
        <v>35</v>
      </c>
      <c r="C114" s="27">
        <v>1</v>
      </c>
      <c r="D114" s="53" t="s">
        <v>8</v>
      </c>
      <c r="E114" s="52" t="s">
        <v>145</v>
      </c>
      <c r="F114" s="52" t="s">
        <v>146</v>
      </c>
      <c r="G114" s="55">
        <v>22</v>
      </c>
      <c r="H114" s="112">
        <v>856709</v>
      </c>
      <c r="I114" s="113">
        <v>43</v>
      </c>
      <c r="J114" s="114">
        <f t="shared" si="3"/>
        <v>36838487</v>
      </c>
    </row>
    <row r="115" spans="1:10" ht="36" x14ac:dyDescent="0.25">
      <c r="A115" s="26">
        <v>102</v>
      </c>
      <c r="B115" s="33">
        <v>36</v>
      </c>
      <c r="C115" s="33">
        <v>1</v>
      </c>
      <c r="D115" s="53" t="s">
        <v>8</v>
      </c>
      <c r="E115" s="52" t="s">
        <v>147</v>
      </c>
      <c r="F115" s="52" t="s">
        <v>148</v>
      </c>
      <c r="G115" s="27">
        <v>21</v>
      </c>
      <c r="H115" s="112">
        <v>856709</v>
      </c>
      <c r="I115" s="113">
        <v>43</v>
      </c>
      <c r="J115" s="116">
        <f t="shared" si="3"/>
        <v>36838487</v>
      </c>
    </row>
    <row r="116" spans="1:10" ht="36" x14ac:dyDescent="0.25">
      <c r="A116" s="26">
        <v>103</v>
      </c>
      <c r="B116" s="27">
        <v>37</v>
      </c>
      <c r="C116" s="27">
        <v>1</v>
      </c>
      <c r="D116" s="53" t="s">
        <v>8</v>
      </c>
      <c r="E116" s="52" t="s">
        <v>147</v>
      </c>
      <c r="F116" s="52" t="s">
        <v>149</v>
      </c>
      <c r="G116" s="27">
        <v>22</v>
      </c>
      <c r="H116" s="112">
        <v>856709</v>
      </c>
      <c r="I116" s="113">
        <v>43</v>
      </c>
      <c r="J116" s="114">
        <f t="shared" si="3"/>
        <v>36838487</v>
      </c>
    </row>
    <row r="117" spans="1:10" ht="48" x14ac:dyDescent="0.25">
      <c r="A117" s="26">
        <v>104</v>
      </c>
      <c r="B117" s="27">
        <v>38</v>
      </c>
      <c r="C117" s="27">
        <v>1</v>
      </c>
      <c r="D117" s="28" t="s">
        <v>8</v>
      </c>
      <c r="E117" s="54" t="s">
        <v>100</v>
      </c>
      <c r="F117" s="52" t="s">
        <v>124</v>
      </c>
      <c r="G117" s="27">
        <v>22</v>
      </c>
      <c r="H117" s="112">
        <v>856709</v>
      </c>
      <c r="I117" s="113">
        <v>43</v>
      </c>
      <c r="J117" s="114">
        <f t="shared" si="3"/>
        <v>36838487</v>
      </c>
    </row>
    <row r="118" spans="1:10" ht="36" x14ac:dyDescent="0.25">
      <c r="A118" s="26">
        <v>105</v>
      </c>
      <c r="B118" s="27">
        <f>B117+1</f>
        <v>39</v>
      </c>
      <c r="C118" s="27">
        <v>1</v>
      </c>
      <c r="D118" s="28" t="s">
        <v>8</v>
      </c>
      <c r="E118" s="52" t="s">
        <v>127</v>
      </c>
      <c r="F118" s="52" t="s">
        <v>128</v>
      </c>
      <c r="G118" s="27">
        <v>22</v>
      </c>
      <c r="H118" s="112">
        <v>856709</v>
      </c>
      <c r="I118" s="113">
        <v>43</v>
      </c>
      <c r="J118" s="114">
        <f t="shared" si="3"/>
        <v>36838487</v>
      </c>
    </row>
    <row r="119" spans="1:10" ht="42.75" x14ac:dyDescent="0.25">
      <c r="A119" s="26">
        <v>106</v>
      </c>
      <c r="B119" s="27">
        <f>B118+1</f>
        <v>40</v>
      </c>
      <c r="C119" s="27">
        <v>1</v>
      </c>
      <c r="D119" s="53" t="s">
        <v>8</v>
      </c>
      <c r="E119" s="4" t="s">
        <v>150</v>
      </c>
      <c r="F119" s="4" t="s">
        <v>151</v>
      </c>
      <c r="G119" s="27">
        <v>21</v>
      </c>
      <c r="H119" s="112">
        <v>856709</v>
      </c>
      <c r="I119" s="113">
        <v>43</v>
      </c>
      <c r="J119" s="114">
        <f t="shared" si="3"/>
        <v>36838487</v>
      </c>
    </row>
    <row r="120" spans="1:10" ht="24" x14ac:dyDescent="0.25">
      <c r="A120" s="26">
        <v>107</v>
      </c>
      <c r="B120" s="27">
        <f>B119+1</f>
        <v>41</v>
      </c>
      <c r="C120" s="27">
        <v>1</v>
      </c>
      <c r="D120" s="53" t="s">
        <v>46</v>
      </c>
      <c r="E120" s="52" t="s">
        <v>152</v>
      </c>
      <c r="F120" s="52" t="s">
        <v>153</v>
      </c>
      <c r="G120" s="27">
        <v>26</v>
      </c>
      <c r="H120" s="112">
        <v>1103167</v>
      </c>
      <c r="I120" s="113">
        <v>43</v>
      </c>
      <c r="J120" s="114">
        <f t="shared" si="3"/>
        <v>47436181</v>
      </c>
    </row>
    <row r="121" spans="1:10" ht="36" x14ac:dyDescent="0.25">
      <c r="A121" s="26">
        <v>108</v>
      </c>
      <c r="B121" s="27">
        <f>B120+1</f>
        <v>42</v>
      </c>
      <c r="C121" s="27">
        <v>1</v>
      </c>
      <c r="D121" s="53" t="s">
        <v>8</v>
      </c>
      <c r="E121" s="52" t="s">
        <v>152</v>
      </c>
      <c r="F121" s="52" t="s">
        <v>154</v>
      </c>
      <c r="G121" s="27">
        <v>22</v>
      </c>
      <c r="H121" s="112">
        <v>856709</v>
      </c>
      <c r="I121" s="113">
        <v>43</v>
      </c>
      <c r="J121" s="114">
        <f t="shared" si="3"/>
        <v>36838487</v>
      </c>
    </row>
    <row r="122" spans="1:10" ht="43.5" customHeight="1" x14ac:dyDescent="0.25">
      <c r="A122" s="47" t="s">
        <v>155</v>
      </c>
      <c r="B122" s="48"/>
      <c r="C122" s="49">
        <f>SUM(C78:C121)</f>
        <v>44</v>
      </c>
      <c r="D122" s="56"/>
      <c r="E122" s="51" t="s">
        <v>156</v>
      </c>
      <c r="F122" s="49">
        <f>B121</f>
        <v>42</v>
      </c>
      <c r="G122" s="49">
        <f>SUM(G78:G121)</f>
        <v>967</v>
      </c>
      <c r="H122" s="122"/>
      <c r="I122" s="123"/>
      <c r="J122" s="119">
        <f>SUM(J78:J121)</f>
        <v>1702383373</v>
      </c>
    </row>
    <row r="123" spans="1:10" ht="15" customHeight="1" x14ac:dyDescent="0.25">
      <c r="A123" s="160" t="s">
        <v>157</v>
      </c>
      <c r="B123" s="161"/>
      <c r="C123" s="161"/>
      <c r="D123" s="161"/>
      <c r="E123" s="161"/>
      <c r="F123" s="161"/>
      <c r="G123" s="161"/>
      <c r="H123" s="161"/>
      <c r="I123" s="161"/>
      <c r="J123" s="161"/>
    </row>
    <row r="124" spans="1:10" ht="24" x14ac:dyDescent="0.25">
      <c r="A124" s="140">
        <v>109</v>
      </c>
      <c r="B124" s="142">
        <v>1</v>
      </c>
      <c r="C124" s="142">
        <v>6</v>
      </c>
      <c r="D124" s="53" t="s">
        <v>21</v>
      </c>
      <c r="E124" s="52" t="s">
        <v>158</v>
      </c>
      <c r="F124" s="146" t="s">
        <v>159</v>
      </c>
      <c r="G124" s="27">
        <v>48</v>
      </c>
      <c r="H124" s="112">
        <v>1144534</v>
      </c>
      <c r="I124" s="113">
        <v>43</v>
      </c>
      <c r="J124" s="114">
        <f t="shared" ref="J124:J173" si="5">H124*I124</f>
        <v>49214962</v>
      </c>
    </row>
    <row r="125" spans="1:10" ht="24" x14ac:dyDescent="0.25">
      <c r="A125" s="144"/>
      <c r="B125" s="145"/>
      <c r="C125" s="145"/>
      <c r="D125" s="53" t="s">
        <v>21</v>
      </c>
      <c r="E125" s="52" t="s">
        <v>158</v>
      </c>
      <c r="F125" s="147"/>
      <c r="G125" s="27">
        <v>48</v>
      </c>
      <c r="H125" s="112">
        <v>1144534</v>
      </c>
      <c r="I125" s="113">
        <v>43</v>
      </c>
      <c r="J125" s="114">
        <f t="shared" si="5"/>
        <v>49214962</v>
      </c>
    </row>
    <row r="126" spans="1:10" ht="24" x14ac:dyDescent="0.25">
      <c r="A126" s="144"/>
      <c r="B126" s="145"/>
      <c r="C126" s="145"/>
      <c r="D126" s="53" t="s">
        <v>21</v>
      </c>
      <c r="E126" s="52" t="s">
        <v>158</v>
      </c>
      <c r="F126" s="147"/>
      <c r="G126" s="27">
        <v>48</v>
      </c>
      <c r="H126" s="112">
        <v>1144534</v>
      </c>
      <c r="I126" s="113">
        <v>43</v>
      </c>
      <c r="J126" s="114">
        <f t="shared" si="5"/>
        <v>49214962</v>
      </c>
    </row>
    <row r="127" spans="1:10" ht="24" x14ac:dyDescent="0.25">
      <c r="A127" s="144"/>
      <c r="B127" s="145"/>
      <c r="C127" s="145"/>
      <c r="D127" s="53" t="s">
        <v>21</v>
      </c>
      <c r="E127" s="52" t="s">
        <v>158</v>
      </c>
      <c r="F127" s="147"/>
      <c r="G127" s="27">
        <v>48</v>
      </c>
      <c r="H127" s="112">
        <v>1144534</v>
      </c>
      <c r="I127" s="113">
        <v>43</v>
      </c>
      <c r="J127" s="114">
        <f t="shared" si="5"/>
        <v>49214962</v>
      </c>
    </row>
    <row r="128" spans="1:10" ht="24" x14ac:dyDescent="0.25">
      <c r="A128" s="144"/>
      <c r="B128" s="145"/>
      <c r="C128" s="145"/>
      <c r="D128" s="53" t="s">
        <v>21</v>
      </c>
      <c r="E128" s="52" t="s">
        <v>158</v>
      </c>
      <c r="F128" s="147"/>
      <c r="G128" s="27">
        <v>48</v>
      </c>
      <c r="H128" s="112">
        <v>1144534</v>
      </c>
      <c r="I128" s="113">
        <v>43</v>
      </c>
      <c r="J128" s="114">
        <f t="shared" si="5"/>
        <v>49214962</v>
      </c>
    </row>
    <row r="129" spans="1:10" ht="24" x14ac:dyDescent="0.25">
      <c r="A129" s="141"/>
      <c r="B129" s="143"/>
      <c r="C129" s="143"/>
      <c r="D129" s="53" t="s">
        <v>46</v>
      </c>
      <c r="E129" s="52" t="s">
        <v>158</v>
      </c>
      <c r="F129" s="148"/>
      <c r="G129" s="27">
        <v>26</v>
      </c>
      <c r="H129" s="112">
        <v>1103167</v>
      </c>
      <c r="I129" s="113">
        <v>43</v>
      </c>
      <c r="J129" s="114">
        <f t="shared" si="5"/>
        <v>47436181</v>
      </c>
    </row>
    <row r="130" spans="1:10" ht="36" x14ac:dyDescent="0.25">
      <c r="A130" s="26">
        <v>110</v>
      </c>
      <c r="B130" s="27">
        <v>2</v>
      </c>
      <c r="C130" s="27">
        <v>1</v>
      </c>
      <c r="D130" s="53" t="s">
        <v>8</v>
      </c>
      <c r="E130" s="52" t="s">
        <v>158</v>
      </c>
      <c r="F130" s="52" t="s">
        <v>160</v>
      </c>
      <c r="G130" s="27">
        <v>26</v>
      </c>
      <c r="H130" s="112">
        <v>856709</v>
      </c>
      <c r="I130" s="113">
        <v>43</v>
      </c>
      <c r="J130" s="114">
        <f t="shared" si="5"/>
        <v>36838487</v>
      </c>
    </row>
    <row r="131" spans="1:10" ht="36" x14ac:dyDescent="0.25">
      <c r="A131" s="26">
        <v>111</v>
      </c>
      <c r="B131" s="27">
        <v>3</v>
      </c>
      <c r="C131" s="27">
        <v>1</v>
      </c>
      <c r="D131" s="53" t="s">
        <v>8</v>
      </c>
      <c r="E131" s="52" t="s">
        <v>158</v>
      </c>
      <c r="F131" s="52" t="s">
        <v>161</v>
      </c>
      <c r="G131" s="27">
        <v>26</v>
      </c>
      <c r="H131" s="112">
        <v>856709</v>
      </c>
      <c r="I131" s="113">
        <v>43</v>
      </c>
      <c r="J131" s="114">
        <f t="shared" si="5"/>
        <v>36838487</v>
      </c>
    </row>
    <row r="132" spans="1:10" ht="24" x14ac:dyDescent="0.25">
      <c r="A132" s="140">
        <v>112</v>
      </c>
      <c r="B132" s="142">
        <v>4</v>
      </c>
      <c r="C132" s="142">
        <v>3</v>
      </c>
      <c r="D132" s="53" t="s">
        <v>21</v>
      </c>
      <c r="E132" s="52" t="s">
        <v>158</v>
      </c>
      <c r="F132" s="146" t="s">
        <v>162</v>
      </c>
      <c r="G132" s="27">
        <v>48</v>
      </c>
      <c r="H132" s="112">
        <v>1144534</v>
      </c>
      <c r="I132" s="113">
        <v>43</v>
      </c>
      <c r="J132" s="114">
        <f t="shared" si="5"/>
        <v>49214962</v>
      </c>
    </row>
    <row r="133" spans="1:10" ht="24" x14ac:dyDescent="0.25">
      <c r="A133" s="144"/>
      <c r="B133" s="145"/>
      <c r="C133" s="145"/>
      <c r="D133" s="53" t="s">
        <v>21</v>
      </c>
      <c r="E133" s="52" t="s">
        <v>158</v>
      </c>
      <c r="F133" s="147"/>
      <c r="G133" s="27">
        <v>48</v>
      </c>
      <c r="H133" s="112">
        <v>1144534</v>
      </c>
      <c r="I133" s="113">
        <v>43</v>
      </c>
      <c r="J133" s="114">
        <f t="shared" si="5"/>
        <v>49214962</v>
      </c>
    </row>
    <row r="134" spans="1:10" ht="24" x14ac:dyDescent="0.25">
      <c r="A134" s="141"/>
      <c r="B134" s="143"/>
      <c r="C134" s="143"/>
      <c r="D134" s="53" t="s">
        <v>21</v>
      </c>
      <c r="E134" s="52" t="s">
        <v>158</v>
      </c>
      <c r="F134" s="148"/>
      <c r="G134" s="27">
        <v>48</v>
      </c>
      <c r="H134" s="112">
        <v>1144534</v>
      </c>
      <c r="I134" s="113">
        <v>43</v>
      </c>
      <c r="J134" s="114">
        <f t="shared" si="5"/>
        <v>49214962</v>
      </c>
    </row>
    <row r="135" spans="1:10" ht="24" x14ac:dyDescent="0.25">
      <c r="A135" s="26">
        <v>113</v>
      </c>
      <c r="B135" s="27">
        <v>5</v>
      </c>
      <c r="C135" s="27">
        <v>1</v>
      </c>
      <c r="D135" s="53" t="s">
        <v>21</v>
      </c>
      <c r="E135" s="52" t="s">
        <v>163</v>
      </c>
      <c r="F135" s="52" t="s">
        <v>164</v>
      </c>
      <c r="G135" s="27">
        <v>48</v>
      </c>
      <c r="H135" s="112">
        <v>1144534</v>
      </c>
      <c r="I135" s="113">
        <v>43</v>
      </c>
      <c r="J135" s="114">
        <f t="shared" si="5"/>
        <v>49214962</v>
      </c>
    </row>
    <row r="136" spans="1:10" ht="24" x14ac:dyDescent="0.25">
      <c r="A136" s="26">
        <v>114</v>
      </c>
      <c r="B136" s="27">
        <v>6</v>
      </c>
      <c r="C136" s="27">
        <v>1</v>
      </c>
      <c r="D136" s="53" t="s">
        <v>21</v>
      </c>
      <c r="E136" s="52" t="s">
        <v>163</v>
      </c>
      <c r="F136" s="52" t="s">
        <v>165</v>
      </c>
      <c r="G136" s="27">
        <v>36</v>
      </c>
      <c r="H136" s="112">
        <v>1144534</v>
      </c>
      <c r="I136" s="113">
        <v>43</v>
      </c>
      <c r="J136" s="114">
        <f t="shared" si="5"/>
        <v>49214962</v>
      </c>
    </row>
    <row r="137" spans="1:10" ht="36" x14ac:dyDescent="0.25">
      <c r="A137" s="26">
        <v>115</v>
      </c>
      <c r="B137" s="27">
        <v>7</v>
      </c>
      <c r="C137" s="27">
        <v>1</v>
      </c>
      <c r="D137" s="53" t="s">
        <v>8</v>
      </c>
      <c r="E137" s="52" t="s">
        <v>163</v>
      </c>
      <c r="F137" s="52" t="s">
        <v>166</v>
      </c>
      <c r="G137" s="27">
        <v>26</v>
      </c>
      <c r="H137" s="112">
        <v>856709</v>
      </c>
      <c r="I137" s="113">
        <v>43</v>
      </c>
      <c r="J137" s="114">
        <f t="shared" si="5"/>
        <v>36838487</v>
      </c>
    </row>
    <row r="138" spans="1:10" ht="24" x14ac:dyDescent="0.25">
      <c r="A138" s="26">
        <v>116</v>
      </c>
      <c r="B138" s="27">
        <v>8</v>
      </c>
      <c r="C138" s="27">
        <v>1</v>
      </c>
      <c r="D138" s="53" t="s">
        <v>46</v>
      </c>
      <c r="E138" s="52" t="s">
        <v>163</v>
      </c>
      <c r="F138" s="52" t="s">
        <v>167</v>
      </c>
      <c r="G138" s="27">
        <v>36</v>
      </c>
      <c r="H138" s="112">
        <v>1103167</v>
      </c>
      <c r="I138" s="113">
        <v>43</v>
      </c>
      <c r="J138" s="116">
        <f t="shared" si="5"/>
        <v>47436181</v>
      </c>
    </row>
    <row r="139" spans="1:10" ht="24" x14ac:dyDescent="0.25">
      <c r="A139" s="26">
        <v>117</v>
      </c>
      <c r="B139" s="27">
        <v>9</v>
      </c>
      <c r="C139" s="27">
        <v>1</v>
      </c>
      <c r="D139" s="28" t="s">
        <v>21</v>
      </c>
      <c r="E139" s="52" t="s">
        <v>163</v>
      </c>
      <c r="F139" s="52" t="s">
        <v>168</v>
      </c>
      <c r="G139" s="27">
        <v>36</v>
      </c>
      <c r="H139" s="112">
        <v>1144534</v>
      </c>
      <c r="I139" s="113">
        <v>43</v>
      </c>
      <c r="J139" s="114">
        <f t="shared" si="5"/>
        <v>49214962</v>
      </c>
    </row>
    <row r="140" spans="1:10" ht="24" x14ac:dyDescent="0.25">
      <c r="A140" s="26">
        <v>118</v>
      </c>
      <c r="B140" s="27">
        <v>10</v>
      </c>
      <c r="C140" s="27">
        <v>1</v>
      </c>
      <c r="D140" s="53" t="s">
        <v>21</v>
      </c>
      <c r="E140" s="52" t="s">
        <v>163</v>
      </c>
      <c r="F140" s="52" t="s">
        <v>169</v>
      </c>
      <c r="G140" s="27">
        <v>36</v>
      </c>
      <c r="H140" s="112">
        <v>1144534</v>
      </c>
      <c r="I140" s="113">
        <v>43</v>
      </c>
      <c r="J140" s="114">
        <f t="shared" si="5"/>
        <v>49214962</v>
      </c>
    </row>
    <row r="141" spans="1:10" ht="24" x14ac:dyDescent="0.25">
      <c r="A141" s="26">
        <v>119</v>
      </c>
      <c r="B141" s="27">
        <v>11</v>
      </c>
      <c r="C141" s="27">
        <v>1</v>
      </c>
      <c r="D141" s="53" t="s">
        <v>46</v>
      </c>
      <c r="E141" s="52" t="s">
        <v>163</v>
      </c>
      <c r="F141" s="52" t="s">
        <v>170</v>
      </c>
      <c r="G141" s="27">
        <v>36</v>
      </c>
      <c r="H141" s="112">
        <v>1103167</v>
      </c>
      <c r="I141" s="113">
        <v>43</v>
      </c>
      <c r="J141" s="116">
        <f t="shared" si="5"/>
        <v>47436181</v>
      </c>
    </row>
    <row r="142" spans="1:10" ht="36" x14ac:dyDescent="0.25">
      <c r="A142" s="140">
        <v>120</v>
      </c>
      <c r="B142" s="142">
        <v>12</v>
      </c>
      <c r="C142" s="142">
        <v>2</v>
      </c>
      <c r="D142" s="53" t="s">
        <v>8</v>
      </c>
      <c r="E142" s="52" t="s">
        <v>163</v>
      </c>
      <c r="F142" s="57" t="s">
        <v>171</v>
      </c>
      <c r="G142" s="27">
        <v>26</v>
      </c>
      <c r="H142" s="112">
        <v>856709</v>
      </c>
      <c r="I142" s="113">
        <v>43</v>
      </c>
      <c r="J142" s="114">
        <f t="shared" si="5"/>
        <v>36838487</v>
      </c>
    </row>
    <row r="143" spans="1:10" ht="24" x14ac:dyDescent="0.25">
      <c r="A143" s="141"/>
      <c r="B143" s="145"/>
      <c r="C143" s="143"/>
      <c r="D143" s="53" t="s">
        <v>13</v>
      </c>
      <c r="E143" s="58" t="s">
        <v>163</v>
      </c>
      <c r="F143" s="7" t="s">
        <v>171</v>
      </c>
      <c r="G143" s="46">
        <v>26</v>
      </c>
      <c r="H143" s="112">
        <v>897611</v>
      </c>
      <c r="I143" s="113">
        <v>43</v>
      </c>
      <c r="J143" s="116">
        <f t="shared" si="5"/>
        <v>38597273</v>
      </c>
    </row>
    <row r="144" spans="1:10" ht="36" x14ac:dyDescent="0.25">
      <c r="A144" s="34"/>
      <c r="B144" s="143"/>
      <c r="C144" s="35">
        <v>1</v>
      </c>
      <c r="D144" s="53" t="s">
        <v>8</v>
      </c>
      <c r="E144" s="58" t="s">
        <v>172</v>
      </c>
      <c r="F144" s="7" t="s">
        <v>173</v>
      </c>
      <c r="G144" s="46">
        <v>19</v>
      </c>
      <c r="H144" s="112">
        <v>856709</v>
      </c>
      <c r="I144" s="113">
        <v>43</v>
      </c>
      <c r="J144" s="116">
        <f t="shared" si="5"/>
        <v>36838487</v>
      </c>
    </row>
    <row r="145" spans="1:10" ht="24" x14ac:dyDescent="0.25">
      <c r="A145" s="26">
        <v>121</v>
      </c>
      <c r="B145" s="27">
        <v>13</v>
      </c>
      <c r="C145" s="27">
        <v>1</v>
      </c>
      <c r="D145" s="53" t="s">
        <v>46</v>
      </c>
      <c r="E145" s="52" t="s">
        <v>174</v>
      </c>
      <c r="F145" s="59" t="s">
        <v>175</v>
      </c>
      <c r="G145" s="27">
        <v>26</v>
      </c>
      <c r="H145" s="112">
        <v>1103167</v>
      </c>
      <c r="I145" s="113">
        <v>43</v>
      </c>
      <c r="J145" s="114">
        <f t="shared" si="5"/>
        <v>47436181</v>
      </c>
    </row>
    <row r="146" spans="1:10" ht="24" x14ac:dyDescent="0.25">
      <c r="A146" s="26">
        <v>122</v>
      </c>
      <c r="B146" s="27">
        <v>14</v>
      </c>
      <c r="C146" s="27">
        <v>1</v>
      </c>
      <c r="D146" s="53" t="s">
        <v>46</v>
      </c>
      <c r="E146" s="52" t="s">
        <v>176</v>
      </c>
      <c r="F146" s="52" t="s">
        <v>177</v>
      </c>
      <c r="G146" s="27">
        <v>26</v>
      </c>
      <c r="H146" s="112">
        <v>1103167</v>
      </c>
      <c r="I146" s="113">
        <v>43</v>
      </c>
      <c r="J146" s="114">
        <f t="shared" si="5"/>
        <v>47436181</v>
      </c>
    </row>
    <row r="147" spans="1:10" ht="24" x14ac:dyDescent="0.25">
      <c r="A147" s="26">
        <v>123</v>
      </c>
      <c r="B147" s="27">
        <v>15</v>
      </c>
      <c r="C147" s="27">
        <v>1</v>
      </c>
      <c r="D147" s="53" t="s">
        <v>21</v>
      </c>
      <c r="E147" s="52" t="s">
        <v>176</v>
      </c>
      <c r="F147" s="52" t="s">
        <v>178</v>
      </c>
      <c r="G147" s="27">
        <v>45</v>
      </c>
      <c r="H147" s="112">
        <v>1144534</v>
      </c>
      <c r="I147" s="113">
        <v>43</v>
      </c>
      <c r="J147" s="114">
        <f t="shared" si="5"/>
        <v>49214962</v>
      </c>
    </row>
    <row r="148" spans="1:10" ht="24" x14ac:dyDescent="0.25">
      <c r="A148" s="26">
        <v>124</v>
      </c>
      <c r="B148" s="27">
        <v>16</v>
      </c>
      <c r="C148" s="27">
        <v>1</v>
      </c>
      <c r="D148" s="53" t="s">
        <v>21</v>
      </c>
      <c r="E148" s="52" t="s">
        <v>176</v>
      </c>
      <c r="F148" s="52" t="s">
        <v>179</v>
      </c>
      <c r="G148" s="27">
        <v>26</v>
      </c>
      <c r="H148" s="112">
        <v>1144534</v>
      </c>
      <c r="I148" s="113">
        <v>43</v>
      </c>
      <c r="J148" s="116">
        <f t="shared" si="5"/>
        <v>49214962</v>
      </c>
    </row>
    <row r="149" spans="1:10" ht="24" x14ac:dyDescent="0.25">
      <c r="A149" s="26">
        <v>125</v>
      </c>
      <c r="B149" s="27">
        <v>17</v>
      </c>
      <c r="C149" s="27">
        <v>1</v>
      </c>
      <c r="D149" s="53" t="s">
        <v>21</v>
      </c>
      <c r="E149" s="52" t="s">
        <v>176</v>
      </c>
      <c r="F149" s="52" t="s">
        <v>180</v>
      </c>
      <c r="G149" s="27">
        <v>43</v>
      </c>
      <c r="H149" s="112">
        <v>1144534</v>
      </c>
      <c r="I149" s="113">
        <v>43</v>
      </c>
      <c r="J149" s="114">
        <f t="shared" si="5"/>
        <v>49214962</v>
      </c>
    </row>
    <row r="150" spans="1:10" ht="24" x14ac:dyDescent="0.25">
      <c r="A150" s="26">
        <v>126</v>
      </c>
      <c r="B150" s="27">
        <v>18</v>
      </c>
      <c r="C150" s="27">
        <v>1</v>
      </c>
      <c r="D150" s="53" t="s">
        <v>21</v>
      </c>
      <c r="E150" s="52" t="s">
        <v>176</v>
      </c>
      <c r="F150" s="52" t="s">
        <v>181</v>
      </c>
      <c r="G150" s="27">
        <v>48</v>
      </c>
      <c r="H150" s="112">
        <v>1144534</v>
      </c>
      <c r="I150" s="113">
        <v>43</v>
      </c>
      <c r="J150" s="114">
        <f t="shared" si="5"/>
        <v>49214962</v>
      </c>
    </row>
    <row r="151" spans="1:10" ht="24" x14ac:dyDescent="0.25">
      <c r="A151" s="26">
        <v>127</v>
      </c>
      <c r="B151" s="27">
        <v>19</v>
      </c>
      <c r="C151" s="27">
        <v>1</v>
      </c>
      <c r="D151" s="53" t="s">
        <v>46</v>
      </c>
      <c r="E151" s="52" t="s">
        <v>176</v>
      </c>
      <c r="F151" s="52" t="s">
        <v>182</v>
      </c>
      <c r="G151" s="27">
        <v>26</v>
      </c>
      <c r="H151" s="112">
        <v>1103167</v>
      </c>
      <c r="I151" s="113">
        <v>43</v>
      </c>
      <c r="J151" s="114">
        <f t="shared" si="5"/>
        <v>47436181</v>
      </c>
    </row>
    <row r="152" spans="1:10" ht="24" x14ac:dyDescent="0.25">
      <c r="A152" s="26">
        <v>128</v>
      </c>
      <c r="B152" s="27">
        <v>20</v>
      </c>
      <c r="C152" s="27">
        <v>1</v>
      </c>
      <c r="D152" s="53" t="s">
        <v>46</v>
      </c>
      <c r="E152" s="52" t="s">
        <v>183</v>
      </c>
      <c r="F152" s="52" t="s">
        <v>184</v>
      </c>
      <c r="G152" s="27">
        <v>26</v>
      </c>
      <c r="H152" s="112">
        <v>1103167</v>
      </c>
      <c r="I152" s="113">
        <v>43</v>
      </c>
      <c r="J152" s="114">
        <f t="shared" si="5"/>
        <v>47436181</v>
      </c>
    </row>
    <row r="153" spans="1:10" ht="24" x14ac:dyDescent="0.25">
      <c r="A153" s="26">
        <v>129</v>
      </c>
      <c r="B153" s="27">
        <v>21</v>
      </c>
      <c r="C153" s="27">
        <v>1</v>
      </c>
      <c r="D153" s="28" t="s">
        <v>46</v>
      </c>
      <c r="E153" s="41" t="s">
        <v>183</v>
      </c>
      <c r="F153" s="52" t="s">
        <v>185</v>
      </c>
      <c r="G153" s="27">
        <v>26</v>
      </c>
      <c r="H153" s="112">
        <v>1103167</v>
      </c>
      <c r="I153" s="113">
        <v>43</v>
      </c>
      <c r="J153" s="114">
        <f t="shared" si="5"/>
        <v>47436181</v>
      </c>
    </row>
    <row r="154" spans="1:10" ht="36" x14ac:dyDescent="0.25">
      <c r="A154" s="26">
        <v>130</v>
      </c>
      <c r="B154" s="27">
        <v>22</v>
      </c>
      <c r="C154" s="27">
        <v>1</v>
      </c>
      <c r="D154" s="53" t="s">
        <v>8</v>
      </c>
      <c r="E154" s="52" t="s">
        <v>183</v>
      </c>
      <c r="F154" s="52" t="s">
        <v>186</v>
      </c>
      <c r="G154" s="27">
        <v>26</v>
      </c>
      <c r="H154" s="112">
        <v>856709</v>
      </c>
      <c r="I154" s="113">
        <v>43</v>
      </c>
      <c r="J154" s="114">
        <f t="shared" si="5"/>
        <v>36838487</v>
      </c>
    </row>
    <row r="155" spans="1:10" ht="36" x14ac:dyDescent="0.25">
      <c r="A155" s="26">
        <v>131</v>
      </c>
      <c r="B155" s="27">
        <v>23</v>
      </c>
      <c r="C155" s="27">
        <v>1</v>
      </c>
      <c r="D155" s="28" t="s">
        <v>8</v>
      </c>
      <c r="E155" s="41" t="s">
        <v>183</v>
      </c>
      <c r="F155" s="52" t="s">
        <v>187</v>
      </c>
      <c r="G155" s="27">
        <v>26</v>
      </c>
      <c r="H155" s="112">
        <v>856709</v>
      </c>
      <c r="I155" s="113">
        <v>43</v>
      </c>
      <c r="J155" s="114">
        <f t="shared" si="5"/>
        <v>36838487</v>
      </c>
    </row>
    <row r="156" spans="1:10" ht="24" x14ac:dyDescent="0.25">
      <c r="A156" s="26">
        <v>133</v>
      </c>
      <c r="B156" s="27">
        <f>B155+1</f>
        <v>24</v>
      </c>
      <c r="C156" s="27">
        <v>1</v>
      </c>
      <c r="D156" s="53" t="s">
        <v>46</v>
      </c>
      <c r="E156" s="52" t="s">
        <v>188</v>
      </c>
      <c r="F156" s="52" t="s">
        <v>189</v>
      </c>
      <c r="G156" s="27">
        <v>26</v>
      </c>
      <c r="H156" s="112">
        <v>1103167</v>
      </c>
      <c r="I156" s="113">
        <v>43</v>
      </c>
      <c r="J156" s="114">
        <f t="shared" si="5"/>
        <v>47436181</v>
      </c>
    </row>
    <row r="157" spans="1:10" ht="24" x14ac:dyDescent="0.25">
      <c r="A157" s="26">
        <v>134</v>
      </c>
      <c r="B157" s="27">
        <v>25</v>
      </c>
      <c r="C157" s="27">
        <v>1</v>
      </c>
      <c r="D157" s="53" t="s">
        <v>21</v>
      </c>
      <c r="E157" s="52" t="s">
        <v>188</v>
      </c>
      <c r="F157" s="52" t="s">
        <v>190</v>
      </c>
      <c r="G157" s="27">
        <v>48</v>
      </c>
      <c r="H157" s="112">
        <v>1144534</v>
      </c>
      <c r="I157" s="113">
        <v>43</v>
      </c>
      <c r="J157" s="114">
        <f t="shared" si="5"/>
        <v>49214962</v>
      </c>
    </row>
    <row r="158" spans="1:10" ht="24" x14ac:dyDescent="0.25">
      <c r="A158" s="26">
        <v>135</v>
      </c>
      <c r="B158" s="27">
        <v>26</v>
      </c>
      <c r="C158" s="27">
        <v>1</v>
      </c>
      <c r="D158" s="53" t="s">
        <v>21</v>
      </c>
      <c r="E158" s="52" t="s">
        <v>188</v>
      </c>
      <c r="F158" s="52" t="s">
        <v>191</v>
      </c>
      <c r="G158" s="27">
        <v>48</v>
      </c>
      <c r="H158" s="112">
        <v>1144534</v>
      </c>
      <c r="I158" s="113">
        <v>43</v>
      </c>
      <c r="J158" s="114">
        <f t="shared" si="5"/>
        <v>49214962</v>
      </c>
    </row>
    <row r="159" spans="1:10" ht="24" x14ac:dyDescent="0.25">
      <c r="A159" s="26">
        <v>136</v>
      </c>
      <c r="B159" s="27">
        <v>27</v>
      </c>
      <c r="C159" s="27">
        <v>1</v>
      </c>
      <c r="D159" s="53" t="s">
        <v>21</v>
      </c>
      <c r="E159" s="52" t="s">
        <v>188</v>
      </c>
      <c r="F159" s="52" t="s">
        <v>192</v>
      </c>
      <c r="G159" s="27">
        <v>47</v>
      </c>
      <c r="H159" s="112">
        <v>1144534</v>
      </c>
      <c r="I159" s="113">
        <v>43</v>
      </c>
      <c r="J159" s="114">
        <f t="shared" si="5"/>
        <v>49214962</v>
      </c>
    </row>
    <row r="160" spans="1:10" ht="24" x14ac:dyDescent="0.25">
      <c r="A160" s="26">
        <v>137</v>
      </c>
      <c r="B160" s="27">
        <v>28</v>
      </c>
      <c r="C160" s="27">
        <v>1</v>
      </c>
      <c r="D160" s="53" t="s">
        <v>46</v>
      </c>
      <c r="E160" s="52" t="s">
        <v>193</v>
      </c>
      <c r="F160" s="52" t="s">
        <v>194</v>
      </c>
      <c r="G160" s="27">
        <v>26</v>
      </c>
      <c r="H160" s="112">
        <v>1103167</v>
      </c>
      <c r="I160" s="113">
        <v>43</v>
      </c>
      <c r="J160" s="114">
        <f t="shared" si="5"/>
        <v>47436181</v>
      </c>
    </row>
    <row r="161" spans="1:10" ht="24" x14ac:dyDescent="0.25">
      <c r="A161" s="26">
        <v>138</v>
      </c>
      <c r="B161" s="27">
        <v>29</v>
      </c>
      <c r="C161" s="27">
        <v>1</v>
      </c>
      <c r="D161" s="53" t="s">
        <v>46</v>
      </c>
      <c r="E161" s="52" t="s">
        <v>193</v>
      </c>
      <c r="F161" s="52" t="s">
        <v>195</v>
      </c>
      <c r="G161" s="27">
        <v>26</v>
      </c>
      <c r="H161" s="112">
        <v>1103167</v>
      </c>
      <c r="I161" s="113">
        <v>43</v>
      </c>
      <c r="J161" s="114">
        <f t="shared" si="5"/>
        <v>47436181</v>
      </c>
    </row>
    <row r="162" spans="1:10" ht="24" x14ac:dyDescent="0.25">
      <c r="A162" s="26">
        <v>139</v>
      </c>
      <c r="B162" s="27">
        <v>30</v>
      </c>
      <c r="C162" s="27">
        <v>1</v>
      </c>
      <c r="D162" s="53" t="s">
        <v>21</v>
      </c>
      <c r="E162" s="52" t="s">
        <v>193</v>
      </c>
      <c r="F162" s="52" t="s">
        <v>196</v>
      </c>
      <c r="G162" s="27">
        <v>48</v>
      </c>
      <c r="H162" s="112">
        <v>1144534</v>
      </c>
      <c r="I162" s="113">
        <v>43</v>
      </c>
      <c r="J162" s="114">
        <f t="shared" si="5"/>
        <v>49214962</v>
      </c>
    </row>
    <row r="163" spans="1:10" ht="24" x14ac:dyDescent="0.25">
      <c r="A163" s="26">
        <v>140</v>
      </c>
      <c r="B163" s="27">
        <v>31</v>
      </c>
      <c r="C163" s="27">
        <v>1</v>
      </c>
      <c r="D163" s="53" t="s">
        <v>21</v>
      </c>
      <c r="E163" s="52" t="s">
        <v>193</v>
      </c>
      <c r="F163" s="52" t="s">
        <v>197</v>
      </c>
      <c r="G163" s="27">
        <v>48</v>
      </c>
      <c r="H163" s="112">
        <v>1144534</v>
      </c>
      <c r="I163" s="113">
        <v>43</v>
      </c>
      <c r="J163" s="114">
        <f t="shared" si="5"/>
        <v>49214962</v>
      </c>
    </row>
    <row r="164" spans="1:10" ht="36" x14ac:dyDescent="0.25">
      <c r="A164" s="140">
        <v>141</v>
      </c>
      <c r="B164" s="142">
        <v>32</v>
      </c>
      <c r="C164" s="142">
        <v>2</v>
      </c>
      <c r="D164" s="53" t="s">
        <v>8</v>
      </c>
      <c r="E164" s="52" t="s">
        <v>193</v>
      </c>
      <c r="F164" s="162" t="s">
        <v>198</v>
      </c>
      <c r="G164" s="27">
        <v>26</v>
      </c>
      <c r="H164" s="112">
        <v>856709</v>
      </c>
      <c r="I164" s="113">
        <v>43</v>
      </c>
      <c r="J164" s="114">
        <f t="shared" si="5"/>
        <v>36838487</v>
      </c>
    </row>
    <row r="165" spans="1:10" ht="24" x14ac:dyDescent="0.25">
      <c r="A165" s="141"/>
      <c r="B165" s="143"/>
      <c r="C165" s="143"/>
      <c r="D165" s="53" t="s">
        <v>46</v>
      </c>
      <c r="E165" s="52" t="s">
        <v>193</v>
      </c>
      <c r="F165" s="164"/>
      <c r="G165" s="27">
        <v>26</v>
      </c>
      <c r="H165" s="112">
        <v>1103167</v>
      </c>
      <c r="I165" s="113">
        <v>43</v>
      </c>
      <c r="J165" s="114">
        <f t="shared" si="5"/>
        <v>47436181</v>
      </c>
    </row>
    <row r="166" spans="1:10" ht="36" x14ac:dyDescent="0.25">
      <c r="A166" s="140">
        <v>142</v>
      </c>
      <c r="B166" s="142">
        <v>33</v>
      </c>
      <c r="C166" s="142">
        <v>2</v>
      </c>
      <c r="D166" s="53" t="s">
        <v>8</v>
      </c>
      <c r="E166" s="52" t="s">
        <v>199</v>
      </c>
      <c r="F166" s="52" t="s">
        <v>200</v>
      </c>
      <c r="G166" s="27">
        <v>26</v>
      </c>
      <c r="H166" s="112">
        <v>856709</v>
      </c>
      <c r="I166" s="113">
        <v>43</v>
      </c>
      <c r="J166" s="114">
        <f t="shared" si="5"/>
        <v>36838487</v>
      </c>
    </row>
    <row r="167" spans="1:10" ht="36" x14ac:dyDescent="0.25">
      <c r="A167" s="141"/>
      <c r="B167" s="143"/>
      <c r="C167" s="143"/>
      <c r="D167" s="53" t="s">
        <v>8</v>
      </c>
      <c r="E167" s="52" t="s">
        <v>199</v>
      </c>
      <c r="F167" s="52" t="s">
        <v>200</v>
      </c>
      <c r="G167" s="27">
        <v>26</v>
      </c>
      <c r="H167" s="112">
        <v>856709</v>
      </c>
      <c r="I167" s="113">
        <v>43</v>
      </c>
      <c r="J167" s="114">
        <f t="shared" si="5"/>
        <v>36838487</v>
      </c>
    </row>
    <row r="168" spans="1:10" ht="36" x14ac:dyDescent="0.25">
      <c r="A168" s="140">
        <v>143</v>
      </c>
      <c r="B168" s="142">
        <v>34</v>
      </c>
      <c r="C168" s="142">
        <v>2</v>
      </c>
      <c r="D168" s="53" t="s">
        <v>8</v>
      </c>
      <c r="E168" s="52" t="s">
        <v>199</v>
      </c>
      <c r="F168" s="52" t="s">
        <v>201</v>
      </c>
      <c r="G168" s="27">
        <v>26</v>
      </c>
      <c r="H168" s="112">
        <v>856709</v>
      </c>
      <c r="I168" s="113">
        <v>43</v>
      </c>
      <c r="J168" s="114">
        <f t="shared" si="5"/>
        <v>36838487</v>
      </c>
    </row>
    <row r="169" spans="1:10" ht="36" x14ac:dyDescent="0.25">
      <c r="A169" s="141"/>
      <c r="B169" s="143"/>
      <c r="C169" s="143"/>
      <c r="D169" s="53" t="s">
        <v>8</v>
      </c>
      <c r="E169" s="52" t="s">
        <v>199</v>
      </c>
      <c r="F169" s="52" t="s">
        <v>201</v>
      </c>
      <c r="G169" s="27">
        <v>26</v>
      </c>
      <c r="H169" s="112">
        <v>856709</v>
      </c>
      <c r="I169" s="113">
        <v>43</v>
      </c>
      <c r="J169" s="114">
        <f t="shared" si="5"/>
        <v>36838487</v>
      </c>
    </row>
    <row r="170" spans="1:10" ht="36" x14ac:dyDescent="0.25">
      <c r="A170" s="140">
        <v>144</v>
      </c>
      <c r="B170" s="142">
        <v>35</v>
      </c>
      <c r="C170" s="142">
        <v>2</v>
      </c>
      <c r="D170" s="53" t="s">
        <v>8</v>
      </c>
      <c r="E170" s="52" t="s">
        <v>199</v>
      </c>
      <c r="F170" s="52" t="s">
        <v>202</v>
      </c>
      <c r="G170" s="27">
        <v>26</v>
      </c>
      <c r="H170" s="112">
        <v>856709</v>
      </c>
      <c r="I170" s="113">
        <v>43</v>
      </c>
      <c r="J170" s="114">
        <f t="shared" si="5"/>
        <v>36838487</v>
      </c>
    </row>
    <row r="171" spans="1:10" ht="36" x14ac:dyDescent="0.25">
      <c r="A171" s="141"/>
      <c r="B171" s="143"/>
      <c r="C171" s="143"/>
      <c r="D171" s="28" t="s">
        <v>8</v>
      </c>
      <c r="E171" s="41" t="s">
        <v>199</v>
      </c>
      <c r="F171" s="52" t="s">
        <v>202</v>
      </c>
      <c r="G171" s="27">
        <v>26</v>
      </c>
      <c r="H171" s="112">
        <v>856709</v>
      </c>
      <c r="I171" s="113">
        <v>43</v>
      </c>
      <c r="J171" s="114">
        <f t="shared" si="5"/>
        <v>36838487</v>
      </c>
    </row>
    <row r="172" spans="1:10" ht="36" x14ac:dyDescent="0.25">
      <c r="A172" s="140">
        <v>145</v>
      </c>
      <c r="B172" s="142">
        <v>36</v>
      </c>
      <c r="C172" s="142">
        <v>2</v>
      </c>
      <c r="D172" s="28" t="s">
        <v>8</v>
      </c>
      <c r="E172" s="41" t="s">
        <v>199</v>
      </c>
      <c r="F172" s="52" t="s">
        <v>203</v>
      </c>
      <c r="G172" s="27">
        <v>26</v>
      </c>
      <c r="H172" s="112">
        <v>856709</v>
      </c>
      <c r="I172" s="113">
        <v>43</v>
      </c>
      <c r="J172" s="114">
        <f t="shared" si="5"/>
        <v>36838487</v>
      </c>
    </row>
    <row r="173" spans="1:10" ht="36" x14ac:dyDescent="0.25">
      <c r="A173" s="141"/>
      <c r="B173" s="143"/>
      <c r="C173" s="143"/>
      <c r="D173" s="28" t="s">
        <v>8</v>
      </c>
      <c r="E173" s="41" t="s">
        <v>199</v>
      </c>
      <c r="F173" s="52" t="s">
        <v>203</v>
      </c>
      <c r="G173" s="27">
        <v>26</v>
      </c>
      <c r="H173" s="112">
        <v>856709</v>
      </c>
      <c r="I173" s="113">
        <v>43</v>
      </c>
      <c r="J173" s="114">
        <f t="shared" si="5"/>
        <v>36838487</v>
      </c>
    </row>
    <row r="174" spans="1:10" ht="36" x14ac:dyDescent="0.25">
      <c r="A174" s="47" t="s">
        <v>204</v>
      </c>
      <c r="B174" s="48"/>
      <c r="C174" s="49">
        <f>SUM(C124:C173)</f>
        <v>50</v>
      </c>
      <c r="D174" s="50"/>
      <c r="E174" s="51" t="s">
        <v>205</v>
      </c>
      <c r="F174" s="49">
        <f>B172</f>
        <v>36</v>
      </c>
      <c r="G174" s="49">
        <f>SUM(G124:G173)</f>
        <v>1708</v>
      </c>
      <c r="H174" s="117"/>
      <c r="I174" s="118"/>
      <c r="J174" s="124">
        <f>SUM(J124:J173)</f>
        <v>2230761439</v>
      </c>
    </row>
    <row r="175" spans="1:10" ht="15" customHeight="1" x14ac:dyDescent="0.25">
      <c r="A175" s="160" t="s">
        <v>206</v>
      </c>
      <c r="B175" s="161"/>
      <c r="C175" s="161"/>
      <c r="D175" s="161"/>
      <c r="E175" s="161"/>
      <c r="F175" s="161"/>
      <c r="G175" s="161"/>
      <c r="H175" s="161"/>
      <c r="I175" s="161"/>
      <c r="J175" s="161"/>
    </row>
    <row r="176" spans="1:10" ht="36" x14ac:dyDescent="0.25">
      <c r="A176" s="61">
        <v>146</v>
      </c>
      <c r="B176" s="5">
        <v>1</v>
      </c>
      <c r="C176" s="5">
        <v>1</v>
      </c>
      <c r="D176" s="62" t="s">
        <v>8</v>
      </c>
      <c r="E176" s="52" t="s">
        <v>207</v>
      </c>
      <c r="F176" s="52" t="s">
        <v>208</v>
      </c>
      <c r="G176" s="27">
        <v>17</v>
      </c>
      <c r="H176" s="112">
        <v>856709</v>
      </c>
      <c r="I176" s="113">
        <v>43</v>
      </c>
      <c r="J176" s="114">
        <f t="shared" ref="J176:J195" si="6">H176*I176</f>
        <v>36838487</v>
      </c>
    </row>
    <row r="177" spans="1:10" ht="36" x14ac:dyDescent="0.25">
      <c r="A177" s="63">
        <v>147</v>
      </c>
      <c r="B177" s="5">
        <v>2</v>
      </c>
      <c r="C177" s="5">
        <v>1</v>
      </c>
      <c r="D177" s="62" t="s">
        <v>8</v>
      </c>
      <c r="E177" s="41" t="s">
        <v>209</v>
      </c>
      <c r="F177" s="52" t="s">
        <v>210</v>
      </c>
      <c r="G177" s="27">
        <v>17</v>
      </c>
      <c r="H177" s="112">
        <v>856709</v>
      </c>
      <c r="I177" s="113">
        <v>43</v>
      </c>
      <c r="J177" s="114">
        <f t="shared" si="6"/>
        <v>36838487</v>
      </c>
    </row>
    <row r="178" spans="1:10" ht="36" x14ac:dyDescent="0.25">
      <c r="A178" s="26">
        <v>148</v>
      </c>
      <c r="B178" s="35">
        <v>3</v>
      </c>
      <c r="C178" s="35">
        <v>1</v>
      </c>
      <c r="D178" s="28" t="s">
        <v>8</v>
      </c>
      <c r="E178" s="52" t="s">
        <v>211</v>
      </c>
      <c r="F178" s="52" t="s">
        <v>212</v>
      </c>
      <c r="G178" s="27">
        <v>17</v>
      </c>
      <c r="H178" s="112">
        <v>856709</v>
      </c>
      <c r="I178" s="113">
        <v>43</v>
      </c>
      <c r="J178" s="114">
        <f t="shared" si="6"/>
        <v>36838487</v>
      </c>
    </row>
    <row r="179" spans="1:10" ht="36" x14ac:dyDescent="0.25">
      <c r="A179" s="140">
        <v>149</v>
      </c>
      <c r="B179" s="142">
        <v>4</v>
      </c>
      <c r="C179" s="142">
        <v>2</v>
      </c>
      <c r="D179" s="53" t="s">
        <v>8</v>
      </c>
      <c r="E179" s="52" t="s">
        <v>209</v>
      </c>
      <c r="F179" s="162" t="s">
        <v>213</v>
      </c>
      <c r="G179" s="27">
        <v>17</v>
      </c>
      <c r="H179" s="112">
        <v>856709</v>
      </c>
      <c r="I179" s="113">
        <v>43</v>
      </c>
      <c r="J179" s="114">
        <f t="shared" si="6"/>
        <v>36838487</v>
      </c>
    </row>
    <row r="180" spans="1:10" ht="24" x14ac:dyDescent="0.25">
      <c r="A180" s="141"/>
      <c r="B180" s="143"/>
      <c r="C180" s="143"/>
      <c r="D180" s="53" t="s">
        <v>13</v>
      </c>
      <c r="E180" s="52" t="s">
        <v>209</v>
      </c>
      <c r="F180" s="164"/>
      <c r="G180" s="27">
        <v>17</v>
      </c>
      <c r="H180" s="112">
        <v>897611</v>
      </c>
      <c r="I180" s="113">
        <v>43</v>
      </c>
      <c r="J180" s="114">
        <f t="shared" si="6"/>
        <v>38597273</v>
      </c>
    </row>
    <row r="181" spans="1:10" ht="36" x14ac:dyDescent="0.25">
      <c r="A181" s="26">
        <v>150</v>
      </c>
      <c r="B181" s="27">
        <v>5</v>
      </c>
      <c r="C181" s="27">
        <v>1</v>
      </c>
      <c r="D181" s="28" t="s">
        <v>8</v>
      </c>
      <c r="E181" s="52" t="s">
        <v>209</v>
      </c>
      <c r="F181" s="52" t="s">
        <v>214</v>
      </c>
      <c r="G181" s="27">
        <v>17</v>
      </c>
      <c r="H181" s="112">
        <v>856709</v>
      </c>
      <c r="I181" s="113">
        <v>43</v>
      </c>
      <c r="J181" s="114">
        <f t="shared" si="6"/>
        <v>36838487</v>
      </c>
    </row>
    <row r="182" spans="1:10" ht="36" x14ac:dyDescent="0.25">
      <c r="A182" s="26">
        <v>151</v>
      </c>
      <c r="B182" s="27">
        <v>6</v>
      </c>
      <c r="C182" s="27">
        <v>1</v>
      </c>
      <c r="D182" s="53" t="s">
        <v>8</v>
      </c>
      <c r="E182" s="52" t="s">
        <v>209</v>
      </c>
      <c r="F182" s="52" t="s">
        <v>215</v>
      </c>
      <c r="G182" s="27">
        <v>18</v>
      </c>
      <c r="H182" s="112">
        <v>856709</v>
      </c>
      <c r="I182" s="113">
        <v>43</v>
      </c>
      <c r="J182" s="114">
        <f t="shared" si="6"/>
        <v>36838487</v>
      </c>
    </row>
    <row r="183" spans="1:10" ht="36" x14ac:dyDescent="0.25">
      <c r="A183" s="26">
        <v>152</v>
      </c>
      <c r="B183" s="27">
        <v>7</v>
      </c>
      <c r="C183" s="27">
        <v>1</v>
      </c>
      <c r="D183" s="28" t="s">
        <v>8</v>
      </c>
      <c r="E183" s="52" t="s">
        <v>216</v>
      </c>
      <c r="F183" s="52" t="s">
        <v>217</v>
      </c>
      <c r="G183" s="27">
        <v>21</v>
      </c>
      <c r="H183" s="112">
        <v>856709</v>
      </c>
      <c r="I183" s="113">
        <v>43</v>
      </c>
      <c r="J183" s="114">
        <f t="shared" si="6"/>
        <v>36838487</v>
      </c>
    </row>
    <row r="184" spans="1:10" s="12" customFormat="1" ht="36" x14ac:dyDescent="0.25">
      <c r="A184" s="26">
        <v>153</v>
      </c>
      <c r="B184" s="27">
        <v>8</v>
      </c>
      <c r="C184" s="27">
        <v>1</v>
      </c>
      <c r="D184" s="53" t="s">
        <v>8</v>
      </c>
      <c r="E184" s="52" t="s">
        <v>218</v>
      </c>
      <c r="F184" s="52" t="s">
        <v>219</v>
      </c>
      <c r="G184" s="27">
        <v>26</v>
      </c>
      <c r="H184" s="112">
        <v>856709</v>
      </c>
      <c r="I184" s="113">
        <v>43</v>
      </c>
      <c r="J184" s="116">
        <f t="shared" si="6"/>
        <v>36838487</v>
      </c>
    </row>
    <row r="185" spans="1:10" ht="36" x14ac:dyDescent="0.25">
      <c r="A185" s="26">
        <v>154</v>
      </c>
      <c r="B185" s="27">
        <v>9</v>
      </c>
      <c r="C185" s="27">
        <v>1</v>
      </c>
      <c r="D185" s="28" t="s">
        <v>8</v>
      </c>
      <c r="E185" s="52" t="s">
        <v>220</v>
      </c>
      <c r="F185" s="54" t="s">
        <v>221</v>
      </c>
      <c r="G185" s="27">
        <v>18</v>
      </c>
      <c r="H185" s="112">
        <v>856709</v>
      </c>
      <c r="I185" s="113">
        <v>43</v>
      </c>
      <c r="J185" s="114">
        <f t="shared" si="6"/>
        <v>36838487</v>
      </c>
    </row>
    <row r="186" spans="1:10" ht="36" x14ac:dyDescent="0.25">
      <c r="A186" s="26">
        <v>155</v>
      </c>
      <c r="B186" s="27">
        <v>10</v>
      </c>
      <c r="C186" s="27">
        <v>1</v>
      </c>
      <c r="D186" s="28" t="s">
        <v>8</v>
      </c>
      <c r="E186" s="52" t="s">
        <v>220</v>
      </c>
      <c r="F186" s="52" t="s">
        <v>222</v>
      </c>
      <c r="G186" s="27">
        <v>18</v>
      </c>
      <c r="H186" s="112">
        <v>856709</v>
      </c>
      <c r="I186" s="113">
        <v>43</v>
      </c>
      <c r="J186" s="114">
        <f t="shared" si="6"/>
        <v>36838487</v>
      </c>
    </row>
    <row r="187" spans="1:10" ht="24" x14ac:dyDescent="0.25">
      <c r="A187" s="32">
        <v>156</v>
      </c>
      <c r="B187" s="33">
        <v>11</v>
      </c>
      <c r="C187" s="33">
        <v>1</v>
      </c>
      <c r="D187" s="53" t="s">
        <v>21</v>
      </c>
      <c r="E187" s="52" t="s">
        <v>220</v>
      </c>
      <c r="F187" s="52" t="s">
        <v>223</v>
      </c>
      <c r="G187" s="27">
        <v>36</v>
      </c>
      <c r="H187" s="112">
        <v>1144534</v>
      </c>
      <c r="I187" s="113">
        <v>43</v>
      </c>
      <c r="J187" s="114">
        <f t="shared" si="6"/>
        <v>49214962</v>
      </c>
    </row>
    <row r="188" spans="1:10" ht="36" x14ac:dyDescent="0.25">
      <c r="A188" s="5">
        <v>157</v>
      </c>
      <c r="B188" s="5">
        <v>12</v>
      </c>
      <c r="C188" s="5">
        <v>1</v>
      </c>
      <c r="D188" s="64" t="s">
        <v>8</v>
      </c>
      <c r="E188" s="52" t="s">
        <v>220</v>
      </c>
      <c r="F188" s="52" t="s">
        <v>224</v>
      </c>
      <c r="G188" s="27">
        <v>18</v>
      </c>
      <c r="H188" s="112">
        <v>856709</v>
      </c>
      <c r="I188" s="113">
        <v>43</v>
      </c>
      <c r="J188" s="116">
        <f t="shared" si="6"/>
        <v>36838487</v>
      </c>
    </row>
    <row r="189" spans="1:10" ht="36" x14ac:dyDescent="0.25">
      <c r="A189" s="144">
        <v>158</v>
      </c>
      <c r="B189" s="145">
        <v>13</v>
      </c>
      <c r="C189" s="145">
        <v>2</v>
      </c>
      <c r="D189" s="53" t="s">
        <v>8</v>
      </c>
      <c r="E189" s="52" t="s">
        <v>225</v>
      </c>
      <c r="F189" s="162" t="s">
        <v>226</v>
      </c>
      <c r="G189" s="27">
        <v>19</v>
      </c>
      <c r="H189" s="112">
        <v>856709</v>
      </c>
      <c r="I189" s="113">
        <v>43</v>
      </c>
      <c r="J189" s="114">
        <f t="shared" si="6"/>
        <v>36838487</v>
      </c>
    </row>
    <row r="190" spans="1:10" ht="36" x14ac:dyDescent="0.25">
      <c r="A190" s="141"/>
      <c r="B190" s="143"/>
      <c r="C190" s="143"/>
      <c r="D190" s="53" t="s">
        <v>8</v>
      </c>
      <c r="E190" s="52" t="s">
        <v>225</v>
      </c>
      <c r="F190" s="163"/>
      <c r="G190" s="27">
        <v>19</v>
      </c>
      <c r="H190" s="112">
        <v>856709</v>
      </c>
      <c r="I190" s="113">
        <v>43</v>
      </c>
      <c r="J190" s="114">
        <f t="shared" si="6"/>
        <v>36838487</v>
      </c>
    </row>
    <row r="191" spans="1:10" ht="36" x14ac:dyDescent="0.25">
      <c r="A191" s="140">
        <v>159</v>
      </c>
      <c r="B191" s="142">
        <v>14</v>
      </c>
      <c r="C191" s="142">
        <v>2</v>
      </c>
      <c r="D191" s="28" t="s">
        <v>8</v>
      </c>
      <c r="E191" s="41" t="s">
        <v>225</v>
      </c>
      <c r="F191" s="52" t="s">
        <v>227</v>
      </c>
      <c r="G191" s="27">
        <v>18</v>
      </c>
      <c r="H191" s="112">
        <v>856709</v>
      </c>
      <c r="I191" s="113">
        <v>43</v>
      </c>
      <c r="J191" s="114">
        <f t="shared" si="6"/>
        <v>36838487</v>
      </c>
    </row>
    <row r="192" spans="1:10" ht="36" x14ac:dyDescent="0.25">
      <c r="A192" s="141"/>
      <c r="B192" s="143"/>
      <c r="C192" s="143"/>
      <c r="D192" s="28" t="s">
        <v>8</v>
      </c>
      <c r="E192" s="41" t="s">
        <v>225</v>
      </c>
      <c r="F192" s="52" t="s">
        <v>227</v>
      </c>
      <c r="G192" s="27">
        <v>18</v>
      </c>
      <c r="H192" s="112">
        <v>856709</v>
      </c>
      <c r="I192" s="113">
        <v>43</v>
      </c>
      <c r="J192" s="114">
        <f t="shared" si="6"/>
        <v>36838487</v>
      </c>
    </row>
    <row r="193" spans="1:10" ht="36" x14ac:dyDescent="0.25">
      <c r="A193" s="32">
        <v>160</v>
      </c>
      <c r="B193" s="33">
        <v>15</v>
      </c>
      <c r="C193" s="33">
        <v>1</v>
      </c>
      <c r="D193" s="28" t="s">
        <v>13</v>
      </c>
      <c r="E193" s="41" t="s">
        <v>225</v>
      </c>
      <c r="F193" s="52" t="s">
        <v>228</v>
      </c>
      <c r="G193" s="27">
        <v>18</v>
      </c>
      <c r="H193" s="112">
        <v>897611</v>
      </c>
      <c r="I193" s="113">
        <v>43</v>
      </c>
      <c r="J193" s="114">
        <f t="shared" si="6"/>
        <v>38597273</v>
      </c>
    </row>
    <row r="194" spans="1:10" ht="36" x14ac:dyDescent="0.25">
      <c r="A194" s="65">
        <v>161</v>
      </c>
      <c r="B194" s="5">
        <v>16</v>
      </c>
      <c r="C194" s="5">
        <v>1</v>
      </c>
      <c r="D194" s="62" t="s">
        <v>8</v>
      </c>
      <c r="E194" s="41" t="s">
        <v>225</v>
      </c>
      <c r="F194" s="52" t="s">
        <v>229</v>
      </c>
      <c r="G194" s="27">
        <v>18</v>
      </c>
      <c r="H194" s="112">
        <v>856709</v>
      </c>
      <c r="I194" s="113">
        <v>43</v>
      </c>
      <c r="J194" s="114">
        <f t="shared" si="6"/>
        <v>36838487</v>
      </c>
    </row>
    <row r="195" spans="1:10" ht="36" x14ac:dyDescent="0.25">
      <c r="A195" s="65">
        <v>162</v>
      </c>
      <c r="B195" s="5">
        <v>17</v>
      </c>
      <c r="C195" s="5">
        <v>1</v>
      </c>
      <c r="D195" s="62" t="s">
        <v>8</v>
      </c>
      <c r="E195" s="41" t="s">
        <v>225</v>
      </c>
      <c r="F195" s="52" t="s">
        <v>230</v>
      </c>
      <c r="G195" s="27">
        <v>18</v>
      </c>
      <c r="H195" s="112">
        <v>856709</v>
      </c>
      <c r="I195" s="113">
        <v>43</v>
      </c>
      <c r="J195" s="114">
        <f t="shared" si="6"/>
        <v>36838487</v>
      </c>
    </row>
    <row r="196" spans="1:10" ht="36" x14ac:dyDescent="0.25">
      <c r="A196" s="47" t="s">
        <v>231</v>
      </c>
      <c r="B196" s="48"/>
      <c r="C196" s="49">
        <f>SUM(C176:C195)</f>
        <v>20</v>
      </c>
      <c r="D196" s="50"/>
      <c r="E196" s="51" t="s">
        <v>232</v>
      </c>
      <c r="F196" s="49">
        <f>B195</f>
        <v>17</v>
      </c>
      <c r="G196" s="49">
        <f>SUM(G176:G195)</f>
        <v>385</v>
      </c>
      <c r="H196" s="117"/>
      <c r="I196" s="118"/>
      <c r="J196" s="124">
        <f>SUM(J176:J195)</f>
        <v>752663787</v>
      </c>
    </row>
    <row r="197" spans="1:10" ht="15" customHeight="1" x14ac:dyDescent="0.25">
      <c r="A197" s="160" t="s">
        <v>233</v>
      </c>
      <c r="B197" s="161"/>
      <c r="C197" s="161"/>
      <c r="D197" s="161"/>
      <c r="E197" s="161"/>
      <c r="F197" s="161"/>
      <c r="G197" s="161"/>
      <c r="H197" s="161"/>
      <c r="I197" s="161"/>
      <c r="J197" s="161"/>
    </row>
    <row r="198" spans="1:10" ht="36" x14ac:dyDescent="0.25">
      <c r="A198" s="26">
        <v>165</v>
      </c>
      <c r="B198" s="27">
        <v>1</v>
      </c>
      <c r="C198" s="27">
        <v>1</v>
      </c>
      <c r="D198" s="28" t="s">
        <v>8</v>
      </c>
      <c r="E198" s="66" t="s">
        <v>234</v>
      </c>
      <c r="F198" s="41" t="s">
        <v>235</v>
      </c>
      <c r="G198" s="27">
        <v>17</v>
      </c>
      <c r="H198" s="112">
        <v>856709</v>
      </c>
      <c r="I198" s="113">
        <v>43</v>
      </c>
      <c r="J198" s="114">
        <f t="shared" ref="J198:J205" si="7">H198*I198</f>
        <v>36838487</v>
      </c>
    </row>
    <row r="199" spans="1:10" ht="36" x14ac:dyDescent="0.25">
      <c r="A199" s="26">
        <v>166</v>
      </c>
      <c r="B199" s="27">
        <v>2</v>
      </c>
      <c r="C199" s="27">
        <v>1</v>
      </c>
      <c r="D199" s="28" t="s">
        <v>8</v>
      </c>
      <c r="E199" s="66" t="s">
        <v>234</v>
      </c>
      <c r="F199" s="41" t="s">
        <v>236</v>
      </c>
      <c r="G199" s="27">
        <v>17</v>
      </c>
      <c r="H199" s="112">
        <v>856709</v>
      </c>
      <c r="I199" s="113">
        <v>43</v>
      </c>
      <c r="J199" s="114">
        <f t="shared" si="7"/>
        <v>36838487</v>
      </c>
    </row>
    <row r="200" spans="1:10" ht="36" x14ac:dyDescent="0.25">
      <c r="A200" s="26">
        <v>167</v>
      </c>
      <c r="B200" s="27">
        <v>3</v>
      </c>
      <c r="C200" s="27">
        <v>1</v>
      </c>
      <c r="D200" s="28" t="s">
        <v>13</v>
      </c>
      <c r="E200" s="66" t="s">
        <v>234</v>
      </c>
      <c r="F200" s="52" t="s">
        <v>237</v>
      </c>
      <c r="G200" s="27">
        <v>19</v>
      </c>
      <c r="H200" s="112">
        <v>897611</v>
      </c>
      <c r="I200" s="113">
        <v>43</v>
      </c>
      <c r="J200" s="114">
        <f t="shared" si="7"/>
        <v>38597273</v>
      </c>
    </row>
    <row r="201" spans="1:10" ht="36" x14ac:dyDescent="0.25">
      <c r="A201" s="26">
        <v>168</v>
      </c>
      <c r="B201" s="27">
        <v>4</v>
      </c>
      <c r="C201" s="27">
        <v>1</v>
      </c>
      <c r="D201" s="28" t="s">
        <v>8</v>
      </c>
      <c r="E201" s="52" t="s">
        <v>238</v>
      </c>
      <c r="F201" s="41" t="s">
        <v>239</v>
      </c>
      <c r="G201" s="27">
        <v>17</v>
      </c>
      <c r="H201" s="112">
        <v>856709</v>
      </c>
      <c r="I201" s="113">
        <v>43</v>
      </c>
      <c r="J201" s="114">
        <f t="shared" si="7"/>
        <v>36838487</v>
      </c>
    </row>
    <row r="202" spans="1:10" ht="36" x14ac:dyDescent="0.25">
      <c r="A202" s="26">
        <v>169</v>
      </c>
      <c r="B202" s="27">
        <v>5</v>
      </c>
      <c r="C202" s="27">
        <v>1</v>
      </c>
      <c r="D202" s="28" t="s">
        <v>8</v>
      </c>
      <c r="E202" s="52" t="s">
        <v>238</v>
      </c>
      <c r="F202" s="41" t="s">
        <v>240</v>
      </c>
      <c r="G202" s="27">
        <v>17</v>
      </c>
      <c r="H202" s="112">
        <v>856709</v>
      </c>
      <c r="I202" s="113">
        <v>43</v>
      </c>
      <c r="J202" s="114">
        <f t="shared" si="7"/>
        <v>36838487</v>
      </c>
    </row>
    <row r="203" spans="1:10" ht="36" x14ac:dyDescent="0.25">
      <c r="A203" s="26">
        <v>170</v>
      </c>
      <c r="B203" s="27">
        <v>6</v>
      </c>
      <c r="C203" s="27">
        <v>1</v>
      </c>
      <c r="D203" s="53" t="s">
        <v>8</v>
      </c>
      <c r="E203" s="52" t="s">
        <v>241</v>
      </c>
      <c r="F203" s="52" t="s">
        <v>242</v>
      </c>
      <c r="G203" s="27">
        <v>17</v>
      </c>
      <c r="H203" s="112">
        <v>856709</v>
      </c>
      <c r="I203" s="113">
        <v>43</v>
      </c>
      <c r="J203" s="114">
        <f t="shared" si="7"/>
        <v>36838487</v>
      </c>
    </row>
    <row r="204" spans="1:10" ht="36" x14ac:dyDescent="0.25">
      <c r="A204" s="26">
        <v>171</v>
      </c>
      <c r="B204" s="27">
        <v>7</v>
      </c>
      <c r="C204" s="27">
        <v>1</v>
      </c>
      <c r="D204" s="53" t="s">
        <v>8</v>
      </c>
      <c r="E204" s="52" t="s">
        <v>241</v>
      </c>
      <c r="F204" s="52" t="s">
        <v>243</v>
      </c>
      <c r="G204" s="27">
        <v>17</v>
      </c>
      <c r="H204" s="112">
        <v>856709</v>
      </c>
      <c r="I204" s="113">
        <v>43</v>
      </c>
      <c r="J204" s="114">
        <f t="shared" si="7"/>
        <v>36838487</v>
      </c>
    </row>
    <row r="205" spans="1:10" ht="36" x14ac:dyDescent="0.25">
      <c r="A205" s="26">
        <v>172</v>
      </c>
      <c r="B205" s="27">
        <v>8</v>
      </c>
      <c r="C205" s="27">
        <v>1</v>
      </c>
      <c r="D205" s="53" t="s">
        <v>8</v>
      </c>
      <c r="E205" s="52" t="s">
        <v>241</v>
      </c>
      <c r="F205" s="52" t="s">
        <v>244</v>
      </c>
      <c r="G205" s="27">
        <v>17</v>
      </c>
      <c r="H205" s="112">
        <v>856709</v>
      </c>
      <c r="I205" s="113">
        <v>43</v>
      </c>
      <c r="J205" s="116">
        <f t="shared" si="7"/>
        <v>36838487</v>
      </c>
    </row>
    <row r="206" spans="1:10" ht="45" customHeight="1" x14ac:dyDescent="0.25">
      <c r="A206" s="47" t="s">
        <v>245</v>
      </c>
      <c r="B206" s="48"/>
      <c r="C206" s="49">
        <f>SUM(C198:C205)</f>
        <v>8</v>
      </c>
      <c r="D206" s="50"/>
      <c r="E206" s="51" t="s">
        <v>246</v>
      </c>
      <c r="F206" s="49">
        <f>B205</f>
        <v>8</v>
      </c>
      <c r="G206" s="49">
        <f>SUM(G198:G205)</f>
        <v>138</v>
      </c>
      <c r="H206" s="117"/>
      <c r="I206" s="118"/>
      <c r="J206" s="124">
        <f>SUM(J198:J205)</f>
        <v>296466682</v>
      </c>
    </row>
    <row r="207" spans="1:10" ht="15" customHeight="1" x14ac:dyDescent="0.25">
      <c r="A207" s="160" t="s">
        <v>247</v>
      </c>
      <c r="B207" s="161"/>
      <c r="C207" s="161"/>
      <c r="D207" s="161"/>
      <c r="E207" s="161"/>
      <c r="F207" s="161"/>
      <c r="G207" s="161"/>
      <c r="H207" s="161"/>
      <c r="I207" s="161"/>
      <c r="J207" s="161"/>
    </row>
    <row r="208" spans="1:10" ht="24" x14ac:dyDescent="0.25">
      <c r="A208" s="140">
        <v>173</v>
      </c>
      <c r="B208" s="142">
        <v>1</v>
      </c>
      <c r="C208" s="142">
        <v>2</v>
      </c>
      <c r="D208" s="53" t="s">
        <v>21</v>
      </c>
      <c r="E208" s="52" t="s">
        <v>248</v>
      </c>
      <c r="F208" s="52" t="s">
        <v>249</v>
      </c>
      <c r="G208" s="27">
        <v>40</v>
      </c>
      <c r="H208" s="112">
        <v>1144534</v>
      </c>
      <c r="I208" s="113">
        <v>43</v>
      </c>
      <c r="J208" s="114">
        <f t="shared" ref="J208:J227" si="8">H208*I208</f>
        <v>49214962</v>
      </c>
    </row>
    <row r="209" spans="1:10" x14ac:dyDescent="0.25">
      <c r="A209" s="141"/>
      <c r="B209" s="143"/>
      <c r="C209" s="143"/>
      <c r="D209" s="53" t="s">
        <v>21</v>
      </c>
      <c r="E209" s="52" t="s">
        <v>248</v>
      </c>
      <c r="F209" s="54" t="s">
        <v>250</v>
      </c>
      <c r="G209" s="27">
        <v>36</v>
      </c>
      <c r="H209" s="112">
        <v>1144534</v>
      </c>
      <c r="I209" s="113">
        <v>43</v>
      </c>
      <c r="J209" s="116">
        <f t="shared" si="8"/>
        <v>49214962</v>
      </c>
    </row>
    <row r="210" spans="1:10" ht="36" x14ac:dyDescent="0.25">
      <c r="A210" s="26">
        <v>174</v>
      </c>
      <c r="B210" s="27">
        <v>2</v>
      </c>
      <c r="C210" s="27">
        <v>1</v>
      </c>
      <c r="D210" s="53" t="s">
        <v>8</v>
      </c>
      <c r="E210" s="52" t="s">
        <v>248</v>
      </c>
      <c r="F210" s="52" t="s">
        <v>251</v>
      </c>
      <c r="G210" s="27">
        <v>20</v>
      </c>
      <c r="H210" s="112">
        <v>856709</v>
      </c>
      <c r="I210" s="113">
        <v>43</v>
      </c>
      <c r="J210" s="114">
        <f t="shared" si="8"/>
        <v>36838487</v>
      </c>
    </row>
    <row r="211" spans="1:10" x14ac:dyDescent="0.25">
      <c r="A211" s="26">
        <v>175</v>
      </c>
      <c r="B211" s="27">
        <v>3</v>
      </c>
      <c r="C211" s="27">
        <v>1</v>
      </c>
      <c r="D211" s="53" t="s">
        <v>21</v>
      </c>
      <c r="E211" s="52" t="s">
        <v>248</v>
      </c>
      <c r="F211" s="52" t="s">
        <v>252</v>
      </c>
      <c r="G211" s="27">
        <v>36</v>
      </c>
      <c r="H211" s="112">
        <v>1144534</v>
      </c>
      <c r="I211" s="113">
        <v>43</v>
      </c>
      <c r="J211" s="114">
        <f t="shared" si="8"/>
        <v>49214962</v>
      </c>
    </row>
    <row r="212" spans="1:10" x14ac:dyDescent="0.25">
      <c r="A212" s="26">
        <v>176</v>
      </c>
      <c r="B212" s="27">
        <v>4</v>
      </c>
      <c r="C212" s="27">
        <v>1</v>
      </c>
      <c r="D212" s="53" t="s">
        <v>13</v>
      </c>
      <c r="E212" s="52" t="s">
        <v>248</v>
      </c>
      <c r="F212" s="52" t="s">
        <v>253</v>
      </c>
      <c r="G212" s="27">
        <v>20</v>
      </c>
      <c r="H212" s="112">
        <v>897611</v>
      </c>
      <c r="I212" s="113">
        <v>43</v>
      </c>
      <c r="J212" s="116">
        <f t="shared" si="8"/>
        <v>38597273</v>
      </c>
    </row>
    <row r="213" spans="1:10" ht="36" x14ac:dyDescent="0.25">
      <c r="A213" s="26">
        <v>178</v>
      </c>
      <c r="B213" s="27">
        <f t="shared" ref="B213:B226" si="9">B212+1</f>
        <v>5</v>
      </c>
      <c r="C213" s="27">
        <v>1</v>
      </c>
      <c r="D213" s="28" t="s">
        <v>21</v>
      </c>
      <c r="E213" s="53" t="s">
        <v>254</v>
      </c>
      <c r="F213" s="52" t="s">
        <v>255</v>
      </c>
      <c r="G213" s="27">
        <v>36</v>
      </c>
      <c r="H213" s="112">
        <v>1144534</v>
      </c>
      <c r="I213" s="113">
        <v>43</v>
      </c>
      <c r="J213" s="114">
        <f t="shared" si="8"/>
        <v>49214962</v>
      </c>
    </row>
    <row r="214" spans="1:10" ht="24" x14ac:dyDescent="0.25">
      <c r="A214" s="26">
        <v>179</v>
      </c>
      <c r="B214" s="27">
        <f t="shared" si="9"/>
        <v>6</v>
      </c>
      <c r="C214" s="27">
        <v>1</v>
      </c>
      <c r="D214" s="28" t="s">
        <v>13</v>
      </c>
      <c r="E214" s="52" t="s">
        <v>256</v>
      </c>
      <c r="F214" s="52" t="s">
        <v>257</v>
      </c>
      <c r="G214" s="27">
        <v>23</v>
      </c>
      <c r="H214" s="112">
        <v>897611</v>
      </c>
      <c r="I214" s="113">
        <v>43</v>
      </c>
      <c r="J214" s="114">
        <f t="shared" si="8"/>
        <v>38597273</v>
      </c>
    </row>
    <row r="215" spans="1:10" ht="36" x14ac:dyDescent="0.25">
      <c r="A215" s="26">
        <v>180</v>
      </c>
      <c r="B215" s="27">
        <f t="shared" si="9"/>
        <v>7</v>
      </c>
      <c r="C215" s="27">
        <v>1</v>
      </c>
      <c r="D215" s="53" t="s">
        <v>8</v>
      </c>
      <c r="E215" s="52" t="s">
        <v>256</v>
      </c>
      <c r="F215" s="52" t="s">
        <v>258</v>
      </c>
      <c r="G215" s="27">
        <v>23</v>
      </c>
      <c r="H215" s="112">
        <v>856709</v>
      </c>
      <c r="I215" s="113">
        <v>43</v>
      </c>
      <c r="J215" s="114">
        <f t="shared" si="8"/>
        <v>36838487</v>
      </c>
    </row>
    <row r="216" spans="1:10" ht="24" x14ac:dyDescent="0.25">
      <c r="A216" s="26">
        <v>181</v>
      </c>
      <c r="B216" s="27">
        <f t="shared" si="9"/>
        <v>8</v>
      </c>
      <c r="C216" s="27">
        <v>1</v>
      </c>
      <c r="D216" s="53" t="s">
        <v>46</v>
      </c>
      <c r="E216" s="52" t="s">
        <v>256</v>
      </c>
      <c r="F216" s="52" t="s">
        <v>259</v>
      </c>
      <c r="G216" s="27">
        <v>36</v>
      </c>
      <c r="H216" s="112">
        <v>1103167</v>
      </c>
      <c r="I216" s="113">
        <v>43</v>
      </c>
      <c r="J216" s="116">
        <f t="shared" si="8"/>
        <v>47436181</v>
      </c>
    </row>
    <row r="217" spans="1:10" ht="36" x14ac:dyDescent="0.25">
      <c r="A217" s="26">
        <v>183</v>
      </c>
      <c r="B217" s="27">
        <f t="shared" si="9"/>
        <v>9</v>
      </c>
      <c r="C217" s="27">
        <v>1</v>
      </c>
      <c r="D217" s="28" t="s">
        <v>21</v>
      </c>
      <c r="E217" s="52" t="s">
        <v>260</v>
      </c>
      <c r="F217" s="52" t="s">
        <v>261</v>
      </c>
      <c r="G217" s="27">
        <v>36</v>
      </c>
      <c r="H217" s="112">
        <v>1144534</v>
      </c>
      <c r="I217" s="113">
        <v>43</v>
      </c>
      <c r="J217" s="114">
        <f t="shared" si="8"/>
        <v>49214962</v>
      </c>
    </row>
    <row r="218" spans="1:10" ht="36" x14ac:dyDescent="0.25">
      <c r="A218" s="26">
        <v>184</v>
      </c>
      <c r="B218" s="27">
        <f t="shared" si="9"/>
        <v>10</v>
      </c>
      <c r="C218" s="27">
        <v>1</v>
      </c>
      <c r="D218" s="53" t="s">
        <v>8</v>
      </c>
      <c r="E218" s="52" t="s">
        <v>262</v>
      </c>
      <c r="F218" s="52" t="s">
        <v>263</v>
      </c>
      <c r="G218" s="27">
        <v>23</v>
      </c>
      <c r="H218" s="112">
        <v>856709</v>
      </c>
      <c r="I218" s="113">
        <v>43</v>
      </c>
      <c r="J218" s="114">
        <f t="shared" si="8"/>
        <v>36838487</v>
      </c>
    </row>
    <row r="219" spans="1:10" ht="36" x14ac:dyDescent="0.25">
      <c r="A219" s="26">
        <v>185</v>
      </c>
      <c r="B219" s="27">
        <f t="shared" si="9"/>
        <v>11</v>
      </c>
      <c r="C219" s="27">
        <v>1</v>
      </c>
      <c r="D219" s="53" t="s">
        <v>8</v>
      </c>
      <c r="E219" s="52" t="s">
        <v>262</v>
      </c>
      <c r="F219" s="52" t="s">
        <v>264</v>
      </c>
      <c r="G219" s="27">
        <v>23</v>
      </c>
      <c r="H219" s="112">
        <v>856709</v>
      </c>
      <c r="I219" s="113">
        <v>43</v>
      </c>
      <c r="J219" s="114">
        <f t="shared" si="8"/>
        <v>36838487</v>
      </c>
    </row>
    <row r="220" spans="1:10" ht="48" x14ac:dyDescent="0.25">
      <c r="A220" s="26">
        <v>186</v>
      </c>
      <c r="B220" s="27">
        <f t="shared" si="9"/>
        <v>12</v>
      </c>
      <c r="C220" s="27">
        <v>1</v>
      </c>
      <c r="D220" s="28" t="s">
        <v>21</v>
      </c>
      <c r="E220" s="41" t="s">
        <v>260</v>
      </c>
      <c r="F220" s="52" t="s">
        <v>265</v>
      </c>
      <c r="G220" s="27">
        <v>40</v>
      </c>
      <c r="H220" s="112">
        <v>1144534</v>
      </c>
      <c r="I220" s="113">
        <v>43</v>
      </c>
      <c r="J220" s="114">
        <f t="shared" si="8"/>
        <v>49214962</v>
      </c>
    </row>
    <row r="221" spans="1:10" ht="36" x14ac:dyDescent="0.25">
      <c r="A221" s="26">
        <v>187</v>
      </c>
      <c r="B221" s="27">
        <f t="shared" si="9"/>
        <v>13</v>
      </c>
      <c r="C221" s="27">
        <v>1</v>
      </c>
      <c r="D221" s="28" t="s">
        <v>8</v>
      </c>
      <c r="E221" s="41" t="s">
        <v>266</v>
      </c>
      <c r="F221" s="52" t="s">
        <v>267</v>
      </c>
      <c r="G221" s="27">
        <v>23</v>
      </c>
      <c r="H221" s="112">
        <v>856709</v>
      </c>
      <c r="I221" s="113">
        <v>43</v>
      </c>
      <c r="J221" s="114">
        <f t="shared" si="8"/>
        <v>36838487</v>
      </c>
    </row>
    <row r="222" spans="1:10" ht="36" x14ac:dyDescent="0.25">
      <c r="A222" s="26">
        <v>188</v>
      </c>
      <c r="B222" s="27">
        <f t="shared" si="9"/>
        <v>14</v>
      </c>
      <c r="C222" s="27">
        <v>1</v>
      </c>
      <c r="D222" s="28" t="s">
        <v>8</v>
      </c>
      <c r="E222" s="41" t="s">
        <v>266</v>
      </c>
      <c r="F222" s="52" t="s">
        <v>268</v>
      </c>
      <c r="G222" s="27">
        <v>23</v>
      </c>
      <c r="H222" s="112">
        <v>856709</v>
      </c>
      <c r="I222" s="113">
        <v>43</v>
      </c>
      <c r="J222" s="114">
        <f t="shared" si="8"/>
        <v>36838487</v>
      </c>
    </row>
    <row r="223" spans="1:10" ht="36" x14ac:dyDescent="0.25">
      <c r="A223" s="26">
        <v>189</v>
      </c>
      <c r="B223" s="27">
        <f t="shared" si="9"/>
        <v>15</v>
      </c>
      <c r="C223" s="27">
        <v>1</v>
      </c>
      <c r="D223" s="53" t="s">
        <v>8</v>
      </c>
      <c r="E223" s="52" t="s">
        <v>269</v>
      </c>
      <c r="F223" s="52" t="s">
        <v>270</v>
      </c>
      <c r="G223" s="27">
        <v>23</v>
      </c>
      <c r="H223" s="112">
        <v>856709</v>
      </c>
      <c r="I223" s="113">
        <v>43</v>
      </c>
      <c r="J223" s="114">
        <f t="shared" si="8"/>
        <v>36838487</v>
      </c>
    </row>
    <row r="224" spans="1:10" ht="36" x14ac:dyDescent="0.25">
      <c r="A224" s="26">
        <v>190</v>
      </c>
      <c r="B224" s="27">
        <f t="shared" si="9"/>
        <v>16</v>
      </c>
      <c r="C224" s="27">
        <v>1</v>
      </c>
      <c r="D224" s="53" t="s">
        <v>8</v>
      </c>
      <c r="E224" s="54" t="s">
        <v>271</v>
      </c>
      <c r="F224" s="52" t="s">
        <v>272</v>
      </c>
      <c r="G224" s="27">
        <v>23</v>
      </c>
      <c r="H224" s="112">
        <v>856709</v>
      </c>
      <c r="I224" s="113">
        <v>43</v>
      </c>
      <c r="J224" s="114">
        <f t="shared" si="8"/>
        <v>36838487</v>
      </c>
    </row>
    <row r="225" spans="1:10" ht="24" x14ac:dyDescent="0.25">
      <c r="A225" s="26">
        <v>191</v>
      </c>
      <c r="B225" s="27">
        <f t="shared" si="9"/>
        <v>17</v>
      </c>
      <c r="C225" s="27">
        <v>1</v>
      </c>
      <c r="D225" s="53" t="s">
        <v>21</v>
      </c>
      <c r="E225" s="54" t="s">
        <v>273</v>
      </c>
      <c r="F225" s="52" t="s">
        <v>274</v>
      </c>
      <c r="G225" s="27">
        <v>36</v>
      </c>
      <c r="H225" s="112">
        <v>1144534</v>
      </c>
      <c r="I225" s="113">
        <v>43</v>
      </c>
      <c r="J225" s="114">
        <f t="shared" si="8"/>
        <v>49214962</v>
      </c>
    </row>
    <row r="226" spans="1:10" ht="24" x14ac:dyDescent="0.25">
      <c r="A226" s="26">
        <v>192</v>
      </c>
      <c r="B226" s="27">
        <f t="shared" si="9"/>
        <v>18</v>
      </c>
      <c r="C226" s="27">
        <v>1</v>
      </c>
      <c r="D226" s="53" t="s">
        <v>21</v>
      </c>
      <c r="E226" s="52" t="s">
        <v>275</v>
      </c>
      <c r="F226" s="52" t="s">
        <v>276</v>
      </c>
      <c r="G226" s="27">
        <v>36</v>
      </c>
      <c r="H226" s="112">
        <v>1144534</v>
      </c>
      <c r="I226" s="113">
        <v>43</v>
      </c>
      <c r="J226" s="114">
        <f t="shared" si="8"/>
        <v>49214962</v>
      </c>
    </row>
    <row r="227" spans="1:10" x14ac:dyDescent="0.25">
      <c r="A227" s="26">
        <v>193</v>
      </c>
      <c r="B227" s="27">
        <v>19</v>
      </c>
      <c r="C227" s="27">
        <v>1</v>
      </c>
      <c r="D227" s="53" t="s">
        <v>46</v>
      </c>
      <c r="E227" s="52" t="s">
        <v>277</v>
      </c>
      <c r="F227" s="52" t="s">
        <v>278</v>
      </c>
      <c r="G227" s="27">
        <v>36</v>
      </c>
      <c r="H227" s="112">
        <v>1103167</v>
      </c>
      <c r="I227" s="113">
        <v>43</v>
      </c>
      <c r="J227" s="116">
        <f t="shared" si="8"/>
        <v>47436181</v>
      </c>
    </row>
    <row r="228" spans="1:10" ht="43.5" customHeight="1" x14ac:dyDescent="0.25">
      <c r="A228" s="47" t="s">
        <v>279</v>
      </c>
      <c r="B228" s="48"/>
      <c r="C228" s="49">
        <f>SUM(C208:C227)</f>
        <v>20</v>
      </c>
      <c r="D228" s="50"/>
      <c r="E228" s="51" t="s">
        <v>280</v>
      </c>
      <c r="F228" s="49">
        <f>B227</f>
        <v>19</v>
      </c>
      <c r="G228" s="49">
        <f>SUM(G208:G227)</f>
        <v>592</v>
      </c>
      <c r="H228" s="117"/>
      <c r="I228" s="118"/>
      <c r="J228" s="119">
        <f>SUM(J208:J227)</f>
        <v>860494500</v>
      </c>
    </row>
    <row r="229" spans="1:10" ht="15" customHeight="1" x14ac:dyDescent="0.25">
      <c r="A229" s="136" t="s">
        <v>281</v>
      </c>
      <c r="B229" s="137"/>
      <c r="C229" s="137"/>
      <c r="D229" s="137"/>
      <c r="E229" s="137"/>
      <c r="F229" s="137"/>
      <c r="G229" s="137"/>
      <c r="H229" s="137"/>
      <c r="I229" s="137"/>
      <c r="J229" s="137"/>
    </row>
    <row r="230" spans="1:10" ht="36" x14ac:dyDescent="0.25">
      <c r="A230" s="154">
        <v>194</v>
      </c>
      <c r="B230" s="154">
        <v>1</v>
      </c>
      <c r="C230" s="154">
        <v>2</v>
      </c>
      <c r="D230" s="6" t="s">
        <v>8</v>
      </c>
      <c r="E230" s="7" t="s">
        <v>282</v>
      </c>
      <c r="F230" s="159" t="s">
        <v>283</v>
      </c>
      <c r="G230" s="46">
        <v>18</v>
      </c>
      <c r="H230" s="112">
        <v>856709</v>
      </c>
      <c r="I230" s="113">
        <v>43</v>
      </c>
      <c r="J230" s="114">
        <f t="shared" ref="J230:J260" si="10">H230*I230</f>
        <v>36838487</v>
      </c>
    </row>
    <row r="231" spans="1:10" ht="36" x14ac:dyDescent="0.25">
      <c r="A231" s="154"/>
      <c r="B231" s="154"/>
      <c r="C231" s="154"/>
      <c r="D231" s="6" t="s">
        <v>8</v>
      </c>
      <c r="E231" s="7" t="s">
        <v>282</v>
      </c>
      <c r="F231" s="159"/>
      <c r="G231" s="67">
        <v>17</v>
      </c>
      <c r="H231" s="112">
        <v>856709</v>
      </c>
      <c r="I231" s="113">
        <v>43</v>
      </c>
      <c r="J231" s="114">
        <f t="shared" si="10"/>
        <v>36838487</v>
      </c>
    </row>
    <row r="232" spans="1:10" ht="36" x14ac:dyDescent="0.25">
      <c r="A232" s="2">
        <v>196</v>
      </c>
      <c r="B232" s="5">
        <v>2</v>
      </c>
      <c r="C232" s="5">
        <v>1</v>
      </c>
      <c r="D232" s="68" t="s">
        <v>21</v>
      </c>
      <c r="E232" s="69" t="s">
        <v>284</v>
      </c>
      <c r="F232" s="8" t="s">
        <v>285</v>
      </c>
      <c r="G232" s="70">
        <v>36</v>
      </c>
      <c r="H232" s="112">
        <v>1144534</v>
      </c>
      <c r="I232" s="113">
        <v>43</v>
      </c>
      <c r="J232" s="116">
        <f t="shared" si="10"/>
        <v>49214962</v>
      </c>
    </row>
    <row r="233" spans="1:10" ht="67.5" customHeight="1" x14ac:dyDescent="0.25">
      <c r="A233" s="65">
        <v>197</v>
      </c>
      <c r="B233" s="5">
        <v>3</v>
      </c>
      <c r="C233" s="5">
        <v>1</v>
      </c>
      <c r="D233" s="62" t="s">
        <v>8</v>
      </c>
      <c r="E233" s="71" t="s">
        <v>286</v>
      </c>
      <c r="F233" s="72" t="s">
        <v>287</v>
      </c>
      <c r="G233" s="27">
        <v>18</v>
      </c>
      <c r="H233" s="112">
        <v>856709</v>
      </c>
      <c r="I233" s="113">
        <v>43</v>
      </c>
      <c r="J233" s="114">
        <f t="shared" si="10"/>
        <v>36838487</v>
      </c>
    </row>
    <row r="234" spans="1:10" ht="24" x14ac:dyDescent="0.25">
      <c r="A234" s="153">
        <v>198</v>
      </c>
      <c r="B234" s="154">
        <v>4</v>
      </c>
      <c r="C234" s="154">
        <v>5</v>
      </c>
      <c r="D234" s="62" t="s">
        <v>21</v>
      </c>
      <c r="E234" s="71" t="s">
        <v>288</v>
      </c>
      <c r="F234" s="73" t="s">
        <v>289</v>
      </c>
      <c r="G234" s="27">
        <v>36</v>
      </c>
      <c r="H234" s="112">
        <v>1144534</v>
      </c>
      <c r="I234" s="113">
        <v>43</v>
      </c>
      <c r="J234" s="114">
        <f t="shared" si="10"/>
        <v>49214962</v>
      </c>
    </row>
    <row r="235" spans="1:10" ht="36" x14ac:dyDescent="0.25">
      <c r="A235" s="153"/>
      <c r="B235" s="154"/>
      <c r="C235" s="154"/>
      <c r="D235" s="64" t="s">
        <v>8</v>
      </c>
      <c r="E235" s="71" t="s">
        <v>290</v>
      </c>
      <c r="F235" s="73" t="s">
        <v>289</v>
      </c>
      <c r="G235" s="27">
        <v>18</v>
      </c>
      <c r="H235" s="112">
        <v>856709</v>
      </c>
      <c r="I235" s="113">
        <v>43</v>
      </c>
      <c r="J235" s="114">
        <f t="shared" si="10"/>
        <v>36838487</v>
      </c>
    </row>
    <row r="236" spans="1:10" ht="36" x14ac:dyDescent="0.25">
      <c r="A236" s="153"/>
      <c r="B236" s="154"/>
      <c r="C236" s="154"/>
      <c r="D236" s="64" t="s">
        <v>8</v>
      </c>
      <c r="E236" s="71" t="s">
        <v>282</v>
      </c>
      <c r="F236" s="73" t="s">
        <v>289</v>
      </c>
      <c r="G236" s="27">
        <v>17</v>
      </c>
      <c r="H236" s="112">
        <v>856709</v>
      </c>
      <c r="I236" s="113">
        <v>43</v>
      </c>
      <c r="J236" s="114">
        <f t="shared" si="10"/>
        <v>36838487</v>
      </c>
    </row>
    <row r="237" spans="1:10" ht="36" x14ac:dyDescent="0.25">
      <c r="A237" s="153"/>
      <c r="B237" s="154"/>
      <c r="C237" s="154"/>
      <c r="D237" s="64" t="s">
        <v>8</v>
      </c>
      <c r="E237" s="71" t="s">
        <v>282</v>
      </c>
      <c r="F237" s="73" t="s">
        <v>289</v>
      </c>
      <c r="G237" s="27">
        <v>17</v>
      </c>
      <c r="H237" s="112">
        <v>856709</v>
      </c>
      <c r="I237" s="113">
        <v>43</v>
      </c>
      <c r="J237" s="114">
        <f t="shared" si="10"/>
        <v>36838487</v>
      </c>
    </row>
    <row r="238" spans="1:10" ht="36" x14ac:dyDescent="0.25">
      <c r="A238" s="153"/>
      <c r="B238" s="154"/>
      <c r="C238" s="154"/>
      <c r="D238" s="64" t="s">
        <v>8</v>
      </c>
      <c r="E238" s="71" t="s">
        <v>282</v>
      </c>
      <c r="F238" s="73" t="s">
        <v>289</v>
      </c>
      <c r="G238" s="27">
        <v>17</v>
      </c>
      <c r="H238" s="112">
        <v>856709</v>
      </c>
      <c r="I238" s="113">
        <v>43</v>
      </c>
      <c r="J238" s="114">
        <f t="shared" si="10"/>
        <v>36838487</v>
      </c>
    </row>
    <row r="239" spans="1:10" ht="48" customHeight="1" x14ac:dyDescent="0.25">
      <c r="A239" s="153">
        <v>199</v>
      </c>
      <c r="B239" s="154">
        <v>5</v>
      </c>
      <c r="C239" s="154">
        <v>3</v>
      </c>
      <c r="D239" s="62" t="s">
        <v>8</v>
      </c>
      <c r="E239" s="53" t="s">
        <v>291</v>
      </c>
      <c r="F239" s="155" t="s">
        <v>292</v>
      </c>
      <c r="G239" s="27">
        <v>18</v>
      </c>
      <c r="H239" s="112">
        <v>856709</v>
      </c>
      <c r="I239" s="113">
        <v>43</v>
      </c>
      <c r="J239" s="114">
        <f t="shared" si="10"/>
        <v>36838487</v>
      </c>
    </row>
    <row r="240" spans="1:10" ht="36" x14ac:dyDescent="0.25">
      <c r="A240" s="153"/>
      <c r="B240" s="154"/>
      <c r="C240" s="154"/>
      <c r="D240" s="62" t="s">
        <v>8</v>
      </c>
      <c r="E240" s="53" t="s">
        <v>291</v>
      </c>
      <c r="F240" s="156"/>
      <c r="G240" s="27">
        <v>18</v>
      </c>
      <c r="H240" s="112">
        <v>856709</v>
      </c>
      <c r="I240" s="113">
        <v>43</v>
      </c>
      <c r="J240" s="114">
        <f t="shared" si="10"/>
        <v>36838487</v>
      </c>
    </row>
    <row r="241" spans="1:10" ht="36" x14ac:dyDescent="0.25">
      <c r="A241" s="153"/>
      <c r="B241" s="154"/>
      <c r="C241" s="154"/>
      <c r="D241" s="62" t="s">
        <v>8</v>
      </c>
      <c r="E241" s="53" t="s">
        <v>291</v>
      </c>
      <c r="F241" s="157"/>
      <c r="G241" s="27">
        <v>18</v>
      </c>
      <c r="H241" s="112">
        <v>856709</v>
      </c>
      <c r="I241" s="113">
        <v>43</v>
      </c>
      <c r="J241" s="114">
        <f t="shared" si="10"/>
        <v>36838487</v>
      </c>
    </row>
    <row r="242" spans="1:10" ht="24" x14ac:dyDescent="0.25">
      <c r="A242" s="65">
        <v>200</v>
      </c>
      <c r="B242" s="5">
        <v>6</v>
      </c>
      <c r="C242" s="5">
        <v>1</v>
      </c>
      <c r="D242" s="62" t="s">
        <v>13</v>
      </c>
      <c r="E242" s="53" t="s">
        <v>311</v>
      </c>
      <c r="F242" s="39" t="s">
        <v>652</v>
      </c>
      <c r="G242" s="27">
        <v>17</v>
      </c>
      <c r="H242" s="112">
        <v>897611</v>
      </c>
      <c r="I242" s="113">
        <v>43</v>
      </c>
      <c r="J242" s="116">
        <f t="shared" si="10"/>
        <v>38597273</v>
      </c>
    </row>
    <row r="243" spans="1:10" ht="48" customHeight="1" x14ac:dyDescent="0.25">
      <c r="A243" s="153">
        <v>201</v>
      </c>
      <c r="B243" s="154">
        <v>7</v>
      </c>
      <c r="C243" s="154">
        <v>3</v>
      </c>
      <c r="D243" s="62" t="s">
        <v>8</v>
      </c>
      <c r="E243" s="53" t="s">
        <v>291</v>
      </c>
      <c r="F243" s="155" t="s">
        <v>293</v>
      </c>
      <c r="G243" s="27">
        <v>18</v>
      </c>
      <c r="H243" s="112">
        <v>856709</v>
      </c>
      <c r="I243" s="113">
        <v>43</v>
      </c>
      <c r="J243" s="114">
        <f t="shared" si="10"/>
        <v>36838487</v>
      </c>
    </row>
    <row r="244" spans="1:10" ht="48" customHeight="1" x14ac:dyDescent="0.25">
      <c r="A244" s="153"/>
      <c r="B244" s="154"/>
      <c r="C244" s="154"/>
      <c r="D244" s="62" t="s">
        <v>8</v>
      </c>
      <c r="E244" s="53" t="s">
        <v>291</v>
      </c>
      <c r="F244" s="156"/>
      <c r="G244" s="27">
        <v>18</v>
      </c>
      <c r="H244" s="112">
        <v>856709</v>
      </c>
      <c r="I244" s="113">
        <v>43</v>
      </c>
      <c r="J244" s="114">
        <f t="shared" si="10"/>
        <v>36838487</v>
      </c>
    </row>
    <row r="245" spans="1:10" ht="48" customHeight="1" x14ac:dyDescent="0.25">
      <c r="A245" s="153"/>
      <c r="B245" s="154"/>
      <c r="C245" s="154"/>
      <c r="D245" s="62" t="s">
        <v>8</v>
      </c>
      <c r="E245" s="53" t="s">
        <v>291</v>
      </c>
      <c r="F245" s="158"/>
      <c r="G245" s="27">
        <v>17</v>
      </c>
      <c r="H245" s="112">
        <v>856709</v>
      </c>
      <c r="I245" s="113">
        <v>43</v>
      </c>
      <c r="J245" s="114">
        <f t="shared" si="10"/>
        <v>36838487</v>
      </c>
    </row>
    <row r="246" spans="1:10" ht="36" x14ac:dyDescent="0.25">
      <c r="A246" s="65">
        <v>202</v>
      </c>
      <c r="B246" s="5">
        <v>8</v>
      </c>
      <c r="C246" s="5">
        <v>1</v>
      </c>
      <c r="D246" s="62" t="s">
        <v>8</v>
      </c>
      <c r="E246" s="53" t="s">
        <v>294</v>
      </c>
      <c r="F246" s="52" t="s">
        <v>295</v>
      </c>
      <c r="G246" s="27">
        <v>17</v>
      </c>
      <c r="H246" s="112">
        <v>856709</v>
      </c>
      <c r="I246" s="113">
        <v>43</v>
      </c>
      <c r="J246" s="114">
        <f t="shared" si="10"/>
        <v>36838487</v>
      </c>
    </row>
    <row r="247" spans="1:10" ht="36" x14ac:dyDescent="0.25">
      <c r="A247" s="34">
        <v>203</v>
      </c>
      <c r="B247" s="35">
        <v>9</v>
      </c>
      <c r="C247" s="35">
        <v>1</v>
      </c>
      <c r="D247" s="28" t="s">
        <v>8</v>
      </c>
      <c r="E247" s="53" t="s">
        <v>291</v>
      </c>
      <c r="F247" s="52" t="s">
        <v>296</v>
      </c>
      <c r="G247" s="27">
        <v>17</v>
      </c>
      <c r="H247" s="112">
        <v>856709</v>
      </c>
      <c r="I247" s="113">
        <v>43</v>
      </c>
      <c r="J247" s="114">
        <f t="shared" si="10"/>
        <v>36838487</v>
      </c>
    </row>
    <row r="248" spans="1:10" ht="24" x14ac:dyDescent="0.25">
      <c r="A248" s="32">
        <v>319</v>
      </c>
      <c r="B248" s="33">
        <v>10</v>
      </c>
      <c r="C248" s="33">
        <v>1</v>
      </c>
      <c r="D248" s="28" t="s">
        <v>46</v>
      </c>
      <c r="E248" s="53" t="s">
        <v>291</v>
      </c>
      <c r="F248" s="52" t="s">
        <v>297</v>
      </c>
      <c r="G248" s="27">
        <v>26</v>
      </c>
      <c r="H248" s="112">
        <v>1103167</v>
      </c>
      <c r="I248" s="113">
        <v>43</v>
      </c>
      <c r="J248" s="114">
        <f t="shared" si="10"/>
        <v>47436181</v>
      </c>
    </row>
    <row r="249" spans="1:10" ht="54.75" customHeight="1" x14ac:dyDescent="0.25">
      <c r="A249" s="65">
        <v>320</v>
      </c>
      <c r="B249" s="5">
        <v>11</v>
      </c>
      <c r="C249" s="5">
        <v>1</v>
      </c>
      <c r="D249" s="64" t="s">
        <v>8</v>
      </c>
      <c r="E249" s="58" t="s">
        <v>298</v>
      </c>
      <c r="F249" s="7" t="s">
        <v>299</v>
      </c>
      <c r="G249" s="46">
        <v>18</v>
      </c>
      <c r="H249" s="112">
        <v>856709</v>
      </c>
      <c r="I249" s="113">
        <v>43</v>
      </c>
      <c r="J249" s="116">
        <f t="shared" si="10"/>
        <v>36838487</v>
      </c>
    </row>
    <row r="250" spans="1:10" ht="24" x14ac:dyDescent="0.25">
      <c r="A250" s="144">
        <v>321</v>
      </c>
      <c r="B250" s="145">
        <v>12</v>
      </c>
      <c r="C250" s="145">
        <v>3</v>
      </c>
      <c r="D250" s="53" t="s">
        <v>13</v>
      </c>
      <c r="E250" s="58" t="s">
        <v>300</v>
      </c>
      <c r="F250" s="7" t="s">
        <v>301</v>
      </c>
      <c r="G250" s="46">
        <v>18</v>
      </c>
      <c r="H250" s="112">
        <v>897611</v>
      </c>
      <c r="I250" s="113">
        <v>43</v>
      </c>
      <c r="J250" s="114">
        <f t="shared" si="10"/>
        <v>38597273</v>
      </c>
    </row>
    <row r="251" spans="1:10" ht="36" x14ac:dyDescent="0.25">
      <c r="A251" s="144"/>
      <c r="B251" s="145"/>
      <c r="C251" s="145"/>
      <c r="D251" s="53" t="s">
        <v>8</v>
      </c>
      <c r="E251" s="58" t="s">
        <v>302</v>
      </c>
      <c r="F251" s="7" t="s">
        <v>303</v>
      </c>
      <c r="G251" s="46">
        <v>17</v>
      </c>
      <c r="H251" s="112">
        <v>856709</v>
      </c>
      <c r="I251" s="113">
        <v>43</v>
      </c>
      <c r="J251" s="114">
        <f t="shared" si="10"/>
        <v>36838487</v>
      </c>
    </row>
    <row r="252" spans="1:10" ht="36" x14ac:dyDescent="0.25">
      <c r="A252" s="141"/>
      <c r="B252" s="143"/>
      <c r="C252" s="143"/>
      <c r="D252" s="53" t="s">
        <v>8</v>
      </c>
      <c r="E252" s="58" t="s">
        <v>302</v>
      </c>
      <c r="F252" s="7" t="s">
        <v>303</v>
      </c>
      <c r="G252" s="46">
        <v>17</v>
      </c>
      <c r="H252" s="112">
        <v>856709</v>
      </c>
      <c r="I252" s="113">
        <v>43</v>
      </c>
      <c r="J252" s="114">
        <f t="shared" si="10"/>
        <v>36838487</v>
      </c>
    </row>
    <row r="253" spans="1:10" ht="36" x14ac:dyDescent="0.25">
      <c r="A253" s="36">
        <v>322</v>
      </c>
      <c r="B253" s="37">
        <v>13</v>
      </c>
      <c r="C253" s="37">
        <v>1</v>
      </c>
      <c r="D253" s="53" t="s">
        <v>8</v>
      </c>
      <c r="E253" s="52" t="s">
        <v>302</v>
      </c>
      <c r="F253" s="75" t="s">
        <v>304</v>
      </c>
      <c r="G253" s="27">
        <v>18</v>
      </c>
      <c r="H253" s="112">
        <v>856709</v>
      </c>
      <c r="I253" s="113">
        <v>43</v>
      </c>
      <c r="J253" s="116">
        <f t="shared" si="10"/>
        <v>36838487</v>
      </c>
    </row>
    <row r="254" spans="1:10" x14ac:dyDescent="0.25">
      <c r="A254" s="140">
        <v>323</v>
      </c>
      <c r="B254" s="142">
        <v>14</v>
      </c>
      <c r="C254" s="142">
        <v>3</v>
      </c>
      <c r="D254" s="53" t="s">
        <v>46</v>
      </c>
      <c r="E254" s="52" t="s">
        <v>302</v>
      </c>
      <c r="F254" s="146" t="s">
        <v>305</v>
      </c>
      <c r="G254" s="27">
        <v>26</v>
      </c>
      <c r="H254" s="112">
        <v>1103167</v>
      </c>
      <c r="I254" s="113">
        <v>43</v>
      </c>
      <c r="J254" s="114">
        <f t="shared" si="10"/>
        <v>47436181</v>
      </c>
    </row>
    <row r="255" spans="1:10" ht="23.25" customHeight="1" x14ac:dyDescent="0.25">
      <c r="A255" s="144"/>
      <c r="B255" s="145"/>
      <c r="C255" s="145"/>
      <c r="D255" s="53" t="s">
        <v>46</v>
      </c>
      <c r="E255" s="52" t="s">
        <v>302</v>
      </c>
      <c r="F255" s="147"/>
      <c r="G255" s="27">
        <v>26</v>
      </c>
      <c r="H255" s="112">
        <v>1103167</v>
      </c>
      <c r="I255" s="113">
        <v>43</v>
      </c>
      <c r="J255" s="114">
        <f t="shared" si="10"/>
        <v>47436181</v>
      </c>
    </row>
    <row r="256" spans="1:10" x14ac:dyDescent="0.25">
      <c r="A256" s="141"/>
      <c r="B256" s="143"/>
      <c r="C256" s="143"/>
      <c r="D256" s="53" t="s">
        <v>46</v>
      </c>
      <c r="E256" s="52" t="s">
        <v>302</v>
      </c>
      <c r="F256" s="148"/>
      <c r="G256" s="27">
        <v>26</v>
      </c>
      <c r="H256" s="112">
        <v>1103167</v>
      </c>
      <c r="I256" s="113">
        <v>43</v>
      </c>
      <c r="J256" s="114">
        <f t="shared" si="10"/>
        <v>47436181</v>
      </c>
    </row>
    <row r="257" spans="1:10" ht="36" x14ac:dyDescent="0.25">
      <c r="A257" s="26">
        <v>326</v>
      </c>
      <c r="B257" s="27">
        <v>15</v>
      </c>
      <c r="C257" s="27">
        <v>1</v>
      </c>
      <c r="D257" s="53" t="s">
        <v>8</v>
      </c>
      <c r="E257" s="52" t="s">
        <v>306</v>
      </c>
      <c r="F257" s="52" t="s">
        <v>307</v>
      </c>
      <c r="G257" s="27">
        <v>14</v>
      </c>
      <c r="H257" s="112">
        <v>856709</v>
      </c>
      <c r="I257" s="113">
        <v>43</v>
      </c>
      <c r="J257" s="114">
        <f t="shared" si="10"/>
        <v>36838487</v>
      </c>
    </row>
    <row r="258" spans="1:10" ht="36" x14ac:dyDescent="0.25">
      <c r="A258" s="26">
        <v>327</v>
      </c>
      <c r="B258" s="27">
        <f>B257+1</f>
        <v>16</v>
      </c>
      <c r="C258" s="27">
        <v>1</v>
      </c>
      <c r="D258" s="53" t="s">
        <v>8</v>
      </c>
      <c r="E258" s="53" t="s">
        <v>308</v>
      </c>
      <c r="F258" s="52" t="s">
        <v>309</v>
      </c>
      <c r="G258" s="27">
        <v>14</v>
      </c>
      <c r="H258" s="112">
        <v>856709</v>
      </c>
      <c r="I258" s="113">
        <v>43</v>
      </c>
      <c r="J258" s="114">
        <f t="shared" si="10"/>
        <v>36838487</v>
      </c>
    </row>
    <row r="259" spans="1:10" x14ac:dyDescent="0.25">
      <c r="A259" s="26">
        <v>328</v>
      </c>
      <c r="B259" s="27">
        <f>B258+1</f>
        <v>17</v>
      </c>
      <c r="C259" s="27">
        <v>1</v>
      </c>
      <c r="D259" s="53" t="s">
        <v>46</v>
      </c>
      <c r="E259" s="53" t="s">
        <v>308</v>
      </c>
      <c r="F259" s="52" t="s">
        <v>310</v>
      </c>
      <c r="G259" s="27">
        <v>26</v>
      </c>
      <c r="H259" s="112">
        <v>1103167</v>
      </c>
      <c r="I259" s="113">
        <v>43</v>
      </c>
      <c r="J259" s="114">
        <f t="shared" si="10"/>
        <v>47436181</v>
      </c>
    </row>
    <row r="260" spans="1:10" ht="36" x14ac:dyDescent="0.25">
      <c r="A260" s="26">
        <v>330</v>
      </c>
      <c r="B260" s="27">
        <f>B259+1</f>
        <v>18</v>
      </c>
      <c r="C260" s="27">
        <v>1</v>
      </c>
      <c r="D260" s="28" t="s">
        <v>8</v>
      </c>
      <c r="E260" s="52" t="s">
        <v>311</v>
      </c>
      <c r="F260" s="52" t="s">
        <v>312</v>
      </c>
      <c r="G260" s="27">
        <v>24</v>
      </c>
      <c r="H260" s="112">
        <v>856709</v>
      </c>
      <c r="I260" s="113">
        <v>43</v>
      </c>
      <c r="J260" s="116">
        <f t="shared" si="10"/>
        <v>36838487</v>
      </c>
    </row>
    <row r="261" spans="1:10" ht="40.5" customHeight="1" x14ac:dyDescent="0.25">
      <c r="A261" s="76" t="s">
        <v>313</v>
      </c>
      <c r="B261" s="77"/>
      <c r="C261" s="78">
        <f>SUM(C230:C260)</f>
        <v>31</v>
      </c>
      <c r="D261" s="79"/>
      <c r="E261" s="80" t="s">
        <v>314</v>
      </c>
      <c r="F261" s="78">
        <f>B260</f>
        <v>18</v>
      </c>
      <c r="G261" s="78">
        <f>SUM(G230:G260)</f>
        <v>622</v>
      </c>
      <c r="H261" s="125"/>
      <c r="I261" s="126"/>
      <c r="J261" s="127">
        <f>SUM(J230:J260)</f>
        <v>1223252089</v>
      </c>
    </row>
    <row r="262" spans="1:10" ht="15" customHeight="1" x14ac:dyDescent="0.25">
      <c r="A262" s="136" t="s">
        <v>315</v>
      </c>
      <c r="B262" s="137"/>
      <c r="C262" s="137"/>
      <c r="D262" s="137"/>
      <c r="E262" s="137"/>
      <c r="F262" s="137"/>
      <c r="G262" s="137"/>
      <c r="H262" s="137"/>
      <c r="I262" s="137"/>
      <c r="J262" s="137"/>
    </row>
    <row r="263" spans="1:10" x14ac:dyDescent="0.25">
      <c r="A263" s="26">
        <v>333</v>
      </c>
      <c r="B263" s="27">
        <v>1</v>
      </c>
      <c r="C263" s="27">
        <v>1</v>
      </c>
      <c r="D263" s="53" t="s">
        <v>13</v>
      </c>
      <c r="E263" s="52" t="s">
        <v>316</v>
      </c>
      <c r="F263" s="52" t="s">
        <v>317</v>
      </c>
      <c r="G263" s="27">
        <v>26</v>
      </c>
      <c r="H263" s="112">
        <v>897611</v>
      </c>
      <c r="I263" s="113">
        <v>43</v>
      </c>
      <c r="J263" s="116">
        <f t="shared" ref="J263:J270" si="11">H263*I263</f>
        <v>38597273</v>
      </c>
    </row>
    <row r="264" spans="1:10" x14ac:dyDescent="0.25">
      <c r="A264" s="26">
        <v>334</v>
      </c>
      <c r="B264" s="27">
        <v>2</v>
      </c>
      <c r="C264" s="27">
        <v>1</v>
      </c>
      <c r="D264" s="53" t="s">
        <v>46</v>
      </c>
      <c r="E264" s="52" t="s">
        <v>316</v>
      </c>
      <c r="F264" s="52" t="s">
        <v>318</v>
      </c>
      <c r="G264" s="27">
        <v>26</v>
      </c>
      <c r="H264" s="112">
        <v>1103167</v>
      </c>
      <c r="I264" s="113">
        <v>43</v>
      </c>
      <c r="J264" s="114">
        <f t="shared" si="11"/>
        <v>47436181</v>
      </c>
    </row>
    <row r="265" spans="1:10" ht="36" x14ac:dyDescent="0.25">
      <c r="A265" s="26">
        <v>335</v>
      </c>
      <c r="B265" s="27">
        <v>3</v>
      </c>
      <c r="C265" s="27">
        <v>1</v>
      </c>
      <c r="D265" s="53" t="s">
        <v>8</v>
      </c>
      <c r="E265" s="52" t="s">
        <v>316</v>
      </c>
      <c r="F265" s="52" t="s">
        <v>319</v>
      </c>
      <c r="G265" s="27">
        <v>20</v>
      </c>
      <c r="H265" s="112">
        <v>856709</v>
      </c>
      <c r="I265" s="113">
        <v>43</v>
      </c>
      <c r="J265" s="114">
        <f t="shared" si="11"/>
        <v>36838487</v>
      </c>
    </row>
    <row r="266" spans="1:10" ht="36" x14ac:dyDescent="0.25">
      <c r="A266" s="26">
        <v>336</v>
      </c>
      <c r="B266" s="27">
        <v>4</v>
      </c>
      <c r="C266" s="27">
        <v>1</v>
      </c>
      <c r="D266" s="53" t="s">
        <v>8</v>
      </c>
      <c r="E266" s="52" t="s">
        <v>316</v>
      </c>
      <c r="F266" s="52" t="s">
        <v>320</v>
      </c>
      <c r="G266" s="27">
        <v>19</v>
      </c>
      <c r="H266" s="112">
        <v>856709</v>
      </c>
      <c r="I266" s="113">
        <v>43</v>
      </c>
      <c r="J266" s="114">
        <f t="shared" si="11"/>
        <v>36838487</v>
      </c>
    </row>
    <row r="267" spans="1:10" ht="36" x14ac:dyDescent="0.25">
      <c r="A267" s="26">
        <v>337</v>
      </c>
      <c r="B267" s="27">
        <v>5</v>
      </c>
      <c r="C267" s="27">
        <v>1</v>
      </c>
      <c r="D267" s="53" t="s">
        <v>8</v>
      </c>
      <c r="E267" s="52" t="s">
        <v>321</v>
      </c>
      <c r="F267" s="52" t="s">
        <v>322</v>
      </c>
      <c r="G267" s="27">
        <v>20</v>
      </c>
      <c r="H267" s="112">
        <v>856709</v>
      </c>
      <c r="I267" s="113">
        <v>43</v>
      </c>
      <c r="J267" s="114">
        <f t="shared" si="11"/>
        <v>36838487</v>
      </c>
    </row>
    <row r="268" spans="1:10" ht="36" x14ac:dyDescent="0.25">
      <c r="A268" s="26">
        <v>338</v>
      </c>
      <c r="B268" s="27">
        <v>6</v>
      </c>
      <c r="C268" s="27">
        <v>1</v>
      </c>
      <c r="D268" s="53" t="s">
        <v>8</v>
      </c>
      <c r="E268" s="52" t="s">
        <v>321</v>
      </c>
      <c r="F268" s="52" t="s">
        <v>323</v>
      </c>
      <c r="G268" s="27">
        <v>20</v>
      </c>
      <c r="H268" s="112">
        <v>856709</v>
      </c>
      <c r="I268" s="113">
        <v>43</v>
      </c>
      <c r="J268" s="114">
        <f t="shared" si="11"/>
        <v>36838487</v>
      </c>
    </row>
    <row r="269" spans="1:10" ht="36" x14ac:dyDescent="0.25">
      <c r="A269" s="26">
        <v>339</v>
      </c>
      <c r="B269" s="27">
        <v>7</v>
      </c>
      <c r="C269" s="27">
        <v>1</v>
      </c>
      <c r="D269" s="53" t="s">
        <v>8</v>
      </c>
      <c r="E269" s="52" t="s">
        <v>321</v>
      </c>
      <c r="F269" s="52" t="s">
        <v>324</v>
      </c>
      <c r="G269" s="27">
        <v>19</v>
      </c>
      <c r="H269" s="112">
        <v>856709</v>
      </c>
      <c r="I269" s="113">
        <v>43</v>
      </c>
      <c r="J269" s="114">
        <f t="shared" si="11"/>
        <v>36838487</v>
      </c>
    </row>
    <row r="270" spans="1:10" ht="36" x14ac:dyDescent="0.25">
      <c r="A270" s="26">
        <v>340</v>
      </c>
      <c r="B270" s="27">
        <v>8</v>
      </c>
      <c r="C270" s="27">
        <v>1</v>
      </c>
      <c r="D270" s="53" t="s">
        <v>8</v>
      </c>
      <c r="E270" s="52" t="s">
        <v>316</v>
      </c>
      <c r="F270" s="52" t="s">
        <v>325</v>
      </c>
      <c r="G270" s="27">
        <v>19</v>
      </c>
      <c r="H270" s="112">
        <v>856709</v>
      </c>
      <c r="I270" s="113">
        <v>43</v>
      </c>
      <c r="J270" s="116">
        <f t="shared" si="11"/>
        <v>36838487</v>
      </c>
    </row>
    <row r="271" spans="1:10" ht="45" customHeight="1" x14ac:dyDescent="0.25">
      <c r="A271" s="76" t="s">
        <v>326</v>
      </c>
      <c r="B271" s="77"/>
      <c r="C271" s="78">
        <f>SUM(C263:C270)</f>
        <v>8</v>
      </c>
      <c r="D271" s="79"/>
      <c r="E271" s="81" t="s">
        <v>327</v>
      </c>
      <c r="F271" s="78">
        <f>C271</f>
        <v>8</v>
      </c>
      <c r="G271" s="78">
        <f>SUM(G263:G270)</f>
        <v>169</v>
      </c>
      <c r="H271" s="125"/>
      <c r="I271" s="126"/>
      <c r="J271" s="127">
        <f>SUM(J263:J270)</f>
        <v>307064376</v>
      </c>
    </row>
    <row r="272" spans="1:10" ht="15" customHeight="1" x14ac:dyDescent="0.25">
      <c r="A272" s="138" t="s">
        <v>328</v>
      </c>
      <c r="B272" s="139"/>
      <c r="C272" s="139"/>
      <c r="D272" s="139"/>
      <c r="E272" s="139"/>
      <c r="F272" s="139"/>
      <c r="G272" s="139"/>
      <c r="H272" s="139"/>
      <c r="I272" s="139"/>
      <c r="J272" s="139"/>
    </row>
    <row r="273" spans="1:10" ht="24" x14ac:dyDescent="0.25">
      <c r="A273" s="65">
        <v>341</v>
      </c>
      <c r="B273" s="5">
        <v>1</v>
      </c>
      <c r="C273" s="5">
        <v>1</v>
      </c>
      <c r="D273" s="64" t="s">
        <v>21</v>
      </c>
      <c r="E273" s="52" t="s">
        <v>329</v>
      </c>
      <c r="F273" s="52" t="s">
        <v>330</v>
      </c>
      <c r="G273" s="27">
        <v>36</v>
      </c>
      <c r="H273" s="112">
        <v>1144534</v>
      </c>
      <c r="I273" s="113">
        <v>43</v>
      </c>
      <c r="J273" s="114">
        <f t="shared" ref="J273:J336" si="12">H273*I273</f>
        <v>49214962</v>
      </c>
    </row>
    <row r="274" spans="1:10" x14ac:dyDescent="0.25">
      <c r="A274" s="65">
        <v>342</v>
      </c>
      <c r="B274" s="5">
        <v>2</v>
      </c>
      <c r="C274" s="5">
        <v>1</v>
      </c>
      <c r="D274" s="64" t="s">
        <v>21</v>
      </c>
      <c r="E274" s="52" t="s">
        <v>329</v>
      </c>
      <c r="F274" s="52" t="s">
        <v>331</v>
      </c>
      <c r="G274" s="27">
        <v>38</v>
      </c>
      <c r="H274" s="112">
        <v>1144534</v>
      </c>
      <c r="I274" s="113">
        <v>43</v>
      </c>
      <c r="J274" s="114">
        <f t="shared" si="12"/>
        <v>49214962</v>
      </c>
    </row>
    <row r="275" spans="1:10" ht="47.25" customHeight="1" x14ac:dyDescent="0.25">
      <c r="A275" s="65">
        <v>343</v>
      </c>
      <c r="B275" s="5">
        <v>3</v>
      </c>
      <c r="C275" s="5">
        <v>1</v>
      </c>
      <c r="D275" s="62" t="s">
        <v>21</v>
      </c>
      <c r="E275" s="41" t="s">
        <v>329</v>
      </c>
      <c r="F275" s="52" t="s">
        <v>332</v>
      </c>
      <c r="G275" s="27">
        <v>36</v>
      </c>
      <c r="H275" s="112">
        <v>1144534</v>
      </c>
      <c r="I275" s="113">
        <v>43</v>
      </c>
      <c r="J275" s="114">
        <f t="shared" si="12"/>
        <v>49214962</v>
      </c>
    </row>
    <row r="276" spans="1:10" ht="24" x14ac:dyDescent="0.25">
      <c r="A276" s="65">
        <v>344</v>
      </c>
      <c r="B276" s="5">
        <v>4</v>
      </c>
      <c r="C276" s="5">
        <v>1</v>
      </c>
      <c r="D276" s="62" t="s">
        <v>21</v>
      </c>
      <c r="E276" s="41" t="s">
        <v>333</v>
      </c>
      <c r="F276" s="52" t="s">
        <v>334</v>
      </c>
      <c r="G276" s="27">
        <v>36</v>
      </c>
      <c r="H276" s="112">
        <v>1144534</v>
      </c>
      <c r="I276" s="113">
        <v>43</v>
      </c>
      <c r="J276" s="116">
        <f t="shared" si="12"/>
        <v>49214962</v>
      </c>
    </row>
    <row r="277" spans="1:10" ht="36" x14ac:dyDescent="0.25">
      <c r="A277" s="34">
        <v>345</v>
      </c>
      <c r="B277" s="35">
        <v>5</v>
      </c>
      <c r="C277" s="35">
        <v>1</v>
      </c>
      <c r="D277" s="28" t="s">
        <v>8</v>
      </c>
      <c r="E277" s="41" t="s">
        <v>329</v>
      </c>
      <c r="F277" s="52" t="s">
        <v>335</v>
      </c>
      <c r="G277" s="27">
        <v>18</v>
      </c>
      <c r="H277" s="112">
        <v>856709</v>
      </c>
      <c r="I277" s="113">
        <v>43</v>
      </c>
      <c r="J277" s="116">
        <f t="shared" si="12"/>
        <v>36838487</v>
      </c>
    </row>
    <row r="278" spans="1:10" ht="24" x14ac:dyDescent="0.25">
      <c r="A278" s="34">
        <v>346</v>
      </c>
      <c r="B278" s="35">
        <v>6</v>
      </c>
      <c r="C278" s="35">
        <v>1</v>
      </c>
      <c r="D278" s="28" t="s">
        <v>21</v>
      </c>
      <c r="E278" s="41" t="s">
        <v>336</v>
      </c>
      <c r="F278" s="52" t="s">
        <v>337</v>
      </c>
      <c r="G278" s="27">
        <v>36</v>
      </c>
      <c r="H278" s="112">
        <v>1144534</v>
      </c>
      <c r="I278" s="113">
        <v>43</v>
      </c>
      <c r="J278" s="116">
        <f t="shared" si="12"/>
        <v>49214962</v>
      </c>
    </row>
    <row r="279" spans="1:10" ht="36" x14ac:dyDescent="0.25">
      <c r="A279" s="26">
        <v>347</v>
      </c>
      <c r="B279" s="27">
        <v>7</v>
      </c>
      <c r="C279" s="27">
        <v>1</v>
      </c>
      <c r="D279" s="28" t="s">
        <v>46</v>
      </c>
      <c r="E279" s="52" t="s">
        <v>338</v>
      </c>
      <c r="F279" s="52" t="s">
        <v>339</v>
      </c>
      <c r="G279" s="27">
        <v>36</v>
      </c>
      <c r="H279" s="112">
        <v>1103167</v>
      </c>
      <c r="I279" s="113">
        <v>43</v>
      </c>
      <c r="J279" s="116">
        <f t="shared" si="12"/>
        <v>47436181</v>
      </c>
    </row>
    <row r="280" spans="1:10" ht="36" x14ac:dyDescent="0.25">
      <c r="A280" s="140">
        <v>348</v>
      </c>
      <c r="B280" s="142">
        <v>8</v>
      </c>
      <c r="C280" s="142">
        <v>2</v>
      </c>
      <c r="D280" s="28" t="s">
        <v>46</v>
      </c>
      <c r="E280" s="52" t="s">
        <v>338</v>
      </c>
      <c r="F280" s="52" t="s">
        <v>340</v>
      </c>
      <c r="G280" s="27">
        <v>26</v>
      </c>
      <c r="H280" s="112">
        <v>1103167</v>
      </c>
      <c r="I280" s="113">
        <v>43</v>
      </c>
      <c r="J280" s="114">
        <f t="shared" si="12"/>
        <v>47436181</v>
      </c>
    </row>
    <row r="281" spans="1:10" ht="36" x14ac:dyDescent="0.25">
      <c r="A281" s="144"/>
      <c r="B281" s="145"/>
      <c r="C281" s="145"/>
      <c r="D281" s="74" t="s">
        <v>21</v>
      </c>
      <c r="E281" s="52" t="s">
        <v>338</v>
      </c>
      <c r="F281" s="52" t="s">
        <v>340</v>
      </c>
      <c r="G281" s="27">
        <v>36</v>
      </c>
      <c r="H281" s="112">
        <v>1144534</v>
      </c>
      <c r="I281" s="113">
        <v>43</v>
      </c>
      <c r="J281" s="114">
        <f t="shared" si="12"/>
        <v>49214962</v>
      </c>
    </row>
    <row r="282" spans="1:10" ht="63.75" customHeight="1" x14ac:dyDescent="0.25">
      <c r="A282" s="65">
        <v>349</v>
      </c>
      <c r="B282" s="5">
        <v>9</v>
      </c>
      <c r="C282" s="5">
        <v>1</v>
      </c>
      <c r="D282" s="9" t="s">
        <v>8</v>
      </c>
      <c r="E282" s="82" t="s">
        <v>338</v>
      </c>
      <c r="F282" s="52" t="s">
        <v>341</v>
      </c>
      <c r="G282" s="27">
        <v>21</v>
      </c>
      <c r="H282" s="112">
        <v>856709</v>
      </c>
      <c r="I282" s="113">
        <v>43</v>
      </c>
      <c r="J282" s="114">
        <f t="shared" si="12"/>
        <v>36838487</v>
      </c>
    </row>
    <row r="283" spans="1:10" ht="36" x14ac:dyDescent="0.25">
      <c r="A283" s="34">
        <v>350</v>
      </c>
      <c r="B283" s="35">
        <v>10</v>
      </c>
      <c r="C283" s="35">
        <v>1</v>
      </c>
      <c r="D283" s="83" t="s">
        <v>8</v>
      </c>
      <c r="E283" s="52" t="s">
        <v>342</v>
      </c>
      <c r="F283" s="52" t="s">
        <v>343</v>
      </c>
      <c r="G283" s="27">
        <v>21</v>
      </c>
      <c r="H283" s="112">
        <v>856709</v>
      </c>
      <c r="I283" s="113">
        <v>43</v>
      </c>
      <c r="J283" s="114">
        <f t="shared" si="12"/>
        <v>36838487</v>
      </c>
    </row>
    <row r="284" spans="1:10" ht="24" x14ac:dyDescent="0.25">
      <c r="A284" s="32">
        <v>351</v>
      </c>
      <c r="B284" s="33">
        <v>11</v>
      </c>
      <c r="C284" s="27">
        <v>1</v>
      </c>
      <c r="D284" s="28" t="s">
        <v>21</v>
      </c>
      <c r="E284" s="41" t="s">
        <v>344</v>
      </c>
      <c r="F284" s="52" t="s">
        <v>345</v>
      </c>
      <c r="G284" s="27">
        <v>36</v>
      </c>
      <c r="H284" s="112">
        <v>1144534</v>
      </c>
      <c r="I284" s="113">
        <v>43</v>
      </c>
      <c r="J284" s="114">
        <f t="shared" si="12"/>
        <v>49214962</v>
      </c>
    </row>
    <row r="285" spans="1:10" ht="24" x14ac:dyDescent="0.25">
      <c r="A285" s="26">
        <v>354</v>
      </c>
      <c r="B285" s="5">
        <v>12</v>
      </c>
      <c r="C285" s="27">
        <v>1</v>
      </c>
      <c r="D285" s="28" t="s">
        <v>21</v>
      </c>
      <c r="E285" s="41" t="s">
        <v>344</v>
      </c>
      <c r="F285" s="52" t="s">
        <v>346</v>
      </c>
      <c r="G285" s="27">
        <v>36</v>
      </c>
      <c r="H285" s="112">
        <v>1144534</v>
      </c>
      <c r="I285" s="113">
        <v>43</v>
      </c>
      <c r="J285" s="114">
        <f t="shared" si="12"/>
        <v>49214962</v>
      </c>
    </row>
    <row r="286" spans="1:10" ht="24" x14ac:dyDescent="0.25">
      <c r="A286" s="26">
        <v>355</v>
      </c>
      <c r="B286" s="35">
        <v>13</v>
      </c>
      <c r="C286" s="27">
        <v>1</v>
      </c>
      <c r="D286" s="28" t="s">
        <v>21</v>
      </c>
      <c r="E286" s="52" t="s">
        <v>342</v>
      </c>
      <c r="F286" s="52" t="s">
        <v>347</v>
      </c>
      <c r="G286" s="27">
        <v>36</v>
      </c>
      <c r="H286" s="112">
        <v>1144534</v>
      </c>
      <c r="I286" s="113">
        <v>43</v>
      </c>
      <c r="J286" s="114">
        <f t="shared" si="12"/>
        <v>49214962</v>
      </c>
    </row>
    <row r="287" spans="1:10" ht="36" x14ac:dyDescent="0.25">
      <c r="A287" s="26">
        <v>356</v>
      </c>
      <c r="B287" s="27">
        <v>14</v>
      </c>
      <c r="C287" s="27">
        <v>1</v>
      </c>
      <c r="D287" s="84" t="s">
        <v>8</v>
      </c>
      <c r="E287" s="85" t="s">
        <v>348</v>
      </c>
      <c r="F287" s="86" t="s">
        <v>349</v>
      </c>
      <c r="G287" s="27">
        <v>21</v>
      </c>
      <c r="H287" s="112">
        <v>856709</v>
      </c>
      <c r="I287" s="113">
        <v>43</v>
      </c>
      <c r="J287" s="114">
        <f t="shared" si="12"/>
        <v>36838487</v>
      </c>
    </row>
    <row r="288" spans="1:10" ht="36" x14ac:dyDescent="0.25">
      <c r="A288" s="26">
        <v>356</v>
      </c>
      <c r="B288" s="27">
        <v>15</v>
      </c>
      <c r="C288" s="27">
        <v>1</v>
      </c>
      <c r="D288" s="84" t="s">
        <v>8</v>
      </c>
      <c r="E288" s="86" t="s">
        <v>350</v>
      </c>
      <c r="F288" s="86" t="s">
        <v>351</v>
      </c>
      <c r="G288" s="27">
        <v>21</v>
      </c>
      <c r="H288" s="112">
        <v>856709</v>
      </c>
      <c r="I288" s="113">
        <v>43</v>
      </c>
      <c r="J288" s="114">
        <f t="shared" si="12"/>
        <v>36838487</v>
      </c>
    </row>
    <row r="289" spans="1:10" ht="36" x14ac:dyDescent="0.25">
      <c r="A289" s="140">
        <v>357</v>
      </c>
      <c r="B289" s="142">
        <v>16</v>
      </c>
      <c r="C289" s="142">
        <v>2</v>
      </c>
      <c r="D289" s="84" t="s">
        <v>8</v>
      </c>
      <c r="E289" s="85" t="s">
        <v>348</v>
      </c>
      <c r="F289" s="86" t="s">
        <v>352</v>
      </c>
      <c r="G289" s="27">
        <v>21</v>
      </c>
      <c r="H289" s="112">
        <v>856709</v>
      </c>
      <c r="I289" s="113">
        <v>43</v>
      </c>
      <c r="J289" s="114">
        <f t="shared" si="12"/>
        <v>36838487</v>
      </c>
    </row>
    <row r="290" spans="1:10" ht="36" x14ac:dyDescent="0.25">
      <c r="A290" s="141"/>
      <c r="B290" s="143"/>
      <c r="C290" s="143"/>
      <c r="D290" s="84" t="s">
        <v>8</v>
      </c>
      <c r="E290" s="85" t="s">
        <v>348</v>
      </c>
      <c r="F290" s="86" t="s">
        <v>352</v>
      </c>
      <c r="G290" s="27">
        <v>21</v>
      </c>
      <c r="H290" s="112">
        <v>856709</v>
      </c>
      <c r="I290" s="113">
        <v>43</v>
      </c>
      <c r="J290" s="114">
        <f t="shared" si="12"/>
        <v>36838487</v>
      </c>
    </row>
    <row r="291" spans="1:10" ht="36" x14ac:dyDescent="0.25">
      <c r="A291" s="87">
        <v>358</v>
      </c>
      <c r="B291" s="88">
        <v>17</v>
      </c>
      <c r="C291" s="88">
        <v>1</v>
      </c>
      <c r="D291" s="89" t="s">
        <v>8</v>
      </c>
      <c r="E291" s="90" t="s">
        <v>342</v>
      </c>
      <c r="F291" s="90" t="s">
        <v>353</v>
      </c>
      <c r="G291" s="88">
        <v>21</v>
      </c>
      <c r="H291" s="112">
        <v>856709</v>
      </c>
      <c r="I291" s="113">
        <v>43</v>
      </c>
      <c r="J291" s="114">
        <f t="shared" si="12"/>
        <v>36838487</v>
      </c>
    </row>
    <row r="292" spans="1:10" ht="45" x14ac:dyDescent="0.25">
      <c r="A292" s="144">
        <v>360</v>
      </c>
      <c r="B292" s="145">
        <v>18</v>
      </c>
      <c r="C292" s="145">
        <v>2</v>
      </c>
      <c r="D292" s="91" t="s">
        <v>8</v>
      </c>
      <c r="E292" s="92" t="s">
        <v>348</v>
      </c>
      <c r="F292" s="93" t="s">
        <v>354</v>
      </c>
      <c r="G292" s="35">
        <v>19</v>
      </c>
      <c r="H292" s="112">
        <v>856709</v>
      </c>
      <c r="I292" s="113">
        <v>43</v>
      </c>
      <c r="J292" s="114">
        <f t="shared" si="12"/>
        <v>36838487</v>
      </c>
    </row>
    <row r="293" spans="1:10" ht="45" x14ac:dyDescent="0.25">
      <c r="A293" s="141"/>
      <c r="B293" s="143"/>
      <c r="C293" s="143"/>
      <c r="D293" s="10" t="s">
        <v>8</v>
      </c>
      <c r="E293" s="85" t="s">
        <v>348</v>
      </c>
      <c r="F293" s="86" t="s">
        <v>354</v>
      </c>
      <c r="G293" s="27">
        <v>19</v>
      </c>
      <c r="H293" s="112">
        <v>856709</v>
      </c>
      <c r="I293" s="113">
        <v>43</v>
      </c>
      <c r="J293" s="114">
        <f t="shared" si="12"/>
        <v>36838487</v>
      </c>
    </row>
    <row r="294" spans="1:10" x14ac:dyDescent="0.25">
      <c r="A294" s="26">
        <v>361</v>
      </c>
      <c r="B294" s="27">
        <v>19</v>
      </c>
      <c r="C294" s="27">
        <v>1</v>
      </c>
      <c r="D294" s="94" t="s">
        <v>21</v>
      </c>
      <c r="E294" s="86" t="s">
        <v>348</v>
      </c>
      <c r="F294" s="86" t="s">
        <v>355</v>
      </c>
      <c r="G294" s="27">
        <v>36</v>
      </c>
      <c r="H294" s="112">
        <v>1144534</v>
      </c>
      <c r="I294" s="113">
        <v>43</v>
      </c>
      <c r="J294" s="114">
        <f t="shared" si="12"/>
        <v>49214962</v>
      </c>
    </row>
    <row r="295" spans="1:10" ht="36" x14ac:dyDescent="0.25">
      <c r="A295" s="26">
        <v>362</v>
      </c>
      <c r="B295" s="27">
        <v>20</v>
      </c>
      <c r="C295" s="27">
        <v>1</v>
      </c>
      <c r="D295" s="28" t="s">
        <v>8</v>
      </c>
      <c r="E295" s="52" t="s">
        <v>356</v>
      </c>
      <c r="F295" s="52" t="s">
        <v>357</v>
      </c>
      <c r="G295" s="27">
        <v>21</v>
      </c>
      <c r="H295" s="112">
        <v>856709</v>
      </c>
      <c r="I295" s="113">
        <v>43</v>
      </c>
      <c r="J295" s="116">
        <f t="shared" si="12"/>
        <v>36838487</v>
      </c>
    </row>
    <row r="296" spans="1:10" ht="36" x14ac:dyDescent="0.25">
      <c r="A296" s="26">
        <v>364</v>
      </c>
      <c r="B296" s="27">
        <v>21</v>
      </c>
      <c r="C296" s="27">
        <v>1</v>
      </c>
      <c r="D296" s="28" t="s">
        <v>8</v>
      </c>
      <c r="E296" s="52" t="s">
        <v>356</v>
      </c>
      <c r="F296" s="52" t="s">
        <v>358</v>
      </c>
      <c r="G296" s="27">
        <v>36</v>
      </c>
      <c r="H296" s="112">
        <v>856709</v>
      </c>
      <c r="I296" s="113">
        <v>43</v>
      </c>
      <c r="J296" s="114">
        <f t="shared" si="12"/>
        <v>36838487</v>
      </c>
    </row>
    <row r="297" spans="1:10" ht="24" x14ac:dyDescent="0.25">
      <c r="A297" s="26">
        <v>365.33333333333297</v>
      </c>
      <c r="B297" s="27">
        <v>22</v>
      </c>
      <c r="C297" s="27">
        <v>1</v>
      </c>
      <c r="D297" s="53" t="s">
        <v>21</v>
      </c>
      <c r="E297" s="52" t="s">
        <v>359</v>
      </c>
      <c r="F297" s="52" t="s">
        <v>360</v>
      </c>
      <c r="G297" s="27">
        <v>36</v>
      </c>
      <c r="H297" s="112">
        <v>1144534</v>
      </c>
      <c r="I297" s="113">
        <v>43</v>
      </c>
      <c r="J297" s="114">
        <f t="shared" si="12"/>
        <v>49214962</v>
      </c>
    </row>
    <row r="298" spans="1:10" ht="36" x14ac:dyDescent="0.25">
      <c r="A298" s="26">
        <v>367</v>
      </c>
      <c r="B298" s="27">
        <v>23</v>
      </c>
      <c r="C298" s="27">
        <v>1</v>
      </c>
      <c r="D298" s="28" t="s">
        <v>8</v>
      </c>
      <c r="E298" s="41" t="s">
        <v>359</v>
      </c>
      <c r="F298" s="52" t="s">
        <v>361</v>
      </c>
      <c r="G298" s="27">
        <v>22</v>
      </c>
      <c r="H298" s="112">
        <v>856709</v>
      </c>
      <c r="I298" s="113">
        <v>43</v>
      </c>
      <c r="J298" s="114">
        <f t="shared" si="12"/>
        <v>36838487</v>
      </c>
    </row>
    <row r="299" spans="1:10" ht="36" x14ac:dyDescent="0.25">
      <c r="A299" s="26">
        <v>368</v>
      </c>
      <c r="B299" s="27">
        <v>24</v>
      </c>
      <c r="C299" s="27">
        <v>1</v>
      </c>
      <c r="D299" s="28" t="s">
        <v>8</v>
      </c>
      <c r="E299" s="41" t="s">
        <v>359</v>
      </c>
      <c r="F299" s="52" t="s">
        <v>362</v>
      </c>
      <c r="G299" s="27">
        <v>22</v>
      </c>
      <c r="H299" s="112">
        <v>856709</v>
      </c>
      <c r="I299" s="113">
        <v>43</v>
      </c>
      <c r="J299" s="114">
        <f t="shared" si="12"/>
        <v>36838487</v>
      </c>
    </row>
    <row r="300" spans="1:10" ht="36" x14ac:dyDescent="0.25">
      <c r="A300" s="26">
        <v>370</v>
      </c>
      <c r="B300" s="33">
        <v>25</v>
      </c>
      <c r="C300" s="27">
        <v>1</v>
      </c>
      <c r="D300" s="28" t="s">
        <v>8</v>
      </c>
      <c r="E300" s="41" t="s">
        <v>363</v>
      </c>
      <c r="F300" s="52" t="s">
        <v>364</v>
      </c>
      <c r="G300" s="27">
        <v>20</v>
      </c>
      <c r="H300" s="112">
        <v>856709</v>
      </c>
      <c r="I300" s="113">
        <v>43</v>
      </c>
      <c r="J300" s="114">
        <f t="shared" si="12"/>
        <v>36838487</v>
      </c>
    </row>
    <row r="301" spans="1:10" ht="36" x14ac:dyDescent="0.25">
      <c r="A301" s="34">
        <v>371</v>
      </c>
      <c r="B301" s="33">
        <v>26</v>
      </c>
      <c r="C301" s="27">
        <v>1</v>
      </c>
      <c r="D301" s="28" t="s">
        <v>8</v>
      </c>
      <c r="E301" s="41" t="s">
        <v>363</v>
      </c>
      <c r="F301" s="52" t="s">
        <v>365</v>
      </c>
      <c r="G301" s="27">
        <v>18</v>
      </c>
      <c r="H301" s="112">
        <v>856709</v>
      </c>
      <c r="I301" s="113">
        <v>43</v>
      </c>
      <c r="J301" s="116">
        <f t="shared" si="12"/>
        <v>36838487</v>
      </c>
    </row>
    <row r="302" spans="1:10" ht="36" x14ac:dyDescent="0.25">
      <c r="A302" s="34">
        <v>372</v>
      </c>
      <c r="B302" s="33">
        <v>27</v>
      </c>
      <c r="C302" s="27">
        <v>1</v>
      </c>
      <c r="D302" s="28" t="s">
        <v>8</v>
      </c>
      <c r="E302" s="41" t="s">
        <v>363</v>
      </c>
      <c r="F302" s="52" t="s">
        <v>366</v>
      </c>
      <c r="G302" s="27">
        <v>36</v>
      </c>
      <c r="H302" s="112">
        <v>856709</v>
      </c>
      <c r="I302" s="113">
        <v>43</v>
      </c>
      <c r="J302" s="116">
        <f t="shared" si="12"/>
        <v>36838487</v>
      </c>
    </row>
    <row r="303" spans="1:10" ht="24" x14ac:dyDescent="0.25">
      <c r="A303" s="34">
        <v>373</v>
      </c>
      <c r="B303" s="27">
        <v>28</v>
      </c>
      <c r="C303" s="27">
        <v>1</v>
      </c>
      <c r="D303" s="53" t="s">
        <v>21</v>
      </c>
      <c r="E303" s="52" t="s">
        <v>359</v>
      </c>
      <c r="F303" s="52" t="s">
        <v>367</v>
      </c>
      <c r="G303" s="27">
        <v>40</v>
      </c>
      <c r="H303" s="112">
        <v>1144534</v>
      </c>
      <c r="I303" s="113">
        <v>43</v>
      </c>
      <c r="J303" s="114">
        <f t="shared" si="12"/>
        <v>49214962</v>
      </c>
    </row>
    <row r="304" spans="1:10" ht="24" x14ac:dyDescent="0.25">
      <c r="A304" s="32">
        <v>374</v>
      </c>
      <c r="B304" s="33">
        <v>29</v>
      </c>
      <c r="C304" s="33">
        <v>1</v>
      </c>
      <c r="D304" s="53" t="s">
        <v>21</v>
      </c>
      <c r="E304" s="52" t="s">
        <v>356</v>
      </c>
      <c r="F304" s="52" t="s">
        <v>368</v>
      </c>
      <c r="G304" s="27">
        <v>36</v>
      </c>
      <c r="H304" s="112">
        <v>1144534</v>
      </c>
      <c r="I304" s="113">
        <v>43</v>
      </c>
      <c r="J304" s="116">
        <f t="shared" si="12"/>
        <v>49214962</v>
      </c>
    </row>
    <row r="305" spans="1:10" ht="24" x14ac:dyDescent="0.25">
      <c r="A305" s="26">
        <v>375</v>
      </c>
      <c r="B305" s="27">
        <v>30</v>
      </c>
      <c r="C305" s="27">
        <v>1</v>
      </c>
      <c r="D305" s="28" t="s">
        <v>21</v>
      </c>
      <c r="E305" s="52" t="s">
        <v>356</v>
      </c>
      <c r="F305" s="52" t="s">
        <v>368</v>
      </c>
      <c r="G305" s="27">
        <v>40</v>
      </c>
      <c r="H305" s="112">
        <v>1144534</v>
      </c>
      <c r="I305" s="113">
        <v>43</v>
      </c>
      <c r="J305" s="114">
        <f t="shared" si="12"/>
        <v>49214962</v>
      </c>
    </row>
    <row r="306" spans="1:10" ht="24" x14ac:dyDescent="0.25">
      <c r="A306" s="26">
        <v>376</v>
      </c>
      <c r="B306" s="27">
        <v>31</v>
      </c>
      <c r="C306" s="27">
        <v>1</v>
      </c>
      <c r="D306" s="28" t="s">
        <v>21</v>
      </c>
      <c r="E306" s="52" t="s">
        <v>356</v>
      </c>
      <c r="F306" s="52" t="s">
        <v>369</v>
      </c>
      <c r="G306" s="27">
        <v>36</v>
      </c>
      <c r="H306" s="112">
        <v>1144534</v>
      </c>
      <c r="I306" s="113">
        <v>43</v>
      </c>
      <c r="J306" s="114">
        <f t="shared" si="12"/>
        <v>49214962</v>
      </c>
    </row>
    <row r="307" spans="1:10" ht="24" x14ac:dyDescent="0.25">
      <c r="A307" s="26">
        <v>377</v>
      </c>
      <c r="B307" s="27">
        <v>32</v>
      </c>
      <c r="C307" s="27">
        <v>1</v>
      </c>
      <c r="D307" s="28" t="s">
        <v>21</v>
      </c>
      <c r="E307" s="52" t="s">
        <v>356</v>
      </c>
      <c r="F307" s="52" t="s">
        <v>370</v>
      </c>
      <c r="G307" s="27">
        <v>40</v>
      </c>
      <c r="H307" s="112">
        <v>1144534</v>
      </c>
      <c r="I307" s="113">
        <v>43</v>
      </c>
      <c r="J307" s="114">
        <f t="shared" si="12"/>
        <v>49214962</v>
      </c>
    </row>
    <row r="308" spans="1:10" ht="24" x14ac:dyDescent="0.25">
      <c r="A308" s="11">
        <v>378</v>
      </c>
      <c r="B308" s="27">
        <v>33</v>
      </c>
      <c r="C308" s="27">
        <v>1</v>
      </c>
      <c r="D308" s="53" t="s">
        <v>21</v>
      </c>
      <c r="E308" s="52" t="s">
        <v>356</v>
      </c>
      <c r="F308" s="52" t="s">
        <v>371</v>
      </c>
      <c r="G308" s="27">
        <v>36</v>
      </c>
      <c r="H308" s="112">
        <v>1144534</v>
      </c>
      <c r="I308" s="113">
        <v>43</v>
      </c>
      <c r="J308" s="114">
        <f t="shared" si="12"/>
        <v>49214962</v>
      </c>
    </row>
    <row r="309" spans="1:10" ht="36" x14ac:dyDescent="0.25">
      <c r="A309" s="140">
        <v>379</v>
      </c>
      <c r="B309" s="142">
        <v>34</v>
      </c>
      <c r="C309" s="142">
        <v>2</v>
      </c>
      <c r="D309" s="28" t="s">
        <v>8</v>
      </c>
      <c r="E309" s="41" t="s">
        <v>372</v>
      </c>
      <c r="F309" s="52" t="s">
        <v>373</v>
      </c>
      <c r="G309" s="27">
        <v>21</v>
      </c>
      <c r="H309" s="112">
        <v>856709</v>
      </c>
      <c r="I309" s="113">
        <v>43</v>
      </c>
      <c r="J309" s="114">
        <f t="shared" si="12"/>
        <v>36838487</v>
      </c>
    </row>
    <row r="310" spans="1:10" ht="36" x14ac:dyDescent="0.25">
      <c r="A310" s="141"/>
      <c r="B310" s="143"/>
      <c r="C310" s="143"/>
      <c r="D310" s="28" t="s">
        <v>8</v>
      </c>
      <c r="E310" s="41" t="s">
        <v>372</v>
      </c>
      <c r="F310" s="52" t="s">
        <v>373</v>
      </c>
      <c r="G310" s="27">
        <v>18</v>
      </c>
      <c r="H310" s="112">
        <v>856709</v>
      </c>
      <c r="I310" s="113">
        <v>43</v>
      </c>
      <c r="J310" s="114">
        <f t="shared" si="12"/>
        <v>36838487</v>
      </c>
    </row>
    <row r="311" spans="1:10" ht="36" x14ac:dyDescent="0.25">
      <c r="A311" s="26">
        <v>380</v>
      </c>
      <c r="B311" s="27">
        <v>35</v>
      </c>
      <c r="C311" s="27">
        <v>1</v>
      </c>
      <c r="D311" s="28" t="s">
        <v>8</v>
      </c>
      <c r="E311" s="52" t="s">
        <v>372</v>
      </c>
      <c r="F311" s="52" t="s">
        <v>374</v>
      </c>
      <c r="G311" s="27">
        <v>21</v>
      </c>
      <c r="H311" s="112">
        <v>856709</v>
      </c>
      <c r="I311" s="113">
        <v>43</v>
      </c>
      <c r="J311" s="114">
        <f t="shared" si="12"/>
        <v>36838487</v>
      </c>
    </row>
    <row r="312" spans="1:10" ht="36" x14ac:dyDescent="0.25">
      <c r="A312" s="26">
        <v>381</v>
      </c>
      <c r="B312" s="27">
        <v>36</v>
      </c>
      <c r="C312" s="27">
        <v>1</v>
      </c>
      <c r="D312" s="28" t="s">
        <v>8</v>
      </c>
      <c r="E312" s="41" t="s">
        <v>372</v>
      </c>
      <c r="F312" s="52" t="s">
        <v>375</v>
      </c>
      <c r="G312" s="27">
        <v>21</v>
      </c>
      <c r="H312" s="112">
        <v>856709</v>
      </c>
      <c r="I312" s="113">
        <v>43</v>
      </c>
      <c r="J312" s="114">
        <f t="shared" si="12"/>
        <v>36838487</v>
      </c>
    </row>
    <row r="313" spans="1:10" ht="36" x14ac:dyDescent="0.25">
      <c r="A313" s="140">
        <v>382</v>
      </c>
      <c r="B313" s="142">
        <v>37</v>
      </c>
      <c r="C313" s="142">
        <v>2</v>
      </c>
      <c r="D313" s="28" t="s">
        <v>8</v>
      </c>
      <c r="E313" s="52" t="s">
        <v>372</v>
      </c>
      <c r="F313" s="52" t="s">
        <v>376</v>
      </c>
      <c r="G313" s="27">
        <v>21</v>
      </c>
      <c r="H313" s="112">
        <v>856709</v>
      </c>
      <c r="I313" s="113">
        <v>43</v>
      </c>
      <c r="J313" s="114">
        <f t="shared" si="12"/>
        <v>36838487</v>
      </c>
    </row>
    <row r="314" spans="1:10" ht="36" x14ac:dyDescent="0.25">
      <c r="A314" s="141"/>
      <c r="B314" s="143"/>
      <c r="C314" s="143"/>
      <c r="D314" s="28" t="s">
        <v>8</v>
      </c>
      <c r="E314" s="52" t="s">
        <v>372</v>
      </c>
      <c r="F314" s="52" t="s">
        <v>376</v>
      </c>
      <c r="G314" s="27">
        <v>21</v>
      </c>
      <c r="H314" s="112">
        <v>856709</v>
      </c>
      <c r="I314" s="113">
        <v>43</v>
      </c>
      <c r="J314" s="114">
        <f t="shared" si="12"/>
        <v>36838487</v>
      </c>
    </row>
    <row r="315" spans="1:10" ht="36" x14ac:dyDescent="0.25">
      <c r="A315" s="26">
        <v>385</v>
      </c>
      <c r="B315" s="27">
        <v>38</v>
      </c>
      <c r="C315" s="27">
        <v>1</v>
      </c>
      <c r="D315" s="28" t="s">
        <v>8</v>
      </c>
      <c r="E315" s="52" t="s">
        <v>377</v>
      </c>
      <c r="F315" s="52" t="s">
        <v>378</v>
      </c>
      <c r="G315" s="27">
        <v>21</v>
      </c>
      <c r="H315" s="112">
        <v>856709</v>
      </c>
      <c r="I315" s="113">
        <v>43</v>
      </c>
      <c r="J315" s="114">
        <f t="shared" si="12"/>
        <v>36838487</v>
      </c>
    </row>
    <row r="316" spans="1:10" ht="36" x14ac:dyDescent="0.25">
      <c r="A316" s="140">
        <v>386</v>
      </c>
      <c r="B316" s="142">
        <v>39</v>
      </c>
      <c r="C316" s="142">
        <v>2</v>
      </c>
      <c r="D316" s="28" t="s">
        <v>8</v>
      </c>
      <c r="E316" s="41" t="s">
        <v>377</v>
      </c>
      <c r="F316" s="52" t="s">
        <v>379</v>
      </c>
      <c r="G316" s="27">
        <v>21</v>
      </c>
      <c r="H316" s="112">
        <v>856709</v>
      </c>
      <c r="I316" s="113">
        <v>43</v>
      </c>
      <c r="J316" s="114">
        <f t="shared" si="12"/>
        <v>36838487</v>
      </c>
    </row>
    <row r="317" spans="1:10" ht="36" x14ac:dyDescent="0.25">
      <c r="A317" s="141"/>
      <c r="B317" s="143"/>
      <c r="C317" s="143"/>
      <c r="D317" s="28" t="s">
        <v>8</v>
      </c>
      <c r="E317" s="41" t="s">
        <v>377</v>
      </c>
      <c r="F317" s="52" t="s">
        <v>379</v>
      </c>
      <c r="G317" s="27">
        <v>21</v>
      </c>
      <c r="H317" s="112">
        <v>856709</v>
      </c>
      <c r="I317" s="113">
        <v>43</v>
      </c>
      <c r="J317" s="114">
        <f t="shared" si="12"/>
        <v>36838487</v>
      </c>
    </row>
    <row r="318" spans="1:10" ht="36" x14ac:dyDescent="0.25">
      <c r="A318" s="32">
        <v>387</v>
      </c>
      <c r="B318" s="33">
        <v>40</v>
      </c>
      <c r="C318" s="33">
        <v>1</v>
      </c>
      <c r="D318" s="53" t="s">
        <v>8</v>
      </c>
      <c r="E318" s="52" t="s">
        <v>377</v>
      </c>
      <c r="F318" s="52" t="s">
        <v>380</v>
      </c>
      <c r="G318" s="27">
        <v>21</v>
      </c>
      <c r="H318" s="112">
        <v>856709</v>
      </c>
      <c r="I318" s="113">
        <v>43</v>
      </c>
      <c r="J318" s="114">
        <f t="shared" si="12"/>
        <v>36838487</v>
      </c>
    </row>
    <row r="319" spans="1:10" ht="36" x14ac:dyDescent="0.25">
      <c r="A319" s="26">
        <v>388</v>
      </c>
      <c r="B319" s="27">
        <v>41</v>
      </c>
      <c r="C319" s="27">
        <v>1</v>
      </c>
      <c r="D319" s="28" t="s">
        <v>8</v>
      </c>
      <c r="E319" s="41" t="s">
        <v>377</v>
      </c>
      <c r="F319" s="52" t="s">
        <v>381</v>
      </c>
      <c r="G319" s="27">
        <v>21</v>
      </c>
      <c r="H319" s="112">
        <v>856709</v>
      </c>
      <c r="I319" s="113">
        <v>43</v>
      </c>
      <c r="J319" s="114">
        <f t="shared" si="12"/>
        <v>36838487</v>
      </c>
    </row>
    <row r="320" spans="1:10" ht="36" x14ac:dyDescent="0.25">
      <c r="A320" s="32">
        <v>389</v>
      </c>
      <c r="B320" s="33">
        <v>42</v>
      </c>
      <c r="C320" s="33">
        <v>1</v>
      </c>
      <c r="D320" s="28" t="s">
        <v>8</v>
      </c>
      <c r="E320" s="41" t="s">
        <v>377</v>
      </c>
      <c r="F320" s="52" t="s">
        <v>382</v>
      </c>
      <c r="G320" s="27">
        <v>20</v>
      </c>
      <c r="H320" s="112">
        <v>856709</v>
      </c>
      <c r="I320" s="113">
        <v>43</v>
      </c>
      <c r="J320" s="116">
        <f t="shared" si="12"/>
        <v>36838487</v>
      </c>
    </row>
    <row r="321" spans="1:10" ht="43.5" customHeight="1" x14ac:dyDescent="0.25">
      <c r="A321" s="32">
        <v>390</v>
      </c>
      <c r="B321" s="33">
        <v>43</v>
      </c>
      <c r="C321" s="33">
        <v>1</v>
      </c>
      <c r="D321" s="28" t="s">
        <v>8</v>
      </c>
      <c r="E321" s="41" t="s">
        <v>377</v>
      </c>
      <c r="F321" s="52" t="s">
        <v>383</v>
      </c>
      <c r="G321" s="27">
        <v>20</v>
      </c>
      <c r="H321" s="112">
        <v>856709</v>
      </c>
      <c r="I321" s="113">
        <v>43</v>
      </c>
      <c r="J321" s="116">
        <f t="shared" si="12"/>
        <v>36838487</v>
      </c>
    </row>
    <row r="322" spans="1:10" ht="42.75" customHeight="1" x14ac:dyDescent="0.25">
      <c r="A322" s="32">
        <v>391</v>
      </c>
      <c r="B322" s="33">
        <v>44</v>
      </c>
      <c r="C322" s="33">
        <v>1</v>
      </c>
      <c r="D322" s="28" t="s">
        <v>8</v>
      </c>
      <c r="E322" s="41" t="s">
        <v>342</v>
      </c>
      <c r="F322" s="52" t="s">
        <v>384</v>
      </c>
      <c r="G322" s="27">
        <v>20</v>
      </c>
      <c r="H322" s="112">
        <v>856709</v>
      </c>
      <c r="I322" s="113">
        <v>43</v>
      </c>
      <c r="J322" s="116">
        <f t="shared" si="12"/>
        <v>36838487</v>
      </c>
    </row>
    <row r="323" spans="1:10" ht="36" x14ac:dyDescent="0.25">
      <c r="A323" s="140">
        <v>392</v>
      </c>
      <c r="B323" s="142">
        <v>45</v>
      </c>
      <c r="C323" s="142">
        <v>2</v>
      </c>
      <c r="D323" s="28" t="s">
        <v>8</v>
      </c>
      <c r="E323" s="41" t="s">
        <v>385</v>
      </c>
      <c r="F323" s="52" t="s">
        <v>386</v>
      </c>
      <c r="G323" s="27">
        <v>21</v>
      </c>
      <c r="H323" s="112">
        <v>856709</v>
      </c>
      <c r="I323" s="113">
        <v>43</v>
      </c>
      <c r="J323" s="114">
        <f t="shared" si="12"/>
        <v>36838487</v>
      </c>
    </row>
    <row r="324" spans="1:10" ht="36" x14ac:dyDescent="0.25">
      <c r="A324" s="141"/>
      <c r="B324" s="143"/>
      <c r="C324" s="143"/>
      <c r="D324" s="28" t="s">
        <v>8</v>
      </c>
      <c r="E324" s="41" t="s">
        <v>385</v>
      </c>
      <c r="F324" s="52" t="s">
        <v>386</v>
      </c>
      <c r="G324" s="27">
        <v>21</v>
      </c>
      <c r="H324" s="112">
        <v>856709</v>
      </c>
      <c r="I324" s="113">
        <v>43</v>
      </c>
      <c r="J324" s="114">
        <f t="shared" si="12"/>
        <v>36838487</v>
      </c>
    </row>
    <row r="325" spans="1:10" ht="36" x14ac:dyDescent="0.25">
      <c r="A325" s="26">
        <v>393</v>
      </c>
      <c r="B325" s="27">
        <v>46</v>
      </c>
      <c r="C325" s="27">
        <v>1</v>
      </c>
      <c r="D325" s="28" t="s">
        <v>8</v>
      </c>
      <c r="E325" s="41" t="s">
        <v>385</v>
      </c>
      <c r="F325" s="52" t="s">
        <v>387</v>
      </c>
      <c r="G325" s="27">
        <v>21</v>
      </c>
      <c r="H325" s="112">
        <v>856709</v>
      </c>
      <c r="I325" s="113">
        <v>43</v>
      </c>
      <c r="J325" s="114">
        <f t="shared" si="12"/>
        <v>36838487</v>
      </c>
    </row>
    <row r="326" spans="1:10" ht="24" x14ac:dyDescent="0.25">
      <c r="A326" s="140">
        <v>394</v>
      </c>
      <c r="B326" s="142">
        <v>47</v>
      </c>
      <c r="C326" s="142">
        <v>2</v>
      </c>
      <c r="D326" s="53" t="s">
        <v>21</v>
      </c>
      <c r="E326" s="52" t="s">
        <v>385</v>
      </c>
      <c r="F326" s="52" t="s">
        <v>388</v>
      </c>
      <c r="G326" s="27">
        <v>36</v>
      </c>
      <c r="H326" s="112">
        <v>1144534</v>
      </c>
      <c r="I326" s="113">
        <v>43</v>
      </c>
      <c r="J326" s="114">
        <f t="shared" si="12"/>
        <v>49214962</v>
      </c>
    </row>
    <row r="327" spans="1:10" ht="24" x14ac:dyDescent="0.25">
      <c r="A327" s="144"/>
      <c r="B327" s="145"/>
      <c r="C327" s="145"/>
      <c r="D327" s="53" t="s">
        <v>21</v>
      </c>
      <c r="E327" s="52" t="s">
        <v>385</v>
      </c>
      <c r="F327" s="52" t="s">
        <v>388</v>
      </c>
      <c r="G327" s="27">
        <v>36</v>
      </c>
      <c r="H327" s="112">
        <v>1144534</v>
      </c>
      <c r="I327" s="113">
        <v>43</v>
      </c>
      <c r="J327" s="114">
        <f t="shared" si="12"/>
        <v>49214962</v>
      </c>
    </row>
    <row r="328" spans="1:10" x14ac:dyDescent="0.25">
      <c r="A328" s="65">
        <v>395</v>
      </c>
      <c r="B328" s="5">
        <v>48</v>
      </c>
      <c r="C328" s="5">
        <v>1</v>
      </c>
      <c r="D328" s="64" t="s">
        <v>21</v>
      </c>
      <c r="E328" s="52" t="s">
        <v>385</v>
      </c>
      <c r="F328" s="52" t="s">
        <v>389</v>
      </c>
      <c r="G328" s="27">
        <v>36</v>
      </c>
      <c r="H328" s="112">
        <v>1144534</v>
      </c>
      <c r="I328" s="113">
        <v>43</v>
      </c>
      <c r="J328" s="116">
        <f t="shared" si="12"/>
        <v>49214962</v>
      </c>
    </row>
    <row r="329" spans="1:10" ht="36" x14ac:dyDescent="0.25">
      <c r="A329" s="153">
        <v>396</v>
      </c>
      <c r="B329" s="154">
        <v>49</v>
      </c>
      <c r="C329" s="154">
        <v>2</v>
      </c>
      <c r="D329" s="62" t="s">
        <v>8</v>
      </c>
      <c r="E329" s="41" t="s">
        <v>390</v>
      </c>
      <c r="F329" s="52" t="s">
        <v>391</v>
      </c>
      <c r="G329" s="27">
        <v>21</v>
      </c>
      <c r="H329" s="112">
        <v>856709</v>
      </c>
      <c r="I329" s="113">
        <v>43</v>
      </c>
      <c r="J329" s="114">
        <f t="shared" si="12"/>
        <v>36838487</v>
      </c>
    </row>
    <row r="330" spans="1:10" ht="36" x14ac:dyDescent="0.25">
      <c r="A330" s="153"/>
      <c r="B330" s="154"/>
      <c r="C330" s="154"/>
      <c r="D330" s="62" t="s">
        <v>8</v>
      </c>
      <c r="E330" s="41" t="s">
        <v>390</v>
      </c>
      <c r="F330" s="52" t="s">
        <v>391</v>
      </c>
      <c r="G330" s="27">
        <v>21</v>
      </c>
      <c r="H330" s="112">
        <v>856709</v>
      </c>
      <c r="I330" s="113">
        <v>43</v>
      </c>
      <c r="J330" s="114">
        <f t="shared" si="12"/>
        <v>36838487</v>
      </c>
    </row>
    <row r="331" spans="1:10" ht="36" x14ac:dyDescent="0.25">
      <c r="A331" s="65">
        <v>397</v>
      </c>
      <c r="B331" s="5">
        <v>50</v>
      </c>
      <c r="C331" s="5">
        <v>1</v>
      </c>
      <c r="D331" s="62" t="s">
        <v>8</v>
      </c>
      <c r="E331" s="41" t="s">
        <v>390</v>
      </c>
      <c r="F331" s="52" t="s">
        <v>392</v>
      </c>
      <c r="G331" s="27">
        <v>21</v>
      </c>
      <c r="H331" s="112">
        <v>856709</v>
      </c>
      <c r="I331" s="113">
        <v>43</v>
      </c>
      <c r="J331" s="114">
        <f t="shared" si="12"/>
        <v>36838487</v>
      </c>
    </row>
    <row r="332" spans="1:10" ht="36" x14ac:dyDescent="0.25">
      <c r="A332" s="65">
        <v>398</v>
      </c>
      <c r="B332" s="5">
        <v>51</v>
      </c>
      <c r="C332" s="5">
        <v>1</v>
      </c>
      <c r="D332" s="62" t="s">
        <v>8</v>
      </c>
      <c r="E332" s="41" t="s">
        <v>390</v>
      </c>
      <c r="F332" s="52" t="s">
        <v>393</v>
      </c>
      <c r="G332" s="27">
        <v>21</v>
      </c>
      <c r="H332" s="112">
        <v>856709</v>
      </c>
      <c r="I332" s="113">
        <v>43</v>
      </c>
      <c r="J332" s="114">
        <f t="shared" si="12"/>
        <v>36838487</v>
      </c>
    </row>
    <row r="333" spans="1:10" ht="36" x14ac:dyDescent="0.25">
      <c r="A333" s="65">
        <v>399</v>
      </c>
      <c r="B333" s="5">
        <v>52</v>
      </c>
      <c r="C333" s="5">
        <v>1</v>
      </c>
      <c r="D333" s="62" t="s">
        <v>8</v>
      </c>
      <c r="E333" s="41" t="s">
        <v>390</v>
      </c>
      <c r="F333" s="52" t="s">
        <v>394</v>
      </c>
      <c r="G333" s="27">
        <v>21</v>
      </c>
      <c r="H333" s="112">
        <v>856709</v>
      </c>
      <c r="I333" s="113">
        <v>43</v>
      </c>
      <c r="J333" s="114">
        <f t="shared" si="12"/>
        <v>36838487</v>
      </c>
    </row>
    <row r="334" spans="1:10" ht="36" x14ac:dyDescent="0.25">
      <c r="A334" s="36">
        <v>400</v>
      </c>
      <c r="B334" s="37">
        <v>53</v>
      </c>
      <c r="C334" s="37">
        <v>1</v>
      </c>
      <c r="D334" s="28" t="s">
        <v>8</v>
      </c>
      <c r="E334" s="41" t="s">
        <v>395</v>
      </c>
      <c r="F334" s="52" t="s">
        <v>396</v>
      </c>
      <c r="G334" s="27">
        <v>21</v>
      </c>
      <c r="H334" s="112">
        <v>856709</v>
      </c>
      <c r="I334" s="113">
        <v>43</v>
      </c>
      <c r="J334" s="114">
        <f t="shared" si="12"/>
        <v>36838487</v>
      </c>
    </row>
    <row r="335" spans="1:10" ht="36" x14ac:dyDescent="0.25">
      <c r="A335" s="5">
        <v>401</v>
      </c>
      <c r="B335" s="5">
        <v>54</v>
      </c>
      <c r="C335" s="5">
        <v>1</v>
      </c>
      <c r="D335" s="62" t="s">
        <v>8</v>
      </c>
      <c r="E335" s="41" t="s">
        <v>395</v>
      </c>
      <c r="F335" s="52" t="s">
        <v>397</v>
      </c>
      <c r="G335" s="27">
        <v>21</v>
      </c>
      <c r="H335" s="112">
        <v>856709</v>
      </c>
      <c r="I335" s="113">
        <v>43</v>
      </c>
      <c r="J335" s="116">
        <f t="shared" si="12"/>
        <v>36838487</v>
      </c>
    </row>
    <row r="336" spans="1:10" ht="36" x14ac:dyDescent="0.25">
      <c r="A336" s="65">
        <v>402</v>
      </c>
      <c r="B336" s="5">
        <v>55</v>
      </c>
      <c r="C336" s="5">
        <v>1</v>
      </c>
      <c r="D336" s="62" t="s">
        <v>8</v>
      </c>
      <c r="E336" s="41" t="s">
        <v>390</v>
      </c>
      <c r="F336" s="52" t="s">
        <v>398</v>
      </c>
      <c r="G336" s="27">
        <v>21</v>
      </c>
      <c r="H336" s="112">
        <v>856709</v>
      </c>
      <c r="I336" s="113">
        <v>43</v>
      </c>
      <c r="J336" s="114">
        <f t="shared" si="12"/>
        <v>36838487</v>
      </c>
    </row>
    <row r="337" spans="1:10" ht="36" x14ac:dyDescent="0.25">
      <c r="A337" s="65">
        <v>403</v>
      </c>
      <c r="B337" s="5">
        <v>56</v>
      </c>
      <c r="C337" s="5">
        <v>1</v>
      </c>
      <c r="D337" s="62" t="s">
        <v>8</v>
      </c>
      <c r="E337" s="41" t="s">
        <v>390</v>
      </c>
      <c r="F337" s="52" t="s">
        <v>399</v>
      </c>
      <c r="G337" s="27">
        <v>21</v>
      </c>
      <c r="H337" s="112">
        <v>856709</v>
      </c>
      <c r="I337" s="113">
        <v>43</v>
      </c>
      <c r="J337" s="114">
        <f t="shared" ref="J337:J391" si="13">H337*I337</f>
        <v>36838487</v>
      </c>
    </row>
    <row r="338" spans="1:10" ht="36" x14ac:dyDescent="0.25">
      <c r="A338" s="34">
        <v>404</v>
      </c>
      <c r="B338" s="35">
        <v>57</v>
      </c>
      <c r="C338" s="35">
        <v>1</v>
      </c>
      <c r="D338" s="28" t="s">
        <v>8</v>
      </c>
      <c r="E338" s="41" t="s">
        <v>390</v>
      </c>
      <c r="F338" s="52" t="s">
        <v>400</v>
      </c>
      <c r="G338" s="27">
        <v>21</v>
      </c>
      <c r="H338" s="112">
        <v>856709</v>
      </c>
      <c r="I338" s="113">
        <v>43</v>
      </c>
      <c r="J338" s="116">
        <f t="shared" si="13"/>
        <v>36838487</v>
      </c>
    </row>
    <row r="339" spans="1:10" ht="48" customHeight="1" x14ac:dyDescent="0.25">
      <c r="A339" s="26">
        <v>408</v>
      </c>
      <c r="B339" s="27">
        <v>58</v>
      </c>
      <c r="C339" s="27">
        <v>1</v>
      </c>
      <c r="D339" s="28" t="s">
        <v>8</v>
      </c>
      <c r="E339" s="52" t="s">
        <v>395</v>
      </c>
      <c r="F339" s="52" t="s">
        <v>401</v>
      </c>
      <c r="G339" s="27">
        <v>21</v>
      </c>
      <c r="H339" s="112">
        <v>856709</v>
      </c>
      <c r="I339" s="113">
        <v>43</v>
      </c>
      <c r="J339" s="114">
        <f t="shared" si="13"/>
        <v>36838487</v>
      </c>
    </row>
    <row r="340" spans="1:10" ht="36" x14ac:dyDescent="0.25">
      <c r="A340" s="140">
        <v>409</v>
      </c>
      <c r="B340" s="142">
        <v>59</v>
      </c>
      <c r="C340" s="142">
        <v>2</v>
      </c>
      <c r="D340" s="28" t="s">
        <v>8</v>
      </c>
      <c r="E340" s="41" t="s">
        <v>390</v>
      </c>
      <c r="F340" s="52" t="s">
        <v>402</v>
      </c>
      <c r="G340" s="27">
        <v>21</v>
      </c>
      <c r="H340" s="112">
        <v>856709</v>
      </c>
      <c r="I340" s="113">
        <v>43</v>
      </c>
      <c r="J340" s="114">
        <f t="shared" si="13"/>
        <v>36838487</v>
      </c>
    </row>
    <row r="341" spans="1:10" ht="36" x14ac:dyDescent="0.25">
      <c r="A341" s="141"/>
      <c r="B341" s="143"/>
      <c r="C341" s="143"/>
      <c r="D341" s="28" t="s">
        <v>8</v>
      </c>
      <c r="E341" s="41" t="s">
        <v>390</v>
      </c>
      <c r="F341" s="52" t="s">
        <v>402</v>
      </c>
      <c r="G341" s="27">
        <v>21</v>
      </c>
      <c r="H341" s="112">
        <v>856709</v>
      </c>
      <c r="I341" s="113">
        <v>43</v>
      </c>
      <c r="J341" s="114">
        <f t="shared" si="13"/>
        <v>36838487</v>
      </c>
    </row>
    <row r="342" spans="1:10" ht="36" x14ac:dyDescent="0.25">
      <c r="A342" s="26">
        <v>410</v>
      </c>
      <c r="B342" s="27">
        <v>60</v>
      </c>
      <c r="C342" s="27">
        <v>1</v>
      </c>
      <c r="D342" s="28" t="s">
        <v>8</v>
      </c>
      <c r="E342" s="52" t="s">
        <v>395</v>
      </c>
      <c r="F342" s="52" t="s">
        <v>403</v>
      </c>
      <c r="G342" s="27">
        <v>21</v>
      </c>
      <c r="H342" s="112">
        <v>856709</v>
      </c>
      <c r="I342" s="113">
        <v>43</v>
      </c>
      <c r="J342" s="114">
        <f t="shared" si="13"/>
        <v>36838487</v>
      </c>
    </row>
    <row r="343" spans="1:10" ht="36" x14ac:dyDescent="0.25">
      <c r="A343" s="32">
        <v>411</v>
      </c>
      <c r="B343" s="27">
        <v>61</v>
      </c>
      <c r="C343" s="27">
        <v>1</v>
      </c>
      <c r="D343" s="28" t="s">
        <v>8</v>
      </c>
      <c r="E343" s="41" t="s">
        <v>390</v>
      </c>
      <c r="F343" s="52" t="s">
        <v>404</v>
      </c>
      <c r="G343" s="27">
        <v>21</v>
      </c>
      <c r="H343" s="112">
        <v>856709</v>
      </c>
      <c r="I343" s="113">
        <v>43</v>
      </c>
      <c r="J343" s="114">
        <f t="shared" si="13"/>
        <v>36838487</v>
      </c>
    </row>
    <row r="344" spans="1:10" ht="24" x14ac:dyDescent="0.25">
      <c r="A344" s="95">
        <v>412</v>
      </c>
      <c r="B344" s="46">
        <v>62</v>
      </c>
      <c r="C344" s="27">
        <v>1</v>
      </c>
      <c r="D344" s="53" t="s">
        <v>21</v>
      </c>
      <c r="E344" s="52" t="s">
        <v>390</v>
      </c>
      <c r="F344" s="52" t="s">
        <v>405</v>
      </c>
      <c r="G344" s="27">
        <v>36</v>
      </c>
      <c r="H344" s="112">
        <v>1144534</v>
      </c>
      <c r="I344" s="113">
        <v>43</v>
      </c>
      <c r="J344" s="114">
        <f t="shared" si="13"/>
        <v>49214962</v>
      </c>
    </row>
    <row r="345" spans="1:10" ht="36" x14ac:dyDescent="0.25">
      <c r="A345" s="34">
        <v>413</v>
      </c>
      <c r="B345" s="27">
        <v>63</v>
      </c>
      <c r="C345" s="27">
        <v>1</v>
      </c>
      <c r="D345" s="53" t="s">
        <v>8</v>
      </c>
      <c r="E345" s="52" t="s">
        <v>406</v>
      </c>
      <c r="F345" s="52" t="s">
        <v>407</v>
      </c>
      <c r="G345" s="27">
        <v>21</v>
      </c>
      <c r="H345" s="112">
        <v>856709</v>
      </c>
      <c r="I345" s="113">
        <v>43</v>
      </c>
      <c r="J345" s="114">
        <f t="shared" si="13"/>
        <v>36838487</v>
      </c>
    </row>
    <row r="346" spans="1:10" ht="36" x14ac:dyDescent="0.25">
      <c r="A346" s="26">
        <v>414</v>
      </c>
      <c r="B346" s="27">
        <v>64</v>
      </c>
      <c r="C346" s="27">
        <v>1</v>
      </c>
      <c r="D346" s="53" t="s">
        <v>8</v>
      </c>
      <c r="E346" s="52" t="s">
        <v>406</v>
      </c>
      <c r="F346" s="52" t="s">
        <v>408</v>
      </c>
      <c r="G346" s="27">
        <v>21</v>
      </c>
      <c r="H346" s="112">
        <v>856709</v>
      </c>
      <c r="I346" s="113">
        <v>43</v>
      </c>
      <c r="J346" s="114">
        <f t="shared" si="13"/>
        <v>36838487</v>
      </c>
    </row>
    <row r="347" spans="1:10" ht="24" x14ac:dyDescent="0.25">
      <c r="A347" s="140">
        <v>415</v>
      </c>
      <c r="B347" s="142">
        <v>65</v>
      </c>
      <c r="C347" s="142">
        <v>2</v>
      </c>
      <c r="D347" s="53" t="s">
        <v>21</v>
      </c>
      <c r="E347" s="52" t="s">
        <v>406</v>
      </c>
      <c r="F347" s="52" t="s">
        <v>409</v>
      </c>
      <c r="G347" s="27">
        <v>36</v>
      </c>
      <c r="H347" s="112">
        <v>1144534</v>
      </c>
      <c r="I347" s="113">
        <v>43</v>
      </c>
      <c r="J347" s="114">
        <f t="shared" si="13"/>
        <v>49214962</v>
      </c>
    </row>
    <row r="348" spans="1:10" ht="24" x14ac:dyDescent="0.25">
      <c r="A348" s="141"/>
      <c r="B348" s="143"/>
      <c r="C348" s="143"/>
      <c r="D348" s="53" t="s">
        <v>21</v>
      </c>
      <c r="E348" s="52" t="s">
        <v>406</v>
      </c>
      <c r="F348" s="52" t="s">
        <v>409</v>
      </c>
      <c r="G348" s="27">
        <v>45</v>
      </c>
      <c r="H348" s="112">
        <v>1144534</v>
      </c>
      <c r="I348" s="113">
        <v>43</v>
      </c>
      <c r="J348" s="114">
        <f t="shared" si="13"/>
        <v>49214962</v>
      </c>
    </row>
    <row r="349" spans="1:10" ht="36" x14ac:dyDescent="0.25">
      <c r="A349" s="26">
        <v>416</v>
      </c>
      <c r="B349" s="27">
        <v>66</v>
      </c>
      <c r="C349" s="27">
        <v>1</v>
      </c>
      <c r="D349" s="53" t="s">
        <v>8</v>
      </c>
      <c r="E349" s="52" t="s">
        <v>406</v>
      </c>
      <c r="F349" s="52" t="s">
        <v>410</v>
      </c>
      <c r="G349" s="27">
        <v>21</v>
      </c>
      <c r="H349" s="112">
        <v>856709</v>
      </c>
      <c r="I349" s="113">
        <v>43</v>
      </c>
      <c r="J349" s="114">
        <f t="shared" si="13"/>
        <v>36838487</v>
      </c>
    </row>
    <row r="350" spans="1:10" ht="36" x14ac:dyDescent="0.25">
      <c r="A350" s="26">
        <v>417</v>
      </c>
      <c r="B350" s="27">
        <v>67</v>
      </c>
      <c r="C350" s="27">
        <v>1</v>
      </c>
      <c r="D350" s="53" t="s">
        <v>8</v>
      </c>
      <c r="E350" s="52" t="s">
        <v>406</v>
      </c>
      <c r="F350" s="52" t="s">
        <v>411</v>
      </c>
      <c r="G350" s="27">
        <v>21</v>
      </c>
      <c r="H350" s="112">
        <v>856709</v>
      </c>
      <c r="I350" s="113">
        <v>43</v>
      </c>
      <c r="J350" s="114">
        <f t="shared" si="13"/>
        <v>36838487</v>
      </c>
    </row>
    <row r="351" spans="1:10" ht="24" x14ac:dyDescent="0.25">
      <c r="A351" s="26">
        <v>420</v>
      </c>
      <c r="B351" s="27">
        <v>68</v>
      </c>
      <c r="C351" s="27">
        <v>1</v>
      </c>
      <c r="D351" s="28" t="s">
        <v>21</v>
      </c>
      <c r="E351" s="52" t="s">
        <v>412</v>
      </c>
      <c r="F351" s="52" t="s">
        <v>413</v>
      </c>
      <c r="G351" s="27">
        <v>36</v>
      </c>
      <c r="H351" s="112">
        <v>1144534</v>
      </c>
      <c r="I351" s="113">
        <v>43</v>
      </c>
      <c r="J351" s="114">
        <f t="shared" si="13"/>
        <v>49214962</v>
      </c>
    </row>
    <row r="352" spans="1:10" ht="24" x14ac:dyDescent="0.25">
      <c r="A352" s="26">
        <v>421</v>
      </c>
      <c r="B352" s="27">
        <v>69</v>
      </c>
      <c r="C352" s="27">
        <v>1</v>
      </c>
      <c r="D352" s="28" t="s">
        <v>21</v>
      </c>
      <c r="E352" s="52" t="s">
        <v>412</v>
      </c>
      <c r="F352" s="52" t="s">
        <v>414</v>
      </c>
      <c r="G352" s="27">
        <v>36</v>
      </c>
      <c r="H352" s="112">
        <v>1144534</v>
      </c>
      <c r="I352" s="113">
        <v>43</v>
      </c>
      <c r="J352" s="114">
        <f t="shared" si="13"/>
        <v>49214962</v>
      </c>
    </row>
    <row r="353" spans="1:10" ht="36" x14ac:dyDescent="0.25">
      <c r="A353" s="140">
        <v>422</v>
      </c>
      <c r="B353" s="142">
        <v>70</v>
      </c>
      <c r="C353" s="142">
        <v>2</v>
      </c>
      <c r="D353" s="28" t="s">
        <v>8</v>
      </c>
      <c r="E353" s="41" t="s">
        <v>415</v>
      </c>
      <c r="F353" s="52" t="s">
        <v>416</v>
      </c>
      <c r="G353" s="27">
        <v>21</v>
      </c>
      <c r="H353" s="112">
        <v>856709</v>
      </c>
      <c r="I353" s="113">
        <v>43</v>
      </c>
      <c r="J353" s="114">
        <f t="shared" si="13"/>
        <v>36838487</v>
      </c>
    </row>
    <row r="354" spans="1:10" ht="36" x14ac:dyDescent="0.25">
      <c r="A354" s="141"/>
      <c r="B354" s="143"/>
      <c r="C354" s="143"/>
      <c r="D354" s="28" t="s">
        <v>8</v>
      </c>
      <c r="E354" s="41" t="s">
        <v>415</v>
      </c>
      <c r="F354" s="52" t="s">
        <v>416</v>
      </c>
      <c r="G354" s="27">
        <v>21</v>
      </c>
      <c r="H354" s="112">
        <v>856709</v>
      </c>
      <c r="I354" s="113">
        <v>43</v>
      </c>
      <c r="J354" s="114">
        <f t="shared" si="13"/>
        <v>36838487</v>
      </c>
    </row>
    <row r="355" spans="1:10" ht="36" x14ac:dyDescent="0.25">
      <c r="A355" s="140">
        <v>423</v>
      </c>
      <c r="B355" s="142">
        <v>71</v>
      </c>
      <c r="C355" s="142">
        <v>2</v>
      </c>
      <c r="D355" s="28" t="s">
        <v>8</v>
      </c>
      <c r="E355" s="52" t="s">
        <v>415</v>
      </c>
      <c r="F355" s="52" t="s">
        <v>417</v>
      </c>
      <c r="G355" s="27">
        <v>21</v>
      </c>
      <c r="H355" s="112">
        <v>856709</v>
      </c>
      <c r="I355" s="113">
        <v>43</v>
      </c>
      <c r="J355" s="114">
        <f t="shared" si="13"/>
        <v>36838487</v>
      </c>
    </row>
    <row r="356" spans="1:10" ht="36" x14ac:dyDescent="0.25">
      <c r="A356" s="141"/>
      <c r="B356" s="143"/>
      <c r="C356" s="143"/>
      <c r="D356" s="28" t="s">
        <v>8</v>
      </c>
      <c r="E356" s="52" t="s">
        <v>415</v>
      </c>
      <c r="F356" s="52" t="s">
        <v>417</v>
      </c>
      <c r="G356" s="27">
        <v>21</v>
      </c>
      <c r="H356" s="112">
        <v>856709</v>
      </c>
      <c r="I356" s="113">
        <v>43</v>
      </c>
      <c r="J356" s="114">
        <f t="shared" si="13"/>
        <v>36838487</v>
      </c>
    </row>
    <row r="357" spans="1:10" ht="36" x14ac:dyDescent="0.25">
      <c r="A357" s="140">
        <v>424</v>
      </c>
      <c r="B357" s="142">
        <v>72</v>
      </c>
      <c r="C357" s="142">
        <v>2</v>
      </c>
      <c r="D357" s="28" t="s">
        <v>8</v>
      </c>
      <c r="E357" s="52" t="s">
        <v>415</v>
      </c>
      <c r="F357" s="52" t="s">
        <v>418</v>
      </c>
      <c r="G357" s="27">
        <v>21</v>
      </c>
      <c r="H357" s="112">
        <v>856709</v>
      </c>
      <c r="I357" s="113">
        <v>43</v>
      </c>
      <c r="J357" s="114">
        <f t="shared" si="13"/>
        <v>36838487</v>
      </c>
    </row>
    <row r="358" spans="1:10" ht="36" x14ac:dyDescent="0.25">
      <c r="A358" s="141"/>
      <c r="B358" s="143"/>
      <c r="C358" s="143"/>
      <c r="D358" s="28" t="s">
        <v>8</v>
      </c>
      <c r="E358" s="52" t="s">
        <v>415</v>
      </c>
      <c r="F358" s="52" t="s">
        <v>418</v>
      </c>
      <c r="G358" s="27">
        <v>21</v>
      </c>
      <c r="H358" s="112">
        <v>856709</v>
      </c>
      <c r="I358" s="113">
        <v>43</v>
      </c>
      <c r="J358" s="114">
        <f t="shared" si="13"/>
        <v>36838487</v>
      </c>
    </row>
    <row r="359" spans="1:10" ht="36" x14ac:dyDescent="0.25">
      <c r="A359" s="140">
        <v>425</v>
      </c>
      <c r="B359" s="142">
        <v>73</v>
      </c>
      <c r="C359" s="142">
        <v>2</v>
      </c>
      <c r="D359" s="28" t="s">
        <v>8</v>
      </c>
      <c r="E359" s="52" t="s">
        <v>415</v>
      </c>
      <c r="F359" s="52" t="s">
        <v>419</v>
      </c>
      <c r="G359" s="27">
        <v>21</v>
      </c>
      <c r="H359" s="112">
        <v>856709</v>
      </c>
      <c r="I359" s="113">
        <v>43</v>
      </c>
      <c r="J359" s="114">
        <f t="shared" si="13"/>
        <v>36838487</v>
      </c>
    </row>
    <row r="360" spans="1:10" ht="36" x14ac:dyDescent="0.25">
      <c r="A360" s="141"/>
      <c r="B360" s="143"/>
      <c r="C360" s="143"/>
      <c r="D360" s="28" t="s">
        <v>8</v>
      </c>
      <c r="E360" s="52" t="s">
        <v>415</v>
      </c>
      <c r="F360" s="52" t="s">
        <v>419</v>
      </c>
      <c r="G360" s="27">
        <v>21</v>
      </c>
      <c r="H360" s="112">
        <v>856709</v>
      </c>
      <c r="I360" s="113">
        <v>43</v>
      </c>
      <c r="J360" s="114">
        <f t="shared" si="13"/>
        <v>36838487</v>
      </c>
    </row>
    <row r="361" spans="1:10" ht="36" x14ac:dyDescent="0.25">
      <c r="A361" s="26">
        <v>426</v>
      </c>
      <c r="B361" s="27">
        <v>74</v>
      </c>
      <c r="C361" s="27">
        <v>1</v>
      </c>
      <c r="D361" s="28" t="s">
        <v>8</v>
      </c>
      <c r="E361" s="52" t="s">
        <v>350</v>
      </c>
      <c r="F361" s="52" t="s">
        <v>420</v>
      </c>
      <c r="G361" s="27">
        <v>21</v>
      </c>
      <c r="H361" s="112">
        <v>856709</v>
      </c>
      <c r="I361" s="113">
        <v>43</v>
      </c>
      <c r="J361" s="114">
        <f t="shared" si="13"/>
        <v>36838487</v>
      </c>
    </row>
    <row r="362" spans="1:10" ht="36" x14ac:dyDescent="0.25">
      <c r="A362" s="26">
        <v>428</v>
      </c>
      <c r="B362" s="27">
        <v>75</v>
      </c>
      <c r="C362" s="27">
        <v>1</v>
      </c>
      <c r="D362" s="28" t="s">
        <v>8</v>
      </c>
      <c r="E362" s="52" t="s">
        <v>350</v>
      </c>
      <c r="F362" s="52" t="s">
        <v>421</v>
      </c>
      <c r="G362" s="27">
        <v>21</v>
      </c>
      <c r="H362" s="112">
        <v>856709</v>
      </c>
      <c r="I362" s="113">
        <v>43</v>
      </c>
      <c r="J362" s="116">
        <f t="shared" si="13"/>
        <v>36838487</v>
      </c>
    </row>
    <row r="363" spans="1:10" ht="36" x14ac:dyDescent="0.25">
      <c r="A363" s="26">
        <v>429</v>
      </c>
      <c r="B363" s="27">
        <v>76</v>
      </c>
      <c r="C363" s="27">
        <v>1</v>
      </c>
      <c r="D363" s="53" t="s">
        <v>8</v>
      </c>
      <c r="E363" s="52" t="s">
        <v>422</v>
      </c>
      <c r="F363" s="52" t="s">
        <v>423</v>
      </c>
      <c r="G363" s="27">
        <v>21</v>
      </c>
      <c r="H363" s="112">
        <v>856709</v>
      </c>
      <c r="I363" s="113">
        <v>43</v>
      </c>
      <c r="J363" s="114">
        <f t="shared" si="13"/>
        <v>36838487</v>
      </c>
    </row>
    <row r="364" spans="1:10" ht="36" x14ac:dyDescent="0.25">
      <c r="A364" s="140">
        <v>430</v>
      </c>
      <c r="B364" s="142">
        <v>77</v>
      </c>
      <c r="C364" s="142">
        <v>2</v>
      </c>
      <c r="D364" s="28" t="s">
        <v>8</v>
      </c>
      <c r="E364" s="52" t="s">
        <v>424</v>
      </c>
      <c r="F364" s="52" t="s">
        <v>425</v>
      </c>
      <c r="G364" s="27">
        <v>21</v>
      </c>
      <c r="H364" s="112">
        <v>856709</v>
      </c>
      <c r="I364" s="113">
        <v>43</v>
      </c>
      <c r="J364" s="114">
        <f t="shared" si="13"/>
        <v>36838487</v>
      </c>
    </row>
    <row r="365" spans="1:10" ht="36" x14ac:dyDescent="0.25">
      <c r="A365" s="144"/>
      <c r="B365" s="145"/>
      <c r="C365" s="145"/>
      <c r="D365" s="28" t="s">
        <v>8</v>
      </c>
      <c r="E365" s="52" t="s">
        <v>424</v>
      </c>
      <c r="F365" s="52" t="s">
        <v>425</v>
      </c>
      <c r="G365" s="27">
        <v>21</v>
      </c>
      <c r="H365" s="112">
        <v>856709</v>
      </c>
      <c r="I365" s="113">
        <v>43</v>
      </c>
      <c r="J365" s="114">
        <f t="shared" si="13"/>
        <v>36838487</v>
      </c>
    </row>
    <row r="366" spans="1:10" ht="36" x14ac:dyDescent="0.25">
      <c r="A366" s="65">
        <v>431</v>
      </c>
      <c r="B366" s="5">
        <v>78</v>
      </c>
      <c r="C366" s="5">
        <v>1</v>
      </c>
      <c r="D366" s="62" t="s">
        <v>21</v>
      </c>
      <c r="E366" s="52" t="s">
        <v>424</v>
      </c>
      <c r="F366" s="52" t="s">
        <v>426</v>
      </c>
      <c r="G366" s="27">
        <v>36</v>
      </c>
      <c r="H366" s="112">
        <v>1144534</v>
      </c>
      <c r="I366" s="113">
        <v>43</v>
      </c>
      <c r="J366" s="114">
        <f t="shared" si="13"/>
        <v>49214962</v>
      </c>
    </row>
    <row r="367" spans="1:10" ht="24" x14ac:dyDescent="0.25">
      <c r="A367" s="34">
        <v>432</v>
      </c>
      <c r="B367" s="35">
        <v>79</v>
      </c>
      <c r="C367" s="35">
        <v>1</v>
      </c>
      <c r="D367" s="53" t="s">
        <v>21</v>
      </c>
      <c r="E367" s="52" t="s">
        <v>427</v>
      </c>
      <c r="F367" s="52" t="s">
        <v>428</v>
      </c>
      <c r="G367" s="27">
        <v>36</v>
      </c>
      <c r="H367" s="112">
        <v>1144534</v>
      </c>
      <c r="I367" s="113">
        <v>43</v>
      </c>
      <c r="J367" s="114">
        <f t="shared" si="13"/>
        <v>49214962</v>
      </c>
    </row>
    <row r="368" spans="1:10" ht="36" x14ac:dyDescent="0.25">
      <c r="A368" s="26">
        <v>433</v>
      </c>
      <c r="B368" s="27">
        <v>80</v>
      </c>
      <c r="C368" s="27">
        <v>1</v>
      </c>
      <c r="D368" s="28" t="s">
        <v>8</v>
      </c>
      <c r="E368" s="52" t="s">
        <v>424</v>
      </c>
      <c r="F368" s="52" t="s">
        <v>429</v>
      </c>
      <c r="G368" s="96">
        <v>21</v>
      </c>
      <c r="H368" s="112">
        <v>856709</v>
      </c>
      <c r="I368" s="113">
        <v>43</v>
      </c>
      <c r="J368" s="114">
        <f t="shared" si="13"/>
        <v>36838487</v>
      </c>
    </row>
    <row r="369" spans="1:10" x14ac:dyDescent="0.25">
      <c r="A369" s="140">
        <v>434</v>
      </c>
      <c r="B369" s="142">
        <v>81</v>
      </c>
      <c r="C369" s="142">
        <v>2</v>
      </c>
      <c r="D369" s="53" t="s">
        <v>21</v>
      </c>
      <c r="E369" s="52" t="s">
        <v>424</v>
      </c>
      <c r="F369" s="52" t="s">
        <v>430</v>
      </c>
      <c r="G369" s="27">
        <v>36</v>
      </c>
      <c r="H369" s="112">
        <v>1144534</v>
      </c>
      <c r="I369" s="113">
        <v>43</v>
      </c>
      <c r="J369" s="114">
        <f t="shared" si="13"/>
        <v>49214962</v>
      </c>
    </row>
    <row r="370" spans="1:10" ht="54.75" customHeight="1" x14ac:dyDescent="0.25">
      <c r="A370" s="141"/>
      <c r="B370" s="143"/>
      <c r="C370" s="143"/>
      <c r="D370" s="53" t="s">
        <v>21</v>
      </c>
      <c r="E370" s="52" t="s">
        <v>424</v>
      </c>
      <c r="F370" s="52" t="s">
        <v>430</v>
      </c>
      <c r="G370" s="27">
        <v>17</v>
      </c>
      <c r="H370" s="112">
        <v>1144534</v>
      </c>
      <c r="I370" s="113">
        <v>43</v>
      </c>
      <c r="J370" s="116">
        <f t="shared" si="13"/>
        <v>49214962</v>
      </c>
    </row>
    <row r="371" spans="1:10" ht="36" x14ac:dyDescent="0.25">
      <c r="A371" s="140">
        <v>435</v>
      </c>
      <c r="B371" s="142">
        <v>82</v>
      </c>
      <c r="C371" s="142">
        <v>2</v>
      </c>
      <c r="D371" s="28" t="s">
        <v>8</v>
      </c>
      <c r="E371" s="52" t="s">
        <v>356</v>
      </c>
      <c r="F371" s="52" t="s">
        <v>431</v>
      </c>
      <c r="G371" s="27">
        <v>21</v>
      </c>
      <c r="H371" s="112">
        <v>856709</v>
      </c>
      <c r="I371" s="113">
        <v>43</v>
      </c>
      <c r="J371" s="114">
        <f t="shared" si="13"/>
        <v>36838487</v>
      </c>
    </row>
    <row r="372" spans="1:10" ht="36" x14ac:dyDescent="0.25">
      <c r="A372" s="141"/>
      <c r="B372" s="143"/>
      <c r="C372" s="143"/>
      <c r="D372" s="28" t="s">
        <v>8</v>
      </c>
      <c r="E372" s="52" t="s">
        <v>356</v>
      </c>
      <c r="F372" s="52" t="s">
        <v>431</v>
      </c>
      <c r="G372" s="27">
        <v>21</v>
      </c>
      <c r="H372" s="112">
        <v>856709</v>
      </c>
      <c r="I372" s="113">
        <v>43</v>
      </c>
      <c r="J372" s="114">
        <f t="shared" si="13"/>
        <v>36838487</v>
      </c>
    </row>
    <row r="373" spans="1:10" ht="36" x14ac:dyDescent="0.25">
      <c r="A373" s="140">
        <v>436</v>
      </c>
      <c r="B373" s="142">
        <v>83</v>
      </c>
      <c r="C373" s="142">
        <v>2</v>
      </c>
      <c r="D373" s="28" t="s">
        <v>8</v>
      </c>
      <c r="E373" s="41" t="s">
        <v>432</v>
      </c>
      <c r="F373" s="54" t="s">
        <v>433</v>
      </c>
      <c r="G373" s="27">
        <v>21</v>
      </c>
      <c r="H373" s="112">
        <v>856709</v>
      </c>
      <c r="I373" s="113">
        <v>43</v>
      </c>
      <c r="J373" s="114">
        <f t="shared" si="13"/>
        <v>36838487</v>
      </c>
    </row>
    <row r="374" spans="1:10" ht="36" x14ac:dyDescent="0.25">
      <c r="A374" s="141"/>
      <c r="B374" s="143"/>
      <c r="C374" s="143"/>
      <c r="D374" s="28" t="s">
        <v>8</v>
      </c>
      <c r="E374" s="41" t="s">
        <v>432</v>
      </c>
      <c r="F374" s="54" t="s">
        <v>433</v>
      </c>
      <c r="G374" s="27">
        <v>18</v>
      </c>
      <c r="H374" s="112">
        <v>856709</v>
      </c>
      <c r="I374" s="113">
        <v>43</v>
      </c>
      <c r="J374" s="114">
        <f t="shared" si="13"/>
        <v>36838487</v>
      </c>
    </row>
    <row r="375" spans="1:10" ht="36" x14ac:dyDescent="0.25">
      <c r="A375" s="32">
        <v>437</v>
      </c>
      <c r="B375" s="33">
        <v>84</v>
      </c>
      <c r="C375" s="33">
        <v>1</v>
      </c>
      <c r="D375" s="28" t="s">
        <v>8</v>
      </c>
      <c r="E375" s="41" t="s">
        <v>432</v>
      </c>
      <c r="F375" s="52" t="s">
        <v>434</v>
      </c>
      <c r="G375" s="27">
        <v>21</v>
      </c>
      <c r="H375" s="112">
        <v>856709</v>
      </c>
      <c r="I375" s="113">
        <v>43</v>
      </c>
      <c r="J375" s="114">
        <f t="shared" si="13"/>
        <v>36838487</v>
      </c>
    </row>
    <row r="376" spans="1:10" ht="36" x14ac:dyDescent="0.25">
      <c r="A376" s="32">
        <v>438</v>
      </c>
      <c r="B376" s="33">
        <v>85</v>
      </c>
      <c r="C376" s="33">
        <v>1</v>
      </c>
      <c r="D376" s="28" t="s">
        <v>8</v>
      </c>
      <c r="E376" s="41" t="s">
        <v>432</v>
      </c>
      <c r="F376" s="52" t="s">
        <v>435</v>
      </c>
      <c r="G376" s="27">
        <v>21</v>
      </c>
      <c r="H376" s="112">
        <v>856709</v>
      </c>
      <c r="I376" s="113">
        <v>43</v>
      </c>
      <c r="J376" s="114">
        <f t="shared" si="13"/>
        <v>36838487</v>
      </c>
    </row>
    <row r="377" spans="1:10" ht="36" x14ac:dyDescent="0.25">
      <c r="A377" s="26">
        <v>439</v>
      </c>
      <c r="B377" s="27">
        <v>86</v>
      </c>
      <c r="C377" s="27">
        <v>1</v>
      </c>
      <c r="D377" s="53" t="s">
        <v>8</v>
      </c>
      <c r="E377" s="52" t="s">
        <v>422</v>
      </c>
      <c r="F377" s="52" t="s">
        <v>436</v>
      </c>
      <c r="G377" s="27">
        <v>20</v>
      </c>
      <c r="H377" s="112">
        <v>856709</v>
      </c>
      <c r="I377" s="113">
        <v>43</v>
      </c>
      <c r="J377" s="114">
        <f t="shared" si="13"/>
        <v>36838487</v>
      </c>
    </row>
    <row r="378" spans="1:10" ht="36" x14ac:dyDescent="0.25">
      <c r="A378" s="26">
        <v>440</v>
      </c>
      <c r="B378" s="27">
        <v>87</v>
      </c>
      <c r="C378" s="27">
        <v>1</v>
      </c>
      <c r="D378" s="53" t="s">
        <v>8</v>
      </c>
      <c r="E378" s="52" t="s">
        <v>422</v>
      </c>
      <c r="F378" s="52" t="s">
        <v>437</v>
      </c>
      <c r="G378" s="27">
        <v>20</v>
      </c>
      <c r="H378" s="112">
        <v>856709</v>
      </c>
      <c r="I378" s="113">
        <v>43</v>
      </c>
      <c r="J378" s="114">
        <f t="shared" si="13"/>
        <v>36838487</v>
      </c>
    </row>
    <row r="379" spans="1:10" ht="36" x14ac:dyDescent="0.25">
      <c r="A379" s="26">
        <v>441</v>
      </c>
      <c r="B379" s="27">
        <v>88</v>
      </c>
      <c r="C379" s="27">
        <v>1</v>
      </c>
      <c r="D379" s="53" t="s">
        <v>8</v>
      </c>
      <c r="E379" s="52" t="s">
        <v>422</v>
      </c>
      <c r="F379" s="52" t="s">
        <v>438</v>
      </c>
      <c r="G379" s="27">
        <v>20</v>
      </c>
      <c r="H379" s="112">
        <v>856709</v>
      </c>
      <c r="I379" s="113">
        <v>43</v>
      </c>
      <c r="J379" s="114">
        <f t="shared" si="13"/>
        <v>36838487</v>
      </c>
    </row>
    <row r="380" spans="1:10" ht="24" x14ac:dyDescent="0.25">
      <c r="A380" s="140">
        <v>443</v>
      </c>
      <c r="B380" s="142">
        <v>89</v>
      </c>
      <c r="C380" s="142">
        <v>2</v>
      </c>
      <c r="D380" s="28" t="s">
        <v>21</v>
      </c>
      <c r="E380" s="41" t="s">
        <v>439</v>
      </c>
      <c r="F380" s="52" t="s">
        <v>440</v>
      </c>
      <c r="G380" s="27">
        <v>36</v>
      </c>
      <c r="H380" s="112">
        <v>1144534</v>
      </c>
      <c r="I380" s="113">
        <v>43</v>
      </c>
      <c r="J380" s="114">
        <f t="shared" si="13"/>
        <v>49214962</v>
      </c>
    </row>
    <row r="381" spans="1:10" ht="24" x14ac:dyDescent="0.25">
      <c r="A381" s="141"/>
      <c r="B381" s="143"/>
      <c r="C381" s="143"/>
      <c r="D381" s="28" t="s">
        <v>21</v>
      </c>
      <c r="E381" s="41" t="s">
        <v>439</v>
      </c>
      <c r="F381" s="52" t="s">
        <v>440</v>
      </c>
      <c r="G381" s="27">
        <v>36</v>
      </c>
      <c r="H381" s="112">
        <v>1144534</v>
      </c>
      <c r="I381" s="113">
        <v>43</v>
      </c>
      <c r="J381" s="114">
        <f t="shared" si="13"/>
        <v>49214962</v>
      </c>
    </row>
    <row r="382" spans="1:10" ht="36" x14ac:dyDescent="0.25">
      <c r="A382" s="26">
        <v>444</v>
      </c>
      <c r="B382" s="27">
        <v>90</v>
      </c>
      <c r="C382" s="27">
        <v>1</v>
      </c>
      <c r="D382" s="53" t="s">
        <v>8</v>
      </c>
      <c r="E382" s="52" t="s">
        <v>439</v>
      </c>
      <c r="F382" s="52" t="s">
        <v>441</v>
      </c>
      <c r="G382" s="27">
        <v>20</v>
      </c>
      <c r="H382" s="112">
        <v>856709</v>
      </c>
      <c r="I382" s="113">
        <v>43</v>
      </c>
      <c r="J382" s="114">
        <f t="shared" si="13"/>
        <v>36838487</v>
      </c>
    </row>
    <row r="383" spans="1:10" ht="36" x14ac:dyDescent="0.25">
      <c r="A383" s="26">
        <v>445</v>
      </c>
      <c r="B383" s="27">
        <v>91</v>
      </c>
      <c r="C383" s="27">
        <v>1</v>
      </c>
      <c r="D383" s="28" t="s">
        <v>8</v>
      </c>
      <c r="E383" s="41" t="s">
        <v>439</v>
      </c>
      <c r="F383" s="52" t="s">
        <v>442</v>
      </c>
      <c r="G383" s="27">
        <v>20</v>
      </c>
      <c r="H383" s="112">
        <v>856709</v>
      </c>
      <c r="I383" s="113">
        <v>43</v>
      </c>
      <c r="J383" s="114">
        <f t="shared" si="13"/>
        <v>36838487</v>
      </c>
    </row>
    <row r="384" spans="1:10" ht="36" x14ac:dyDescent="0.25">
      <c r="A384" s="26">
        <v>446</v>
      </c>
      <c r="B384" s="27">
        <v>92</v>
      </c>
      <c r="C384" s="27">
        <v>1</v>
      </c>
      <c r="D384" s="53" t="s">
        <v>8</v>
      </c>
      <c r="E384" s="52" t="s">
        <v>439</v>
      </c>
      <c r="F384" s="60" t="s">
        <v>443</v>
      </c>
      <c r="G384" s="27">
        <v>20</v>
      </c>
      <c r="H384" s="112">
        <v>856709</v>
      </c>
      <c r="I384" s="113">
        <v>43</v>
      </c>
      <c r="J384" s="114">
        <f t="shared" si="13"/>
        <v>36838487</v>
      </c>
    </row>
    <row r="385" spans="1:10" ht="24" x14ac:dyDescent="0.25">
      <c r="A385" s="26">
        <v>449</v>
      </c>
      <c r="B385" s="27">
        <v>93</v>
      </c>
      <c r="C385" s="27">
        <v>1</v>
      </c>
      <c r="D385" s="53" t="s">
        <v>21</v>
      </c>
      <c r="E385" s="52" t="s">
        <v>439</v>
      </c>
      <c r="F385" s="52" t="s">
        <v>444</v>
      </c>
      <c r="G385" s="27">
        <v>36</v>
      </c>
      <c r="H385" s="112">
        <v>1144534</v>
      </c>
      <c r="I385" s="113">
        <v>43</v>
      </c>
      <c r="J385" s="116">
        <f t="shared" si="13"/>
        <v>49214962</v>
      </c>
    </row>
    <row r="386" spans="1:10" ht="36" x14ac:dyDescent="0.25">
      <c r="A386" s="32">
        <v>451</v>
      </c>
      <c r="B386" s="33">
        <v>94</v>
      </c>
      <c r="C386" s="33">
        <v>1</v>
      </c>
      <c r="D386" s="53" t="s">
        <v>8</v>
      </c>
      <c r="E386" s="52" t="s">
        <v>445</v>
      </c>
      <c r="F386" s="52" t="s">
        <v>446</v>
      </c>
      <c r="G386" s="27">
        <v>20</v>
      </c>
      <c r="H386" s="112">
        <v>856709</v>
      </c>
      <c r="I386" s="113">
        <v>43</v>
      </c>
      <c r="J386" s="114">
        <f t="shared" si="13"/>
        <v>36838487</v>
      </c>
    </row>
    <row r="387" spans="1:10" ht="36" x14ac:dyDescent="0.25">
      <c r="A387" s="32">
        <v>452</v>
      </c>
      <c r="B387" s="33">
        <v>95</v>
      </c>
      <c r="C387" s="33">
        <v>1</v>
      </c>
      <c r="D387" s="28" t="s">
        <v>8</v>
      </c>
      <c r="E387" s="41" t="s">
        <v>445</v>
      </c>
      <c r="F387" s="52" t="s">
        <v>447</v>
      </c>
      <c r="G387" s="27">
        <v>20</v>
      </c>
      <c r="H387" s="112">
        <v>856709</v>
      </c>
      <c r="I387" s="113">
        <v>43</v>
      </c>
      <c r="J387" s="114">
        <f t="shared" si="13"/>
        <v>36838487</v>
      </c>
    </row>
    <row r="388" spans="1:10" ht="36" x14ac:dyDescent="0.25">
      <c r="A388" s="26">
        <v>453</v>
      </c>
      <c r="B388" s="27">
        <v>96</v>
      </c>
      <c r="C388" s="27">
        <v>1</v>
      </c>
      <c r="D388" s="53" t="s">
        <v>8</v>
      </c>
      <c r="E388" s="52" t="s">
        <v>445</v>
      </c>
      <c r="F388" s="52" t="s">
        <v>448</v>
      </c>
      <c r="G388" s="27">
        <v>21</v>
      </c>
      <c r="H388" s="112">
        <v>856709</v>
      </c>
      <c r="I388" s="113">
        <v>43</v>
      </c>
      <c r="J388" s="116">
        <f t="shared" si="13"/>
        <v>36838487</v>
      </c>
    </row>
    <row r="389" spans="1:10" ht="36" x14ac:dyDescent="0.25">
      <c r="A389" s="26">
        <v>454</v>
      </c>
      <c r="B389" s="27">
        <v>97</v>
      </c>
      <c r="C389" s="27">
        <v>1</v>
      </c>
      <c r="D389" s="53" t="s">
        <v>8</v>
      </c>
      <c r="E389" s="52" t="s">
        <v>445</v>
      </c>
      <c r="F389" s="52" t="s">
        <v>449</v>
      </c>
      <c r="G389" s="27">
        <v>21</v>
      </c>
      <c r="H389" s="112">
        <v>856709</v>
      </c>
      <c r="I389" s="113">
        <v>43</v>
      </c>
      <c r="J389" s="116">
        <f t="shared" si="13"/>
        <v>36838487</v>
      </c>
    </row>
    <row r="390" spans="1:10" ht="36" x14ac:dyDescent="0.25">
      <c r="A390" s="26">
        <v>455</v>
      </c>
      <c r="B390" s="27">
        <v>98</v>
      </c>
      <c r="C390" s="27">
        <v>1</v>
      </c>
      <c r="D390" s="28" t="s">
        <v>8</v>
      </c>
      <c r="E390" s="41" t="s">
        <v>450</v>
      </c>
      <c r="F390" s="52" t="s">
        <v>451</v>
      </c>
      <c r="G390" s="27">
        <v>20</v>
      </c>
      <c r="H390" s="112">
        <v>856709</v>
      </c>
      <c r="I390" s="113">
        <v>43</v>
      </c>
      <c r="J390" s="114">
        <f t="shared" si="13"/>
        <v>36838487</v>
      </c>
    </row>
    <row r="391" spans="1:10" ht="36" x14ac:dyDescent="0.25">
      <c r="A391" s="34">
        <v>456</v>
      </c>
      <c r="B391" s="35">
        <v>99</v>
      </c>
      <c r="C391" s="35">
        <v>1</v>
      </c>
      <c r="D391" s="28" t="s">
        <v>8</v>
      </c>
      <c r="E391" s="41" t="s">
        <v>344</v>
      </c>
      <c r="F391" s="52" t="s">
        <v>452</v>
      </c>
      <c r="G391" s="27">
        <v>19</v>
      </c>
      <c r="H391" s="112">
        <v>856709</v>
      </c>
      <c r="I391" s="113">
        <v>43</v>
      </c>
      <c r="J391" s="116">
        <f t="shared" si="13"/>
        <v>36838487</v>
      </c>
    </row>
    <row r="392" spans="1:10" ht="50.25" customHeight="1" x14ac:dyDescent="0.25">
      <c r="A392" s="97" t="s">
        <v>453</v>
      </c>
      <c r="B392" s="98"/>
      <c r="C392" s="99">
        <f>SUM(C273:C391)</f>
        <v>119</v>
      </c>
      <c r="D392" s="100"/>
      <c r="E392" s="101" t="s">
        <v>454</v>
      </c>
      <c r="F392" s="99">
        <f>B391</f>
        <v>99</v>
      </c>
      <c r="G392" s="99">
        <f>SUM(G273:G391)</f>
        <v>3004</v>
      </c>
      <c r="H392" s="128"/>
      <c r="I392" s="129"/>
      <c r="J392" s="130">
        <f>SUM(J273:J391)</f>
        <v>4801022541</v>
      </c>
    </row>
    <row r="393" spans="1:10" ht="15" customHeight="1" x14ac:dyDescent="0.25">
      <c r="A393" s="151" t="s">
        <v>455</v>
      </c>
      <c r="B393" s="152"/>
      <c r="C393" s="152"/>
      <c r="D393" s="152"/>
      <c r="E393" s="152"/>
      <c r="F393" s="152"/>
      <c r="G393" s="152"/>
      <c r="H393" s="152"/>
      <c r="I393" s="152"/>
      <c r="J393" s="152"/>
    </row>
    <row r="394" spans="1:10" ht="36" x14ac:dyDescent="0.25">
      <c r="A394" s="34">
        <v>459</v>
      </c>
      <c r="B394" s="35">
        <v>1</v>
      </c>
      <c r="C394" s="35">
        <v>1</v>
      </c>
      <c r="D394" s="83" t="s">
        <v>8</v>
      </c>
      <c r="E394" s="59" t="s">
        <v>456</v>
      </c>
      <c r="F394" s="59" t="s">
        <v>457</v>
      </c>
      <c r="G394" s="35">
        <v>21</v>
      </c>
      <c r="H394" s="112">
        <v>856709</v>
      </c>
      <c r="I394" s="113">
        <v>43</v>
      </c>
      <c r="J394" s="131">
        <f t="shared" ref="J394:J448" si="14">H394*I394</f>
        <v>36838487</v>
      </c>
    </row>
    <row r="395" spans="1:10" ht="48" x14ac:dyDescent="0.25">
      <c r="A395" s="140">
        <v>460</v>
      </c>
      <c r="B395" s="142">
        <v>2</v>
      </c>
      <c r="C395" s="142">
        <v>2</v>
      </c>
      <c r="D395" s="28" t="s">
        <v>21</v>
      </c>
      <c r="E395" s="53" t="s">
        <v>458</v>
      </c>
      <c r="F395" s="52" t="s">
        <v>459</v>
      </c>
      <c r="G395" s="27">
        <v>40</v>
      </c>
      <c r="H395" s="112">
        <v>1144534</v>
      </c>
      <c r="I395" s="113">
        <v>43</v>
      </c>
      <c r="J395" s="114">
        <f t="shared" si="14"/>
        <v>49214962</v>
      </c>
    </row>
    <row r="396" spans="1:10" ht="48" x14ac:dyDescent="0.25">
      <c r="A396" s="141"/>
      <c r="B396" s="143"/>
      <c r="C396" s="143"/>
      <c r="D396" s="28" t="s">
        <v>21</v>
      </c>
      <c r="E396" s="53" t="s">
        <v>458</v>
      </c>
      <c r="F396" s="52" t="s">
        <v>459</v>
      </c>
      <c r="G396" s="27">
        <v>40</v>
      </c>
      <c r="H396" s="112">
        <v>1144534</v>
      </c>
      <c r="I396" s="113">
        <v>43</v>
      </c>
      <c r="J396" s="114">
        <f t="shared" si="14"/>
        <v>49214962</v>
      </c>
    </row>
    <row r="397" spans="1:10" ht="36" x14ac:dyDescent="0.25">
      <c r="A397" s="26">
        <v>461</v>
      </c>
      <c r="B397" s="27">
        <v>3</v>
      </c>
      <c r="C397" s="27">
        <v>1</v>
      </c>
      <c r="D397" s="28" t="s">
        <v>8</v>
      </c>
      <c r="E397" s="52" t="s">
        <v>460</v>
      </c>
      <c r="F397" s="52" t="s">
        <v>461</v>
      </c>
      <c r="G397" s="27">
        <v>21</v>
      </c>
      <c r="H397" s="112">
        <v>856709</v>
      </c>
      <c r="I397" s="113">
        <v>43</v>
      </c>
      <c r="J397" s="114">
        <f t="shared" si="14"/>
        <v>36838487</v>
      </c>
    </row>
    <row r="398" spans="1:10" ht="24" x14ac:dyDescent="0.25">
      <c r="A398" s="26">
        <v>462</v>
      </c>
      <c r="B398" s="27">
        <v>4</v>
      </c>
      <c r="C398" s="27">
        <v>1</v>
      </c>
      <c r="D398" s="28" t="s">
        <v>21</v>
      </c>
      <c r="E398" s="53" t="s">
        <v>462</v>
      </c>
      <c r="F398" s="52" t="s">
        <v>463</v>
      </c>
      <c r="G398" s="27">
        <v>36</v>
      </c>
      <c r="H398" s="112">
        <v>1144534</v>
      </c>
      <c r="I398" s="113">
        <v>43</v>
      </c>
      <c r="J398" s="114">
        <f t="shared" si="14"/>
        <v>49214962</v>
      </c>
    </row>
    <row r="399" spans="1:10" x14ac:dyDescent="0.25">
      <c r="A399" s="26">
        <v>463</v>
      </c>
      <c r="B399" s="27">
        <v>5</v>
      </c>
      <c r="C399" s="27">
        <v>1</v>
      </c>
      <c r="D399" s="53" t="s">
        <v>21</v>
      </c>
      <c r="E399" s="52" t="s">
        <v>464</v>
      </c>
      <c r="F399" s="52" t="s">
        <v>465</v>
      </c>
      <c r="G399" s="27">
        <v>36</v>
      </c>
      <c r="H399" s="112">
        <v>1144534</v>
      </c>
      <c r="I399" s="113">
        <v>43</v>
      </c>
      <c r="J399" s="114">
        <f t="shared" si="14"/>
        <v>49214962</v>
      </c>
    </row>
    <row r="400" spans="1:10" ht="24" x14ac:dyDescent="0.25">
      <c r="A400" s="26">
        <v>464</v>
      </c>
      <c r="B400" s="27">
        <v>6</v>
      </c>
      <c r="C400" s="27">
        <v>1</v>
      </c>
      <c r="D400" s="53" t="s">
        <v>46</v>
      </c>
      <c r="E400" s="52" t="s">
        <v>466</v>
      </c>
      <c r="F400" s="52" t="s">
        <v>467</v>
      </c>
      <c r="G400" s="27">
        <v>26</v>
      </c>
      <c r="H400" s="112">
        <v>1103167</v>
      </c>
      <c r="I400" s="113">
        <v>43</v>
      </c>
      <c r="J400" s="114">
        <f t="shared" si="14"/>
        <v>47436181</v>
      </c>
    </row>
    <row r="401" spans="1:10" ht="36" x14ac:dyDescent="0.25">
      <c r="A401" s="140">
        <v>465</v>
      </c>
      <c r="B401" s="142">
        <v>7</v>
      </c>
      <c r="C401" s="142">
        <v>5</v>
      </c>
      <c r="D401" s="53" t="s">
        <v>8</v>
      </c>
      <c r="E401" s="52" t="s">
        <v>468</v>
      </c>
      <c r="F401" s="146" t="s">
        <v>469</v>
      </c>
      <c r="G401" s="27">
        <v>21</v>
      </c>
      <c r="H401" s="112">
        <v>856709</v>
      </c>
      <c r="I401" s="113">
        <v>43</v>
      </c>
      <c r="J401" s="114">
        <f t="shared" si="14"/>
        <v>36838487</v>
      </c>
    </row>
    <row r="402" spans="1:10" ht="36" x14ac:dyDescent="0.25">
      <c r="A402" s="144"/>
      <c r="B402" s="145"/>
      <c r="C402" s="145"/>
      <c r="D402" s="53" t="s">
        <v>8</v>
      </c>
      <c r="E402" s="52" t="s">
        <v>468</v>
      </c>
      <c r="F402" s="147"/>
      <c r="G402" s="27">
        <v>21</v>
      </c>
      <c r="H402" s="112">
        <v>856709</v>
      </c>
      <c r="I402" s="113">
        <v>43</v>
      </c>
      <c r="J402" s="114">
        <f t="shared" si="14"/>
        <v>36838487</v>
      </c>
    </row>
    <row r="403" spans="1:10" ht="36" x14ac:dyDescent="0.25">
      <c r="A403" s="144"/>
      <c r="B403" s="145"/>
      <c r="C403" s="145"/>
      <c r="D403" s="53" t="s">
        <v>8</v>
      </c>
      <c r="E403" s="52" t="s">
        <v>468</v>
      </c>
      <c r="F403" s="147"/>
      <c r="G403" s="27">
        <v>21</v>
      </c>
      <c r="H403" s="112">
        <v>856709</v>
      </c>
      <c r="I403" s="113">
        <v>43</v>
      </c>
      <c r="J403" s="114">
        <f t="shared" si="14"/>
        <v>36838487</v>
      </c>
    </row>
    <row r="404" spans="1:10" ht="36" x14ac:dyDescent="0.25">
      <c r="A404" s="144"/>
      <c r="B404" s="145"/>
      <c r="C404" s="145"/>
      <c r="D404" s="53" t="s">
        <v>8</v>
      </c>
      <c r="E404" s="52" t="s">
        <v>468</v>
      </c>
      <c r="F404" s="147"/>
      <c r="G404" s="27">
        <v>21</v>
      </c>
      <c r="H404" s="112">
        <v>856709</v>
      </c>
      <c r="I404" s="113">
        <v>43</v>
      </c>
      <c r="J404" s="114">
        <f t="shared" si="14"/>
        <v>36838487</v>
      </c>
    </row>
    <row r="405" spans="1:10" ht="36" x14ac:dyDescent="0.25">
      <c r="A405" s="141"/>
      <c r="B405" s="143"/>
      <c r="C405" s="143"/>
      <c r="D405" s="53" t="s">
        <v>8</v>
      </c>
      <c r="E405" s="52" t="s">
        <v>468</v>
      </c>
      <c r="F405" s="148"/>
      <c r="G405" s="27">
        <v>21</v>
      </c>
      <c r="H405" s="112">
        <v>856709</v>
      </c>
      <c r="I405" s="113">
        <v>43</v>
      </c>
      <c r="J405" s="114">
        <f t="shared" si="14"/>
        <v>36838487</v>
      </c>
    </row>
    <row r="406" spans="1:10" ht="36" x14ac:dyDescent="0.25">
      <c r="A406" s="26">
        <v>466</v>
      </c>
      <c r="B406" s="27">
        <v>8</v>
      </c>
      <c r="C406" s="27">
        <v>1</v>
      </c>
      <c r="D406" s="53" t="s">
        <v>8</v>
      </c>
      <c r="E406" s="52" t="s">
        <v>470</v>
      </c>
      <c r="F406" s="52" t="s">
        <v>471</v>
      </c>
      <c r="G406" s="27">
        <v>21</v>
      </c>
      <c r="H406" s="112">
        <v>856709</v>
      </c>
      <c r="I406" s="113">
        <v>43</v>
      </c>
      <c r="J406" s="114">
        <f t="shared" si="14"/>
        <v>36838487</v>
      </c>
    </row>
    <row r="407" spans="1:10" ht="36" x14ac:dyDescent="0.25">
      <c r="A407" s="26">
        <v>467</v>
      </c>
      <c r="B407" s="27">
        <v>9</v>
      </c>
      <c r="C407" s="27">
        <v>1</v>
      </c>
      <c r="D407" s="53" t="s">
        <v>8</v>
      </c>
      <c r="E407" s="52" t="s">
        <v>468</v>
      </c>
      <c r="F407" s="52" t="s">
        <v>472</v>
      </c>
      <c r="G407" s="27">
        <v>21</v>
      </c>
      <c r="H407" s="112">
        <v>856709</v>
      </c>
      <c r="I407" s="113">
        <v>43</v>
      </c>
      <c r="J407" s="114">
        <f t="shared" si="14"/>
        <v>36838487</v>
      </c>
    </row>
    <row r="408" spans="1:10" ht="24" x14ac:dyDescent="0.25">
      <c r="A408" s="26">
        <v>468</v>
      </c>
      <c r="B408" s="27">
        <v>10</v>
      </c>
      <c r="C408" s="27">
        <v>1</v>
      </c>
      <c r="D408" s="53" t="s">
        <v>46</v>
      </c>
      <c r="E408" s="52" t="s">
        <v>473</v>
      </c>
      <c r="F408" s="52" t="s">
        <v>474</v>
      </c>
      <c r="G408" s="27">
        <v>24</v>
      </c>
      <c r="H408" s="112">
        <v>1103167</v>
      </c>
      <c r="I408" s="113">
        <v>43</v>
      </c>
      <c r="J408" s="116">
        <f t="shared" si="14"/>
        <v>47436181</v>
      </c>
    </row>
    <row r="409" spans="1:10" ht="36" x14ac:dyDescent="0.25">
      <c r="A409" s="26">
        <v>469</v>
      </c>
      <c r="B409" s="27">
        <v>11</v>
      </c>
      <c r="C409" s="27">
        <v>1</v>
      </c>
      <c r="D409" s="53" t="s">
        <v>8</v>
      </c>
      <c r="E409" s="52" t="s">
        <v>466</v>
      </c>
      <c r="F409" s="52" t="s">
        <v>467</v>
      </c>
      <c r="G409" s="27">
        <v>21</v>
      </c>
      <c r="H409" s="112">
        <v>856709</v>
      </c>
      <c r="I409" s="113">
        <v>43</v>
      </c>
      <c r="J409" s="114">
        <f t="shared" si="14"/>
        <v>36838487</v>
      </c>
    </row>
    <row r="410" spans="1:10" ht="36" x14ac:dyDescent="0.25">
      <c r="A410" s="26">
        <v>470</v>
      </c>
      <c r="B410" s="27">
        <v>12</v>
      </c>
      <c r="C410" s="27">
        <v>1</v>
      </c>
      <c r="D410" s="53" t="s">
        <v>8</v>
      </c>
      <c r="E410" s="52" t="s">
        <v>475</v>
      </c>
      <c r="F410" s="52" t="s">
        <v>476</v>
      </c>
      <c r="G410" s="27">
        <v>21</v>
      </c>
      <c r="H410" s="112">
        <v>856709</v>
      </c>
      <c r="I410" s="113">
        <v>43</v>
      </c>
      <c r="J410" s="114">
        <f t="shared" si="14"/>
        <v>36838487</v>
      </c>
    </row>
    <row r="411" spans="1:10" ht="36" x14ac:dyDescent="0.25">
      <c r="A411" s="26">
        <v>472</v>
      </c>
      <c r="B411" s="27">
        <f>B410+1</f>
        <v>13</v>
      </c>
      <c r="C411" s="27">
        <v>1</v>
      </c>
      <c r="D411" s="53" t="s">
        <v>8</v>
      </c>
      <c r="E411" s="52" t="s">
        <v>477</v>
      </c>
      <c r="F411" s="52" t="s">
        <v>478</v>
      </c>
      <c r="G411" s="27">
        <v>21</v>
      </c>
      <c r="H411" s="112">
        <v>856709</v>
      </c>
      <c r="I411" s="113">
        <v>43</v>
      </c>
      <c r="J411" s="114">
        <f t="shared" si="14"/>
        <v>36838487</v>
      </c>
    </row>
    <row r="412" spans="1:10" ht="36" x14ac:dyDescent="0.25">
      <c r="A412" s="26">
        <v>473</v>
      </c>
      <c r="B412" s="27">
        <v>14</v>
      </c>
      <c r="C412" s="27">
        <v>1</v>
      </c>
      <c r="D412" s="53" t="s">
        <v>8</v>
      </c>
      <c r="E412" s="52" t="s">
        <v>456</v>
      </c>
      <c r="F412" s="52" t="s">
        <v>479</v>
      </c>
      <c r="G412" s="27">
        <v>21</v>
      </c>
      <c r="H412" s="112">
        <v>856709</v>
      </c>
      <c r="I412" s="113">
        <v>43</v>
      </c>
      <c r="J412" s="114">
        <f t="shared" si="14"/>
        <v>36838487</v>
      </c>
    </row>
    <row r="413" spans="1:10" ht="36" x14ac:dyDescent="0.25">
      <c r="A413" s="26">
        <v>474</v>
      </c>
      <c r="B413" s="27">
        <v>15</v>
      </c>
      <c r="C413" s="27">
        <v>1</v>
      </c>
      <c r="D413" s="28" t="s">
        <v>8</v>
      </c>
      <c r="E413" s="52" t="s">
        <v>456</v>
      </c>
      <c r="F413" s="52" t="s">
        <v>480</v>
      </c>
      <c r="G413" s="27">
        <v>21</v>
      </c>
      <c r="H413" s="112">
        <v>856709</v>
      </c>
      <c r="I413" s="113">
        <v>43</v>
      </c>
      <c r="J413" s="114">
        <f t="shared" si="14"/>
        <v>36838487</v>
      </c>
    </row>
    <row r="414" spans="1:10" ht="36" x14ac:dyDescent="0.25">
      <c r="A414" s="26">
        <v>475</v>
      </c>
      <c r="B414" s="27">
        <v>16</v>
      </c>
      <c r="C414" s="27">
        <v>1</v>
      </c>
      <c r="D414" s="53" t="s">
        <v>8</v>
      </c>
      <c r="E414" s="52" t="s">
        <v>456</v>
      </c>
      <c r="F414" s="52" t="s">
        <v>481</v>
      </c>
      <c r="G414" s="27">
        <v>21</v>
      </c>
      <c r="H414" s="112">
        <v>856709</v>
      </c>
      <c r="I414" s="113">
        <v>43</v>
      </c>
      <c r="J414" s="114">
        <f t="shared" si="14"/>
        <v>36838487</v>
      </c>
    </row>
    <row r="415" spans="1:10" ht="36" x14ac:dyDescent="0.25">
      <c r="A415" s="140">
        <v>476</v>
      </c>
      <c r="B415" s="142">
        <v>17</v>
      </c>
      <c r="C415" s="142">
        <v>2</v>
      </c>
      <c r="D415" s="53" t="s">
        <v>8</v>
      </c>
      <c r="E415" s="52" t="s">
        <v>456</v>
      </c>
      <c r="F415" s="149" t="s">
        <v>482</v>
      </c>
      <c r="G415" s="27">
        <v>21</v>
      </c>
      <c r="H415" s="112">
        <v>856709</v>
      </c>
      <c r="I415" s="113">
        <v>43</v>
      </c>
      <c r="J415" s="114">
        <f t="shared" si="14"/>
        <v>36838487</v>
      </c>
    </row>
    <row r="416" spans="1:10" ht="36" x14ac:dyDescent="0.25">
      <c r="A416" s="141"/>
      <c r="B416" s="143"/>
      <c r="C416" s="143"/>
      <c r="D416" s="28" t="s">
        <v>8</v>
      </c>
      <c r="E416" s="53" t="s">
        <v>483</v>
      </c>
      <c r="F416" s="150"/>
      <c r="G416" s="27">
        <v>21</v>
      </c>
      <c r="H416" s="112">
        <v>856709</v>
      </c>
      <c r="I416" s="113">
        <v>43</v>
      </c>
      <c r="J416" s="114">
        <f t="shared" si="14"/>
        <v>36838487</v>
      </c>
    </row>
    <row r="417" spans="1:10" ht="36" x14ac:dyDescent="0.25">
      <c r="A417" s="26">
        <v>477</v>
      </c>
      <c r="B417" s="27">
        <v>18</v>
      </c>
      <c r="C417" s="27">
        <v>1</v>
      </c>
      <c r="D417" s="53" t="s">
        <v>8</v>
      </c>
      <c r="E417" s="53" t="s">
        <v>484</v>
      </c>
      <c r="F417" s="52" t="s">
        <v>485</v>
      </c>
      <c r="G417" s="27">
        <v>21</v>
      </c>
      <c r="H417" s="112">
        <v>856709</v>
      </c>
      <c r="I417" s="113">
        <v>43</v>
      </c>
      <c r="J417" s="114">
        <f t="shared" si="14"/>
        <v>36838487</v>
      </c>
    </row>
    <row r="418" spans="1:10" ht="36" x14ac:dyDescent="0.25">
      <c r="A418" s="26">
        <v>478</v>
      </c>
      <c r="B418" s="27">
        <v>19</v>
      </c>
      <c r="C418" s="27">
        <v>1</v>
      </c>
      <c r="D418" s="53" t="s">
        <v>8</v>
      </c>
      <c r="E418" s="53" t="s">
        <v>484</v>
      </c>
      <c r="F418" s="52" t="s">
        <v>486</v>
      </c>
      <c r="G418" s="27">
        <v>21</v>
      </c>
      <c r="H418" s="112">
        <v>856709</v>
      </c>
      <c r="I418" s="113">
        <v>43</v>
      </c>
      <c r="J418" s="114">
        <f t="shared" si="14"/>
        <v>36838487</v>
      </c>
    </row>
    <row r="419" spans="1:10" ht="36" x14ac:dyDescent="0.25">
      <c r="A419" s="26">
        <v>479</v>
      </c>
      <c r="B419" s="27">
        <v>20</v>
      </c>
      <c r="C419" s="27">
        <v>1</v>
      </c>
      <c r="D419" s="28" t="s">
        <v>8</v>
      </c>
      <c r="E419" s="52" t="s">
        <v>487</v>
      </c>
      <c r="F419" s="52" t="s">
        <v>488</v>
      </c>
      <c r="G419" s="27">
        <v>21</v>
      </c>
      <c r="H419" s="112">
        <v>856709</v>
      </c>
      <c r="I419" s="113">
        <v>43</v>
      </c>
      <c r="J419" s="114">
        <f t="shared" si="14"/>
        <v>36838487</v>
      </c>
    </row>
    <row r="420" spans="1:10" ht="36" x14ac:dyDescent="0.25">
      <c r="A420" s="26">
        <v>480</v>
      </c>
      <c r="B420" s="27">
        <v>21</v>
      </c>
      <c r="C420" s="27">
        <v>1</v>
      </c>
      <c r="D420" s="28" t="s">
        <v>8</v>
      </c>
      <c r="E420" s="52" t="s">
        <v>487</v>
      </c>
      <c r="F420" s="52" t="s">
        <v>489</v>
      </c>
      <c r="G420" s="27">
        <v>19</v>
      </c>
      <c r="H420" s="112">
        <v>856709</v>
      </c>
      <c r="I420" s="113">
        <v>43</v>
      </c>
      <c r="J420" s="114">
        <f t="shared" si="14"/>
        <v>36838487</v>
      </c>
    </row>
    <row r="421" spans="1:10" x14ac:dyDescent="0.25">
      <c r="A421" s="26">
        <v>481</v>
      </c>
      <c r="B421" s="27">
        <v>22</v>
      </c>
      <c r="C421" s="27">
        <v>1</v>
      </c>
      <c r="D421" s="53" t="s">
        <v>21</v>
      </c>
      <c r="E421" s="52" t="s">
        <v>490</v>
      </c>
      <c r="F421" s="52" t="s">
        <v>491</v>
      </c>
      <c r="G421" s="27">
        <v>45</v>
      </c>
      <c r="H421" s="112">
        <v>1144534</v>
      </c>
      <c r="I421" s="113">
        <v>43</v>
      </c>
      <c r="J421" s="114">
        <f t="shared" si="14"/>
        <v>49214962</v>
      </c>
    </row>
    <row r="422" spans="1:10" ht="36" x14ac:dyDescent="0.25">
      <c r="A422" s="26">
        <v>482</v>
      </c>
      <c r="B422" s="27">
        <v>23</v>
      </c>
      <c r="C422" s="27">
        <v>1</v>
      </c>
      <c r="D422" s="53" t="s">
        <v>8</v>
      </c>
      <c r="E422" s="52" t="s">
        <v>490</v>
      </c>
      <c r="F422" s="52" t="s">
        <v>492</v>
      </c>
      <c r="G422" s="27">
        <v>21</v>
      </c>
      <c r="H422" s="112">
        <v>856709</v>
      </c>
      <c r="I422" s="113">
        <v>43</v>
      </c>
      <c r="J422" s="114">
        <f t="shared" si="14"/>
        <v>36838487</v>
      </c>
    </row>
    <row r="423" spans="1:10" ht="36" x14ac:dyDescent="0.25">
      <c r="A423" s="26">
        <v>483</v>
      </c>
      <c r="B423" s="27">
        <v>24</v>
      </c>
      <c r="C423" s="27">
        <v>1</v>
      </c>
      <c r="D423" s="53" t="s">
        <v>8</v>
      </c>
      <c r="E423" s="52" t="s">
        <v>490</v>
      </c>
      <c r="F423" s="52" t="s">
        <v>493</v>
      </c>
      <c r="G423" s="27">
        <v>18</v>
      </c>
      <c r="H423" s="112">
        <v>856709</v>
      </c>
      <c r="I423" s="113">
        <v>43</v>
      </c>
      <c r="J423" s="114">
        <f t="shared" si="14"/>
        <v>36838487</v>
      </c>
    </row>
    <row r="424" spans="1:10" ht="36" x14ac:dyDescent="0.25">
      <c r="A424" s="26">
        <v>484</v>
      </c>
      <c r="B424" s="27">
        <v>25</v>
      </c>
      <c r="C424" s="27">
        <v>1</v>
      </c>
      <c r="D424" s="53" t="s">
        <v>8</v>
      </c>
      <c r="E424" s="53" t="s">
        <v>470</v>
      </c>
      <c r="F424" s="52" t="s">
        <v>494</v>
      </c>
      <c r="G424" s="27">
        <v>21</v>
      </c>
      <c r="H424" s="112">
        <v>856709</v>
      </c>
      <c r="I424" s="113">
        <v>43</v>
      </c>
      <c r="J424" s="114">
        <f t="shared" si="14"/>
        <v>36838487</v>
      </c>
    </row>
    <row r="425" spans="1:10" ht="36" x14ac:dyDescent="0.25">
      <c r="A425" s="26">
        <v>485</v>
      </c>
      <c r="B425" s="27">
        <v>26</v>
      </c>
      <c r="C425" s="27">
        <v>1</v>
      </c>
      <c r="D425" s="53" t="s">
        <v>8</v>
      </c>
      <c r="E425" s="52" t="s">
        <v>473</v>
      </c>
      <c r="F425" s="52" t="s">
        <v>495</v>
      </c>
      <c r="G425" s="27">
        <v>21</v>
      </c>
      <c r="H425" s="112">
        <v>856709</v>
      </c>
      <c r="I425" s="113">
        <v>43</v>
      </c>
      <c r="J425" s="114">
        <f t="shared" si="14"/>
        <v>36838487</v>
      </c>
    </row>
    <row r="426" spans="1:10" ht="36" x14ac:dyDescent="0.25">
      <c r="A426" s="26">
        <v>486</v>
      </c>
      <c r="B426" s="27">
        <v>27</v>
      </c>
      <c r="C426" s="27">
        <v>1</v>
      </c>
      <c r="D426" s="53" t="s">
        <v>8</v>
      </c>
      <c r="E426" s="52" t="s">
        <v>496</v>
      </c>
      <c r="F426" s="52" t="s">
        <v>497</v>
      </c>
      <c r="G426" s="27">
        <v>21</v>
      </c>
      <c r="H426" s="112">
        <v>856709</v>
      </c>
      <c r="I426" s="113">
        <v>43</v>
      </c>
      <c r="J426" s="114">
        <f t="shared" si="14"/>
        <v>36838487</v>
      </c>
    </row>
    <row r="427" spans="1:10" ht="36" x14ac:dyDescent="0.25">
      <c r="A427" s="26">
        <v>487</v>
      </c>
      <c r="B427" s="27">
        <v>28</v>
      </c>
      <c r="C427" s="27">
        <v>1</v>
      </c>
      <c r="D427" s="53" t="s">
        <v>8</v>
      </c>
      <c r="E427" s="52" t="s">
        <v>496</v>
      </c>
      <c r="F427" s="52" t="s">
        <v>498</v>
      </c>
      <c r="G427" s="27">
        <v>21</v>
      </c>
      <c r="H427" s="112">
        <v>856709</v>
      </c>
      <c r="I427" s="113">
        <v>43</v>
      </c>
      <c r="J427" s="114">
        <f t="shared" si="14"/>
        <v>36838487</v>
      </c>
    </row>
    <row r="428" spans="1:10" ht="36" x14ac:dyDescent="0.25">
      <c r="A428" s="26">
        <v>488</v>
      </c>
      <c r="B428" s="27">
        <v>29</v>
      </c>
      <c r="C428" s="27">
        <v>1</v>
      </c>
      <c r="D428" s="53" t="s">
        <v>8</v>
      </c>
      <c r="E428" s="52" t="s">
        <v>490</v>
      </c>
      <c r="F428" s="52" t="s">
        <v>499</v>
      </c>
      <c r="G428" s="27">
        <v>19</v>
      </c>
      <c r="H428" s="112">
        <v>856709</v>
      </c>
      <c r="I428" s="113">
        <v>43</v>
      </c>
      <c r="J428" s="114">
        <f t="shared" si="14"/>
        <v>36838487</v>
      </c>
    </row>
    <row r="429" spans="1:10" ht="36" x14ac:dyDescent="0.25">
      <c r="A429" s="26">
        <v>489</v>
      </c>
      <c r="B429" s="27">
        <v>30</v>
      </c>
      <c r="C429" s="27">
        <v>1</v>
      </c>
      <c r="D429" s="28" t="s">
        <v>46</v>
      </c>
      <c r="E429" s="53" t="s">
        <v>500</v>
      </c>
      <c r="F429" s="52" t="s">
        <v>501</v>
      </c>
      <c r="G429" s="27">
        <v>36</v>
      </c>
      <c r="H429" s="112">
        <v>1103167</v>
      </c>
      <c r="I429" s="113">
        <v>43</v>
      </c>
      <c r="J429" s="116">
        <f t="shared" si="14"/>
        <v>47436181</v>
      </c>
    </row>
    <row r="430" spans="1:10" ht="36" x14ac:dyDescent="0.25">
      <c r="A430" s="26">
        <v>490</v>
      </c>
      <c r="B430" s="27">
        <v>31</v>
      </c>
      <c r="C430" s="27">
        <v>1</v>
      </c>
      <c r="D430" s="53" t="s">
        <v>8</v>
      </c>
      <c r="E430" s="52" t="s">
        <v>456</v>
      </c>
      <c r="F430" s="52" t="s">
        <v>502</v>
      </c>
      <c r="G430" s="27">
        <v>21</v>
      </c>
      <c r="H430" s="112">
        <v>856709</v>
      </c>
      <c r="I430" s="113">
        <v>43</v>
      </c>
      <c r="J430" s="114">
        <f t="shared" si="14"/>
        <v>36838487</v>
      </c>
    </row>
    <row r="431" spans="1:10" x14ac:dyDescent="0.25">
      <c r="A431" s="26">
        <v>491</v>
      </c>
      <c r="B431" s="27">
        <v>32</v>
      </c>
      <c r="C431" s="27">
        <v>1</v>
      </c>
      <c r="D431" s="53" t="s">
        <v>46</v>
      </c>
      <c r="E431" s="52" t="s">
        <v>490</v>
      </c>
      <c r="F431" s="52" t="s">
        <v>503</v>
      </c>
      <c r="G431" s="27">
        <v>26</v>
      </c>
      <c r="H431" s="112">
        <v>1103167</v>
      </c>
      <c r="I431" s="113">
        <v>43</v>
      </c>
      <c r="J431" s="114">
        <f t="shared" si="14"/>
        <v>47436181</v>
      </c>
    </row>
    <row r="432" spans="1:10" ht="24" x14ac:dyDescent="0.25">
      <c r="A432" s="26">
        <v>493</v>
      </c>
      <c r="B432" s="27">
        <v>33</v>
      </c>
      <c r="C432" s="27">
        <v>1</v>
      </c>
      <c r="D432" s="53" t="s">
        <v>46</v>
      </c>
      <c r="E432" s="52" t="s">
        <v>504</v>
      </c>
      <c r="F432" s="52" t="s">
        <v>505</v>
      </c>
      <c r="G432" s="27">
        <v>26</v>
      </c>
      <c r="H432" s="112">
        <v>1103167</v>
      </c>
      <c r="I432" s="113">
        <v>43</v>
      </c>
      <c r="J432" s="114">
        <f t="shared" si="14"/>
        <v>47436181</v>
      </c>
    </row>
    <row r="433" spans="1:10" ht="24" x14ac:dyDescent="0.25">
      <c r="A433" s="140">
        <v>494</v>
      </c>
      <c r="B433" s="142">
        <v>34</v>
      </c>
      <c r="C433" s="142">
        <v>2</v>
      </c>
      <c r="D433" s="53" t="s">
        <v>46</v>
      </c>
      <c r="E433" s="52" t="s">
        <v>496</v>
      </c>
      <c r="F433" s="52" t="s">
        <v>506</v>
      </c>
      <c r="G433" s="27">
        <v>26</v>
      </c>
      <c r="H433" s="112">
        <v>1103167</v>
      </c>
      <c r="I433" s="113">
        <v>43</v>
      </c>
      <c r="J433" s="114">
        <f t="shared" si="14"/>
        <v>47436181</v>
      </c>
    </row>
    <row r="434" spans="1:10" ht="24" x14ac:dyDescent="0.25">
      <c r="A434" s="141"/>
      <c r="B434" s="143"/>
      <c r="C434" s="143"/>
      <c r="D434" s="53" t="s">
        <v>46</v>
      </c>
      <c r="E434" s="52" t="s">
        <v>496</v>
      </c>
      <c r="F434" s="52" t="s">
        <v>506</v>
      </c>
      <c r="G434" s="27">
        <v>26</v>
      </c>
      <c r="H434" s="112">
        <v>1103167</v>
      </c>
      <c r="I434" s="113">
        <v>43</v>
      </c>
      <c r="J434" s="114">
        <f t="shared" si="14"/>
        <v>47436181</v>
      </c>
    </row>
    <row r="435" spans="1:10" ht="36" x14ac:dyDescent="0.25">
      <c r="A435" s="26">
        <v>495</v>
      </c>
      <c r="B435" s="27">
        <v>35</v>
      </c>
      <c r="C435" s="27">
        <v>1</v>
      </c>
      <c r="D435" s="53" t="s">
        <v>8</v>
      </c>
      <c r="E435" s="82" t="s">
        <v>507</v>
      </c>
      <c r="F435" s="52" t="s">
        <v>508</v>
      </c>
      <c r="G435" s="27">
        <v>19</v>
      </c>
      <c r="H435" s="112">
        <v>856709</v>
      </c>
      <c r="I435" s="113">
        <v>43</v>
      </c>
      <c r="J435" s="114">
        <f t="shared" si="14"/>
        <v>36838487</v>
      </c>
    </row>
    <row r="436" spans="1:10" ht="36" x14ac:dyDescent="0.25">
      <c r="A436" s="26">
        <v>496</v>
      </c>
      <c r="B436" s="27">
        <v>36</v>
      </c>
      <c r="C436" s="27">
        <v>1</v>
      </c>
      <c r="D436" s="28" t="s">
        <v>8</v>
      </c>
      <c r="E436" s="53" t="s">
        <v>509</v>
      </c>
      <c r="F436" s="52" t="s">
        <v>508</v>
      </c>
      <c r="G436" s="27">
        <v>19</v>
      </c>
      <c r="H436" s="112">
        <v>856709</v>
      </c>
      <c r="I436" s="113">
        <v>43</v>
      </c>
      <c r="J436" s="114">
        <f t="shared" si="14"/>
        <v>36838487</v>
      </c>
    </row>
    <row r="437" spans="1:10" ht="36" x14ac:dyDescent="0.25">
      <c r="A437" s="140">
        <v>497</v>
      </c>
      <c r="B437" s="142">
        <v>37</v>
      </c>
      <c r="C437" s="142">
        <v>2</v>
      </c>
      <c r="D437" s="53" t="s">
        <v>8</v>
      </c>
      <c r="E437" s="52" t="s">
        <v>496</v>
      </c>
      <c r="F437" s="52" t="s">
        <v>510</v>
      </c>
      <c r="G437" s="27">
        <v>18</v>
      </c>
      <c r="H437" s="112">
        <v>856709</v>
      </c>
      <c r="I437" s="113">
        <v>43</v>
      </c>
      <c r="J437" s="114">
        <f t="shared" si="14"/>
        <v>36838487</v>
      </c>
    </row>
    <row r="438" spans="1:10" ht="36" x14ac:dyDescent="0.25">
      <c r="A438" s="141"/>
      <c r="B438" s="143"/>
      <c r="C438" s="143"/>
      <c r="D438" s="53" t="s">
        <v>8</v>
      </c>
      <c r="E438" s="52" t="s">
        <v>496</v>
      </c>
      <c r="F438" s="52" t="s">
        <v>510</v>
      </c>
      <c r="G438" s="27">
        <v>18</v>
      </c>
      <c r="H438" s="112">
        <v>856709</v>
      </c>
      <c r="I438" s="113">
        <v>43</v>
      </c>
      <c r="J438" s="114">
        <f t="shared" si="14"/>
        <v>36838487</v>
      </c>
    </row>
    <row r="439" spans="1:10" ht="36" x14ac:dyDescent="0.25">
      <c r="A439" s="26">
        <v>498</v>
      </c>
      <c r="B439" s="27">
        <v>38</v>
      </c>
      <c r="C439" s="27">
        <v>1</v>
      </c>
      <c r="D439" s="53" t="s">
        <v>8</v>
      </c>
      <c r="E439" s="52" t="s">
        <v>496</v>
      </c>
      <c r="F439" s="52" t="s">
        <v>511</v>
      </c>
      <c r="G439" s="27">
        <v>18</v>
      </c>
      <c r="H439" s="112">
        <v>856709</v>
      </c>
      <c r="I439" s="113">
        <v>43</v>
      </c>
      <c r="J439" s="114">
        <f t="shared" si="14"/>
        <v>36838487</v>
      </c>
    </row>
    <row r="440" spans="1:10" ht="48" x14ac:dyDescent="0.25">
      <c r="A440" s="26">
        <v>500</v>
      </c>
      <c r="B440" s="27">
        <v>39</v>
      </c>
      <c r="C440" s="27">
        <v>1</v>
      </c>
      <c r="D440" s="28" t="s">
        <v>21</v>
      </c>
      <c r="E440" s="53" t="s">
        <v>512</v>
      </c>
      <c r="F440" s="52" t="s">
        <v>513</v>
      </c>
      <c r="G440" s="27">
        <v>36</v>
      </c>
      <c r="H440" s="112">
        <v>1144534</v>
      </c>
      <c r="I440" s="113">
        <v>43</v>
      </c>
      <c r="J440" s="114">
        <f t="shared" si="14"/>
        <v>49214962</v>
      </c>
    </row>
    <row r="441" spans="1:10" ht="24" x14ac:dyDescent="0.25">
      <c r="A441" s="140">
        <v>501</v>
      </c>
      <c r="B441" s="142">
        <v>40</v>
      </c>
      <c r="C441" s="142">
        <v>2</v>
      </c>
      <c r="D441" s="53" t="s">
        <v>21</v>
      </c>
      <c r="E441" s="52" t="s">
        <v>496</v>
      </c>
      <c r="F441" s="52" t="s">
        <v>514</v>
      </c>
      <c r="G441" s="27">
        <v>36</v>
      </c>
      <c r="H441" s="112">
        <v>1144534</v>
      </c>
      <c r="I441" s="113">
        <v>43</v>
      </c>
      <c r="J441" s="114">
        <f t="shared" si="14"/>
        <v>49214962</v>
      </c>
    </row>
    <row r="442" spans="1:10" ht="24" x14ac:dyDescent="0.25">
      <c r="A442" s="141"/>
      <c r="B442" s="143"/>
      <c r="C442" s="143"/>
      <c r="D442" s="53" t="s">
        <v>21</v>
      </c>
      <c r="E442" s="52" t="s">
        <v>496</v>
      </c>
      <c r="F442" s="52" t="s">
        <v>514</v>
      </c>
      <c r="G442" s="27">
        <v>36</v>
      </c>
      <c r="H442" s="112">
        <v>1144534</v>
      </c>
      <c r="I442" s="113">
        <v>43</v>
      </c>
      <c r="J442" s="114">
        <f t="shared" si="14"/>
        <v>49214962</v>
      </c>
    </row>
    <row r="443" spans="1:10" ht="24" x14ac:dyDescent="0.25">
      <c r="A443" s="26">
        <v>502</v>
      </c>
      <c r="B443" s="27">
        <v>41</v>
      </c>
      <c r="C443" s="27">
        <v>1</v>
      </c>
      <c r="D443" s="53" t="s">
        <v>46</v>
      </c>
      <c r="E443" s="52" t="s">
        <v>496</v>
      </c>
      <c r="F443" s="52" t="s">
        <v>515</v>
      </c>
      <c r="G443" s="27">
        <v>26</v>
      </c>
      <c r="H443" s="112">
        <v>1103167</v>
      </c>
      <c r="I443" s="113">
        <v>43</v>
      </c>
      <c r="J443" s="114">
        <f t="shared" si="14"/>
        <v>47436181</v>
      </c>
    </row>
    <row r="444" spans="1:10" ht="24" x14ac:dyDescent="0.25">
      <c r="A444" s="26">
        <v>503</v>
      </c>
      <c r="B444" s="27">
        <v>42</v>
      </c>
      <c r="C444" s="27">
        <v>1</v>
      </c>
      <c r="D444" s="28" t="s">
        <v>46</v>
      </c>
      <c r="E444" s="52" t="s">
        <v>516</v>
      </c>
      <c r="F444" s="52" t="s">
        <v>517</v>
      </c>
      <c r="G444" s="27">
        <v>26</v>
      </c>
      <c r="H444" s="112">
        <v>1103167</v>
      </c>
      <c r="I444" s="113">
        <v>43</v>
      </c>
      <c r="J444" s="114">
        <f t="shared" si="14"/>
        <v>47436181</v>
      </c>
    </row>
    <row r="445" spans="1:10" ht="36" x14ac:dyDescent="0.25">
      <c r="A445" s="140">
        <v>504</v>
      </c>
      <c r="B445" s="142">
        <v>43</v>
      </c>
      <c r="C445" s="142">
        <v>2</v>
      </c>
      <c r="D445" s="53" t="s">
        <v>8</v>
      </c>
      <c r="E445" s="53" t="s">
        <v>507</v>
      </c>
      <c r="F445" s="52" t="s">
        <v>518</v>
      </c>
      <c r="G445" s="27">
        <v>18</v>
      </c>
      <c r="H445" s="112">
        <v>856709</v>
      </c>
      <c r="I445" s="113">
        <v>43</v>
      </c>
      <c r="J445" s="114">
        <f t="shared" si="14"/>
        <v>36838487</v>
      </c>
    </row>
    <row r="446" spans="1:10" ht="36" x14ac:dyDescent="0.25">
      <c r="A446" s="141"/>
      <c r="B446" s="143"/>
      <c r="C446" s="143"/>
      <c r="D446" s="53" t="s">
        <v>8</v>
      </c>
      <c r="E446" s="53" t="s">
        <v>507</v>
      </c>
      <c r="F446" s="52" t="s">
        <v>518</v>
      </c>
      <c r="G446" s="27">
        <v>18</v>
      </c>
      <c r="H446" s="112">
        <v>856709</v>
      </c>
      <c r="I446" s="113">
        <v>43</v>
      </c>
      <c r="J446" s="116">
        <f t="shared" si="14"/>
        <v>36838487</v>
      </c>
    </row>
    <row r="447" spans="1:10" ht="36" x14ac:dyDescent="0.25">
      <c r="A447" s="26">
        <v>505</v>
      </c>
      <c r="B447" s="27">
        <v>44</v>
      </c>
      <c r="C447" s="27">
        <v>1</v>
      </c>
      <c r="D447" s="53" t="s">
        <v>8</v>
      </c>
      <c r="E447" s="53" t="s">
        <v>519</v>
      </c>
      <c r="F447" s="52" t="s">
        <v>520</v>
      </c>
      <c r="G447" s="27">
        <v>18</v>
      </c>
      <c r="H447" s="112">
        <v>856709</v>
      </c>
      <c r="I447" s="113">
        <v>43</v>
      </c>
      <c r="J447" s="114">
        <f t="shared" si="14"/>
        <v>36838487</v>
      </c>
    </row>
    <row r="448" spans="1:10" ht="36" x14ac:dyDescent="0.25">
      <c r="A448" s="26">
        <v>506</v>
      </c>
      <c r="B448" s="27">
        <v>45</v>
      </c>
      <c r="C448" s="27">
        <v>1</v>
      </c>
      <c r="D448" s="53" t="s">
        <v>8</v>
      </c>
      <c r="E448" s="53" t="s">
        <v>519</v>
      </c>
      <c r="F448" s="52" t="s">
        <v>521</v>
      </c>
      <c r="G448" s="27">
        <v>18</v>
      </c>
      <c r="H448" s="112">
        <v>856709</v>
      </c>
      <c r="I448" s="113">
        <v>43</v>
      </c>
      <c r="J448" s="116">
        <f t="shared" si="14"/>
        <v>36838487</v>
      </c>
    </row>
    <row r="449" spans="1:10" ht="42" customHeight="1" x14ac:dyDescent="0.25">
      <c r="A449" s="76" t="s">
        <v>522</v>
      </c>
      <c r="B449" s="102"/>
      <c r="C449" s="78">
        <f>SUM(C394:C448)</f>
        <v>55</v>
      </c>
      <c r="D449" s="79"/>
      <c r="E449" s="81" t="s">
        <v>523</v>
      </c>
      <c r="F449" s="78">
        <f>B448</f>
        <v>45</v>
      </c>
      <c r="G449" s="78">
        <f>SUM(G394:G448)</f>
        <v>1313</v>
      </c>
      <c r="H449" s="125"/>
      <c r="I449" s="126"/>
      <c r="J449" s="127">
        <f>SUM(J394:J448)</f>
        <v>2220507831</v>
      </c>
    </row>
    <row r="450" spans="1:10" ht="15" customHeight="1" x14ac:dyDescent="0.25">
      <c r="A450" s="136" t="s">
        <v>524</v>
      </c>
      <c r="B450" s="137"/>
      <c r="C450" s="137"/>
      <c r="D450" s="137"/>
      <c r="E450" s="137"/>
      <c r="F450" s="137"/>
      <c r="G450" s="137"/>
      <c r="H450" s="137"/>
      <c r="I450" s="137"/>
      <c r="J450" s="137"/>
    </row>
    <row r="451" spans="1:10" ht="36" x14ac:dyDescent="0.25">
      <c r="A451" s="26">
        <v>507</v>
      </c>
      <c r="B451" s="27">
        <v>1</v>
      </c>
      <c r="C451" s="27">
        <v>1</v>
      </c>
      <c r="D451" s="28" t="s">
        <v>8</v>
      </c>
      <c r="E451" s="53" t="s">
        <v>525</v>
      </c>
      <c r="F451" s="52" t="s">
        <v>526</v>
      </c>
      <c r="G451" s="27">
        <v>18</v>
      </c>
      <c r="H451" s="112">
        <v>856709</v>
      </c>
      <c r="I451" s="113">
        <v>43</v>
      </c>
      <c r="J451" s="114">
        <f t="shared" ref="J451:J457" si="15">H451*I451</f>
        <v>36838487</v>
      </c>
    </row>
    <row r="452" spans="1:10" ht="36" x14ac:dyDescent="0.25">
      <c r="A452" s="26">
        <v>508</v>
      </c>
      <c r="B452" s="27">
        <v>2</v>
      </c>
      <c r="C452" s="27">
        <v>1</v>
      </c>
      <c r="D452" s="28" t="s">
        <v>8</v>
      </c>
      <c r="E452" s="53" t="s">
        <v>525</v>
      </c>
      <c r="F452" s="52" t="s">
        <v>527</v>
      </c>
      <c r="G452" s="27">
        <v>18</v>
      </c>
      <c r="H452" s="112">
        <v>856709</v>
      </c>
      <c r="I452" s="113">
        <v>43</v>
      </c>
      <c r="J452" s="114">
        <f t="shared" si="15"/>
        <v>36838487</v>
      </c>
    </row>
    <row r="453" spans="1:10" ht="36" x14ac:dyDescent="0.25">
      <c r="A453" s="26">
        <v>509</v>
      </c>
      <c r="B453" s="27">
        <v>3</v>
      </c>
      <c r="C453" s="27">
        <v>1</v>
      </c>
      <c r="D453" s="53" t="s">
        <v>8</v>
      </c>
      <c r="E453" s="28" t="s">
        <v>528</v>
      </c>
      <c r="F453" s="52" t="s">
        <v>529</v>
      </c>
      <c r="G453" s="27">
        <v>18</v>
      </c>
      <c r="H453" s="112">
        <v>856709</v>
      </c>
      <c r="I453" s="113">
        <v>43</v>
      </c>
      <c r="J453" s="114">
        <f t="shared" si="15"/>
        <v>36838487</v>
      </c>
    </row>
    <row r="454" spans="1:10" ht="36" x14ac:dyDescent="0.25">
      <c r="A454" s="26">
        <v>510</v>
      </c>
      <c r="B454" s="27">
        <v>4</v>
      </c>
      <c r="C454" s="27">
        <v>1</v>
      </c>
      <c r="D454" s="28" t="s">
        <v>8</v>
      </c>
      <c r="E454" s="53" t="s">
        <v>525</v>
      </c>
      <c r="F454" s="52" t="s">
        <v>530</v>
      </c>
      <c r="G454" s="27">
        <v>18</v>
      </c>
      <c r="H454" s="112">
        <v>856709</v>
      </c>
      <c r="I454" s="113">
        <v>43</v>
      </c>
      <c r="J454" s="114">
        <f t="shared" si="15"/>
        <v>36838487</v>
      </c>
    </row>
    <row r="455" spans="1:10" ht="24" x14ac:dyDescent="0.25">
      <c r="A455" s="26">
        <v>511</v>
      </c>
      <c r="B455" s="27">
        <v>5</v>
      </c>
      <c r="C455" s="27">
        <v>1</v>
      </c>
      <c r="D455" s="53" t="s">
        <v>46</v>
      </c>
      <c r="E455" s="52" t="s">
        <v>531</v>
      </c>
      <c r="F455" s="52" t="s">
        <v>532</v>
      </c>
      <c r="G455" s="27">
        <v>26</v>
      </c>
      <c r="H455" s="112">
        <v>1103167</v>
      </c>
      <c r="I455" s="113">
        <v>43</v>
      </c>
      <c r="J455" s="114">
        <f t="shared" si="15"/>
        <v>47436181</v>
      </c>
    </row>
    <row r="456" spans="1:10" ht="36" x14ac:dyDescent="0.25">
      <c r="A456" s="26">
        <v>512</v>
      </c>
      <c r="B456" s="27">
        <v>6</v>
      </c>
      <c r="C456" s="27">
        <v>1</v>
      </c>
      <c r="D456" s="28" t="s">
        <v>8</v>
      </c>
      <c r="E456" s="53" t="s">
        <v>525</v>
      </c>
      <c r="F456" s="52" t="s">
        <v>533</v>
      </c>
      <c r="G456" s="27">
        <v>18</v>
      </c>
      <c r="H456" s="112">
        <v>856709</v>
      </c>
      <c r="I456" s="113">
        <v>43</v>
      </c>
      <c r="J456" s="114">
        <f t="shared" si="15"/>
        <v>36838487</v>
      </c>
    </row>
    <row r="457" spans="1:10" ht="36" x14ac:dyDescent="0.25">
      <c r="A457" s="26">
        <v>514</v>
      </c>
      <c r="B457" s="27">
        <v>7</v>
      </c>
      <c r="C457" s="27">
        <v>1</v>
      </c>
      <c r="D457" s="28" t="s">
        <v>8</v>
      </c>
      <c r="E457" s="53" t="s">
        <v>525</v>
      </c>
      <c r="F457" s="52" t="s">
        <v>534</v>
      </c>
      <c r="G457" s="27">
        <v>17</v>
      </c>
      <c r="H457" s="112">
        <v>856709</v>
      </c>
      <c r="I457" s="113">
        <v>43</v>
      </c>
      <c r="J457" s="114">
        <f t="shared" si="15"/>
        <v>36838487</v>
      </c>
    </row>
    <row r="458" spans="1:10" ht="45.75" customHeight="1" x14ac:dyDescent="0.25">
      <c r="A458" s="76" t="s">
        <v>535</v>
      </c>
      <c r="B458" s="77"/>
      <c r="C458" s="78">
        <f>SUM(C451:C457)</f>
        <v>7</v>
      </c>
      <c r="D458" s="79"/>
      <c r="E458" s="80" t="s">
        <v>536</v>
      </c>
      <c r="F458" s="78">
        <f>B457</f>
        <v>7</v>
      </c>
      <c r="G458" s="78">
        <f>SUM(G451:G457)</f>
        <v>133</v>
      </c>
      <c r="H458" s="125"/>
      <c r="I458" s="126"/>
      <c r="J458" s="127">
        <f>SUM(J451:J457)</f>
        <v>268467103</v>
      </c>
    </row>
    <row r="459" spans="1:10" ht="15" customHeight="1" x14ac:dyDescent="0.25">
      <c r="A459" s="138" t="s">
        <v>537</v>
      </c>
      <c r="B459" s="139"/>
      <c r="C459" s="139"/>
      <c r="D459" s="139"/>
      <c r="E459" s="139"/>
      <c r="F459" s="139"/>
      <c r="G459" s="139"/>
      <c r="H459" s="139"/>
      <c r="I459" s="139"/>
      <c r="J459" s="139"/>
    </row>
    <row r="460" spans="1:10" ht="36" x14ac:dyDescent="0.25">
      <c r="A460" s="26">
        <v>515</v>
      </c>
      <c r="B460" s="27">
        <v>1</v>
      </c>
      <c r="C460" s="27">
        <v>1</v>
      </c>
      <c r="D460" s="53" t="s">
        <v>8</v>
      </c>
      <c r="E460" s="52" t="s">
        <v>538</v>
      </c>
      <c r="F460" s="52" t="s">
        <v>539</v>
      </c>
      <c r="G460" s="27">
        <v>19</v>
      </c>
      <c r="H460" s="112">
        <v>856709</v>
      </c>
      <c r="I460" s="113">
        <v>43</v>
      </c>
      <c r="J460" s="114">
        <f t="shared" ref="J460:J470" si="16">H460*I460</f>
        <v>36838487</v>
      </c>
    </row>
    <row r="461" spans="1:10" ht="36" x14ac:dyDescent="0.25">
      <c r="A461" s="26">
        <v>516</v>
      </c>
      <c r="B461" s="27">
        <v>2</v>
      </c>
      <c r="C461" s="27">
        <v>1</v>
      </c>
      <c r="D461" s="53" t="s">
        <v>8</v>
      </c>
      <c r="E461" s="52" t="s">
        <v>540</v>
      </c>
      <c r="F461" s="52" t="s">
        <v>541</v>
      </c>
      <c r="G461" s="27">
        <v>19</v>
      </c>
      <c r="H461" s="112">
        <v>856709</v>
      </c>
      <c r="I461" s="113">
        <v>43</v>
      </c>
      <c r="J461" s="114">
        <f t="shared" si="16"/>
        <v>36838487</v>
      </c>
    </row>
    <row r="462" spans="1:10" ht="36" x14ac:dyDescent="0.25">
      <c r="A462" s="26">
        <v>517</v>
      </c>
      <c r="B462" s="27">
        <v>3</v>
      </c>
      <c r="C462" s="27">
        <v>1</v>
      </c>
      <c r="D462" s="53" t="s">
        <v>8</v>
      </c>
      <c r="E462" s="52" t="s">
        <v>538</v>
      </c>
      <c r="F462" s="52" t="s">
        <v>542</v>
      </c>
      <c r="G462" s="27">
        <v>18</v>
      </c>
      <c r="H462" s="112">
        <v>856709</v>
      </c>
      <c r="I462" s="113">
        <v>43</v>
      </c>
      <c r="J462" s="114">
        <f t="shared" si="16"/>
        <v>36838487</v>
      </c>
    </row>
    <row r="463" spans="1:10" ht="36" x14ac:dyDescent="0.25">
      <c r="A463" s="26">
        <v>518</v>
      </c>
      <c r="B463" s="27">
        <v>4</v>
      </c>
      <c r="C463" s="27">
        <v>1</v>
      </c>
      <c r="D463" s="28" t="s">
        <v>8</v>
      </c>
      <c r="E463" s="41" t="s">
        <v>538</v>
      </c>
      <c r="F463" s="52" t="s">
        <v>543</v>
      </c>
      <c r="G463" s="27">
        <v>18</v>
      </c>
      <c r="H463" s="112">
        <v>856709</v>
      </c>
      <c r="I463" s="113">
        <v>43</v>
      </c>
      <c r="J463" s="114">
        <f t="shared" si="16"/>
        <v>36838487</v>
      </c>
    </row>
    <row r="464" spans="1:10" ht="36" x14ac:dyDescent="0.25">
      <c r="A464" s="26">
        <v>519</v>
      </c>
      <c r="B464" s="27">
        <v>5</v>
      </c>
      <c r="C464" s="27">
        <v>1</v>
      </c>
      <c r="D464" s="53" t="s">
        <v>8</v>
      </c>
      <c r="E464" s="52" t="s">
        <v>538</v>
      </c>
      <c r="F464" s="52" t="s">
        <v>544</v>
      </c>
      <c r="G464" s="27">
        <v>18</v>
      </c>
      <c r="H464" s="112">
        <v>856709</v>
      </c>
      <c r="I464" s="113">
        <v>43</v>
      </c>
      <c r="J464" s="114">
        <f t="shared" si="16"/>
        <v>36838487</v>
      </c>
    </row>
    <row r="465" spans="1:10" ht="36" x14ac:dyDescent="0.25">
      <c r="A465" s="26">
        <v>520</v>
      </c>
      <c r="B465" s="27">
        <v>6</v>
      </c>
      <c r="C465" s="27">
        <v>1</v>
      </c>
      <c r="D465" s="28" t="s">
        <v>8</v>
      </c>
      <c r="E465" s="52" t="s">
        <v>538</v>
      </c>
      <c r="F465" s="52" t="s">
        <v>545</v>
      </c>
      <c r="G465" s="27">
        <v>26</v>
      </c>
      <c r="H465" s="112">
        <v>856709</v>
      </c>
      <c r="I465" s="113">
        <v>43</v>
      </c>
      <c r="J465" s="116">
        <f t="shared" si="16"/>
        <v>36838487</v>
      </c>
    </row>
    <row r="466" spans="1:10" ht="36" x14ac:dyDescent="0.25">
      <c r="A466" s="26">
        <v>521</v>
      </c>
      <c r="B466" s="27">
        <v>7</v>
      </c>
      <c r="C466" s="27">
        <v>1</v>
      </c>
      <c r="D466" s="28" t="s">
        <v>8</v>
      </c>
      <c r="E466" s="54" t="s">
        <v>546</v>
      </c>
      <c r="F466" s="52" t="s">
        <v>547</v>
      </c>
      <c r="G466" s="27">
        <v>18</v>
      </c>
      <c r="H466" s="112">
        <v>856709</v>
      </c>
      <c r="I466" s="113">
        <v>43</v>
      </c>
      <c r="J466" s="114">
        <f t="shared" si="16"/>
        <v>36838487</v>
      </c>
    </row>
    <row r="467" spans="1:10" ht="36" x14ac:dyDescent="0.25">
      <c r="A467" s="26">
        <v>522</v>
      </c>
      <c r="B467" s="27">
        <v>8</v>
      </c>
      <c r="C467" s="27">
        <v>1</v>
      </c>
      <c r="D467" s="28" t="s">
        <v>21</v>
      </c>
      <c r="E467" s="53" t="s">
        <v>548</v>
      </c>
      <c r="F467" s="52" t="s">
        <v>549</v>
      </c>
      <c r="G467" s="27">
        <v>36</v>
      </c>
      <c r="H467" s="112">
        <v>1144534</v>
      </c>
      <c r="I467" s="113">
        <v>43</v>
      </c>
      <c r="J467" s="114">
        <f t="shared" si="16"/>
        <v>49214962</v>
      </c>
    </row>
    <row r="468" spans="1:10" ht="36" x14ac:dyDescent="0.25">
      <c r="A468" s="26">
        <v>523</v>
      </c>
      <c r="B468" s="27">
        <v>9</v>
      </c>
      <c r="C468" s="27">
        <v>1</v>
      </c>
      <c r="D468" s="28" t="s">
        <v>46</v>
      </c>
      <c r="E468" s="53" t="s">
        <v>550</v>
      </c>
      <c r="F468" s="52" t="s">
        <v>551</v>
      </c>
      <c r="G468" s="27">
        <v>26</v>
      </c>
      <c r="H468" s="112">
        <v>1103167</v>
      </c>
      <c r="I468" s="113">
        <v>43</v>
      </c>
      <c r="J468" s="116">
        <f t="shared" si="16"/>
        <v>47436181</v>
      </c>
    </row>
    <row r="469" spans="1:10" ht="48" x14ac:dyDescent="0.25">
      <c r="A469" s="26">
        <v>524</v>
      </c>
      <c r="B469" s="27">
        <v>10</v>
      </c>
      <c r="C469" s="27">
        <v>1</v>
      </c>
      <c r="D469" s="28" t="s">
        <v>8</v>
      </c>
      <c r="E469" s="53" t="s">
        <v>552</v>
      </c>
      <c r="F469" s="41" t="s">
        <v>553</v>
      </c>
      <c r="G469" s="27">
        <v>18</v>
      </c>
      <c r="H469" s="112">
        <v>856709</v>
      </c>
      <c r="I469" s="113">
        <v>43</v>
      </c>
      <c r="J469" s="114">
        <f t="shared" si="16"/>
        <v>36838487</v>
      </c>
    </row>
    <row r="470" spans="1:10" ht="48" x14ac:dyDescent="0.25">
      <c r="A470" s="26">
        <v>525</v>
      </c>
      <c r="B470" s="27">
        <v>11</v>
      </c>
      <c r="C470" s="27">
        <v>1</v>
      </c>
      <c r="D470" s="28" t="s">
        <v>21</v>
      </c>
      <c r="E470" s="28" t="s">
        <v>552</v>
      </c>
      <c r="F470" s="41" t="s">
        <v>554</v>
      </c>
      <c r="G470" s="27">
        <v>40</v>
      </c>
      <c r="H470" s="112">
        <v>1144534</v>
      </c>
      <c r="I470" s="113">
        <v>43</v>
      </c>
      <c r="J470" s="116">
        <f t="shared" si="16"/>
        <v>49214962</v>
      </c>
    </row>
    <row r="471" spans="1:10" ht="36" x14ac:dyDescent="0.25">
      <c r="A471" s="76" t="s">
        <v>555</v>
      </c>
      <c r="B471" s="77"/>
      <c r="C471" s="78">
        <f>SUM(C460:C470)</f>
        <v>11</v>
      </c>
      <c r="D471" s="79"/>
      <c r="E471" s="80" t="s">
        <v>556</v>
      </c>
      <c r="F471" s="78">
        <f>B470</f>
        <v>11</v>
      </c>
      <c r="G471" s="78">
        <f>SUM(G460:G470)</f>
        <v>256</v>
      </c>
      <c r="H471" s="125"/>
      <c r="I471" s="126"/>
      <c r="J471" s="127">
        <f>SUM(J460:J470)</f>
        <v>440574001</v>
      </c>
    </row>
    <row r="472" spans="1:10" ht="36.75" thickBot="1" x14ac:dyDescent="0.3">
      <c r="A472" s="103" t="s">
        <v>557</v>
      </c>
      <c r="B472" s="104"/>
      <c r="C472" s="105">
        <f>C76+C122+C174+C196+C206+C228+C261+C271+C392+C449+C458+C471</f>
        <v>445</v>
      </c>
      <c r="D472" s="106"/>
      <c r="E472" s="107" t="s">
        <v>558</v>
      </c>
      <c r="F472" s="105">
        <f>F76+F122+F174+F196+F206+F228+F261+F271+F392+F449+F458+F471</f>
        <v>371</v>
      </c>
      <c r="G472" s="108">
        <f>G76+G122+G174+G196+G206+G228+G261+G271+G392+G449+G458+G471</f>
        <v>10863</v>
      </c>
      <c r="H472" s="132"/>
      <c r="I472" s="133"/>
      <c r="J472" s="134">
        <f>J76+J122+J174+J196+J206+J228+J261+J271+J392+J449+J458+J471</f>
        <v>17961052528</v>
      </c>
    </row>
    <row r="473" spans="1:10" ht="10.5" customHeight="1" x14ac:dyDescent="0.25">
      <c r="A473" s="11"/>
      <c r="J473" s="135"/>
    </row>
    <row r="475" spans="1:10" x14ac:dyDescent="0.25">
      <c r="J475" s="22">
        <v>19677957146.549999</v>
      </c>
    </row>
    <row r="476" spans="1:10" x14ac:dyDescent="0.25">
      <c r="J476" s="22">
        <f>J475-J472</f>
        <v>1716904618.5499992</v>
      </c>
    </row>
  </sheetData>
  <autoFilter ref="A2:J472" xr:uid="{AFDA90F3-F780-4AE4-835B-8D67F5900363}"/>
  <mergeCells count="196">
    <mergeCell ref="A9:A10"/>
    <mergeCell ref="B9:B10"/>
    <mergeCell ref="C9:C10"/>
    <mergeCell ref="F9:F10"/>
    <mergeCell ref="A13:A15"/>
    <mergeCell ref="B13:B15"/>
    <mergeCell ref="C13:C15"/>
    <mergeCell ref="F13:F15"/>
    <mergeCell ref="A3:J3"/>
    <mergeCell ref="F44:F45"/>
    <mergeCell ref="A47:A48"/>
    <mergeCell ref="B47:B48"/>
    <mergeCell ref="C47:C48"/>
    <mergeCell ref="F47:F48"/>
    <mergeCell ref="A17:A19"/>
    <mergeCell ref="B17:B19"/>
    <mergeCell ref="C17:C19"/>
    <mergeCell ref="F17:F19"/>
    <mergeCell ref="A42:A43"/>
    <mergeCell ref="B42:B43"/>
    <mergeCell ref="C42:C43"/>
    <mergeCell ref="A49:A50"/>
    <mergeCell ref="B49:B50"/>
    <mergeCell ref="C49:C50"/>
    <mergeCell ref="A52:A53"/>
    <mergeCell ref="B52:B53"/>
    <mergeCell ref="C52:C53"/>
    <mergeCell ref="A44:A45"/>
    <mergeCell ref="B44:B45"/>
    <mergeCell ref="C44:C45"/>
    <mergeCell ref="A93:A94"/>
    <mergeCell ref="B93:B94"/>
    <mergeCell ref="A123:J123"/>
    <mergeCell ref="A124:A129"/>
    <mergeCell ref="B124:B129"/>
    <mergeCell ref="C124:C129"/>
    <mergeCell ref="F124:F129"/>
    <mergeCell ref="A63:A64"/>
    <mergeCell ref="B63:B64"/>
    <mergeCell ref="C63:C64"/>
    <mergeCell ref="F63:F64"/>
    <mergeCell ref="A77:J77"/>
    <mergeCell ref="A86:A87"/>
    <mergeCell ref="B86:B87"/>
    <mergeCell ref="C86:C87"/>
    <mergeCell ref="A164:A165"/>
    <mergeCell ref="B164:B165"/>
    <mergeCell ref="C164:C165"/>
    <mergeCell ref="F164:F165"/>
    <mergeCell ref="A166:A167"/>
    <mergeCell ref="B166:B167"/>
    <mergeCell ref="C166:C167"/>
    <mergeCell ref="A132:A134"/>
    <mergeCell ref="B132:B134"/>
    <mergeCell ref="C132:C134"/>
    <mergeCell ref="F132:F134"/>
    <mergeCell ref="A142:A143"/>
    <mergeCell ref="B142:B144"/>
    <mergeCell ref="C142:C143"/>
    <mergeCell ref="A172:A173"/>
    <mergeCell ref="B172:B173"/>
    <mergeCell ref="C172:C173"/>
    <mergeCell ref="A175:J175"/>
    <mergeCell ref="A179:A180"/>
    <mergeCell ref="B179:B180"/>
    <mergeCell ref="C179:C180"/>
    <mergeCell ref="F179:F180"/>
    <mergeCell ref="A168:A169"/>
    <mergeCell ref="B168:B169"/>
    <mergeCell ref="C168:C169"/>
    <mergeCell ref="A170:A171"/>
    <mergeCell ref="B170:B171"/>
    <mergeCell ref="C170:C171"/>
    <mergeCell ref="A197:J197"/>
    <mergeCell ref="A207:J207"/>
    <mergeCell ref="A208:A209"/>
    <mergeCell ref="B208:B209"/>
    <mergeCell ref="C208:C209"/>
    <mergeCell ref="A229:J229"/>
    <mergeCell ref="A189:A190"/>
    <mergeCell ref="B189:B190"/>
    <mergeCell ref="C189:C190"/>
    <mergeCell ref="F189:F190"/>
    <mergeCell ref="A191:A192"/>
    <mergeCell ref="B191:B192"/>
    <mergeCell ref="C191:C192"/>
    <mergeCell ref="F239:F241"/>
    <mergeCell ref="A243:A245"/>
    <mergeCell ref="B243:B245"/>
    <mergeCell ref="C243:C245"/>
    <mergeCell ref="F243:F245"/>
    <mergeCell ref="A230:A231"/>
    <mergeCell ref="B230:B231"/>
    <mergeCell ref="C230:C231"/>
    <mergeCell ref="F230:F231"/>
    <mergeCell ref="A234:A238"/>
    <mergeCell ref="B234:B238"/>
    <mergeCell ref="C234:C238"/>
    <mergeCell ref="A250:A252"/>
    <mergeCell ref="B250:B252"/>
    <mergeCell ref="C250:C252"/>
    <mergeCell ref="A254:A256"/>
    <mergeCell ref="B254:B256"/>
    <mergeCell ref="C254:C256"/>
    <mergeCell ref="A239:A241"/>
    <mergeCell ref="B239:B241"/>
    <mergeCell ref="C239:C241"/>
    <mergeCell ref="A289:A290"/>
    <mergeCell ref="B289:B290"/>
    <mergeCell ref="C289:C290"/>
    <mergeCell ref="A292:A293"/>
    <mergeCell ref="B292:B293"/>
    <mergeCell ref="C292:C293"/>
    <mergeCell ref="F254:F256"/>
    <mergeCell ref="A262:J262"/>
    <mergeCell ref="A272:J272"/>
    <mergeCell ref="A280:A281"/>
    <mergeCell ref="B280:B281"/>
    <mergeCell ref="C280:C281"/>
    <mergeCell ref="A316:A317"/>
    <mergeCell ref="B316:B317"/>
    <mergeCell ref="C316:C317"/>
    <mergeCell ref="A323:A324"/>
    <mergeCell ref="B323:B324"/>
    <mergeCell ref="C323:C324"/>
    <mergeCell ref="A309:A310"/>
    <mergeCell ref="B309:B310"/>
    <mergeCell ref="C309:C310"/>
    <mergeCell ref="A313:A314"/>
    <mergeCell ref="B313:B314"/>
    <mergeCell ref="C313:C314"/>
    <mergeCell ref="A340:A341"/>
    <mergeCell ref="B340:B341"/>
    <mergeCell ref="C340:C341"/>
    <mergeCell ref="A347:A348"/>
    <mergeCell ref="B347:B348"/>
    <mergeCell ref="C347:C348"/>
    <mergeCell ref="A326:A327"/>
    <mergeCell ref="B326:B327"/>
    <mergeCell ref="C326:C327"/>
    <mergeCell ref="A329:A330"/>
    <mergeCell ref="B329:B330"/>
    <mergeCell ref="C329:C330"/>
    <mergeCell ref="A357:A358"/>
    <mergeCell ref="B357:B358"/>
    <mergeCell ref="C357:C358"/>
    <mergeCell ref="A359:A360"/>
    <mergeCell ref="B359:B360"/>
    <mergeCell ref="C359:C360"/>
    <mergeCell ref="A353:A354"/>
    <mergeCell ref="B353:B354"/>
    <mergeCell ref="C353:C354"/>
    <mergeCell ref="A355:A356"/>
    <mergeCell ref="B355:B356"/>
    <mergeCell ref="C355:C356"/>
    <mergeCell ref="A371:A372"/>
    <mergeCell ref="B371:B372"/>
    <mergeCell ref="C371:C372"/>
    <mergeCell ref="A373:A374"/>
    <mergeCell ref="B373:B374"/>
    <mergeCell ref="C373:C374"/>
    <mergeCell ref="A364:A365"/>
    <mergeCell ref="B364:B365"/>
    <mergeCell ref="C364:C365"/>
    <mergeCell ref="A369:A370"/>
    <mergeCell ref="B369:B370"/>
    <mergeCell ref="C369:C370"/>
    <mergeCell ref="A401:A405"/>
    <mergeCell ref="B401:B405"/>
    <mergeCell ref="C401:C405"/>
    <mergeCell ref="F401:F405"/>
    <mergeCell ref="A415:A416"/>
    <mergeCell ref="B415:B416"/>
    <mergeCell ref="C415:C416"/>
    <mergeCell ref="F415:F416"/>
    <mergeCell ref="A380:A381"/>
    <mergeCell ref="B380:B381"/>
    <mergeCell ref="C380:C381"/>
    <mergeCell ref="A393:J393"/>
    <mergeCell ref="A395:A396"/>
    <mergeCell ref="B395:B396"/>
    <mergeCell ref="C395:C396"/>
    <mergeCell ref="A450:J450"/>
    <mergeCell ref="A459:J459"/>
    <mergeCell ref="A441:A442"/>
    <mergeCell ref="B441:B442"/>
    <mergeCell ref="C441:C442"/>
    <mergeCell ref="A445:A446"/>
    <mergeCell ref="B445:B446"/>
    <mergeCell ref="C445:C446"/>
    <mergeCell ref="A433:A434"/>
    <mergeCell ref="B433:B434"/>
    <mergeCell ref="C433:C434"/>
    <mergeCell ref="A437:A438"/>
    <mergeCell ref="B437:B438"/>
    <mergeCell ref="C437:C438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D4900-B686-4AFA-A960-64ECF1C645B2}">
  <dimension ref="A2:F98"/>
  <sheetViews>
    <sheetView workbookViewId="0">
      <selection activeCell="C3" sqref="C3"/>
    </sheetView>
  </sheetViews>
  <sheetFormatPr baseColWidth="10" defaultRowHeight="15" x14ac:dyDescent="0.25"/>
  <cols>
    <col min="1" max="1" width="11.42578125" style="14"/>
    <col min="2" max="3" width="14" style="13" customWidth="1"/>
    <col min="4" max="4" width="44.85546875" style="14" bestFit="1" customWidth="1"/>
    <col min="5" max="5" width="12.42578125" style="14" bestFit="1" customWidth="1"/>
    <col min="6" max="6" width="27.85546875" style="14" bestFit="1" customWidth="1"/>
  </cols>
  <sheetData>
    <row r="2" spans="1:6" x14ac:dyDescent="0.25">
      <c r="A2" s="15" t="s">
        <v>559</v>
      </c>
      <c r="B2" s="16" t="s">
        <v>560</v>
      </c>
      <c r="C2" s="16" t="s">
        <v>650</v>
      </c>
      <c r="D2" s="15" t="s">
        <v>561</v>
      </c>
      <c r="E2" s="15" t="s">
        <v>6</v>
      </c>
      <c r="F2" s="15" t="s">
        <v>562</v>
      </c>
    </row>
    <row r="3" spans="1:6" ht="28.5" x14ac:dyDescent="0.25">
      <c r="A3" s="17">
        <v>1</v>
      </c>
      <c r="B3" s="173" t="s">
        <v>563</v>
      </c>
      <c r="C3" s="21"/>
      <c r="D3" s="18" t="s">
        <v>564</v>
      </c>
      <c r="E3" s="19">
        <v>108</v>
      </c>
      <c r="F3" s="174">
        <f>SUM(E3:E9)</f>
        <v>1576</v>
      </c>
    </row>
    <row r="4" spans="1:6" ht="28.5" x14ac:dyDescent="0.25">
      <c r="A4" s="17">
        <v>2</v>
      </c>
      <c r="B4" s="173"/>
      <c r="C4" s="21"/>
      <c r="D4" s="18" t="s">
        <v>565</v>
      </c>
      <c r="E4" s="19">
        <v>19</v>
      </c>
      <c r="F4" s="174"/>
    </row>
    <row r="5" spans="1:6" x14ac:dyDescent="0.25">
      <c r="A5" s="17">
        <v>3</v>
      </c>
      <c r="B5" s="173"/>
      <c r="C5" s="21"/>
      <c r="D5" s="18" t="s">
        <v>566</v>
      </c>
      <c r="E5" s="19">
        <v>459</v>
      </c>
      <c r="F5" s="174"/>
    </row>
    <row r="6" spans="1:6" x14ac:dyDescent="0.25">
      <c r="A6" s="17">
        <v>4</v>
      </c>
      <c r="B6" s="173"/>
      <c r="C6" s="21"/>
      <c r="D6" s="18" t="s">
        <v>567</v>
      </c>
      <c r="E6" s="19">
        <v>429</v>
      </c>
      <c r="F6" s="174"/>
    </row>
    <row r="7" spans="1:6" x14ac:dyDescent="0.25">
      <c r="A7" s="17">
        <v>5</v>
      </c>
      <c r="B7" s="173"/>
      <c r="C7" s="21"/>
      <c r="D7" s="18" t="s">
        <v>568</v>
      </c>
      <c r="E7" s="19">
        <v>198</v>
      </c>
      <c r="F7" s="174"/>
    </row>
    <row r="8" spans="1:6" ht="28.5" x14ac:dyDescent="0.25">
      <c r="A8" s="17">
        <v>6</v>
      </c>
      <c r="B8" s="173"/>
      <c r="C8" s="21"/>
      <c r="D8" s="18" t="s">
        <v>569</v>
      </c>
      <c r="E8" s="19">
        <v>163</v>
      </c>
      <c r="F8" s="174"/>
    </row>
    <row r="9" spans="1:6" ht="28.5" x14ac:dyDescent="0.25">
      <c r="A9" s="17">
        <v>7</v>
      </c>
      <c r="B9" s="173"/>
      <c r="C9" s="21"/>
      <c r="D9" s="18" t="s">
        <v>570</v>
      </c>
      <c r="E9" s="19">
        <v>200</v>
      </c>
      <c r="F9" s="174"/>
    </row>
    <row r="10" spans="1:6" ht="28.5" x14ac:dyDescent="0.25">
      <c r="A10" s="17">
        <v>8</v>
      </c>
      <c r="B10" s="173" t="s">
        <v>571</v>
      </c>
      <c r="C10" s="21"/>
      <c r="D10" s="18" t="s">
        <v>572</v>
      </c>
      <c r="E10" s="19">
        <v>128</v>
      </c>
      <c r="F10" s="174">
        <f>SUM(E10:E18)</f>
        <v>946</v>
      </c>
    </row>
    <row r="11" spans="1:6" x14ac:dyDescent="0.25">
      <c r="A11" s="17">
        <v>9</v>
      </c>
      <c r="B11" s="173"/>
      <c r="C11" s="21"/>
      <c r="D11" s="18" t="s">
        <v>573</v>
      </c>
      <c r="E11" s="19">
        <v>224</v>
      </c>
      <c r="F11" s="174"/>
    </row>
    <row r="12" spans="1:6" ht="28.5" x14ac:dyDescent="0.25">
      <c r="A12" s="17">
        <v>10</v>
      </c>
      <c r="B12" s="173"/>
      <c r="C12" s="21"/>
      <c r="D12" s="18" t="s">
        <v>574</v>
      </c>
      <c r="E12" s="19">
        <v>115</v>
      </c>
      <c r="F12" s="174"/>
    </row>
    <row r="13" spans="1:6" ht="28.5" x14ac:dyDescent="0.25">
      <c r="A13" s="17">
        <v>11</v>
      </c>
      <c r="B13" s="173"/>
      <c r="C13" s="21"/>
      <c r="D13" s="18" t="s">
        <v>575</v>
      </c>
      <c r="E13" s="19">
        <v>152</v>
      </c>
      <c r="F13" s="174"/>
    </row>
    <row r="14" spans="1:6" ht="28.5" x14ac:dyDescent="0.25">
      <c r="A14" s="17">
        <v>12</v>
      </c>
      <c r="B14" s="173"/>
      <c r="C14" s="21"/>
      <c r="D14" s="18" t="s">
        <v>576</v>
      </c>
      <c r="E14" s="19">
        <v>168</v>
      </c>
      <c r="F14" s="174"/>
    </row>
    <row r="15" spans="1:6" x14ac:dyDescent="0.25">
      <c r="A15" s="17">
        <v>13</v>
      </c>
      <c r="B15" s="173"/>
      <c r="C15" s="21"/>
      <c r="D15" s="18" t="s">
        <v>577</v>
      </c>
      <c r="E15" s="19">
        <v>34</v>
      </c>
      <c r="F15" s="174"/>
    </row>
    <row r="16" spans="1:6" x14ac:dyDescent="0.25">
      <c r="A16" s="17">
        <v>14</v>
      </c>
      <c r="B16" s="173"/>
      <c r="C16" s="21"/>
      <c r="D16" s="18" t="s">
        <v>578</v>
      </c>
      <c r="E16" s="19">
        <v>26</v>
      </c>
      <c r="F16" s="174"/>
    </row>
    <row r="17" spans="1:6" ht="28.5" x14ac:dyDescent="0.25">
      <c r="A17" s="17">
        <v>15</v>
      </c>
      <c r="B17" s="173"/>
      <c r="C17" s="21"/>
      <c r="D17" s="18" t="s">
        <v>579</v>
      </c>
      <c r="E17" s="19">
        <v>60</v>
      </c>
      <c r="F17" s="174"/>
    </row>
    <row r="18" spans="1:6" ht="28.5" x14ac:dyDescent="0.25">
      <c r="A18" s="17">
        <v>16</v>
      </c>
      <c r="B18" s="173"/>
      <c r="C18" s="21"/>
      <c r="D18" s="18" t="s">
        <v>580</v>
      </c>
      <c r="E18" s="19">
        <v>39</v>
      </c>
      <c r="F18" s="174"/>
    </row>
    <row r="19" spans="1:6" ht="28.5" x14ac:dyDescent="0.25">
      <c r="A19" s="17">
        <v>17</v>
      </c>
      <c r="B19" s="173" t="s">
        <v>581</v>
      </c>
      <c r="C19" s="21"/>
      <c r="D19" s="18" t="s">
        <v>582</v>
      </c>
      <c r="E19" s="19">
        <v>462</v>
      </c>
      <c r="F19" s="174">
        <f>SUM(E19:E25)</f>
        <v>1689</v>
      </c>
    </row>
    <row r="20" spans="1:6" ht="28.5" x14ac:dyDescent="0.25">
      <c r="A20" s="17">
        <v>18</v>
      </c>
      <c r="B20" s="173"/>
      <c r="C20" s="21"/>
      <c r="D20" s="18" t="s">
        <v>583</v>
      </c>
      <c r="E20" s="19">
        <v>169</v>
      </c>
      <c r="F20" s="174"/>
    </row>
    <row r="21" spans="1:6" x14ac:dyDescent="0.25">
      <c r="A21" s="17">
        <v>19</v>
      </c>
      <c r="B21" s="173"/>
      <c r="C21" s="21"/>
      <c r="D21" s="18" t="s">
        <v>183</v>
      </c>
      <c r="E21" s="19">
        <v>130</v>
      </c>
      <c r="F21" s="174"/>
    </row>
    <row r="22" spans="1:6" ht="28.5" x14ac:dyDescent="0.25">
      <c r="A22" s="17">
        <v>20</v>
      </c>
      <c r="B22" s="173"/>
      <c r="C22" s="21"/>
      <c r="D22" s="18" t="s">
        <v>584</v>
      </c>
      <c r="E22" s="19">
        <v>200</v>
      </c>
      <c r="F22" s="174"/>
    </row>
    <row r="23" spans="1:6" ht="28.5" x14ac:dyDescent="0.25">
      <c r="A23" s="17">
        <v>21</v>
      </c>
      <c r="B23" s="173"/>
      <c r="C23" s="21"/>
      <c r="D23" s="18" t="s">
        <v>585</v>
      </c>
      <c r="E23" s="19">
        <v>306</v>
      </c>
      <c r="F23" s="174"/>
    </row>
    <row r="24" spans="1:6" ht="28.5" x14ac:dyDescent="0.25">
      <c r="A24" s="17">
        <v>22</v>
      </c>
      <c r="B24" s="173"/>
      <c r="C24" s="21"/>
      <c r="D24" s="18" t="s">
        <v>586</v>
      </c>
      <c r="E24" s="19">
        <v>208</v>
      </c>
      <c r="F24" s="174"/>
    </row>
    <row r="25" spans="1:6" ht="28.5" x14ac:dyDescent="0.25">
      <c r="A25" s="17">
        <v>23</v>
      </c>
      <c r="B25" s="173"/>
      <c r="C25" s="21"/>
      <c r="D25" s="18" t="s">
        <v>176</v>
      </c>
      <c r="E25" s="19">
        <v>214</v>
      </c>
      <c r="F25" s="174"/>
    </row>
    <row r="26" spans="1:6" ht="28.5" x14ac:dyDescent="0.25">
      <c r="A26" s="17">
        <v>24</v>
      </c>
      <c r="B26" s="173" t="s">
        <v>587</v>
      </c>
      <c r="C26" s="21"/>
      <c r="D26" s="18" t="s">
        <v>209</v>
      </c>
      <c r="E26" s="19">
        <v>101</v>
      </c>
      <c r="F26" s="175">
        <f>SUM(E26:E30)</f>
        <v>385</v>
      </c>
    </row>
    <row r="27" spans="1:6" ht="28.5" x14ac:dyDescent="0.25">
      <c r="A27" s="17">
        <v>25</v>
      </c>
      <c r="B27" s="173"/>
      <c r="C27" s="21"/>
      <c r="D27" s="18" t="s">
        <v>220</v>
      </c>
      <c r="E27" s="19">
        <v>71</v>
      </c>
      <c r="F27" s="175"/>
    </row>
    <row r="28" spans="1:6" x14ac:dyDescent="0.25">
      <c r="A28" s="17">
        <v>26</v>
      </c>
      <c r="B28" s="173"/>
      <c r="C28" s="21"/>
      <c r="D28" s="18" t="s">
        <v>588</v>
      </c>
      <c r="E28" s="19">
        <v>25</v>
      </c>
      <c r="F28" s="175"/>
    </row>
    <row r="29" spans="1:6" ht="28.5" x14ac:dyDescent="0.25">
      <c r="A29" s="17">
        <v>27</v>
      </c>
      <c r="B29" s="173"/>
      <c r="C29" s="21"/>
      <c r="D29" s="18" t="s">
        <v>589</v>
      </c>
      <c r="E29" s="19">
        <v>146</v>
      </c>
      <c r="F29" s="175"/>
    </row>
    <row r="30" spans="1:6" ht="28.5" x14ac:dyDescent="0.25">
      <c r="A30" s="17">
        <v>28</v>
      </c>
      <c r="B30" s="173"/>
      <c r="C30" s="21"/>
      <c r="D30" s="18" t="s">
        <v>216</v>
      </c>
      <c r="E30" s="19">
        <v>42</v>
      </c>
      <c r="F30" s="175"/>
    </row>
    <row r="31" spans="1:6" ht="42.75" x14ac:dyDescent="0.25">
      <c r="A31" s="17">
        <v>29</v>
      </c>
      <c r="B31" s="173" t="s">
        <v>590</v>
      </c>
      <c r="C31" s="21"/>
      <c r="D31" s="18" t="s">
        <v>238</v>
      </c>
      <c r="E31" s="19">
        <v>59</v>
      </c>
      <c r="F31" s="175">
        <f>SUM(E31:E33)</f>
        <v>138</v>
      </c>
    </row>
    <row r="32" spans="1:6" ht="28.5" x14ac:dyDescent="0.25">
      <c r="A32" s="17">
        <v>30</v>
      </c>
      <c r="B32" s="173"/>
      <c r="C32" s="21"/>
      <c r="D32" s="18" t="s">
        <v>591</v>
      </c>
      <c r="E32" s="19">
        <v>28</v>
      </c>
      <c r="F32" s="175"/>
    </row>
    <row r="33" spans="1:6" x14ac:dyDescent="0.25">
      <c r="A33" s="17">
        <v>31</v>
      </c>
      <c r="B33" s="173"/>
      <c r="C33" s="21"/>
      <c r="D33" s="18" t="s">
        <v>592</v>
      </c>
      <c r="E33" s="19">
        <v>51</v>
      </c>
      <c r="F33" s="175"/>
    </row>
    <row r="34" spans="1:6" ht="28.5" x14ac:dyDescent="0.25">
      <c r="A34" s="17">
        <v>32</v>
      </c>
      <c r="B34" s="173" t="s">
        <v>593</v>
      </c>
      <c r="C34" s="21"/>
      <c r="D34" s="18" t="s">
        <v>594</v>
      </c>
      <c r="E34" s="19">
        <v>96</v>
      </c>
      <c r="F34" s="175">
        <f>SUM(E34:E43)</f>
        <v>592</v>
      </c>
    </row>
    <row r="35" spans="1:6" ht="28.5" x14ac:dyDescent="0.25">
      <c r="A35" s="17">
        <v>33</v>
      </c>
      <c r="B35" s="173"/>
      <c r="C35" s="21"/>
      <c r="D35" s="18" t="s">
        <v>595</v>
      </c>
      <c r="E35" s="19">
        <v>46</v>
      </c>
      <c r="F35" s="175"/>
    </row>
    <row r="36" spans="1:6" ht="28.5" x14ac:dyDescent="0.25">
      <c r="A36" s="17">
        <v>34</v>
      </c>
      <c r="B36" s="173"/>
      <c r="C36" s="21"/>
      <c r="D36" s="18" t="s">
        <v>596</v>
      </c>
      <c r="E36" s="19">
        <v>83</v>
      </c>
      <c r="F36" s="175"/>
    </row>
    <row r="37" spans="1:6" ht="28.5" x14ac:dyDescent="0.25">
      <c r="A37" s="17">
        <v>35</v>
      </c>
      <c r="B37" s="173"/>
      <c r="C37" s="21"/>
      <c r="D37" s="18" t="s">
        <v>597</v>
      </c>
      <c r="E37" s="19">
        <v>49</v>
      </c>
      <c r="F37" s="175"/>
    </row>
    <row r="38" spans="1:6" x14ac:dyDescent="0.25">
      <c r="A38" s="17">
        <v>36</v>
      </c>
      <c r="B38" s="173"/>
      <c r="C38" s="21"/>
      <c r="D38" s="18" t="s">
        <v>262</v>
      </c>
      <c r="E38" s="19">
        <v>46</v>
      </c>
      <c r="F38" s="175"/>
    </row>
    <row r="39" spans="1:6" ht="28.5" x14ac:dyDescent="0.25">
      <c r="A39" s="17">
        <v>37</v>
      </c>
      <c r="B39" s="173"/>
      <c r="C39" s="21"/>
      <c r="D39" s="18" t="s">
        <v>598</v>
      </c>
      <c r="E39" s="19">
        <v>56</v>
      </c>
      <c r="F39" s="175"/>
    </row>
    <row r="40" spans="1:6" ht="28.5" x14ac:dyDescent="0.25">
      <c r="A40" s="17">
        <v>38</v>
      </c>
      <c r="B40" s="173"/>
      <c r="C40" s="21"/>
      <c r="D40" s="18" t="s">
        <v>599</v>
      </c>
      <c r="E40" s="19">
        <v>36</v>
      </c>
      <c r="F40" s="175"/>
    </row>
    <row r="41" spans="1:6" ht="28.5" x14ac:dyDescent="0.25">
      <c r="A41" s="17">
        <v>39</v>
      </c>
      <c r="B41" s="173"/>
      <c r="C41" s="21"/>
      <c r="D41" s="18" t="s">
        <v>600</v>
      </c>
      <c r="E41" s="19">
        <v>40</v>
      </c>
      <c r="F41" s="175"/>
    </row>
    <row r="42" spans="1:6" x14ac:dyDescent="0.25">
      <c r="A42" s="17">
        <v>40</v>
      </c>
      <c r="B42" s="173"/>
      <c r="C42" s="21"/>
      <c r="D42" s="18" t="s">
        <v>601</v>
      </c>
      <c r="E42" s="19">
        <v>40</v>
      </c>
      <c r="F42" s="175"/>
    </row>
    <row r="43" spans="1:6" ht="28.5" x14ac:dyDescent="0.25">
      <c r="A43" s="17">
        <v>41</v>
      </c>
      <c r="B43" s="173"/>
      <c r="C43" s="21"/>
      <c r="D43" s="18" t="s">
        <v>602</v>
      </c>
      <c r="E43" s="19">
        <v>100</v>
      </c>
      <c r="F43" s="175"/>
    </row>
    <row r="44" spans="1:6" ht="28.5" x14ac:dyDescent="0.25">
      <c r="A44" s="17">
        <v>42</v>
      </c>
      <c r="B44" s="173" t="s">
        <v>603</v>
      </c>
      <c r="C44" s="21"/>
      <c r="D44" s="18" t="s">
        <v>302</v>
      </c>
      <c r="E44" s="19">
        <v>351</v>
      </c>
      <c r="F44" s="175">
        <f>SUM(E44:E48)</f>
        <v>622</v>
      </c>
    </row>
    <row r="45" spans="1:6" x14ac:dyDescent="0.25">
      <c r="A45" s="17">
        <v>43</v>
      </c>
      <c r="B45" s="173"/>
      <c r="C45" s="21"/>
      <c r="D45" s="18" t="s">
        <v>604</v>
      </c>
      <c r="E45" s="19">
        <v>55</v>
      </c>
      <c r="F45" s="175"/>
    </row>
    <row r="46" spans="1:6" ht="28.5" x14ac:dyDescent="0.25">
      <c r="A46" s="17">
        <v>44</v>
      </c>
      <c r="B46" s="173"/>
      <c r="C46" s="21"/>
      <c r="D46" s="18" t="s">
        <v>605</v>
      </c>
      <c r="E46" s="19">
        <v>102</v>
      </c>
      <c r="F46" s="175"/>
    </row>
    <row r="47" spans="1:6" ht="28.5" x14ac:dyDescent="0.25">
      <c r="A47" s="17">
        <v>45</v>
      </c>
      <c r="B47" s="173"/>
      <c r="C47" s="21"/>
      <c r="D47" s="18" t="s">
        <v>308</v>
      </c>
      <c r="E47" s="19">
        <v>50</v>
      </c>
      <c r="F47" s="175"/>
    </row>
    <row r="48" spans="1:6" ht="28.5" x14ac:dyDescent="0.25">
      <c r="A48" s="17">
        <v>46</v>
      </c>
      <c r="B48" s="173"/>
      <c r="C48" s="21"/>
      <c r="D48" s="18" t="s">
        <v>606</v>
      </c>
      <c r="E48" s="19">
        <v>64</v>
      </c>
      <c r="F48" s="175"/>
    </row>
    <row r="49" spans="1:6" ht="28.5" x14ac:dyDescent="0.25">
      <c r="A49" s="17">
        <v>47</v>
      </c>
      <c r="B49" s="173" t="s">
        <v>607</v>
      </c>
      <c r="C49" s="21"/>
      <c r="D49" s="18" t="s">
        <v>608</v>
      </c>
      <c r="E49" s="19">
        <v>110</v>
      </c>
      <c r="F49" s="175">
        <f>SUM(E49:E50)</f>
        <v>169</v>
      </c>
    </row>
    <row r="50" spans="1:6" x14ac:dyDescent="0.25">
      <c r="A50" s="17">
        <v>48</v>
      </c>
      <c r="B50" s="173"/>
      <c r="C50" s="21"/>
      <c r="D50" s="18" t="s">
        <v>609</v>
      </c>
      <c r="E50" s="19">
        <v>59</v>
      </c>
      <c r="F50" s="175"/>
    </row>
    <row r="51" spans="1:6" ht="28.5" x14ac:dyDescent="0.25">
      <c r="A51" s="17">
        <v>49</v>
      </c>
      <c r="B51" s="173" t="s">
        <v>610</v>
      </c>
      <c r="C51" s="21"/>
      <c r="D51" s="18" t="s">
        <v>611</v>
      </c>
      <c r="E51" s="19">
        <v>167</v>
      </c>
      <c r="F51" s="174">
        <f>SUM(E51:E73)</f>
        <v>3044</v>
      </c>
    </row>
    <row r="52" spans="1:6" ht="28.5" x14ac:dyDescent="0.25">
      <c r="A52" s="17">
        <v>50</v>
      </c>
      <c r="B52" s="173"/>
      <c r="C52" s="21"/>
      <c r="D52" s="18" t="s">
        <v>612</v>
      </c>
      <c r="E52" s="19">
        <v>190</v>
      </c>
      <c r="F52" s="174"/>
    </row>
    <row r="53" spans="1:6" x14ac:dyDescent="0.25">
      <c r="A53" s="17">
        <v>51</v>
      </c>
      <c r="B53" s="173"/>
      <c r="C53" s="21"/>
      <c r="D53" s="18" t="s">
        <v>613</v>
      </c>
      <c r="E53" s="19">
        <v>179</v>
      </c>
      <c r="F53" s="174"/>
    </row>
    <row r="54" spans="1:6" x14ac:dyDescent="0.25">
      <c r="A54" s="17">
        <v>52</v>
      </c>
      <c r="B54" s="173"/>
      <c r="C54" s="21"/>
      <c r="D54" s="18" t="s">
        <v>359</v>
      </c>
      <c r="E54" s="19">
        <v>96</v>
      </c>
      <c r="F54" s="174"/>
    </row>
    <row r="55" spans="1:6" ht="42.75" x14ac:dyDescent="0.25">
      <c r="A55" s="17">
        <v>53</v>
      </c>
      <c r="B55" s="173"/>
      <c r="C55" s="21"/>
      <c r="D55" s="18" t="s">
        <v>614</v>
      </c>
      <c r="E55" s="19">
        <v>150</v>
      </c>
      <c r="F55" s="174"/>
    </row>
    <row r="56" spans="1:6" ht="28.5" x14ac:dyDescent="0.25">
      <c r="A56" s="17">
        <v>54</v>
      </c>
      <c r="B56" s="173"/>
      <c r="C56" s="21"/>
      <c r="D56" s="18" t="s">
        <v>615</v>
      </c>
      <c r="E56" s="19">
        <v>190</v>
      </c>
      <c r="F56" s="174"/>
    </row>
    <row r="57" spans="1:6" ht="28.5" x14ac:dyDescent="0.25">
      <c r="A57" s="17">
        <v>55</v>
      </c>
      <c r="B57" s="173"/>
      <c r="C57" s="21"/>
      <c r="D57" s="18" t="s">
        <v>385</v>
      </c>
      <c r="E57" s="19">
        <v>140</v>
      </c>
      <c r="F57" s="174"/>
    </row>
    <row r="58" spans="1:6" ht="28.5" x14ac:dyDescent="0.25">
      <c r="A58" s="17">
        <v>56</v>
      </c>
      <c r="B58" s="173"/>
      <c r="C58" s="21"/>
      <c r="D58" s="18" t="s">
        <v>616</v>
      </c>
      <c r="E58" s="19">
        <v>160</v>
      </c>
      <c r="F58" s="174"/>
    </row>
    <row r="59" spans="1:6" x14ac:dyDescent="0.25">
      <c r="A59" s="17">
        <v>57</v>
      </c>
      <c r="B59" s="173"/>
      <c r="C59" s="21"/>
      <c r="D59" s="18" t="s">
        <v>617</v>
      </c>
      <c r="E59" s="19">
        <v>156</v>
      </c>
      <c r="F59" s="174"/>
    </row>
    <row r="60" spans="1:6" ht="28.5" x14ac:dyDescent="0.25">
      <c r="A60" s="17">
        <v>58</v>
      </c>
      <c r="B60" s="173"/>
      <c r="C60" s="21"/>
      <c r="D60" s="18" t="s">
        <v>618</v>
      </c>
      <c r="E60" s="19">
        <v>126</v>
      </c>
      <c r="F60" s="174"/>
    </row>
    <row r="61" spans="1:6" x14ac:dyDescent="0.25">
      <c r="A61" s="17">
        <v>59</v>
      </c>
      <c r="B61" s="173"/>
      <c r="C61" s="21"/>
      <c r="D61" s="18" t="s">
        <v>619</v>
      </c>
      <c r="E61" s="19">
        <v>193</v>
      </c>
      <c r="F61" s="174"/>
    </row>
    <row r="62" spans="1:6" ht="28.5" x14ac:dyDescent="0.25">
      <c r="A62" s="17">
        <v>60</v>
      </c>
      <c r="B62" s="173"/>
      <c r="C62" s="21"/>
      <c r="D62" s="18" t="s">
        <v>620</v>
      </c>
      <c r="E62" s="19">
        <v>174</v>
      </c>
      <c r="F62" s="174"/>
    </row>
    <row r="63" spans="1:6" ht="28.5" x14ac:dyDescent="0.25">
      <c r="A63" s="17">
        <v>61</v>
      </c>
      <c r="B63" s="173"/>
      <c r="C63" s="21"/>
      <c r="D63" s="18" t="s">
        <v>342</v>
      </c>
      <c r="E63" s="19">
        <v>98</v>
      </c>
      <c r="F63" s="174"/>
    </row>
    <row r="64" spans="1:6" ht="28.5" x14ac:dyDescent="0.25">
      <c r="A64" s="17">
        <v>62</v>
      </c>
      <c r="B64" s="173"/>
      <c r="C64" s="21"/>
      <c r="D64" s="18" t="s">
        <v>395</v>
      </c>
      <c r="E64" s="19">
        <v>95</v>
      </c>
      <c r="F64" s="174"/>
    </row>
    <row r="65" spans="1:6" ht="28.5" x14ac:dyDescent="0.25">
      <c r="A65" s="17">
        <v>63</v>
      </c>
      <c r="B65" s="173"/>
      <c r="C65" s="21"/>
      <c r="D65" s="18" t="s">
        <v>350</v>
      </c>
      <c r="E65" s="19">
        <v>120</v>
      </c>
      <c r="F65" s="174"/>
    </row>
    <row r="66" spans="1:6" ht="28.5" x14ac:dyDescent="0.25">
      <c r="A66" s="17">
        <v>64</v>
      </c>
      <c r="B66" s="173"/>
      <c r="C66" s="21"/>
      <c r="D66" s="18" t="s">
        <v>621</v>
      </c>
      <c r="E66" s="19">
        <v>190</v>
      </c>
      <c r="F66" s="174"/>
    </row>
    <row r="67" spans="1:6" ht="28.5" x14ac:dyDescent="0.25">
      <c r="A67" s="17">
        <v>65</v>
      </c>
      <c r="B67" s="173"/>
      <c r="C67" s="21"/>
      <c r="D67" s="18" t="s">
        <v>622</v>
      </c>
      <c r="E67" s="19">
        <v>51</v>
      </c>
      <c r="F67" s="174"/>
    </row>
    <row r="68" spans="1:6" ht="28.5" x14ac:dyDescent="0.25">
      <c r="A68" s="17">
        <v>66</v>
      </c>
      <c r="B68" s="173"/>
      <c r="C68" s="21"/>
      <c r="D68" s="18" t="s">
        <v>623</v>
      </c>
      <c r="E68" s="19">
        <v>110</v>
      </c>
      <c r="F68" s="174"/>
    </row>
    <row r="69" spans="1:6" x14ac:dyDescent="0.25">
      <c r="A69" s="17">
        <v>67</v>
      </c>
      <c r="B69" s="173"/>
      <c r="C69" s="21"/>
      <c r="D69" s="18" t="s">
        <v>624</v>
      </c>
      <c r="E69" s="19">
        <v>98</v>
      </c>
      <c r="F69" s="174"/>
    </row>
    <row r="70" spans="1:6" ht="28.5" x14ac:dyDescent="0.25">
      <c r="A70" s="17">
        <v>68</v>
      </c>
      <c r="B70" s="173"/>
      <c r="C70" s="21"/>
      <c r="D70" s="18" t="s">
        <v>625</v>
      </c>
      <c r="E70" s="19">
        <v>15</v>
      </c>
      <c r="F70" s="174"/>
    </row>
    <row r="71" spans="1:6" ht="28.5" x14ac:dyDescent="0.25">
      <c r="A71" s="17">
        <v>69</v>
      </c>
      <c r="B71" s="173"/>
      <c r="C71" s="21"/>
      <c r="D71" s="18" t="s">
        <v>626</v>
      </c>
      <c r="E71" s="19">
        <v>132</v>
      </c>
      <c r="F71" s="174"/>
    </row>
    <row r="72" spans="1:6" ht="28.5" x14ac:dyDescent="0.25">
      <c r="A72" s="17">
        <v>70</v>
      </c>
      <c r="B72" s="173"/>
      <c r="C72" s="21"/>
      <c r="D72" s="18" t="s">
        <v>627</v>
      </c>
      <c r="E72" s="19">
        <v>148</v>
      </c>
      <c r="F72" s="174"/>
    </row>
    <row r="73" spans="1:6" x14ac:dyDescent="0.25">
      <c r="A73" s="17">
        <v>71</v>
      </c>
      <c r="B73" s="173"/>
      <c r="C73" s="21"/>
      <c r="D73" s="18" t="s">
        <v>628</v>
      </c>
      <c r="E73" s="19">
        <v>66</v>
      </c>
      <c r="F73" s="174"/>
    </row>
    <row r="74" spans="1:6" ht="28.5" x14ac:dyDescent="0.25">
      <c r="A74" s="17">
        <v>72</v>
      </c>
      <c r="B74" s="173" t="s">
        <v>629</v>
      </c>
      <c r="C74" s="21"/>
      <c r="D74" s="18" t="s">
        <v>496</v>
      </c>
      <c r="E74" s="19">
        <v>264</v>
      </c>
      <c r="F74" s="174">
        <f>SUM(E74:E89)</f>
        <v>1313</v>
      </c>
    </row>
    <row r="75" spans="1:6" ht="28.5" x14ac:dyDescent="0.25">
      <c r="A75" s="17">
        <v>73</v>
      </c>
      <c r="B75" s="173"/>
      <c r="C75" s="21"/>
      <c r="D75" s="18" t="s">
        <v>630</v>
      </c>
      <c r="E75" s="19">
        <v>63</v>
      </c>
      <c r="F75" s="174"/>
    </row>
    <row r="76" spans="1:6" x14ac:dyDescent="0.25">
      <c r="A76" s="17">
        <v>74</v>
      </c>
      <c r="B76" s="173"/>
      <c r="C76" s="21"/>
      <c r="D76" s="18" t="s">
        <v>507</v>
      </c>
      <c r="E76" s="19">
        <v>60</v>
      </c>
      <c r="F76" s="174"/>
    </row>
    <row r="77" spans="1:6" ht="28.5" x14ac:dyDescent="0.25">
      <c r="A77" s="17">
        <v>75</v>
      </c>
      <c r="B77" s="173"/>
      <c r="C77" s="21"/>
      <c r="D77" s="18" t="s">
        <v>456</v>
      </c>
      <c r="E77" s="19">
        <v>126</v>
      </c>
      <c r="F77" s="174"/>
    </row>
    <row r="78" spans="1:6" ht="28.5" x14ac:dyDescent="0.25">
      <c r="A78" s="17">
        <v>76</v>
      </c>
      <c r="B78" s="173"/>
      <c r="C78" s="21"/>
      <c r="D78" s="18" t="s">
        <v>631</v>
      </c>
      <c r="E78" s="19">
        <v>133</v>
      </c>
      <c r="F78" s="174"/>
    </row>
    <row r="79" spans="1:6" ht="28.5" x14ac:dyDescent="0.25">
      <c r="A79" s="17">
        <v>77</v>
      </c>
      <c r="B79" s="173"/>
      <c r="C79" s="21"/>
      <c r="D79" s="18" t="s">
        <v>519</v>
      </c>
      <c r="E79" s="19">
        <v>36</v>
      </c>
      <c r="F79" s="174"/>
    </row>
    <row r="80" spans="1:6" ht="28.5" x14ac:dyDescent="0.25">
      <c r="A80" s="17">
        <v>78</v>
      </c>
      <c r="B80" s="173"/>
      <c r="C80" s="21"/>
      <c r="D80" s="18" t="s">
        <v>632</v>
      </c>
      <c r="E80" s="19">
        <v>43</v>
      </c>
      <c r="F80" s="174"/>
    </row>
    <row r="81" spans="1:6" ht="28.5" x14ac:dyDescent="0.25">
      <c r="A81" s="17">
        <v>79</v>
      </c>
      <c r="B81" s="173"/>
      <c r="C81" s="21"/>
      <c r="D81" s="18" t="s">
        <v>633</v>
      </c>
      <c r="E81" s="19">
        <v>59</v>
      </c>
      <c r="F81" s="174"/>
    </row>
    <row r="82" spans="1:6" x14ac:dyDescent="0.25">
      <c r="A82" s="17">
        <v>80</v>
      </c>
      <c r="B82" s="173"/>
      <c r="C82" s="21"/>
      <c r="D82" s="18" t="s">
        <v>470</v>
      </c>
      <c r="E82" s="19">
        <v>42</v>
      </c>
      <c r="F82" s="174"/>
    </row>
    <row r="83" spans="1:6" ht="28.5" x14ac:dyDescent="0.25">
      <c r="A83" s="17">
        <v>81</v>
      </c>
      <c r="B83" s="173"/>
      <c r="C83" s="21"/>
      <c r="D83" s="18" t="s">
        <v>634</v>
      </c>
      <c r="E83" s="19">
        <v>187</v>
      </c>
      <c r="F83" s="174"/>
    </row>
    <row r="84" spans="1:6" ht="28.5" x14ac:dyDescent="0.25">
      <c r="A84" s="17">
        <v>82</v>
      </c>
      <c r="B84" s="173"/>
      <c r="C84" s="21"/>
      <c r="D84" s="18" t="s">
        <v>635</v>
      </c>
      <c r="E84" s="19">
        <v>50</v>
      </c>
      <c r="F84" s="174"/>
    </row>
    <row r="85" spans="1:6" ht="28.5" x14ac:dyDescent="0.25">
      <c r="A85" s="17">
        <v>83</v>
      </c>
      <c r="B85" s="173"/>
      <c r="C85" s="21"/>
      <c r="D85" s="18" t="s">
        <v>636</v>
      </c>
      <c r="E85" s="19">
        <v>20</v>
      </c>
      <c r="F85" s="174"/>
    </row>
    <row r="86" spans="1:6" ht="28.5" x14ac:dyDescent="0.25">
      <c r="A86" s="17">
        <v>84</v>
      </c>
      <c r="B86" s="173"/>
      <c r="C86" s="21"/>
      <c r="D86" s="18" t="s">
        <v>637</v>
      </c>
      <c r="E86" s="19">
        <v>5</v>
      </c>
      <c r="F86" s="174"/>
    </row>
    <row r="87" spans="1:6" ht="28.5" x14ac:dyDescent="0.25">
      <c r="A87" s="17">
        <v>85</v>
      </c>
      <c r="B87" s="173"/>
      <c r="C87" s="21"/>
      <c r="D87" s="18" t="s">
        <v>464</v>
      </c>
      <c r="E87" s="19">
        <v>81</v>
      </c>
      <c r="F87" s="174"/>
    </row>
    <row r="88" spans="1:6" ht="28.5" x14ac:dyDescent="0.25">
      <c r="A88" s="17">
        <v>86</v>
      </c>
      <c r="B88" s="173"/>
      <c r="C88" s="21"/>
      <c r="D88" s="18" t="s">
        <v>638</v>
      </c>
      <c r="E88" s="19">
        <v>126</v>
      </c>
      <c r="F88" s="174"/>
    </row>
    <row r="89" spans="1:6" x14ac:dyDescent="0.25">
      <c r="A89" s="17">
        <v>87</v>
      </c>
      <c r="B89" s="173"/>
      <c r="C89" s="21"/>
      <c r="D89" s="18" t="s">
        <v>639</v>
      </c>
      <c r="E89" s="19">
        <v>18</v>
      </c>
      <c r="F89" s="174"/>
    </row>
    <row r="90" spans="1:6" x14ac:dyDescent="0.25">
      <c r="A90" s="17">
        <v>88</v>
      </c>
      <c r="B90" s="173" t="s">
        <v>640</v>
      </c>
      <c r="C90" s="21"/>
      <c r="D90" s="18" t="s">
        <v>641</v>
      </c>
      <c r="E90" s="19">
        <v>25</v>
      </c>
      <c r="F90" s="175">
        <f>SUM(E90:E95)</f>
        <v>256</v>
      </c>
    </row>
    <row r="91" spans="1:6" ht="28.5" x14ac:dyDescent="0.25">
      <c r="A91" s="17">
        <v>89</v>
      </c>
      <c r="B91" s="173"/>
      <c r="C91" s="21"/>
      <c r="D91" s="18" t="s">
        <v>538</v>
      </c>
      <c r="E91" s="19">
        <v>119</v>
      </c>
      <c r="F91" s="175"/>
    </row>
    <row r="92" spans="1:6" ht="28.5" x14ac:dyDescent="0.25">
      <c r="A92" s="17">
        <v>90</v>
      </c>
      <c r="B92" s="173"/>
      <c r="C92" s="21"/>
      <c r="D92" s="18" t="s">
        <v>642</v>
      </c>
      <c r="E92" s="19">
        <v>62</v>
      </c>
      <c r="F92" s="175"/>
    </row>
    <row r="93" spans="1:6" ht="28.5" x14ac:dyDescent="0.25">
      <c r="A93" s="17">
        <v>91</v>
      </c>
      <c r="B93" s="173"/>
      <c r="C93" s="21"/>
      <c r="D93" s="18" t="s">
        <v>643</v>
      </c>
      <c r="E93" s="19">
        <v>15</v>
      </c>
      <c r="F93" s="175"/>
    </row>
    <row r="94" spans="1:6" x14ac:dyDescent="0.25">
      <c r="A94" s="17">
        <v>92</v>
      </c>
      <c r="B94" s="173"/>
      <c r="C94" s="21"/>
      <c r="D94" s="18" t="s">
        <v>644</v>
      </c>
      <c r="E94" s="19">
        <v>17</v>
      </c>
      <c r="F94" s="175"/>
    </row>
    <row r="95" spans="1:6" ht="28.5" x14ac:dyDescent="0.25">
      <c r="A95" s="17">
        <v>93</v>
      </c>
      <c r="B95" s="173"/>
      <c r="C95" s="21"/>
      <c r="D95" s="18" t="s">
        <v>645</v>
      </c>
      <c r="E95" s="19">
        <v>18</v>
      </c>
      <c r="F95" s="175"/>
    </row>
    <row r="96" spans="1:6" ht="28.5" x14ac:dyDescent="0.25">
      <c r="A96" s="17">
        <v>94</v>
      </c>
      <c r="B96" s="173" t="s">
        <v>646</v>
      </c>
      <c r="C96" s="21"/>
      <c r="D96" s="18" t="s">
        <v>647</v>
      </c>
      <c r="E96" s="19">
        <v>82</v>
      </c>
      <c r="F96" s="175">
        <f>SUM(E96:E97)</f>
        <v>133</v>
      </c>
    </row>
    <row r="97" spans="1:6" ht="28.5" x14ac:dyDescent="0.25">
      <c r="A97" s="17">
        <v>95</v>
      </c>
      <c r="B97" s="173"/>
      <c r="C97" s="21"/>
      <c r="D97" s="18" t="s">
        <v>648</v>
      </c>
      <c r="E97" s="19">
        <v>51</v>
      </c>
      <c r="F97" s="175"/>
    </row>
    <row r="98" spans="1:6" x14ac:dyDescent="0.25">
      <c r="A98" s="176" t="s">
        <v>649</v>
      </c>
      <c r="B98" s="176"/>
      <c r="C98" s="176"/>
      <c r="D98" s="176"/>
      <c r="E98" s="176"/>
      <c r="F98" s="20">
        <f>SUM(F3:F96)</f>
        <v>10863</v>
      </c>
    </row>
  </sheetData>
  <mergeCells count="25">
    <mergeCell ref="A98:E98"/>
    <mergeCell ref="B74:B89"/>
    <mergeCell ref="F74:F89"/>
    <mergeCell ref="B90:B95"/>
    <mergeCell ref="F90:F95"/>
    <mergeCell ref="B96:B97"/>
    <mergeCell ref="F96:F97"/>
    <mergeCell ref="B44:B48"/>
    <mergeCell ref="F44:F48"/>
    <mergeCell ref="B49:B50"/>
    <mergeCell ref="F49:F50"/>
    <mergeCell ref="B51:B73"/>
    <mergeCell ref="F51:F73"/>
    <mergeCell ref="B26:B30"/>
    <mergeCell ref="F26:F30"/>
    <mergeCell ref="B31:B33"/>
    <mergeCell ref="F31:F33"/>
    <mergeCell ref="B34:B43"/>
    <mergeCell ref="F34:F43"/>
    <mergeCell ref="B3:B9"/>
    <mergeCell ref="F3:F9"/>
    <mergeCell ref="B10:B18"/>
    <mergeCell ref="F10:F18"/>
    <mergeCell ref="B19:B25"/>
    <mergeCell ref="F19:F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de rutas 2026</vt:lpstr>
      <vt:lpstr>E.E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JELINE PINTO COBO</dc:creator>
  <cp:lastModifiedBy>JELINE PINTO COBO</cp:lastModifiedBy>
  <dcterms:created xsi:type="dcterms:W3CDTF">2025-08-10T04:54:10Z</dcterms:created>
  <dcterms:modified xsi:type="dcterms:W3CDTF">2026-02-11T14:59:58Z</dcterms:modified>
</cp:coreProperties>
</file>