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5/1-COMPRAS/PAGO A PROVEEDORES/REPORTES DE PAGO/12-DICIEMBRE/"/>
    </mc:Choice>
  </mc:AlternateContent>
  <xr:revisionPtr revIDLastSave="1" documentId="13_ncr:1_{D7F2097D-463E-41A9-9122-47CC34E39A12}" xr6:coauthVersionLast="47" xr6:coauthVersionMax="47" xr10:uidLastSave="{C8C8B69F-51D3-46AA-B397-CC931DA6ABC1}"/>
  <bookViews>
    <workbookView xWindow="-120" yWindow="-120" windowWidth="20730" windowHeight="11040" xr2:uid="{06017C1F-1BF8-4345-B837-08B5CC4E5247}"/>
  </bookViews>
  <sheets>
    <sheet name="Exportar - 2025-12-26T080829.87" sheetId="1" r:id="rId1"/>
  </sheets>
  <definedNames>
    <definedName name="_xlnm._FilterDatabase" localSheetId="0" hidden="1">'Exportar - 2025-12-26T080829.87'!$A$1:$AM$18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<sst xmlns="http://schemas.openxmlformats.org/spreadsheetml/2006/main" count="580" uniqueCount="237">
  <si>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</si>
  <si>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</si>
  <si>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</si>
  <si>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</si>
  <si>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</si>
  <si>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</si>
  <si>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</si>
  <si>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</si>
  <si>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</si>
  <si>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</si>
  <si>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</si>
  <si>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</si>
  <si>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</si>
  <si>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</si>
  <si>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</si>
  <si>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</si>
  <si>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</si>
  <si>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</si>
  <si>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</si>
  <si>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</si>
  <si>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</si>
  <si>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</si>
  <si>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</si>
  <si>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</si>
  <si>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</si>
  <si>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</si>
  <si>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Tesoreria Pagadora</t>
  </si>
  <si>
    <t>Concepto Pago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</si>
  <si>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</si>
  <si>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</si>
  <si>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</si>
  <si>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</si>
  <si>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</si>
  <si>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</si>
  <si>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</si>
  <si>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</si>
  <si>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</si>
  <si>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</si>
  <si>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</si>
  <si>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2025-12-23 00:00:00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</si>
  <si>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</si>
  <si>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</si>
  <si>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</si>
  <si>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</si>
  <si>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</si>
  <si>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</si>
  <si>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</si>
  <si>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</si>
  <si>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</si>
  <si>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923045</t>
  </si>
  <si>
    <t>CENTRO NACIONAL DE ASISTENCIA TECNICA A LA INDUSTRIA -ASTIN-VALLE - SERVICIOS PRESTADOS A LA FORMACI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</si>
  <si>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</si>
  <si>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</si>
  <si>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</si>
  <si>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</si>
  <si>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</si>
  <si>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</si>
  <si>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0</t>
  </si>
  <si>
    <t>CONTRATO DE PRESTACION DE SERVICIOS - PROFESIONALES</t>
  </si>
  <si>
    <t>2225</t>
  </si>
  <si>
    <t>INSTRUCTOR - CONTRATAR SERVICIOS PERSONALES DE CARÁCTER TEMPORAL PARA APOYAR LA EJECUCIÓN, ORIENTACIÓN Y PLANEACIÓN DE LOS PROCESOS DE FORMACIÓN PROFESIONAL INTEGRAL PARA ATENDER LA OFERTA DE FORMACIÓN REGULAR DEL CENTRO NACIONAL DE ASISTENCIA TÉCNIC</t>
  </si>
  <si>
    <t>860034313</t>
  </si>
  <si>
    <t>BANCO DAVIVIENDA S.A.</t>
  </si>
  <si>
    <t>2025-10-20 00:00:00</t>
  </si>
  <si>
    <t>860002964</t>
  </si>
  <si>
    <t>BANCO DE BOGOTA</t>
  </si>
  <si>
    <t>1116269698</t>
  </si>
  <si>
    <t>SANCHEZ MOLINA DANY YOHANY</t>
  </si>
  <si>
    <t>76233410736</t>
  </si>
  <si>
    <t>147325</t>
  </si>
  <si>
    <t>CO1.PCCNTR.8464457</t>
  </si>
  <si>
    <t>923064</t>
  </si>
  <si>
    <t>CENTRO NACIONAL DE ASISTENCIA TECNICA A LA INDUSTRIA ASTIN -FORMACION CONTINUA ESPECIALIZADA -VALLE</t>
  </si>
  <si>
    <t>535681025</t>
  </si>
  <si>
    <t>2025-12-26 04:23:04</t>
  </si>
  <si>
    <t>5,440,618.81</t>
  </si>
  <si>
    <t>59706955</t>
  </si>
  <si>
    <t>BRAVO JOJOA DEICY</t>
  </si>
  <si>
    <t>86811268609</t>
  </si>
  <si>
    <t>923069</t>
  </si>
  <si>
    <t>TECNOPARQUE-VALLE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</si>
  <si>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</si>
  <si>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</si>
  <si>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Propios</t>
  </si>
  <si>
    <t>RENTAS PARAFISCALES</t>
  </si>
  <si>
    <t>REGISTRO IVA 19% SEGUN FAC CRE5747 CONTRATAR LA COMPRA DE COMPONENTES PARA DESARROLLO DE PRODUCTOS EN EL TECNOPARQUE NODO</t>
  </si>
  <si>
    <t>17025</t>
  </si>
  <si>
    <t>119625</t>
  </si>
  <si>
    <t>100925</t>
  </si>
  <si>
    <t>12/22/2025 00:00:00</t>
  </si>
  <si>
    <t>484925</t>
  </si>
  <si>
    <t>2025-09-12 00:00:00</t>
  </si>
  <si>
    <t>ORDEN DE COMPRA</t>
  </si>
  <si>
    <t>151726 DE 2025</t>
  </si>
  <si>
    <t>MATERIALES DE FORMACIÓN - CONTRATAR LA COMPRA DE COMPONENTES PARA DESARROLLO DE PRODUCTOS EN EL TECNOPARQUE NODO VALLE</t>
  </si>
  <si>
    <t>535689625</t>
  </si>
  <si>
    <t>2025-12-26 04:13:32</t>
  </si>
  <si>
    <t>28,634,835.89</t>
  </si>
  <si>
    <t>PAGO SEGUN FAC CRE5747 CONTRATAR LA COMPRA DE COMPONENTES PARA DESARROLLO DE PRODUCTOS EN EL TECNOPARQUE NODO</t>
  </si>
  <si>
    <t>101025</t>
  </si>
  <si>
    <t>485025</t>
  </si>
  <si>
    <t>HONORARIOS MES OCTUBRE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</si>
  <si>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</si>
  <si>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</si>
  <si>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RESOLUCION</t>
  </si>
  <si>
    <t>537298025</t>
  </si>
  <si>
    <t>2025-12-24 00:00:00</t>
  </si>
  <si>
    <t>2025-12-29 00:00:00</t>
  </si>
  <si>
    <t>Autorizada</t>
  </si>
  <si>
    <t>20,097,585.93</t>
  </si>
  <si>
    <t>16508178</t>
  </si>
  <si>
    <t>ANGULO SINISTERRA HECTOR</t>
  </si>
  <si>
    <t>226493385</t>
  </si>
  <si>
    <t>REGISTRO IVA 19% SEGUN FAC PSE454 COMPRA DE MATERIALES DE FORMACION</t>
  </si>
  <si>
    <t>19725</t>
  </si>
  <si>
    <t>159125</t>
  </si>
  <si>
    <t>102225</t>
  </si>
  <si>
    <t>12/23/2025 00:00:00</t>
  </si>
  <si>
    <t>485525</t>
  </si>
  <si>
    <t>2025-11-07 00:00:00</t>
  </si>
  <si>
    <t>CONTRATO DE COMPRA VENTA Y SUMINISTROS</t>
  </si>
  <si>
    <t>CO1.PCCNTR.8559633</t>
  </si>
  <si>
    <t>MATERIALES FORMACIÓN: COMPRA DE MATERIALES DE FORMACIÓN PROFESIONAL PARA LOS APRENDICES DEL CENTRO ASTIN EN EL ÁREA DE DESARROLLO Y MODELADO DE PRODUCTOS INDUSTRIALES Y ELABORACIÓN DE MUEBLES LISTOS PARA ARMAR PARA LA VIGENCIA 2025.</t>
  </si>
  <si>
    <t>537301825</t>
  </si>
  <si>
    <t>42,901,552.07</t>
  </si>
  <si>
    <t>PAGO SEGUN FAC PSE454 COMPRA DE MATERIALES DE FORMACION</t>
  </si>
  <si>
    <t>102325</t>
  </si>
  <si>
    <t>485725</t>
  </si>
  <si>
    <t>537384125</t>
  </si>
  <si>
    <t>646,506.00</t>
  </si>
  <si>
    <t>66847685</t>
  </si>
  <si>
    <t>VALENCIA GONZALEZ MARITZA</t>
  </si>
  <si>
    <t>83619477963</t>
  </si>
  <si>
    <t>VIATICOS FORMACION: 17.18 Y 19 DICIEMBRE JAMUNDI PARTICIPAR EN LA GESTIÓN DE APRENDICES PARA LA I OFERTA DEL 2026 PARA EL CENTRO ASTIN TI 30.000</t>
  </si>
  <si>
    <t>20725</t>
  </si>
  <si>
    <t>178625</t>
  </si>
  <si>
    <t>442425</t>
  </si>
  <si>
    <t>2025-12-16 00:00:00</t>
  </si>
  <si>
    <t>SOLICITUD</t>
  </si>
  <si>
    <t>COM 86325</t>
  </si>
  <si>
    <t>538262325</t>
  </si>
  <si>
    <t>37,426,333.04</t>
  </si>
  <si>
    <t>NIT</t>
  </si>
  <si>
    <t>800205914</t>
  </si>
  <si>
    <t>SOLUCIONES INTEGRALES UNION SAS</t>
  </si>
  <si>
    <t>Corriente</t>
  </si>
  <si>
    <t>473969993319</t>
  </si>
  <si>
    <t>- CONTRATAR EL SUMINISTRO DE MATERIALES DE FERRETERÃA PARA PLACA HUELLA PARA EL CENTRO ASTIN</t>
  </si>
  <si>
    <t>11825</t>
  </si>
  <si>
    <t>79425</t>
  </si>
  <si>
    <t>97125</t>
  </si>
  <si>
    <t>12/18/2025 00:00:00</t>
  </si>
  <si>
    <t>456425</t>
  </si>
  <si>
    <t>2025-07-03 00:00:00</t>
  </si>
  <si>
    <t>148465</t>
  </si>
  <si>
    <t>MATERIALES FORMACION - CONTRATAR EL SUMINISTRO DE MATERIALES DE FERRETERÍA PARA PLACA HUELLA PARA EL CENTRO ASTIN PARA LA VIGENCIA 2025.</t>
  </si>
  <si>
    <t>538262525</t>
  </si>
  <si>
    <t>17,928,431.30</t>
  </si>
  <si>
    <t>923018</t>
  </si>
  <si>
    <t>FONDO INDUSTRIA Y DE LA CONSTRU FIC-VALLE</t>
  </si>
  <si>
    <t>FONDOS ESPECIALES</t>
  </si>
  <si>
    <t>registro iva 19% segunn fac FVE5359- CONTRATAR EL SUMINISTRO DE MATERIALES DE FERRETERÃA PARA PLACA HUELLA PARA EL CENTR</t>
  </si>
  <si>
    <t>97225</t>
  </si>
  <si>
    <t>456525</t>
  </si>
  <si>
    <t>538263125</t>
  </si>
  <si>
    <t>56,933,831.70</t>
  </si>
  <si>
    <t>CONTRATAR EL SUMINISTRO DE MATERIALES DE FERRETERÃA PARA PLACA HUELLA PARA EL CENTRO ASTIN P</t>
  </si>
  <si>
    <t>97325</t>
  </si>
  <si>
    <t>456625</t>
  </si>
  <si>
    <t>538263325</t>
  </si>
  <si>
    <t>1,417,216.00</t>
  </si>
  <si>
    <t>PAGO HONORARIOS DE octubre</t>
  </si>
  <si>
    <t>473825</t>
  </si>
  <si>
    <t>538263625</t>
  </si>
  <si>
    <t>269,271.00</t>
  </si>
  <si>
    <t>100625</t>
  </si>
  <si>
    <t>484525</t>
  </si>
  <si>
    <t>538263825</t>
  </si>
  <si>
    <t>3,458,000.00</t>
  </si>
  <si>
    <t>830014721</t>
  </si>
  <si>
    <t>NUEVOS RECURSOS S A S</t>
  </si>
  <si>
    <t>04701344762</t>
  </si>
  <si>
    <t>923023</t>
  </si>
  <si>
    <t>CENTRO NACIONAL DE ASISTENCIA TECNICA A LA INDUSTRIA-ACTUALIZACION Y MODERNIZACION TECNOLOGICA</t>
  </si>
  <si>
    <t>C-3605-1300-3-40402A-3605001-02</t>
  </si>
  <si>
    <t>ADQUIS. DE BYS - DOCUMENTOS DE INVESTIGACIÓN - IMPLANTACIÓN SISTEMA DE INVESTIGACIÓN APLICADA, DESARROLLO TECNOLÓGICO Y COMPETITIVIDAD</t>
  </si>
  <si>
    <t>REGISTRO IVA 19% SEGUN FAC NR23226 MANTENIMIENTO DEL EQUIPO DE IMPACTO CHARPY E IZOD Y ACCESORIOS DEL LABORATORIO</t>
  </si>
  <si>
    <t>16925</t>
  </si>
  <si>
    <t>119425</t>
  </si>
  <si>
    <t>102625</t>
  </si>
  <si>
    <t>485825</t>
  </si>
  <si>
    <t>2025-09-11 00:00:00</t>
  </si>
  <si>
    <t>CONTRATO DE PRESTACION DE SERVICIOS</t>
  </si>
  <si>
    <t>CO1.PCCNTR.8295323</t>
  </si>
  <si>
    <t>MANTENIMIENTO BIENES- MANTENIMIENTO DEL EQUIPO DE IMPACTO CHARPY E IZOD Y ACCESORIOS DEL LABORATORIO DE CARACTERIZACIÓN DE POLÍMEROS DEL CENTRO ASTIN</t>
  </si>
  <si>
    <t>538278625</t>
  </si>
  <si>
    <t>16,355,500.00</t>
  </si>
  <si>
    <t>PAGO SEGUN FAC NR23226 MANTENIMIENTO DEL EQUIPO DE IMPACTO CHARPY E IZOD Y ACCESORIOS DEL LABORATORIO</t>
  </si>
  <si>
    <t>102725</t>
  </si>
  <si>
    <t>485925</t>
  </si>
  <si>
    <t>923034</t>
  </si>
  <si>
    <t>CENTRO NACIONAL DE ASISTENCIA TECNICA A LA INDUSTRIA - ASTIN - VALLE - PRODUCCION CENTROS</t>
  </si>
  <si>
    <t>INGRESOS CORRIENTES</t>
  </si>
  <si>
    <t>538492625</t>
  </si>
  <si>
    <t>854,100.00</t>
  </si>
  <si>
    <t>94481580</t>
  </si>
  <si>
    <t>MERA OROZCO GEOVANNI</t>
  </si>
  <si>
    <t>87082786100</t>
  </si>
  <si>
    <t>PAGO DE APOYOS FIC RES 76-11807</t>
  </si>
  <si>
    <t>11725</t>
  </si>
  <si>
    <t>178825</t>
  </si>
  <si>
    <t>456825</t>
  </si>
  <si>
    <t>2025-12-17 00:00:00</t>
  </si>
  <si>
    <t>76-11445 DE 2025</t>
  </si>
  <si>
    <t>APOYOS APRENDICES: PAGO DE APOYO DE SOSTENIMIENTO FIC PLACA HUELLA, TERMINO 1 MES. DIC</t>
  </si>
  <si>
    <t>540227725</t>
  </si>
  <si>
    <t>1,491,994.00</t>
  </si>
  <si>
    <t>860055583</t>
  </si>
  <si>
    <t>EQUIPOS Y CONTROLES INDUSTRIALES S.A</t>
  </si>
  <si>
    <t>077086411</t>
  </si>
  <si>
    <t>REGISTRO IVA 19% SEGUN FAC 186583 CONTRATAR SERVICIOS DE CALIBRACIÓN DE LOS EQUIPOS E INSTRUMENTOS DE LOS LABORATORIOS</t>
  </si>
  <si>
    <t>11125</t>
  </si>
  <si>
    <t>60525</t>
  </si>
  <si>
    <t>102825</t>
  </si>
  <si>
    <t>486025</t>
  </si>
  <si>
    <t>2025-05-21 00:00:00</t>
  </si>
  <si>
    <t>CO1.PCCNTR.7885157 DEL 2025</t>
  </si>
  <si>
    <t>MANTENIMIENTO BIENES-CONTRATAR SERVICIOS DE CALIBRACIÓN DE LOS EQUIPOS E INSTRUMENTOS DE LOS LABORATORIOS DEL CENTRO ASTIN”.</t>
  </si>
  <si>
    <t>540228925</t>
  </si>
  <si>
    <t>7,852,600.00</t>
  </si>
  <si>
    <t>PAGO SEGUN FAC 186583 CONTRATAR SERVICIOS DE CALIBRACIÓN DE LOS EQUIPOS E INSTRUMENTOS DE LOS LABORATORIOS</t>
  </si>
  <si>
    <t>102925</t>
  </si>
  <si>
    <t>486125</t>
  </si>
  <si>
    <t>INFORME DE PAGOS   GENERADO DEL APLICATIVO SIIF NACION</t>
  </si>
  <si>
    <t>ELABORÓ</t>
  </si>
  <si>
    <t>JUAN CARLOS GONZALEZ GOMEZ</t>
  </si>
  <si>
    <t>PROFESIONAL GRADO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</si>
</sst>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6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10" xfId="0" applyFont="1" applyBorder="1"/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43" fontId="18" fillId="0" borderId="10" xfId="1" applyFont="1" applyBorder="1" applyAlignment="1"/>
    <xf numFmtId="43" fontId="18" fillId="0" borderId="10" xfId="1" applyFont="1" applyBorder="1" applyAlignment="1">
      <alignment horizontal="left"/>
    </xf>
    <xf numFmtId="43" fontId="0" fillId="0" borderId="0" xfId="1" applyFont="1" applyAlignment="1"/>
    <xf numFmtId="0" fontId="18" fillId="33" borderId="10" xfId="0" applyFont="1" applyFill="1" applyBorder="1"/>
    <xf numFmtId="49" fontId="18" fillId="33" borderId="10" xfId="0" applyNumberFormat="1" applyFont="1" applyFill="1" applyBorder="1"/>
    <xf numFmtId="49" fontId="18" fillId="33" borderId="10" xfId="0" applyNumberFormat="1" applyFont="1" applyFill="1" applyBorder="1" applyAlignment="1">
      <alignment horizontal="left"/>
    </xf>
    <xf numFmtId="43" fontId="18" fillId="33" borderId="10" xfId="1" applyFont="1" applyFill="1" applyBorder="1" applyAlignmen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F11D-1FD0-4915-9C27-0A4FEAC6C2F3}">
  <sheetPr filterMode="1"/>
  <dimension ref="A1:AM25"/>
  <sheetViews>
    <sheetView showGridLines="0" tabSelected="1" workbookViewId="0">
      <selection activeCell="G27" sqref="G27"/>
    </sheetView>
  </sheetViews>
  <sheetFormatPr baseColWidth="10" defaultColWidth="11.42578125" defaultRowHeight="15" x14ac:dyDescent="0.25"/>
  <cols>
    <col min="1" max="3" width="17.140625" customWidth="1"/>
    <col min="4" max="4" width="10.7109375" customWidth="1"/>
    <col min="5" max="8" width="17.140625" customWidth="1"/>
    <col min="9" max="9" width="13.85546875" customWidth="1"/>
    <col min="10" max="10" width="17.140625" customWidth="1"/>
    <col min="11" max="11" width="12.42578125" customWidth="1"/>
    <col min="12" max="12" width="38.85546875" customWidth="1"/>
    <col min="13" max="13" width="17.140625" customWidth="1"/>
    <col min="14" max="14" width="12.42578125" customWidth="1"/>
    <col min="15" max="17" width="17.140625" customWidth="1"/>
    <col min="18" max="18" width="19.140625" customWidth="1"/>
    <col min="19" max="19" width="13.42578125" customWidth="1"/>
    <col min="20" max="20" width="21.28515625" customWidth="1"/>
    <col min="21" max="21" width="14.28515625" customWidth="1"/>
    <col min="22" max="22" width="16.5703125" customWidth="1"/>
    <col min="23" max="23" width="10.42578125" customWidth="1"/>
    <col min="24" max="24" width="18" customWidth="1"/>
    <col min="25" max="25" width="17.140625" customWidth="1"/>
    <col min="26" max="26" width="14" customWidth="1"/>
    <col min="27" max="27" width="16" customWidth="1"/>
    <col min="28" max="28" width="26.28515625" customWidth="1"/>
    <col min="29" max="29" width="6.7109375" customWidth="1"/>
    <col min="30" max="30" width="13.28515625" customWidth="1"/>
    <col min="31" max="31" width="16.85546875" customWidth="1"/>
    <col min="32" max="32" width="21.28515625" customWidth="1"/>
    <col min="33" max="33" width="12.7109375" customWidth="1"/>
    <col min="34" max="34" width="13.28515625" customWidth="1"/>
    <col min="35" max="35" width="9" customWidth="1"/>
    <col min="36" max="36" width="23.42578125" customWidth="1"/>
    <col min="37" max="37" width="25" customWidth="1"/>
    <col min="38" max="38" width="16.42578125" customWidth="1"/>
    <col min="39" max="39" width="50" customWidth="1"/>
  </cols>
  <sheetData>
    <row r="1" spans="1:39" x14ac:dyDescent="0.25">
      <c r="A1" s="1" t="s">
        <v>0</v>
      </c>
      <c r="B1" s="1" t="s">
        <v>1</v>
      </c>
      <c r="C1" s="1" t="s">
        <v>2</v>
      </c>
      <c r="D1" s="1" t="s">
        <v>3</v>
      </c>
      <c r="E1" s="9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9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9" t="s">
        <v>32</v>
      </c>
      <c r="AH1" s="9" t="s">
        <v>33</v>
      </c>
      <c r="AI1" s="1" t="s">
        <v>34</v>
      </c>
      <c r="AJ1" s="1" t="s">
        <v>35</v>
      </c>
      <c r="AK1" s="1" t="s">
        <v>36</v>
      </c>
      <c r="AL1" s="9" t="s">
        <v>37</v>
      </c>
      <c r="AM1" s="1" t="s">
        <v>38</v>
      </c>
    </row>
    <row r="2" spans="1:39" hidden="1" x14ac:dyDescent="0.25">
      <c r="A2" s="2" t="s">
        <v>73</v>
      </c>
      <c r="B2" s="2" t="s">
        <v>39</v>
      </c>
      <c r="C2" s="2" t="s">
        <v>74</v>
      </c>
      <c r="D2" s="2" t="s">
        <v>40</v>
      </c>
      <c r="E2" s="12">
        <v>5440618.8099999996</v>
      </c>
      <c r="F2" s="6">
        <v>816093</v>
      </c>
      <c r="G2" s="7">
        <v>4624525.8099999996</v>
      </c>
      <c r="H2" s="3" t="s">
        <v>41</v>
      </c>
      <c r="I2" s="3" t="s">
        <v>42</v>
      </c>
      <c r="J2" s="4" t="s">
        <v>43</v>
      </c>
      <c r="K2" s="2" t="s">
        <v>76</v>
      </c>
      <c r="L2" s="10" t="s">
        <v>77</v>
      </c>
      <c r="M2" s="2" t="s">
        <v>44</v>
      </c>
      <c r="N2" s="2" t="s">
        <v>45</v>
      </c>
      <c r="O2" s="2" t="s">
        <v>78</v>
      </c>
      <c r="P2" s="2" t="s">
        <v>46</v>
      </c>
      <c r="Q2" s="2" t="s">
        <v>47</v>
      </c>
      <c r="R2" s="2" t="s">
        <v>48</v>
      </c>
      <c r="S2" s="2" t="s">
        <v>79</v>
      </c>
      <c r="T2" s="2" t="s">
        <v>80</v>
      </c>
      <c r="U2" s="2" t="s">
        <v>81</v>
      </c>
      <c r="V2" s="2" t="s">
        <v>82</v>
      </c>
      <c r="W2" s="3" t="s">
        <v>83</v>
      </c>
      <c r="X2" s="3" t="s">
        <v>84</v>
      </c>
      <c r="Y2" s="3" t="s">
        <v>55</v>
      </c>
      <c r="Z2" s="3" t="s">
        <v>75</v>
      </c>
      <c r="AA2" s="3" t="s">
        <v>56</v>
      </c>
      <c r="AB2" s="3" t="s">
        <v>85</v>
      </c>
      <c r="AC2" s="3" t="s">
        <v>86</v>
      </c>
      <c r="AD2" s="3" t="s">
        <v>87</v>
      </c>
      <c r="AE2" s="3" t="s">
        <v>88</v>
      </c>
      <c r="AF2" s="3" t="s">
        <v>89</v>
      </c>
      <c r="AG2" s="11" t="s">
        <v>90</v>
      </c>
      <c r="AH2" s="11" t="s">
        <v>73</v>
      </c>
      <c r="AI2" s="3" t="s">
        <v>57</v>
      </c>
      <c r="AJ2" s="2" t="s">
        <v>91</v>
      </c>
      <c r="AK2" s="2" t="s">
        <v>92</v>
      </c>
      <c r="AL2" s="10" t="s">
        <v>93</v>
      </c>
      <c r="AM2" s="2" t="s">
        <v>94</v>
      </c>
    </row>
    <row r="3" spans="1:39" hidden="1" x14ac:dyDescent="0.25">
      <c r="A3" s="2" t="s">
        <v>95</v>
      </c>
      <c r="B3" s="2" t="s">
        <v>39</v>
      </c>
      <c r="C3" s="2" t="s">
        <v>96</v>
      </c>
      <c r="D3" s="2" t="s">
        <v>40</v>
      </c>
      <c r="E3" s="12">
        <v>28634835.890000001</v>
      </c>
      <c r="F3" s="6">
        <v>1174028</v>
      </c>
      <c r="G3" s="7">
        <v>27460807.890000001</v>
      </c>
      <c r="H3" s="3" t="s">
        <v>41</v>
      </c>
      <c r="I3" s="3" t="s">
        <v>42</v>
      </c>
      <c r="J3" s="4" t="s">
        <v>43</v>
      </c>
      <c r="K3" s="2" t="s">
        <v>76</v>
      </c>
      <c r="L3" s="10" t="s">
        <v>77</v>
      </c>
      <c r="M3" s="2" t="s">
        <v>44</v>
      </c>
      <c r="N3" s="2" t="s">
        <v>45</v>
      </c>
      <c r="O3" s="2" t="s">
        <v>78</v>
      </c>
      <c r="P3" s="2" t="s">
        <v>46</v>
      </c>
      <c r="Q3" s="2" t="s">
        <v>47</v>
      </c>
      <c r="R3" s="2" t="s">
        <v>48</v>
      </c>
      <c r="S3" s="2" t="s">
        <v>79</v>
      </c>
      <c r="T3" s="2" t="s">
        <v>80</v>
      </c>
      <c r="U3" s="2" t="s">
        <v>81</v>
      </c>
      <c r="V3" s="2" t="s">
        <v>82</v>
      </c>
      <c r="W3" s="3" t="s">
        <v>83</v>
      </c>
      <c r="X3" s="3" t="s">
        <v>84</v>
      </c>
      <c r="Y3" s="3" t="s">
        <v>55</v>
      </c>
      <c r="Z3" s="3" t="s">
        <v>97</v>
      </c>
      <c r="AA3" s="3" t="s">
        <v>56</v>
      </c>
      <c r="AB3" s="3" t="s">
        <v>98</v>
      </c>
      <c r="AC3" s="3" t="s">
        <v>86</v>
      </c>
      <c r="AD3" s="3" t="s">
        <v>87</v>
      </c>
      <c r="AE3" s="3" t="s">
        <v>99</v>
      </c>
      <c r="AF3" s="3" t="s">
        <v>89</v>
      </c>
      <c r="AG3" s="11" t="s">
        <v>100</v>
      </c>
      <c r="AH3" s="11" t="s">
        <v>95</v>
      </c>
      <c r="AI3" s="3" t="s">
        <v>57</v>
      </c>
      <c r="AJ3" s="2" t="s">
        <v>91</v>
      </c>
      <c r="AK3" s="2" t="s">
        <v>92</v>
      </c>
      <c r="AL3" s="10" t="s">
        <v>93</v>
      </c>
      <c r="AM3" s="2" t="s">
        <v>94</v>
      </c>
    </row>
    <row r="4" spans="1:39" x14ac:dyDescent="0.25">
      <c r="A4" s="2" t="s">
        <v>105</v>
      </c>
      <c r="B4" s="2" t="s">
        <v>106</v>
      </c>
      <c r="C4" s="2" t="s">
        <v>107</v>
      </c>
      <c r="D4" s="2" t="s">
        <v>108</v>
      </c>
      <c r="E4" s="6">
        <v>20097585.93</v>
      </c>
      <c r="F4" s="6">
        <v>3014638</v>
      </c>
      <c r="G4" s="7">
        <v>17082947.93</v>
      </c>
      <c r="H4" s="3" t="s">
        <v>41</v>
      </c>
      <c r="I4" s="3" t="s">
        <v>42</v>
      </c>
      <c r="J4" s="4" t="s">
        <v>43</v>
      </c>
      <c r="K4" s="2" t="s">
        <v>110</v>
      </c>
      <c r="L4" s="2" t="s">
        <v>111</v>
      </c>
      <c r="M4" s="2" t="s">
        <v>44</v>
      </c>
      <c r="N4" s="2" t="s">
        <v>45</v>
      </c>
      <c r="O4" s="2" t="s">
        <v>112</v>
      </c>
      <c r="P4" s="2" t="s">
        <v>46</v>
      </c>
      <c r="Q4" s="2" t="s">
        <v>64</v>
      </c>
      <c r="R4" s="2" t="s">
        <v>65</v>
      </c>
      <c r="S4" s="2" t="s">
        <v>49</v>
      </c>
      <c r="T4" s="2" t="s">
        <v>50</v>
      </c>
      <c r="U4" s="2" t="s">
        <v>51</v>
      </c>
      <c r="V4" s="2" t="s">
        <v>52</v>
      </c>
      <c r="W4" s="3" t="s">
        <v>53</v>
      </c>
      <c r="X4" s="3" t="s">
        <v>54</v>
      </c>
      <c r="Y4" s="3" t="s">
        <v>55</v>
      </c>
      <c r="Z4" s="3" t="s">
        <v>109</v>
      </c>
      <c r="AA4" s="3" t="s">
        <v>56</v>
      </c>
      <c r="AB4" s="3" t="s">
        <v>113</v>
      </c>
      <c r="AC4" s="3" t="s">
        <v>114</v>
      </c>
      <c r="AD4" s="3" t="s">
        <v>115</v>
      </c>
      <c r="AE4" s="3" t="s">
        <v>116</v>
      </c>
      <c r="AF4" s="3" t="s">
        <v>117</v>
      </c>
      <c r="AG4" s="3" t="s">
        <v>118</v>
      </c>
      <c r="AH4" s="3" t="s">
        <v>105</v>
      </c>
      <c r="AI4" s="3" t="s">
        <v>57</v>
      </c>
      <c r="AJ4" s="2" t="s">
        <v>119</v>
      </c>
      <c r="AK4" s="2" t="s">
        <v>120</v>
      </c>
      <c r="AL4" s="2" t="s">
        <v>121</v>
      </c>
      <c r="AM4" s="2" t="s">
        <v>122</v>
      </c>
    </row>
    <row r="5" spans="1:39" x14ac:dyDescent="0.25">
      <c r="A5" s="2" t="s">
        <v>123</v>
      </c>
      <c r="B5" s="2" t="s">
        <v>106</v>
      </c>
      <c r="C5" s="2" t="s">
        <v>107</v>
      </c>
      <c r="D5" s="2" t="s">
        <v>108</v>
      </c>
      <c r="E5" s="6">
        <v>105776768.06999999</v>
      </c>
      <c r="F5" s="6">
        <v>4516668</v>
      </c>
      <c r="G5" s="7">
        <v>101260100.06999999</v>
      </c>
      <c r="H5" s="3" t="s">
        <v>41</v>
      </c>
      <c r="I5" s="3" t="s">
        <v>42</v>
      </c>
      <c r="J5" s="4" t="s">
        <v>43</v>
      </c>
      <c r="K5" s="2" t="s">
        <v>110</v>
      </c>
      <c r="L5" s="2" t="s">
        <v>111</v>
      </c>
      <c r="M5" s="2" t="s">
        <v>44</v>
      </c>
      <c r="N5" s="2" t="s">
        <v>45</v>
      </c>
      <c r="O5" s="2" t="s">
        <v>112</v>
      </c>
      <c r="P5" s="2" t="s">
        <v>46</v>
      </c>
      <c r="Q5" s="2" t="s">
        <v>64</v>
      </c>
      <c r="R5" s="2" t="s">
        <v>65</v>
      </c>
      <c r="S5" s="2" t="s">
        <v>49</v>
      </c>
      <c r="T5" s="2" t="s">
        <v>50</v>
      </c>
      <c r="U5" s="2" t="s">
        <v>51</v>
      </c>
      <c r="V5" s="2" t="s">
        <v>52</v>
      </c>
      <c r="W5" s="3" t="s">
        <v>53</v>
      </c>
      <c r="X5" s="3" t="s">
        <v>54</v>
      </c>
      <c r="Y5" s="3" t="s">
        <v>55</v>
      </c>
      <c r="Z5" s="3" t="s">
        <v>124</v>
      </c>
      <c r="AA5" s="3" t="s">
        <v>56</v>
      </c>
      <c r="AB5" s="3" t="s">
        <v>125</v>
      </c>
      <c r="AC5" s="3" t="s">
        <v>114</v>
      </c>
      <c r="AD5" s="3" t="s">
        <v>115</v>
      </c>
      <c r="AE5" s="3" t="s">
        <v>126</v>
      </c>
      <c r="AF5" s="3" t="s">
        <v>117</v>
      </c>
      <c r="AG5" s="3" t="s">
        <v>127</v>
      </c>
      <c r="AH5" s="3" t="s">
        <v>123</v>
      </c>
      <c r="AI5" s="3" t="s">
        <v>57</v>
      </c>
      <c r="AJ5" s="2" t="s">
        <v>119</v>
      </c>
      <c r="AK5" s="2" t="s">
        <v>120</v>
      </c>
      <c r="AL5" s="2" t="s">
        <v>121</v>
      </c>
      <c r="AM5" s="2" t="s">
        <v>122</v>
      </c>
    </row>
    <row r="6" spans="1:39" hidden="1" x14ac:dyDescent="0.25">
      <c r="A6" s="2" t="s">
        <v>128</v>
      </c>
      <c r="B6" s="2" t="s">
        <v>106</v>
      </c>
      <c r="C6" s="2" t="s">
        <v>107</v>
      </c>
      <c r="D6" s="2" t="s">
        <v>108</v>
      </c>
      <c r="E6" s="6">
        <v>646506</v>
      </c>
      <c r="F6" s="6">
        <v>0</v>
      </c>
      <c r="G6" s="7">
        <v>646506</v>
      </c>
      <c r="H6" s="3" t="s">
        <v>41</v>
      </c>
      <c r="I6" s="3" t="s">
        <v>42</v>
      </c>
      <c r="J6" s="4" t="s">
        <v>43</v>
      </c>
      <c r="K6" s="2" t="s">
        <v>130</v>
      </c>
      <c r="L6" s="2" t="s">
        <v>131</v>
      </c>
      <c r="M6" s="2" t="s">
        <v>44</v>
      </c>
      <c r="N6" s="2" t="s">
        <v>45</v>
      </c>
      <c r="O6" s="2" t="s">
        <v>132</v>
      </c>
      <c r="P6" s="2" t="s">
        <v>46</v>
      </c>
      <c r="Q6" s="2" t="s">
        <v>47</v>
      </c>
      <c r="R6" s="2" t="s">
        <v>48</v>
      </c>
      <c r="S6" s="2" t="s">
        <v>49</v>
      </c>
      <c r="T6" s="2" t="s">
        <v>50</v>
      </c>
      <c r="U6" s="2" t="s">
        <v>51</v>
      </c>
      <c r="V6" s="2" t="s">
        <v>52</v>
      </c>
      <c r="W6" s="3" t="s">
        <v>53</v>
      </c>
      <c r="X6" s="3" t="s">
        <v>54</v>
      </c>
      <c r="Y6" s="3" t="s">
        <v>55</v>
      </c>
      <c r="Z6" s="3" t="s">
        <v>129</v>
      </c>
      <c r="AA6" s="3" t="s">
        <v>56</v>
      </c>
      <c r="AB6" s="3" t="s">
        <v>133</v>
      </c>
      <c r="AC6" s="3" t="s">
        <v>134</v>
      </c>
      <c r="AD6" s="3" t="s">
        <v>135</v>
      </c>
      <c r="AE6" s="3" t="s">
        <v>57</v>
      </c>
      <c r="AF6" s="3"/>
      <c r="AG6" s="3" t="s">
        <v>136</v>
      </c>
      <c r="AH6" s="3" t="s">
        <v>128</v>
      </c>
      <c r="AI6" s="3" t="s">
        <v>57</v>
      </c>
      <c r="AJ6" s="2" t="s">
        <v>137</v>
      </c>
      <c r="AK6" s="2" t="s">
        <v>138</v>
      </c>
      <c r="AL6" s="2" t="s">
        <v>139</v>
      </c>
      <c r="AM6" s="2" t="s">
        <v>133</v>
      </c>
    </row>
    <row r="7" spans="1:39" x14ac:dyDescent="0.25">
      <c r="A7" s="2" t="s">
        <v>140</v>
      </c>
      <c r="B7" s="2" t="s">
        <v>106</v>
      </c>
      <c r="C7" s="2" t="s">
        <v>107</v>
      </c>
      <c r="D7" s="2" t="s">
        <v>108</v>
      </c>
      <c r="E7" s="6">
        <v>37426333.039999999</v>
      </c>
      <c r="F7" s="6">
        <v>0</v>
      </c>
      <c r="G7" s="7">
        <v>37426333.039999999</v>
      </c>
      <c r="H7" s="3" t="s">
        <v>41</v>
      </c>
      <c r="I7" s="3" t="s">
        <v>42</v>
      </c>
      <c r="J7" s="4" t="s">
        <v>142</v>
      </c>
      <c r="K7" s="2" t="s">
        <v>143</v>
      </c>
      <c r="L7" s="2" t="s">
        <v>144</v>
      </c>
      <c r="M7" s="2" t="s">
        <v>44</v>
      </c>
      <c r="N7" s="2" t="s">
        <v>145</v>
      </c>
      <c r="O7" s="2" t="s">
        <v>146</v>
      </c>
      <c r="P7" s="2" t="s">
        <v>46</v>
      </c>
      <c r="Q7" s="2" t="s">
        <v>61</v>
      </c>
      <c r="R7" s="2" t="s">
        <v>62</v>
      </c>
      <c r="S7" s="2" t="s">
        <v>71</v>
      </c>
      <c r="T7" s="2" t="s">
        <v>72</v>
      </c>
      <c r="U7" s="2" t="s">
        <v>51</v>
      </c>
      <c r="V7" s="2" t="s">
        <v>52</v>
      </c>
      <c r="W7" s="3" t="s">
        <v>53</v>
      </c>
      <c r="X7" s="3" t="s">
        <v>54</v>
      </c>
      <c r="Y7" s="3" t="s">
        <v>55</v>
      </c>
      <c r="Z7" s="3" t="s">
        <v>141</v>
      </c>
      <c r="AA7" s="3" t="s">
        <v>56</v>
      </c>
      <c r="AB7" s="3" t="s">
        <v>147</v>
      </c>
      <c r="AC7" s="3" t="s">
        <v>148</v>
      </c>
      <c r="AD7" s="3" t="s">
        <v>149</v>
      </c>
      <c r="AE7" s="3" t="s">
        <v>150</v>
      </c>
      <c r="AF7" s="3" t="s">
        <v>151</v>
      </c>
      <c r="AG7" s="3" t="s">
        <v>152</v>
      </c>
      <c r="AH7" s="3" t="s">
        <v>140</v>
      </c>
      <c r="AI7" s="3" t="s">
        <v>57</v>
      </c>
      <c r="AJ7" s="2" t="s">
        <v>153</v>
      </c>
      <c r="AK7" s="2" t="s">
        <v>92</v>
      </c>
      <c r="AL7" s="2" t="s">
        <v>154</v>
      </c>
      <c r="AM7" s="2" t="s">
        <v>155</v>
      </c>
    </row>
    <row r="8" spans="1:39" x14ac:dyDescent="0.25">
      <c r="A8" s="2" t="s">
        <v>156</v>
      </c>
      <c r="B8" s="2" t="s">
        <v>106</v>
      </c>
      <c r="C8" s="2" t="s">
        <v>107</v>
      </c>
      <c r="D8" s="2" t="s">
        <v>108</v>
      </c>
      <c r="E8" s="6">
        <v>17928431.300000001</v>
      </c>
      <c r="F8" s="6">
        <v>2689265</v>
      </c>
      <c r="G8" s="7">
        <v>15239166.300000001</v>
      </c>
      <c r="H8" s="3" t="s">
        <v>41</v>
      </c>
      <c r="I8" s="3" t="s">
        <v>42</v>
      </c>
      <c r="J8" s="4" t="s">
        <v>142</v>
      </c>
      <c r="K8" s="2" t="s">
        <v>143</v>
      </c>
      <c r="L8" s="2" t="s">
        <v>144</v>
      </c>
      <c r="M8" s="2" t="s">
        <v>44</v>
      </c>
      <c r="N8" s="2" t="s">
        <v>145</v>
      </c>
      <c r="O8" s="2" t="s">
        <v>146</v>
      </c>
      <c r="P8" s="2" t="s">
        <v>46</v>
      </c>
      <c r="Q8" s="2" t="s">
        <v>61</v>
      </c>
      <c r="R8" s="2" t="s">
        <v>62</v>
      </c>
      <c r="S8" s="2" t="s">
        <v>158</v>
      </c>
      <c r="T8" s="2" t="s">
        <v>159</v>
      </c>
      <c r="U8" s="2" t="s">
        <v>51</v>
      </c>
      <c r="V8" s="2" t="s">
        <v>52</v>
      </c>
      <c r="W8" s="3" t="s">
        <v>83</v>
      </c>
      <c r="X8" s="3" t="s">
        <v>160</v>
      </c>
      <c r="Y8" s="3" t="s">
        <v>55</v>
      </c>
      <c r="Z8" s="3" t="s">
        <v>157</v>
      </c>
      <c r="AA8" s="3" t="s">
        <v>56</v>
      </c>
      <c r="AB8" s="3" t="s">
        <v>161</v>
      </c>
      <c r="AC8" s="3" t="s">
        <v>148</v>
      </c>
      <c r="AD8" s="3" t="s">
        <v>149</v>
      </c>
      <c r="AE8" s="3" t="s">
        <v>162</v>
      </c>
      <c r="AF8" s="3" t="s">
        <v>151</v>
      </c>
      <c r="AG8" s="3" t="s">
        <v>163</v>
      </c>
      <c r="AH8" s="3" t="s">
        <v>156</v>
      </c>
      <c r="AI8" s="3" t="s">
        <v>57</v>
      </c>
      <c r="AJ8" s="2" t="s">
        <v>153</v>
      </c>
      <c r="AK8" s="2" t="s">
        <v>92</v>
      </c>
      <c r="AL8" s="2" t="s">
        <v>154</v>
      </c>
      <c r="AM8" s="2" t="s">
        <v>155</v>
      </c>
    </row>
    <row r="9" spans="1:39" x14ac:dyDescent="0.25">
      <c r="A9" s="2" t="s">
        <v>164</v>
      </c>
      <c r="B9" s="2" t="s">
        <v>106</v>
      </c>
      <c r="C9" s="2" t="s">
        <v>107</v>
      </c>
      <c r="D9" s="2" t="s">
        <v>108</v>
      </c>
      <c r="E9" s="6">
        <v>56933831.700000003</v>
      </c>
      <c r="F9" s="6">
        <v>4816143</v>
      </c>
      <c r="G9" s="7">
        <v>52117688.700000003</v>
      </c>
      <c r="H9" s="3" t="s">
        <v>41</v>
      </c>
      <c r="I9" s="3" t="s">
        <v>42</v>
      </c>
      <c r="J9" s="4" t="s">
        <v>142</v>
      </c>
      <c r="K9" s="2" t="s">
        <v>143</v>
      </c>
      <c r="L9" s="2" t="s">
        <v>144</v>
      </c>
      <c r="M9" s="2" t="s">
        <v>44</v>
      </c>
      <c r="N9" s="2" t="s">
        <v>145</v>
      </c>
      <c r="O9" s="2" t="s">
        <v>146</v>
      </c>
      <c r="P9" s="2" t="s">
        <v>46</v>
      </c>
      <c r="Q9" s="2" t="s">
        <v>61</v>
      </c>
      <c r="R9" s="2" t="s">
        <v>62</v>
      </c>
      <c r="S9" s="2" t="s">
        <v>158</v>
      </c>
      <c r="T9" s="2" t="s">
        <v>159</v>
      </c>
      <c r="U9" s="2" t="s">
        <v>51</v>
      </c>
      <c r="V9" s="2" t="s">
        <v>52</v>
      </c>
      <c r="W9" s="3" t="s">
        <v>83</v>
      </c>
      <c r="X9" s="3" t="s">
        <v>160</v>
      </c>
      <c r="Y9" s="3" t="s">
        <v>55</v>
      </c>
      <c r="Z9" s="3" t="s">
        <v>165</v>
      </c>
      <c r="AA9" s="3" t="s">
        <v>56</v>
      </c>
      <c r="AB9" s="3" t="s">
        <v>166</v>
      </c>
      <c r="AC9" s="3" t="s">
        <v>148</v>
      </c>
      <c r="AD9" s="3" t="s">
        <v>149</v>
      </c>
      <c r="AE9" s="3" t="s">
        <v>167</v>
      </c>
      <c r="AF9" s="3" t="s">
        <v>151</v>
      </c>
      <c r="AG9" s="3" t="s">
        <v>168</v>
      </c>
      <c r="AH9" s="3" t="s">
        <v>164</v>
      </c>
      <c r="AI9" s="3" t="s">
        <v>57</v>
      </c>
      <c r="AJ9" s="2" t="s">
        <v>153</v>
      </c>
      <c r="AK9" s="2" t="s">
        <v>92</v>
      </c>
      <c r="AL9" s="2" t="s">
        <v>154</v>
      </c>
      <c r="AM9" s="2" t="s">
        <v>155</v>
      </c>
    </row>
    <row r="10" spans="1:39" hidden="1" x14ac:dyDescent="0.25">
      <c r="A10" s="2" t="s">
        <v>169</v>
      </c>
      <c r="B10" s="2" t="s">
        <v>106</v>
      </c>
      <c r="C10" s="2" t="s">
        <v>107</v>
      </c>
      <c r="D10" s="2" t="s">
        <v>108</v>
      </c>
      <c r="E10" s="6">
        <v>1417216</v>
      </c>
      <c r="F10" s="6">
        <v>7086</v>
      </c>
      <c r="G10" s="7">
        <v>1410130</v>
      </c>
      <c r="H10" s="3" t="s">
        <v>41</v>
      </c>
      <c r="I10" s="3" t="s">
        <v>42</v>
      </c>
      <c r="J10" s="4" t="s">
        <v>43</v>
      </c>
      <c r="K10" s="2" t="s">
        <v>66</v>
      </c>
      <c r="L10" s="2" t="s">
        <v>67</v>
      </c>
      <c r="M10" s="2" t="s">
        <v>44</v>
      </c>
      <c r="N10" s="2" t="s">
        <v>45</v>
      </c>
      <c r="O10" s="2" t="s">
        <v>68</v>
      </c>
      <c r="P10" s="2" t="s">
        <v>46</v>
      </c>
      <c r="Q10" s="2" t="s">
        <v>47</v>
      </c>
      <c r="R10" s="2" t="s">
        <v>48</v>
      </c>
      <c r="S10" s="2" t="s">
        <v>49</v>
      </c>
      <c r="T10" s="2" t="s">
        <v>50</v>
      </c>
      <c r="U10" s="2" t="s">
        <v>51</v>
      </c>
      <c r="V10" s="2" t="s">
        <v>52</v>
      </c>
      <c r="W10" s="3" t="s">
        <v>53</v>
      </c>
      <c r="X10" s="3" t="s">
        <v>54</v>
      </c>
      <c r="Y10" s="3" t="s">
        <v>55</v>
      </c>
      <c r="Z10" s="3" t="s">
        <v>170</v>
      </c>
      <c r="AA10" s="3" t="s">
        <v>56</v>
      </c>
      <c r="AB10" s="3" t="s">
        <v>171</v>
      </c>
      <c r="AC10" s="3" t="s">
        <v>59</v>
      </c>
      <c r="AD10" s="3" t="s">
        <v>69</v>
      </c>
      <c r="AE10" s="3" t="s">
        <v>57</v>
      </c>
      <c r="AF10" s="3"/>
      <c r="AG10" s="3" t="s">
        <v>172</v>
      </c>
      <c r="AH10" s="3" t="s">
        <v>169</v>
      </c>
      <c r="AI10" s="3" t="s">
        <v>57</v>
      </c>
      <c r="AJ10" s="2" t="s">
        <v>63</v>
      </c>
      <c r="AK10" s="2" t="s">
        <v>58</v>
      </c>
      <c r="AL10" s="2" t="s">
        <v>70</v>
      </c>
      <c r="AM10" s="2" t="s">
        <v>60</v>
      </c>
    </row>
    <row r="11" spans="1:39" hidden="1" x14ac:dyDescent="0.25">
      <c r="A11" s="2" t="s">
        <v>173</v>
      </c>
      <c r="B11" s="2" t="s">
        <v>106</v>
      </c>
      <c r="C11" s="2" t="s">
        <v>107</v>
      </c>
      <c r="D11" s="2" t="s">
        <v>108</v>
      </c>
      <c r="E11" s="6">
        <v>269271</v>
      </c>
      <c r="F11" s="6">
        <v>1346</v>
      </c>
      <c r="G11" s="7">
        <v>267925</v>
      </c>
      <c r="H11" s="3" t="s">
        <v>41</v>
      </c>
      <c r="I11" s="3" t="s">
        <v>42</v>
      </c>
      <c r="J11" s="4" t="s">
        <v>43</v>
      </c>
      <c r="K11" s="2" t="s">
        <v>66</v>
      </c>
      <c r="L11" s="2" t="s">
        <v>67</v>
      </c>
      <c r="M11" s="2" t="s">
        <v>44</v>
      </c>
      <c r="N11" s="2" t="s">
        <v>45</v>
      </c>
      <c r="O11" s="2" t="s">
        <v>68</v>
      </c>
      <c r="P11" s="2" t="s">
        <v>46</v>
      </c>
      <c r="Q11" s="2" t="s">
        <v>47</v>
      </c>
      <c r="R11" s="2" t="s">
        <v>48</v>
      </c>
      <c r="S11" s="2" t="s">
        <v>49</v>
      </c>
      <c r="T11" s="2" t="s">
        <v>50</v>
      </c>
      <c r="U11" s="2" t="s">
        <v>51</v>
      </c>
      <c r="V11" s="2" t="s">
        <v>52</v>
      </c>
      <c r="W11" s="3" t="s">
        <v>53</v>
      </c>
      <c r="X11" s="3" t="s">
        <v>54</v>
      </c>
      <c r="Y11" s="3" t="s">
        <v>55</v>
      </c>
      <c r="Z11" s="3" t="s">
        <v>174</v>
      </c>
      <c r="AA11" s="3" t="s">
        <v>56</v>
      </c>
      <c r="AB11" s="3" t="s">
        <v>101</v>
      </c>
      <c r="AC11" s="3" t="s">
        <v>59</v>
      </c>
      <c r="AD11" s="3" t="s">
        <v>69</v>
      </c>
      <c r="AE11" s="3" t="s">
        <v>175</v>
      </c>
      <c r="AF11" s="3" t="s">
        <v>89</v>
      </c>
      <c r="AG11" s="3" t="s">
        <v>176</v>
      </c>
      <c r="AH11" s="3" t="s">
        <v>173</v>
      </c>
      <c r="AI11" s="3" t="s">
        <v>57</v>
      </c>
      <c r="AJ11" s="2" t="s">
        <v>63</v>
      </c>
      <c r="AK11" s="2" t="s">
        <v>58</v>
      </c>
      <c r="AL11" s="2" t="s">
        <v>70</v>
      </c>
      <c r="AM11" s="2" t="s">
        <v>60</v>
      </c>
    </row>
    <row r="12" spans="1:39" x14ac:dyDescent="0.25">
      <c r="A12" s="2" t="s">
        <v>177</v>
      </c>
      <c r="B12" s="2" t="s">
        <v>106</v>
      </c>
      <c r="C12" s="2" t="s">
        <v>107</v>
      </c>
      <c r="D12" s="2" t="s">
        <v>108</v>
      </c>
      <c r="E12" s="6">
        <v>3458000</v>
      </c>
      <c r="F12" s="6">
        <v>518700</v>
      </c>
      <c r="G12" s="7">
        <v>2939300</v>
      </c>
      <c r="H12" s="3" t="s">
        <v>41</v>
      </c>
      <c r="I12" s="3" t="s">
        <v>42</v>
      </c>
      <c r="J12" s="4" t="s">
        <v>142</v>
      </c>
      <c r="K12" s="2" t="s">
        <v>179</v>
      </c>
      <c r="L12" s="2" t="s">
        <v>180</v>
      </c>
      <c r="M12" s="2" t="s">
        <v>44</v>
      </c>
      <c r="N12" s="2" t="s">
        <v>145</v>
      </c>
      <c r="O12" s="2" t="s">
        <v>181</v>
      </c>
      <c r="P12" s="2" t="s">
        <v>46</v>
      </c>
      <c r="Q12" s="2" t="s">
        <v>47</v>
      </c>
      <c r="R12" s="2" t="s">
        <v>48</v>
      </c>
      <c r="S12" s="2" t="s">
        <v>182</v>
      </c>
      <c r="T12" s="2" t="s">
        <v>183</v>
      </c>
      <c r="U12" s="2" t="s">
        <v>184</v>
      </c>
      <c r="V12" s="2" t="s">
        <v>185</v>
      </c>
      <c r="W12" s="3" t="s">
        <v>83</v>
      </c>
      <c r="X12" s="3" t="s">
        <v>84</v>
      </c>
      <c r="Y12" s="3" t="s">
        <v>55</v>
      </c>
      <c r="Z12" s="3" t="s">
        <v>178</v>
      </c>
      <c r="AA12" s="3" t="s">
        <v>56</v>
      </c>
      <c r="AB12" s="3" t="s">
        <v>186</v>
      </c>
      <c r="AC12" s="3" t="s">
        <v>187</v>
      </c>
      <c r="AD12" s="3" t="s">
        <v>188</v>
      </c>
      <c r="AE12" s="3" t="s">
        <v>189</v>
      </c>
      <c r="AF12" s="3" t="s">
        <v>117</v>
      </c>
      <c r="AG12" s="3" t="s">
        <v>190</v>
      </c>
      <c r="AH12" s="3" t="s">
        <v>177</v>
      </c>
      <c r="AI12" s="3" t="s">
        <v>57</v>
      </c>
      <c r="AJ12" s="2" t="s">
        <v>191</v>
      </c>
      <c r="AK12" s="2" t="s">
        <v>192</v>
      </c>
      <c r="AL12" s="2" t="s">
        <v>193</v>
      </c>
      <c r="AM12" s="2" t="s">
        <v>194</v>
      </c>
    </row>
    <row r="13" spans="1:39" x14ac:dyDescent="0.25">
      <c r="A13" s="2" t="s">
        <v>195</v>
      </c>
      <c r="B13" s="2" t="s">
        <v>106</v>
      </c>
      <c r="C13" s="2" t="s">
        <v>107</v>
      </c>
      <c r="D13" s="2" t="s">
        <v>108</v>
      </c>
      <c r="E13" s="6">
        <v>18200000</v>
      </c>
      <c r="F13" s="6">
        <v>1092000</v>
      </c>
      <c r="G13" s="7">
        <v>17108000</v>
      </c>
      <c r="H13" s="3" t="s">
        <v>41</v>
      </c>
      <c r="I13" s="3" t="s">
        <v>42</v>
      </c>
      <c r="J13" s="4" t="s">
        <v>142</v>
      </c>
      <c r="K13" s="2" t="s">
        <v>179</v>
      </c>
      <c r="L13" s="2" t="s">
        <v>180</v>
      </c>
      <c r="M13" s="2" t="s">
        <v>44</v>
      </c>
      <c r="N13" s="2" t="s">
        <v>145</v>
      </c>
      <c r="O13" s="2" t="s">
        <v>181</v>
      </c>
      <c r="P13" s="2" t="s">
        <v>46</v>
      </c>
      <c r="Q13" s="2" t="s">
        <v>47</v>
      </c>
      <c r="R13" s="2" t="s">
        <v>48</v>
      </c>
      <c r="S13" s="2" t="s">
        <v>182</v>
      </c>
      <c r="T13" s="2" t="s">
        <v>183</v>
      </c>
      <c r="U13" s="2" t="s">
        <v>184</v>
      </c>
      <c r="V13" s="2" t="s">
        <v>185</v>
      </c>
      <c r="W13" s="3" t="s">
        <v>83</v>
      </c>
      <c r="X13" s="3" t="s">
        <v>84</v>
      </c>
      <c r="Y13" s="3" t="s">
        <v>55</v>
      </c>
      <c r="Z13" s="3" t="s">
        <v>196</v>
      </c>
      <c r="AA13" s="3" t="s">
        <v>56</v>
      </c>
      <c r="AB13" s="3" t="s">
        <v>197</v>
      </c>
      <c r="AC13" s="3" t="s">
        <v>187</v>
      </c>
      <c r="AD13" s="3" t="s">
        <v>188</v>
      </c>
      <c r="AE13" s="3" t="s">
        <v>198</v>
      </c>
      <c r="AF13" s="3" t="s">
        <v>117</v>
      </c>
      <c r="AG13" s="3" t="s">
        <v>199</v>
      </c>
      <c r="AH13" s="3" t="s">
        <v>195</v>
      </c>
      <c r="AI13" s="3" t="s">
        <v>57</v>
      </c>
      <c r="AJ13" s="2" t="s">
        <v>191</v>
      </c>
      <c r="AK13" s="2" t="s">
        <v>192</v>
      </c>
      <c r="AL13" s="2" t="s">
        <v>193</v>
      </c>
      <c r="AM13" s="2" t="s">
        <v>194</v>
      </c>
    </row>
    <row r="14" spans="1:39" hidden="1" x14ac:dyDescent="0.25">
      <c r="A14" s="2" t="s">
        <v>203</v>
      </c>
      <c r="B14" s="2" t="s">
        <v>106</v>
      </c>
      <c r="C14" s="2" t="s">
        <v>107</v>
      </c>
      <c r="D14" s="2" t="s">
        <v>108</v>
      </c>
      <c r="E14" s="6">
        <v>854100</v>
      </c>
      <c r="F14" s="6">
        <v>0</v>
      </c>
      <c r="G14" s="7">
        <v>854100</v>
      </c>
      <c r="H14" s="3" t="s">
        <v>41</v>
      </c>
      <c r="I14" s="3" t="s">
        <v>42</v>
      </c>
      <c r="J14" s="4" t="s">
        <v>43</v>
      </c>
      <c r="K14" s="2" t="s">
        <v>205</v>
      </c>
      <c r="L14" s="2" t="s">
        <v>206</v>
      </c>
      <c r="M14" s="2" t="s">
        <v>44</v>
      </c>
      <c r="N14" s="2" t="s">
        <v>45</v>
      </c>
      <c r="O14" s="2" t="s">
        <v>207</v>
      </c>
      <c r="P14" s="2" t="s">
        <v>46</v>
      </c>
      <c r="Q14" s="2" t="s">
        <v>47</v>
      </c>
      <c r="R14" s="2" t="s">
        <v>48</v>
      </c>
      <c r="S14" s="2" t="s">
        <v>158</v>
      </c>
      <c r="T14" s="2" t="s">
        <v>159</v>
      </c>
      <c r="U14" s="2" t="s">
        <v>102</v>
      </c>
      <c r="V14" s="2" t="s">
        <v>103</v>
      </c>
      <c r="W14" s="3" t="s">
        <v>83</v>
      </c>
      <c r="X14" s="3" t="s">
        <v>160</v>
      </c>
      <c r="Y14" s="3" t="s">
        <v>55</v>
      </c>
      <c r="Z14" s="3" t="s">
        <v>204</v>
      </c>
      <c r="AA14" s="3" t="s">
        <v>56</v>
      </c>
      <c r="AB14" s="3" t="s">
        <v>208</v>
      </c>
      <c r="AC14" s="3" t="s">
        <v>209</v>
      </c>
      <c r="AD14" s="3" t="s">
        <v>210</v>
      </c>
      <c r="AE14" s="3" t="s">
        <v>57</v>
      </c>
      <c r="AF14" s="3"/>
      <c r="AG14" s="3" t="s">
        <v>211</v>
      </c>
      <c r="AH14" s="3" t="s">
        <v>203</v>
      </c>
      <c r="AI14" s="3" t="s">
        <v>57</v>
      </c>
      <c r="AJ14" s="2" t="s">
        <v>212</v>
      </c>
      <c r="AK14" s="2" t="s">
        <v>104</v>
      </c>
      <c r="AL14" s="2" t="s">
        <v>213</v>
      </c>
      <c r="AM14" s="2" t="s">
        <v>214</v>
      </c>
    </row>
    <row r="15" spans="1:39" x14ac:dyDescent="0.25">
      <c r="A15" s="2" t="s">
        <v>215</v>
      </c>
      <c r="B15" s="2" t="s">
        <v>106</v>
      </c>
      <c r="C15" s="2" t="s">
        <v>107</v>
      </c>
      <c r="D15" s="2" t="s">
        <v>108</v>
      </c>
      <c r="E15" s="6">
        <v>1491994</v>
      </c>
      <c r="F15" s="6">
        <v>223799</v>
      </c>
      <c r="G15" s="7">
        <v>1268195</v>
      </c>
      <c r="H15" s="3" t="s">
        <v>41</v>
      </c>
      <c r="I15" s="3" t="s">
        <v>42</v>
      </c>
      <c r="J15" s="4" t="s">
        <v>142</v>
      </c>
      <c r="K15" s="2" t="s">
        <v>217</v>
      </c>
      <c r="L15" s="2" t="s">
        <v>218</v>
      </c>
      <c r="M15" s="2" t="s">
        <v>44</v>
      </c>
      <c r="N15" s="2" t="s">
        <v>145</v>
      </c>
      <c r="O15" s="2" t="s">
        <v>219</v>
      </c>
      <c r="P15" s="2" t="s">
        <v>46</v>
      </c>
      <c r="Q15" s="2" t="s">
        <v>64</v>
      </c>
      <c r="R15" s="2" t="s">
        <v>65</v>
      </c>
      <c r="S15" s="2" t="s">
        <v>200</v>
      </c>
      <c r="T15" s="2" t="s">
        <v>201</v>
      </c>
      <c r="U15" s="2" t="s">
        <v>51</v>
      </c>
      <c r="V15" s="2" t="s">
        <v>52</v>
      </c>
      <c r="W15" s="3" t="s">
        <v>83</v>
      </c>
      <c r="X15" s="3" t="s">
        <v>202</v>
      </c>
      <c r="Y15" s="3" t="s">
        <v>55</v>
      </c>
      <c r="Z15" s="3" t="s">
        <v>216</v>
      </c>
      <c r="AA15" s="3" t="s">
        <v>56</v>
      </c>
      <c r="AB15" s="3" t="s">
        <v>220</v>
      </c>
      <c r="AC15" s="3" t="s">
        <v>221</v>
      </c>
      <c r="AD15" s="3" t="s">
        <v>222</v>
      </c>
      <c r="AE15" s="3" t="s">
        <v>223</v>
      </c>
      <c r="AF15" s="3" t="s">
        <v>117</v>
      </c>
      <c r="AG15" s="3" t="s">
        <v>224</v>
      </c>
      <c r="AH15" s="3" t="s">
        <v>215</v>
      </c>
      <c r="AI15" s="3" t="s">
        <v>57</v>
      </c>
      <c r="AJ15" s="2" t="s">
        <v>225</v>
      </c>
      <c r="AK15" s="2" t="s">
        <v>192</v>
      </c>
      <c r="AL15" s="2" t="s">
        <v>226</v>
      </c>
      <c r="AM15" s="2" t="s">
        <v>227</v>
      </c>
    </row>
    <row r="16" spans="1:39" x14ac:dyDescent="0.25">
      <c r="A16" s="2" t="s">
        <v>228</v>
      </c>
      <c r="B16" s="2" t="s">
        <v>106</v>
      </c>
      <c r="C16" s="2" t="s">
        <v>107</v>
      </c>
      <c r="D16" s="2" t="s">
        <v>108</v>
      </c>
      <c r="E16" s="6">
        <v>7852600</v>
      </c>
      <c r="F16" s="6">
        <v>471156</v>
      </c>
      <c r="G16" s="7">
        <v>7381444</v>
      </c>
      <c r="H16" s="3" t="s">
        <v>41</v>
      </c>
      <c r="I16" s="3" t="s">
        <v>42</v>
      </c>
      <c r="J16" s="4" t="s">
        <v>142</v>
      </c>
      <c r="K16" s="2" t="s">
        <v>217</v>
      </c>
      <c r="L16" s="2" t="s">
        <v>218</v>
      </c>
      <c r="M16" s="2" t="s">
        <v>44</v>
      </c>
      <c r="N16" s="2" t="s">
        <v>145</v>
      </c>
      <c r="O16" s="2" t="s">
        <v>219</v>
      </c>
      <c r="P16" s="2" t="s">
        <v>46</v>
      </c>
      <c r="Q16" s="2" t="s">
        <v>64</v>
      </c>
      <c r="R16" s="2" t="s">
        <v>65</v>
      </c>
      <c r="S16" s="2" t="s">
        <v>200</v>
      </c>
      <c r="T16" s="2" t="s">
        <v>201</v>
      </c>
      <c r="U16" s="2" t="s">
        <v>51</v>
      </c>
      <c r="V16" s="2" t="s">
        <v>52</v>
      </c>
      <c r="W16" s="3" t="s">
        <v>83</v>
      </c>
      <c r="X16" s="3" t="s">
        <v>202</v>
      </c>
      <c r="Y16" s="3" t="s">
        <v>55</v>
      </c>
      <c r="Z16" s="3" t="s">
        <v>229</v>
      </c>
      <c r="AA16" s="3" t="s">
        <v>56</v>
      </c>
      <c r="AB16" s="3" t="s">
        <v>230</v>
      </c>
      <c r="AC16" s="3" t="s">
        <v>221</v>
      </c>
      <c r="AD16" s="3" t="s">
        <v>222</v>
      </c>
      <c r="AE16" s="3" t="s">
        <v>231</v>
      </c>
      <c r="AF16" s="3" t="s">
        <v>117</v>
      </c>
      <c r="AG16" s="3" t="s">
        <v>232</v>
      </c>
      <c r="AH16" s="3" t="s">
        <v>228</v>
      </c>
      <c r="AI16" s="3" t="s">
        <v>57</v>
      </c>
      <c r="AJ16" s="2" t="s">
        <v>225</v>
      </c>
      <c r="AK16" s="2" t="s">
        <v>192</v>
      </c>
      <c r="AL16" s="2" t="s">
        <v>226</v>
      </c>
      <c r="AM16" s="2" t="s">
        <v>227</v>
      </c>
    </row>
    <row r="17" spans="1:7" hidden="1" x14ac:dyDescent="0.25">
      <c r="G17" s="8">
        <f>SUBTOTAL(9,G2:G16)</f>
        <v>251823175.04000002</v>
      </c>
    </row>
    <row r="18" spans="1:7" hidden="1" x14ac:dyDescent="0.25">
      <c r="A18" s="14" t="s">
        <v>233</v>
      </c>
      <c r="B18" s="14"/>
      <c r="C18" s="14"/>
    </row>
    <row r="19" spans="1:7" x14ac:dyDescent="0.25">
      <c r="A19" s="13"/>
      <c r="B19" s="13"/>
      <c r="C19" s="13"/>
    </row>
    <row r="20" spans="1:7" x14ac:dyDescent="0.25">
      <c r="A20" s="13" t="s">
        <v>234</v>
      </c>
      <c r="B20" s="13"/>
      <c r="C20" s="13"/>
    </row>
    <row r="21" spans="1:7" x14ac:dyDescent="0.25">
      <c r="A21" s="13" t="s">
        <v>235</v>
      </c>
      <c r="B21" s="13"/>
      <c r="C21" s="13"/>
    </row>
    <row r="22" spans="1:7" x14ac:dyDescent="0.25">
      <c r="A22" s="13" t="s">
        <v>236</v>
      </c>
      <c r="B22" s="13"/>
      <c r="C22" s="13"/>
    </row>
    <row r="23" spans="1:7" x14ac:dyDescent="0.25">
      <c r="A23" s="13"/>
      <c r="B23" s="13"/>
      <c r="C23" s="13"/>
    </row>
    <row r="24" spans="1:7" x14ac:dyDescent="0.25">
      <c r="A24" s="5"/>
      <c r="B24" s="5"/>
      <c r="C24" s="5"/>
    </row>
    <row r="25" spans="1:7" x14ac:dyDescent="0.25">
      <c r="A25" s="13"/>
      <c r="B25" s="13"/>
      <c r="C25" s="13"/>
    </row>
  </sheetData>
  <autoFilter ref="A1:AM18" xr:uid="{BA4FF11D-1FD0-4915-9C27-0A4FEAC6C2F3}">
    <filterColumn colId="2">
      <filters>
        <filter val="2025-12-29 00:00:00"/>
      </filters>
    </filterColumn>
    <filterColumn colId="36">
      <filters>
        <filter val="CONTRATO DE COMPRA VENTA Y SUMINISTROS"/>
        <filter val="CONTRATO DE PRESTACION DE SERVICIOS"/>
        <filter val="ORDEN DE COMPRA"/>
      </filters>
    </filterColumn>
  </autoFilter>
  <mergeCells count="7">
    <mergeCell ref="A25:C25"/>
    <mergeCell ref="A18:C18"/>
    <mergeCell ref="A19:C19"/>
    <mergeCell ref="A20:C20"/>
    <mergeCell ref="A21:C21"/>
    <mergeCell ref="A22:C22"/>
    <mergeCell ref="A23:C23"/>
  </mergeCells>
  <conditionalFormatting sqref="A26:A1048576 A1:A17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- 2025-12-26T080829.87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Gomez</dc:creator>
  <cp:lastModifiedBy>Astrid Daniela Bernate Soto</cp:lastModifiedBy>
  <dcterms:created xsi:type="dcterms:W3CDTF">2025-12-26T13:13:01Z</dcterms:created>
  <dcterms:modified xsi:type="dcterms:W3CDTF">2025-12-26T14:18:50Z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2025-12-26T13:13:01Z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6246787c-c764-41cf-b14f-2a25a9e04fdc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