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/>
  <mc:AlternateContent xmlns:mc="http://schemas.openxmlformats.org/markup-compatibility/2006">
    <mc:Choice Requires="x15">
      <x15ac:absPath xmlns:x15ac="http://schemas.microsoft.com/office/spreadsheetml/2010/11/ac" url="/Users/mariafernandasoto/Downloads/"/>
    </mc:Choice>
  </mc:AlternateContent>
  <xr:revisionPtr revIDLastSave="0" documentId="8_{E7FCB02A-A5F1-914E-8937-AA62A26B79E9}" xr6:coauthVersionLast="47" xr6:coauthVersionMax="47" xr10:uidLastSave="{00000000-0000-0000-0000-000000000000}"/>
  <bookViews>
    <workbookView xWindow="0" yWindow="500" windowWidth="21820" windowHeight="13900" xr2:uid="{4924C84E-B0B0-4E16-9D6A-20DD019AE8AB}"/>
  </bookViews>
  <sheets>
    <sheet name="PROPUESTA ECONÓMICA" sheetId="1" r:id="rId1"/>
  </sheets>
  <definedNames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Wt27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Wt27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Wt27">#REF!</definedName>
    <definedName name="A">#REF!</definedName>
    <definedName name="A_impresión_IM">#REF!</definedName>
    <definedName name="AccessDatabase" hidden="1">"C:\C-314\VOLUMENES\volfin4.mdb"</definedName>
    <definedName name="AD">#REF!</definedName>
    <definedName name="Agua">#REF!</definedName>
    <definedName name="AHER">#REF!</definedName>
    <definedName name="aiu">#REF!</definedName>
    <definedName name="AMAT">#REF!</definedName>
    <definedName name="APER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_xlnm.Extract">#REF!</definedName>
    <definedName name="_xlnm.Print_Area" localSheetId="0">'PROPUESTA ECONÓMICA'!$A$1:$F$29</definedName>
    <definedName name="_xlnm.Print_Area">#REF!</definedName>
    <definedName name="Arena_de_Peña">#REF!</definedName>
    <definedName name="Arena_de_rio">#REF!</definedName>
    <definedName name="ATRS">#REF!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ANTDS">#REF!,#REF!,#REF!,#REF!</definedName>
    <definedName name="Cemento_Gris">#REF!</definedName>
    <definedName name="CIRCUITOS">#REF!</definedName>
    <definedName name="Ciudades">#REF!</definedName>
    <definedName name="COPIA1">#REF!</definedName>
    <definedName name="COPIA2">#REF!</definedName>
    <definedName name="CRIT1">#REF!</definedName>
    <definedName name="Criterios_IM">#REF!</definedName>
    <definedName name="cuad2">#REF!</definedName>
    <definedName name="cuadrilla1">#REF!</definedName>
    <definedName name="CUADRILLAS">#REF!</definedName>
    <definedName name="DATOS">#REF!</definedName>
    <definedName name="DATOS2">#REF!</definedName>
    <definedName name="DATOS3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toi">#REF!</definedName>
    <definedName name="eee">#REF!</definedName>
    <definedName name="Equipos">#REF!</definedName>
    <definedName name="ET_DSC">#REF!</definedName>
    <definedName name="ET_IMO">#REF!</definedName>
    <definedName name="ET_IND">#REF!</definedName>
    <definedName name="Extracción_IM">#REF!</definedName>
    <definedName name="Gravilla_de_Rio">#REF!</definedName>
    <definedName name="impresion">#REF!</definedName>
    <definedName name="incr">#REF!</definedName>
    <definedName name="INDICADOR">#REF!</definedName>
    <definedName name="INFORMACION">#REF!</definedName>
    <definedName name="informacion2">#REF!</definedName>
    <definedName name="insumos">#REF!</definedName>
    <definedName name="Io">#REF!</definedName>
    <definedName name="ITEM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ist_cuadrillas">#REF!</definedName>
    <definedName name="Longitud">#REF!</definedName>
    <definedName name="Longitud1">#REF!</definedName>
    <definedName name="Longitud2">#REF!</definedName>
    <definedName name="M">#REF!</definedName>
    <definedName name="MACO">#REF!</definedName>
    <definedName name="Materiales">#REF!</definedName>
    <definedName name="ndto">#REF!</definedName>
    <definedName name="nmop">#REF!</definedName>
    <definedName name="NOTAS">#REF!</definedName>
    <definedName name="PA">#REF!</definedName>
    <definedName name="PB">#REF!</definedName>
    <definedName name="PC">#REF!</definedName>
    <definedName name="PE">#REF!</definedName>
    <definedName name="PL">#REF!</definedName>
    <definedName name="pñ">#REF!</definedName>
    <definedName name="po">#REF!</definedName>
    <definedName name="presu">#REF!</definedName>
    <definedName name="presupuesto">#REF!</definedName>
    <definedName name="presupuesto..">#REF!</definedName>
    <definedName name="presupuesto11">#REF!</definedName>
    <definedName name="presupuesto3">#REF!,#REF!</definedName>
    <definedName name="PRINT_AREA">#N/A</definedName>
    <definedName name="PRINT_AREA_MI">#N/A</definedName>
    <definedName name="PRINT_TITLES">#N/A</definedName>
    <definedName name="PRINT_TITLES_MI">#N/A</definedName>
    <definedName name="REAJUSTE">#REF!</definedName>
    <definedName name="REAJUSTES">#REF!</definedName>
    <definedName name="RELACION">#REF!</definedName>
    <definedName name="SA">#REF!</definedName>
    <definedName name="Salarios">#REF!</definedName>
    <definedName name="SALID1">#REF!</definedName>
    <definedName name="SB">#REF!</definedName>
    <definedName name="SC">#REF!</definedName>
    <definedName name="SE">#REF!</definedName>
    <definedName name="SL">#REF!</definedName>
    <definedName name="TA">#REF!</definedName>
    <definedName name="tabla">#REF!</definedName>
    <definedName name="TABLA1">#REF!</definedName>
    <definedName name="TB">#REF!</definedName>
    <definedName name="TC">#REF!</definedName>
    <definedName name="TE">#REF!</definedName>
    <definedName name="titu">#REF!</definedName>
    <definedName name="titu2">#REF!</definedName>
    <definedName name="TL">#REF!</definedName>
    <definedName name="Total">#REF!</definedName>
    <definedName name="Transporte">#REF!</definedName>
    <definedName name="TTA">#REF!</definedName>
    <definedName name="TTB">#REF!</definedName>
    <definedName name="TTC">#REF!</definedName>
    <definedName name="TTE">#REF!</definedName>
    <definedName name="TTL">#REF!</definedName>
    <definedName name="UM">#REF!</definedName>
    <definedName name="UNDS">#REF!</definedName>
    <definedName name="UY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22" i="1" l="1"/>
  <c r="F25" i="1"/>
  <c r="F26" i="1" s="1"/>
</calcChain>
</file>

<file path=xl/sharedStrings.xml><?xml version="1.0" encoding="utf-8"?>
<sst xmlns="http://schemas.openxmlformats.org/spreadsheetml/2006/main" count="49" uniqueCount="36">
  <si>
    <t xml:space="preserve">PRESUPUESTO
</t>
  </si>
  <si>
    <t>CONTRATAR LA EJECUCIÓN DE OBRAS CIVILES DE PROTECCIÓN, ESTABILIZACIÓN Y MITIGACIÓN DEL RIESGO PARA LA INFRAESTRUCTURA HIDROSANITARIA UBICADA EN EL PREDIO DE LA NUEVA SEDE DEL CENTRO DE COMERCIO, INDUSTRIA Y TURISMO DEL MUNICIPIO DE CIÉNAGA DE ORO</t>
  </si>
  <si>
    <t>ITEM</t>
  </si>
  <si>
    <t>DESCRIPCIÓN</t>
  </si>
  <si>
    <t>UNIDAD</t>
  </si>
  <si>
    <t>CANTIDAD</t>
  </si>
  <si>
    <t>VR UNITARIO</t>
  </si>
  <si>
    <t>VR TOTAL</t>
  </si>
  <si>
    <t>Localización y replanteo.</t>
  </si>
  <si>
    <t>M2</t>
  </si>
  <si>
    <t>Excavación en material común (Incluye excavación, trasiego, cargue, retiro y disposición de sobrantes a sitio autorizado y todo lo requerido para la correcta ejecución y recibo a satisfacción)</t>
  </si>
  <si>
    <t>M3</t>
  </si>
  <si>
    <t>Suministro e instalación de geotextil NT2000</t>
  </si>
  <si>
    <t>Suministro e instalación de material granular para sustitución tipo INVIAS (610-22), compactación mayor o igual al 95% del Proctor modificado.</t>
  </si>
  <si>
    <t>Construcción de placa de concreto reforzado de 3000 PSI, de 20 cm de espesor (no incluye acero).</t>
  </si>
  <si>
    <t xml:space="preserve">Suministro, figurado e instalación de acero de refuerzo  (fy ≥ 420 MPa). </t>
  </si>
  <si>
    <t>KG</t>
  </si>
  <si>
    <t>Construcción de muros en mampostería con bloques de concreto estructural de (39 x 19 x 19 cm)</t>
  </si>
  <si>
    <t>Suministro e instalación de grout para relleno de bloques estructurales que cuentan con refuerzo vertical.</t>
  </si>
  <si>
    <t>ML</t>
  </si>
  <si>
    <t>Construcción de viga cinta de remate en muro de mampostería de (15 x 20 )</t>
  </si>
  <si>
    <t>Suministro e instalación de material filtrante tamaño máximo 1", compactado manualmente.</t>
  </si>
  <si>
    <t>Suministro temporal (1 mes) de baños portátiles para atender el personal del centro, durante la ejecución de actividades de construcción de cimentación e instalación de pozos sépticos</t>
  </si>
  <si>
    <t>UN</t>
  </si>
  <si>
    <t>Suministro e instalación de tubería sanitaria para drenaje de la placa hacia el filtro; diametro de 4" y longitud de 40 cm</t>
  </si>
  <si>
    <t>Suministro e instalación de tubería sanitaria PVC de 6"</t>
  </si>
  <si>
    <t>Suministro e instalación de capa de arena para apoyo de tubería PVC sanitaria de 6"; de 40 cm de ancho, por 10 cm de espesor</t>
  </si>
  <si>
    <t>Recubrimiento impermeable semiflexible de muros, de mín 4mm de espesor.</t>
  </si>
  <si>
    <t>Suministro e instalación de concreto ciclópeo en proporción 60% de concreto 40% en piedra (canto rodado de 15 a 30 cm); resistencia 3000 PSI</t>
  </si>
  <si>
    <t>Suministro e instalación de tubería para drenaje de 4", para filtro.</t>
  </si>
  <si>
    <t>Caja de inspección en concreto, espesor de 10 cm; con profundidad: hasta 1.10 m, largo: 0.80 m, ancho: 0.80m; incluye ángulo y tapa en concreto</t>
  </si>
  <si>
    <t>SUBTOTAL</t>
  </si>
  <si>
    <t>IVA 19% de U</t>
  </si>
  <si>
    <t>TOTAL OBRA</t>
  </si>
  <si>
    <t>Administración %</t>
  </si>
  <si>
    <t>Utilidad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</si>
</sst>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8"/>
      <color rgb="FF000000"/>
      <name val="Arial"/>
      <family val="2"/>
      <charset val="1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justify" vertical="center" wrapText="1"/>
    </xf>
    <xf numFmtId="43" fontId="0" fillId="2" borderId="4" xfId="0" applyNumberFormat="1" applyFill="1" applyBorder="1" applyAlignment="1">
      <alignment horizontal="center" vertical="center"/>
    </xf>
    <xf numFmtId="164" fontId="0" fillId="2" borderId="4" xfId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164" fontId="0" fillId="2" borderId="0" xfId="0" applyNumberFormat="1" applyFill="1" applyAlignment="1">
      <alignment vertical="center"/>
    </xf>
    <xf numFmtId="164" fontId="5" fillId="2" borderId="4" xfId="1" applyFont="1" applyFill="1" applyBorder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164" fontId="0" fillId="2" borderId="5" xfId="1" applyFont="1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4" fontId="6" fillId="2" borderId="0" xfId="0" applyNumberFormat="1" applyFont="1" applyFill="1" applyAlignment="1">
      <alignment vertical="center"/>
    </xf>
    <xf numFmtId="164" fontId="0" fillId="2" borderId="4" xfId="1" applyFont="1" applyFill="1" applyBorder="1" applyAlignment="1">
      <alignment vertical="center"/>
    </xf>
    <xf numFmtId="3" fontId="6" fillId="2" borderId="0" xfId="0" applyNumberFormat="1" applyFont="1" applyFill="1" applyAlignment="1">
      <alignment vertical="center"/>
    </xf>
    <xf numFmtId="0" fontId="7" fillId="0" borderId="0" xfId="0" applyFont="1" applyAlignment="1">
      <alignment wrapText="1"/>
    </xf>
    <xf numFmtId="0" fontId="3" fillId="2" borderId="4" xfId="0" applyFont="1" applyFill="1" applyBorder="1" applyAlignment="1">
      <alignment vertical="center"/>
    </xf>
    <xf numFmtId="9" fontId="3" fillId="2" borderId="4" xfId="2" applyFont="1" applyFill="1" applyBorder="1" applyAlignment="1">
      <alignment vertical="center"/>
    </xf>
    <xf numFmtId="0" fontId="3" fillId="2" borderId="4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5" xfId="1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2B425-2BC2-403E-8E6A-0085B89B2975}">
  <dimension ref="A1:H32"/>
  <sheetViews>
    <sheetView tabSelected="1" zoomScale="115" zoomScaleNormal="115" zoomScaleSheetLayoutView="100" workbookViewId="0">
      <selection activeCell="F26" sqref="F26"/>
    </sheetView>
  </sheetViews>
  <sheetFormatPr baseColWidth="10" defaultColWidth="8.6640625" defaultRowHeight="15" x14ac:dyDescent="0.2"/>
  <cols>
    <col min="1" max="1" width="8.6640625" style="1"/>
    <col min="2" max="2" width="66.1640625" style="15" customWidth="1"/>
    <col min="3" max="3" width="8.6640625" style="1"/>
    <col min="4" max="4" width="11.33203125" style="1" bestFit="1" customWidth="1"/>
    <col min="5" max="5" width="21.83203125" style="1" customWidth="1"/>
    <col min="6" max="6" width="21" style="1" customWidth="1"/>
    <col min="7" max="7" width="8.6640625" style="1"/>
    <col min="8" max="8" width="11.6640625" style="1" bestFit="1" customWidth="1"/>
    <col min="9" max="16384" width="8.6640625" style="1"/>
  </cols>
  <sheetData>
    <row r="1" spans="1:8" ht="26" customHeight="1" x14ac:dyDescent="0.2">
      <c r="A1" s="23" t="s">
        <v>0</v>
      </c>
      <c r="B1" s="24"/>
      <c r="C1" s="24"/>
      <c r="D1" s="24"/>
      <c r="E1" s="24"/>
      <c r="F1" s="25"/>
    </row>
    <row r="2" spans="1:8" ht="42" customHeight="1" x14ac:dyDescent="0.2">
      <c r="A2" s="23" t="s">
        <v>1</v>
      </c>
      <c r="B2" s="24"/>
      <c r="C2" s="24"/>
      <c r="D2" s="24"/>
      <c r="E2" s="24"/>
      <c r="F2" s="25"/>
    </row>
    <row r="3" spans="1:8" ht="20.25" customHeight="1" x14ac:dyDescent="0.2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8" ht="16" x14ac:dyDescent="0.2">
      <c r="A4" s="4">
        <v>1</v>
      </c>
      <c r="B4" s="5" t="s">
        <v>8</v>
      </c>
      <c r="C4" s="4" t="s">
        <v>9</v>
      </c>
      <c r="D4" s="6">
        <v>140.5</v>
      </c>
      <c r="E4" s="7"/>
      <c r="F4" s="7">
        <f>+ROUND((D4*E4),0)</f>
        <v>0</v>
      </c>
    </row>
    <row r="5" spans="1:8" s="10" customFormat="1" ht="48" x14ac:dyDescent="0.2">
      <c r="A5" s="8">
        <v>2</v>
      </c>
      <c r="B5" s="5" t="s">
        <v>10</v>
      </c>
      <c r="C5" s="4" t="s">
        <v>11</v>
      </c>
      <c r="D5" s="6">
        <v>132</v>
      </c>
      <c r="E5" s="7"/>
      <c r="F5" s="7">
        <f t="shared" ref="F5:F21" si="0">+ROUND((D5*E5),0)</f>
        <v>0</v>
      </c>
      <c r="G5" s="9"/>
    </row>
    <row r="6" spans="1:8" s="10" customFormat="1" ht="16" x14ac:dyDescent="0.2">
      <c r="A6" s="4">
        <v>3</v>
      </c>
      <c r="B6" s="5" t="s">
        <v>12</v>
      </c>
      <c r="C6" s="4" t="s">
        <v>9</v>
      </c>
      <c r="D6" s="6">
        <v>356</v>
      </c>
      <c r="E6" s="7"/>
      <c r="F6" s="7">
        <f t="shared" si="0"/>
        <v>0</v>
      </c>
    </row>
    <row r="7" spans="1:8" ht="32" x14ac:dyDescent="0.2">
      <c r="A7" s="4">
        <v>4</v>
      </c>
      <c r="B7" s="5" t="s">
        <v>13</v>
      </c>
      <c r="C7" s="4" t="s">
        <v>11</v>
      </c>
      <c r="D7" s="6">
        <v>42</v>
      </c>
      <c r="E7" s="7"/>
      <c r="F7" s="7">
        <f t="shared" si="0"/>
        <v>0</v>
      </c>
      <c r="H7" s="11"/>
    </row>
    <row r="8" spans="1:8" ht="32" x14ac:dyDescent="0.2">
      <c r="A8" s="4">
        <v>5</v>
      </c>
      <c r="B8" s="5" t="s">
        <v>14</v>
      </c>
      <c r="C8" s="4" t="s">
        <v>11</v>
      </c>
      <c r="D8" s="6">
        <v>10.7</v>
      </c>
      <c r="E8" s="7"/>
      <c r="F8" s="7">
        <f t="shared" si="0"/>
        <v>0</v>
      </c>
      <c r="H8" s="11"/>
    </row>
    <row r="9" spans="1:8" ht="16" x14ac:dyDescent="0.2">
      <c r="A9" s="8">
        <v>6</v>
      </c>
      <c r="B9" s="5" t="s">
        <v>15</v>
      </c>
      <c r="C9" s="4" t="s">
        <v>16</v>
      </c>
      <c r="D9" s="6">
        <v>1044</v>
      </c>
      <c r="E9" s="7"/>
      <c r="F9" s="7">
        <f t="shared" si="0"/>
        <v>0</v>
      </c>
      <c r="H9" s="11"/>
    </row>
    <row r="10" spans="1:8" s="10" customFormat="1" ht="32" x14ac:dyDescent="0.2">
      <c r="A10" s="4">
        <v>7</v>
      </c>
      <c r="B10" s="5" t="s">
        <v>17</v>
      </c>
      <c r="C10" s="4" t="s">
        <v>9</v>
      </c>
      <c r="D10" s="6">
        <v>43.5</v>
      </c>
      <c r="E10" s="12"/>
      <c r="F10" s="7">
        <f t="shared" si="0"/>
        <v>0</v>
      </c>
    </row>
    <row r="11" spans="1:8" s="10" customFormat="1" ht="32" x14ac:dyDescent="0.2">
      <c r="A11" s="4">
        <v>8</v>
      </c>
      <c r="B11" s="5" t="s">
        <v>18</v>
      </c>
      <c r="C11" s="4" t="s">
        <v>19</v>
      </c>
      <c r="D11" s="6">
        <v>62</v>
      </c>
      <c r="E11" s="12"/>
      <c r="F11" s="7">
        <f t="shared" si="0"/>
        <v>0</v>
      </c>
    </row>
    <row r="12" spans="1:8" s="10" customFormat="1" ht="16" x14ac:dyDescent="0.2">
      <c r="A12" s="4">
        <v>9</v>
      </c>
      <c r="B12" s="5" t="s">
        <v>20</v>
      </c>
      <c r="C12" s="4" t="s">
        <v>19</v>
      </c>
      <c r="D12" s="6">
        <v>32</v>
      </c>
      <c r="E12" s="12"/>
      <c r="F12" s="7">
        <f t="shared" si="0"/>
        <v>0</v>
      </c>
    </row>
    <row r="13" spans="1:8" s="10" customFormat="1" ht="32" x14ac:dyDescent="0.2">
      <c r="A13" s="8">
        <v>10</v>
      </c>
      <c r="B13" s="5" t="s">
        <v>21</v>
      </c>
      <c r="C13" s="4" t="s">
        <v>11</v>
      </c>
      <c r="D13" s="6">
        <v>35</v>
      </c>
      <c r="E13" s="7"/>
      <c r="F13" s="7">
        <f t="shared" si="0"/>
        <v>0</v>
      </c>
    </row>
    <row r="14" spans="1:8" s="10" customFormat="1" ht="48" x14ac:dyDescent="0.2">
      <c r="A14" s="4">
        <v>11</v>
      </c>
      <c r="B14" s="5" t="s">
        <v>22</v>
      </c>
      <c r="C14" s="4" t="s">
        <v>23</v>
      </c>
      <c r="D14" s="6">
        <v>17</v>
      </c>
      <c r="E14" s="7"/>
      <c r="F14" s="7">
        <f t="shared" si="0"/>
        <v>0</v>
      </c>
    </row>
    <row r="15" spans="1:8" s="10" customFormat="1" ht="32" x14ac:dyDescent="0.2">
      <c r="A15" s="4">
        <v>12</v>
      </c>
      <c r="B15" s="5" t="s">
        <v>24</v>
      </c>
      <c r="C15" s="4" t="s">
        <v>23</v>
      </c>
      <c r="D15" s="6">
        <v>32</v>
      </c>
      <c r="E15" s="7"/>
      <c r="F15" s="7">
        <f t="shared" si="0"/>
        <v>0</v>
      </c>
    </row>
    <row r="16" spans="1:8" s="10" customFormat="1" ht="16" x14ac:dyDescent="0.2">
      <c r="A16" s="4">
        <v>13</v>
      </c>
      <c r="B16" s="5" t="s">
        <v>25</v>
      </c>
      <c r="C16" s="4" t="s">
        <v>19</v>
      </c>
      <c r="D16" s="6">
        <v>86</v>
      </c>
      <c r="E16" s="7"/>
      <c r="F16" s="7">
        <f t="shared" si="0"/>
        <v>0</v>
      </c>
    </row>
    <row r="17" spans="1:6" s="10" customFormat="1" ht="32" x14ac:dyDescent="0.2">
      <c r="A17" s="8">
        <v>14</v>
      </c>
      <c r="B17" s="5" t="s">
        <v>26</v>
      </c>
      <c r="C17" s="4" t="s">
        <v>19</v>
      </c>
      <c r="D17" s="6">
        <v>7</v>
      </c>
      <c r="E17" s="7"/>
      <c r="F17" s="7">
        <f t="shared" si="0"/>
        <v>0</v>
      </c>
    </row>
    <row r="18" spans="1:6" s="10" customFormat="1" ht="16" x14ac:dyDescent="0.2">
      <c r="A18" s="4">
        <v>15</v>
      </c>
      <c r="B18" s="5" t="s">
        <v>27</v>
      </c>
      <c r="C18" s="4" t="s">
        <v>9</v>
      </c>
      <c r="D18" s="6">
        <v>43.5</v>
      </c>
      <c r="E18" s="7"/>
      <c r="F18" s="7">
        <f t="shared" si="0"/>
        <v>0</v>
      </c>
    </row>
    <row r="19" spans="1:6" s="10" customFormat="1" ht="32" x14ac:dyDescent="0.2">
      <c r="A19" s="4">
        <v>16</v>
      </c>
      <c r="B19" s="5" t="s">
        <v>28</v>
      </c>
      <c r="C19" s="4" t="s">
        <v>11</v>
      </c>
      <c r="D19" s="6">
        <v>16.399999999999999</v>
      </c>
      <c r="E19" s="7"/>
      <c r="F19" s="7">
        <f t="shared" si="0"/>
        <v>0</v>
      </c>
    </row>
    <row r="20" spans="1:6" s="10" customFormat="1" ht="16" x14ac:dyDescent="0.2">
      <c r="A20" s="4">
        <v>17</v>
      </c>
      <c r="B20" s="5" t="s">
        <v>29</v>
      </c>
      <c r="C20" s="4" t="s">
        <v>19</v>
      </c>
      <c r="D20" s="6">
        <v>65</v>
      </c>
      <c r="E20" s="7"/>
      <c r="F20" s="7">
        <f t="shared" si="0"/>
        <v>0</v>
      </c>
    </row>
    <row r="21" spans="1:6" s="10" customFormat="1" ht="32" x14ac:dyDescent="0.2">
      <c r="A21" s="4">
        <v>18</v>
      </c>
      <c r="B21" s="5" t="s">
        <v>30</v>
      </c>
      <c r="C21" s="4" t="s">
        <v>23</v>
      </c>
      <c r="D21" s="6">
        <v>3</v>
      </c>
      <c r="E21" s="7"/>
      <c r="F21" s="7">
        <f t="shared" si="0"/>
        <v>0</v>
      </c>
    </row>
    <row r="22" spans="1:6" ht="23.25" customHeight="1" x14ac:dyDescent="0.2">
      <c r="A22" s="8"/>
      <c r="B22" s="13"/>
      <c r="C22" s="26" t="s">
        <v>31</v>
      </c>
      <c r="D22" s="26"/>
      <c r="E22" s="26"/>
      <c r="F22" s="14">
        <f>SUM(F4:F21)</f>
        <v>0</v>
      </c>
    </row>
    <row r="23" spans="1:6" ht="23.25" customHeight="1" x14ac:dyDescent="0.2">
      <c r="C23" s="20" t="s">
        <v>34</v>
      </c>
      <c r="D23" s="20"/>
      <c r="E23" s="21"/>
      <c r="F23" s="7">
        <f>+F22*E23</f>
        <v>0</v>
      </c>
    </row>
    <row r="24" spans="1:6" ht="23.25" customHeight="1" x14ac:dyDescent="0.2">
      <c r="C24" s="20" t="s">
        <v>35</v>
      </c>
      <c r="D24" s="20"/>
      <c r="E24" s="21"/>
      <c r="F24" s="7">
        <f>+F22*E24</f>
        <v>0</v>
      </c>
    </row>
    <row r="25" spans="1:6" ht="23.25" customHeight="1" x14ac:dyDescent="0.2">
      <c r="B25" s="16"/>
      <c r="C25" s="22" t="s">
        <v>32</v>
      </c>
      <c r="D25" s="22"/>
      <c r="E25" s="22"/>
      <c r="F25" s="17">
        <f>ROUND(F24*0.19,0)</f>
        <v>0</v>
      </c>
    </row>
    <row r="26" spans="1:6" ht="23.25" customHeight="1" x14ac:dyDescent="0.2">
      <c r="B26" s="18"/>
      <c r="C26" s="22" t="s">
        <v>33</v>
      </c>
      <c r="D26" s="22"/>
      <c r="E26" s="22"/>
      <c r="F26" s="17">
        <f>ROUND(SUM(F22:F25),0)</f>
        <v>0</v>
      </c>
    </row>
    <row r="29" spans="1:6" ht="14" customHeight="1" x14ac:dyDescent="0.2">
      <c r="B29" s="19"/>
      <c r="F29" s="11"/>
    </row>
    <row r="30" spans="1:6" x14ac:dyDescent="0.2">
      <c r="F30" s="11"/>
    </row>
    <row r="31" spans="1:6" x14ac:dyDescent="0.2">
      <c r="F31" s="11"/>
    </row>
    <row r="32" spans="1:6" x14ac:dyDescent="0.2">
      <c r="F32" s="11"/>
    </row>
  </sheetData>
  <mergeCells count="5">
    <mergeCell ref="C26:E26"/>
    <mergeCell ref="A1:F1"/>
    <mergeCell ref="A2:F2"/>
    <mergeCell ref="C22:E22"/>
    <mergeCell ref="C25:E25"/>
  </mergeCells>
  <pageMargins left="0.7" right="0.7" top="0.75" bottom="0.75" header="0.3" footer="0.3"/>
  <pageSetup paperSize="9" scale="63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William Jaramillo</dc:creator>
  <cp:lastModifiedBy>Maria Fernanda Soto Oñate</cp:lastModifiedBy>
  <dcterms:created xsi:type="dcterms:W3CDTF">2026-02-12T16:29:12Z</dcterms:created>
  <dcterms:modified xsi:type="dcterms:W3CDTF">2026-02-13T12:51:19Z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2026-02-12T16:29:49Z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e7c8a49e-0ab1-4909-8f6e-4f4e13599b55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