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8800" windowHeight="117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RIESGOS'!$A$6:$AC$12</definedName>
    <definedName name="_xlnm.Print_Area" localSheetId="0">'MATRIZ RIESGOS'!$B$1:$AA$12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1" i="1" l="1"/>
  <c r="S11" i="1"/>
  <c r="Q12" i="1"/>
  <c r="S12" i="1"/>
  <c r="I12" i="1"/>
  <c r="K12" i="1"/>
  <c r="I11" i="1"/>
  <c r="K11" i="1"/>
  <c r="T12" i="1" l="1"/>
  <c r="U12" i="1" s="1"/>
  <c r="T11" i="1"/>
  <c r="U11" i="1" s="1"/>
  <c r="L11" i="1"/>
  <c r="M11" i="1" s="1"/>
  <c r="L12" i="1"/>
  <c r="M12" i="1" s="1"/>
  <c r="Q8" i="1"/>
  <c r="S8" i="1"/>
  <c r="Q9" i="1"/>
  <c r="S9" i="1"/>
  <c r="Q10" i="1"/>
  <c r="S10" i="1"/>
  <c r="T10" i="1" l="1"/>
  <c r="U10" i="1" s="1"/>
  <c r="T8" i="1"/>
  <c r="U8" i="1" s="1"/>
  <c r="T9" i="1"/>
  <c r="U9" i="1" s="1"/>
  <c r="K8" i="1"/>
  <c r="K9" i="1"/>
  <c r="K10" i="1"/>
  <c r="I8" i="1" l="1"/>
  <c r="L8" i="1" s="1"/>
  <c r="M8" i="1" s="1"/>
  <c r="I9" i="1"/>
  <c r="L9" i="1" s="1"/>
  <c r="M9" i="1" s="1"/>
  <c r="I10" i="1"/>
  <c r="L10" i="1" s="1"/>
  <c r="M10" i="1" s="1"/>
</calcChain>
</file>

<file path=xl/comments1.xml><?xml version="1.0" encoding="utf-8"?>
<comments xmlns="http://schemas.openxmlformats.org/spreadsheetml/2006/main">
  <authors>
    <author>Autor</author>
  </authors>
  <commentList>
    <comment ref="F9"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Agradezco específicar a que se hace referncia con "público". Gracias
Respuesta:
    Que hayan obras de caracter publico que impidan el acceso a la EDS</t>
        </r>
      </text>
    </comment>
    <comment ref="F10"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 los equipos de suministro de gasolina?
Respuesta:
    Si, mas que sea algo ilegal, es que se dañen y no puedan prestar el servicio en ese momento</t>
        </r>
      </text>
    </comment>
  </commentList>
</comments>
</file>

<file path=xl/sharedStrings.xml><?xml version="1.0" encoding="utf-8"?>
<sst xmlns="http://schemas.openxmlformats.org/spreadsheetml/2006/main" count="199" uniqueCount="133">
  <si>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</si>
  <si>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</si>
  <si>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</si>
  <si>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</si>
  <si>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</si>
  <si>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</si>
  <si>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</si>
  <si>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</si>
  <si>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</si>
  <si>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</si>
  <si>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</si>
  <si>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</si>
  <si>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</si>
  <si>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</si>
  <si>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</si>
  <si>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</si>
  <si>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</si>
  <si>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</si>
  <si>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</si>
  <si>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</si>
  <si>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</si>
  <si>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</si>
  <si>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</si>
  <si>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</si>
  <si>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</si>
  <si>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</si>
  <si>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</si>
  <si>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</si>
  <si>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</si>
  <si>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</si>
  <si>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</si>
  <si>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</si>
  <si>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</si>
  <si>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</si>
  <si>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</si>
  <si>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</si>
  <si>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</si>
  <si>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</si>
  <si>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</si>
  <si>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</si>
  <si>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</si>
  <si>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</si>
  <si>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</si>
  <si>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</si>
  <si>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</si>
  <si>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</si>
  <si>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</si>
  <si>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</si>
  <si>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</si>
  <si>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</si>
  <si>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</si>
  <si>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</si>
  <si>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</si>
  <si>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</si>
  <si>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</si>
  <si>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</si>
  <si>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</si>
  <si>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</si>
  <si>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</si>
  <si>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</si>
  <si>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</si>
  <si>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</si>
  <si>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</si>
  <si>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</si>
  <si>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</si>
  <si>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</si>
  <si>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</si>
  <si>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</si>
  <si>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</si>
  <si>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</si>
  <si>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</si>
  <si>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</si>
  <si>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</si>
  <si>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</si>
  <si>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</si>
  <si>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</si>
  <si>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</si>
  <si>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</si>
  <si>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</si>
  <si>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</si>
  <si>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</si>
  <si>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</si>
  <si>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</si>
  <si>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</si>
  <si>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</si>
  <si>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</si>
  <si>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</si>
  <si>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</si>
  <si>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</si>
  <si>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</si>
  <si>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</si>
  <si>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</si>
  <si>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</si>
  <si>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</si>
  <si>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</si>
  <si>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</si>
  <si>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</si>
  <si>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</si>
  <si>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SI</t>
  </si>
  <si>
    <t>Permanente</t>
  </si>
  <si>
    <t>Contratista</t>
  </si>
  <si>
    <t>Finalización de la ejecución del contrato.</t>
  </si>
  <si>
    <t>Inicio de la ejecución del contrato</t>
  </si>
  <si>
    <t>Cambios en el marco regulatorio o normatividad aplicable al proyecto</t>
  </si>
  <si>
    <t xml:space="preserve">Interrupción en la prestación del servicio </t>
  </si>
  <si>
    <t>Contratista/Entidad</t>
  </si>
  <si>
    <t xml:space="preserve">Monitoreo permanente en conjunto con el contratista. </t>
  </si>
  <si>
    <t>No</t>
  </si>
  <si>
    <t>Mal funcionamiento o descalibración de equipos</t>
  </si>
  <si>
    <t>CODIGO:</t>
  </si>
  <si>
    <t>VERSIÓN:</t>
  </si>
  <si>
    <t>General</t>
  </si>
  <si>
    <t>Ejecución</t>
  </si>
  <si>
    <t>Externo</t>
  </si>
  <si>
    <t>Operacional</t>
  </si>
  <si>
    <t>CONTRATISTA</t>
  </si>
  <si>
    <t>Regulatorio</t>
  </si>
  <si>
    <t>Expedición de normas que impongan nuevos tributos, impuestos o cargas parafiscales, que pueden afectar el equilibrio económico del contrato.</t>
  </si>
  <si>
    <t xml:space="preserve">Genera una carga adicional a las previstas, que puede afectar a cualquiera o a las dos partes del contrato y/o Convenio y generar desequilibrio contractual. </t>
  </si>
  <si>
    <t>UNIDAD - ONTRATISTA</t>
  </si>
  <si>
    <t>Externa</t>
  </si>
  <si>
    <t>Dificultades de tipo operativas, logísticas o tecnológicas que afecten la prestación del servicio por parte del contratista, impidiendo su normal ejecución.</t>
  </si>
  <si>
    <t>Afectación de la ejecución del contrato, satisfacción de la necesidad y posible incumplimiento de las obligaciones y actividades pactadas.</t>
  </si>
  <si>
    <t>Verificacion de posibles cambios en normas o leyes que afecten el objeto y su ejecucipon
Elaborar un plan de ajuste según los cambios.</t>
  </si>
  <si>
    <t>Confirmación de las condiciones requeridas y contar con proveedores o elementos alternos</t>
  </si>
  <si>
    <t>OBJETO: SUMINISTRO DE COMBUSTIBLE</t>
  </si>
  <si>
    <t>Dificultad para la prestación del servicio con Inclusión de nuevos costos o tramites</t>
  </si>
  <si>
    <t>Cierre temporal de la EDS que impidan el suministro</t>
  </si>
  <si>
    <t>Revisión de la reglamentación juridica que rige el secotr para cumplir lo mas pronto posible.</t>
  </si>
  <si>
    <t>Revision de posibles intervenciones y la accesibilidad a la EDS 
Oferta de una nueva EDS que cumpla con las condiciones.</t>
  </si>
  <si>
    <t xml:space="preserve">    Seguimiento proyectos de ley especificos o relacionados.. </t>
  </si>
  <si>
    <t>Intervenciones de obra civil por parte de la Alcaldía o sector público</t>
  </si>
  <si>
    <t>Realizar solicitudes de mantenimiento preventivo y correctivo y diagnostico de los equipos al contratista.
Tener alianza con alguna otra estación que pueda prestar 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</si>
</sst>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s>
  <cellStyleXfs count="2">
    <xf numFmtId="0" fontId="0" fillId="0" borderId="0"/>
    <xf numFmtId="0" fontId="2" fillId="0" borderId="0"/>
  </cellStyleXfs>
  <cellXfs count="85">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0" fillId="2" borderId="0" xfId="0" applyFill="1" applyProtection="1">
      <protection locked="0"/>
    </xf>
    <xf numFmtId="0" fontId="5" fillId="7" borderId="11" xfId="1" applyFont="1" applyFill="1" applyBorder="1" applyAlignment="1" applyProtection="1">
      <alignment horizontal="center" vertical="center" textRotation="90" wrapText="1"/>
      <protection locked="0"/>
    </xf>
    <xf numFmtId="0" fontId="5" fillId="7" borderId="1" xfId="1" applyFont="1" applyFill="1" applyBorder="1" applyAlignment="1" applyProtection="1">
      <alignment horizontal="center" vertical="center" textRotation="90" wrapText="1"/>
      <protection locked="0"/>
    </xf>
    <xf numFmtId="0" fontId="5" fillId="2" borderId="1" xfId="1" applyFont="1" applyFill="1" applyBorder="1" applyAlignment="1" applyProtection="1">
      <alignment horizontal="center" vertical="center" wrapText="1"/>
      <protection locked="0"/>
    </xf>
    <xf numFmtId="0" fontId="5" fillId="2" borderId="1" xfId="1" applyFont="1" applyFill="1" applyBorder="1" applyAlignment="1" applyProtection="1">
      <alignment horizontal="justify" vertical="center" wrapText="1"/>
      <protection locked="0"/>
    </xf>
    <xf numFmtId="0" fontId="0" fillId="2" borderId="0" xfId="0" applyFill="1" applyAlignment="1" applyProtection="1">
      <alignment horizontal="center" vertical="center"/>
      <protection locked="0"/>
    </xf>
    <xf numFmtId="0" fontId="0" fillId="2" borderId="0" xfId="0" applyFill="1" applyAlignment="1" applyProtection="1">
      <alignment horizontal="justify" vertical="center" wrapText="1"/>
      <protection locked="0"/>
    </xf>
    <xf numFmtId="0" fontId="3" fillId="5" borderId="1" xfId="1" applyFont="1" applyFill="1" applyBorder="1" applyAlignment="1">
      <alignment horizontal="center" vertical="center" wrapText="1"/>
    </xf>
    <xf numFmtId="0" fontId="3" fillId="5" borderId="1" xfId="1" applyFont="1" applyFill="1" applyBorder="1" applyAlignment="1">
      <alignment horizontal="center" vertical="center" textRotation="90" wrapText="1"/>
    </xf>
    <xf numFmtId="0" fontId="5" fillId="0" borderId="1" xfId="1" applyFont="1" applyBorder="1" applyAlignment="1" applyProtection="1">
      <alignment horizontal="center" vertical="center" wrapText="1"/>
      <protection hidden="1"/>
    </xf>
    <xf numFmtId="0" fontId="5" fillId="2" borderId="1" xfId="1" applyFont="1" applyFill="1" applyBorder="1" applyAlignment="1" applyProtection="1">
      <alignment horizontal="center" vertical="center" wrapText="1"/>
      <protection hidden="1"/>
    </xf>
    <xf numFmtId="0" fontId="5" fillId="2" borderId="29"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textRotation="90" wrapText="1"/>
      <protection hidden="1"/>
    </xf>
    <xf numFmtId="0" fontId="5" fillId="2" borderId="1" xfId="1" applyFont="1" applyFill="1" applyBorder="1" applyAlignment="1" applyProtection="1">
      <alignment horizontal="center" vertical="center" textRotation="90" wrapText="1"/>
      <protection locked="0"/>
    </xf>
    <xf numFmtId="0" fontId="3" fillId="5" borderId="2" xfId="1" applyFont="1" applyFill="1" applyBorder="1" applyAlignment="1">
      <alignment horizontal="center" vertical="center" textRotation="90" wrapText="1"/>
    </xf>
    <xf numFmtId="0" fontId="5" fillId="2" borderId="2" xfId="1" applyFont="1" applyFill="1" applyBorder="1" applyAlignment="1" applyProtection="1">
      <alignment horizontal="center" vertical="center" textRotation="90" wrapText="1"/>
      <protection locked="0"/>
    </xf>
    <xf numFmtId="0" fontId="4" fillId="2" borderId="0" xfId="0" applyFont="1" applyFill="1" applyAlignment="1" applyProtection="1">
      <alignment horizontal="center" vertical="center"/>
      <protection locked="0"/>
    </xf>
    <xf numFmtId="0" fontId="6" fillId="5" borderId="1" xfId="1" applyFont="1" applyFill="1" applyBorder="1" applyAlignment="1">
      <alignment horizontal="center" vertical="center" wrapText="1"/>
    </xf>
    <xf numFmtId="0" fontId="6" fillId="5" borderId="2" xfId="1" applyFont="1" applyFill="1" applyBorder="1" applyAlignment="1">
      <alignment horizontal="center" vertical="center" wrapText="1"/>
    </xf>
    <xf numFmtId="0" fontId="3" fillId="5" borderId="1" xfId="1" applyFont="1" applyFill="1" applyBorder="1" applyAlignment="1">
      <alignment horizontal="center" vertical="center" textRotation="90" wrapText="1"/>
    </xf>
    <xf numFmtId="0" fontId="6" fillId="5" borderId="1" xfId="1" applyFont="1" applyFill="1" applyBorder="1" applyAlignment="1">
      <alignment horizontal="center" vertical="center" textRotation="90" wrapText="1"/>
    </xf>
    <xf numFmtId="0" fontId="6" fillId="3" borderId="11" xfId="1" applyFont="1" applyFill="1" applyBorder="1" applyAlignment="1">
      <alignment horizontal="center" vertical="center" textRotation="90" wrapText="1"/>
    </xf>
    <xf numFmtId="0" fontId="6" fillId="3" borderId="1" xfId="1" applyFont="1" applyFill="1" applyBorder="1" applyAlignment="1">
      <alignment horizontal="center" vertical="center" textRotation="90" wrapText="1"/>
    </xf>
    <xf numFmtId="0" fontId="6" fillId="3" borderId="1" xfId="1" applyFont="1" applyFill="1" applyBorder="1" applyAlignment="1">
      <alignment horizontal="center" vertical="center" wrapText="1"/>
    </xf>
    <xf numFmtId="0" fontId="8" fillId="0" borderId="17" xfId="1" applyFont="1" applyBorder="1" applyAlignment="1" applyProtection="1">
      <alignment horizontal="center" vertical="center"/>
      <protection locked="0"/>
    </xf>
    <xf numFmtId="0" fontId="8" fillId="0" borderId="16" xfId="1" applyFont="1" applyBorder="1" applyAlignment="1" applyProtection="1">
      <alignment horizontal="center" vertical="center"/>
      <protection locked="0"/>
    </xf>
    <xf numFmtId="0" fontId="8" fillId="0" borderId="18" xfId="1" applyFont="1" applyBorder="1" applyAlignment="1" applyProtection="1">
      <alignment horizontal="center" vertical="center"/>
      <protection locked="0"/>
    </xf>
    <xf numFmtId="0" fontId="8" fillId="0" borderId="6" xfId="1" applyFont="1" applyBorder="1" applyAlignment="1" applyProtection="1">
      <alignment horizontal="center" vertical="center"/>
      <protection locked="0"/>
    </xf>
    <xf numFmtId="0" fontId="8" fillId="0" borderId="19" xfId="1" applyFont="1" applyBorder="1" applyAlignment="1" applyProtection="1">
      <alignment horizontal="center" vertical="center"/>
      <protection locked="0"/>
    </xf>
    <xf numFmtId="0" fontId="8" fillId="0" borderId="20" xfId="1" applyFont="1" applyBorder="1" applyAlignment="1" applyProtection="1">
      <alignment horizontal="center" vertical="center"/>
      <protection locked="0"/>
    </xf>
    <xf numFmtId="0" fontId="8" fillId="0" borderId="7" xfId="1" applyFont="1" applyBorder="1" applyAlignment="1" applyProtection="1">
      <alignment horizontal="center" vertical="center"/>
      <protection locked="0"/>
    </xf>
    <xf numFmtId="0" fontId="8" fillId="0" borderId="21" xfId="1" applyFont="1" applyBorder="1" applyAlignment="1" applyProtection="1">
      <alignment horizontal="center" vertical="center"/>
      <protection locked="0"/>
    </xf>
    <xf numFmtId="0" fontId="8" fillId="0" borderId="22" xfId="1" applyFont="1" applyBorder="1" applyAlignment="1" applyProtection="1">
      <alignment horizontal="center" vertical="center"/>
      <protection locked="0"/>
    </xf>
    <xf numFmtId="0" fontId="8" fillId="0" borderId="24" xfId="1" applyFont="1" applyBorder="1" applyAlignment="1" applyProtection="1">
      <alignment horizontal="center" vertical="center"/>
      <protection locked="0"/>
    </xf>
    <xf numFmtId="0" fontId="8" fillId="0" borderId="23" xfId="1" applyFont="1" applyBorder="1" applyAlignment="1" applyProtection="1">
      <alignment horizontal="center" vertical="center"/>
      <protection locked="0"/>
    </xf>
    <xf numFmtId="0" fontId="8" fillId="0" borderId="25" xfId="1" applyFont="1" applyBorder="1" applyAlignment="1" applyProtection="1">
      <alignment horizontal="center" vertical="center"/>
      <protection locked="0"/>
    </xf>
    <xf numFmtId="0" fontId="2" fillId="0" borderId="8" xfId="1" applyBorder="1" applyAlignment="1" applyProtection="1">
      <alignment horizontal="center" vertical="center"/>
      <protection locked="0"/>
    </xf>
    <xf numFmtId="0" fontId="2" fillId="0" borderId="9" xfId="1" applyBorder="1" applyAlignment="1" applyProtection="1">
      <alignment horizontal="center" vertical="center"/>
      <protection locked="0"/>
    </xf>
    <xf numFmtId="0" fontId="2" fillId="0" borderId="11" xfId="1" applyBorder="1" applyAlignment="1" applyProtection="1">
      <alignment horizontal="center" vertical="center"/>
      <protection locked="0"/>
    </xf>
    <xf numFmtId="0" fontId="2" fillId="0" borderId="1" xfId="1" applyBorder="1" applyAlignment="1" applyProtection="1">
      <alignment horizontal="center" vertical="center"/>
      <protection locked="0"/>
    </xf>
    <xf numFmtId="0" fontId="2" fillId="0" borderId="12" xfId="1" applyBorder="1" applyAlignment="1" applyProtection="1">
      <alignment horizontal="center" vertical="center"/>
      <protection locked="0"/>
    </xf>
    <xf numFmtId="0" fontId="2" fillId="0" borderId="4" xfId="1" applyBorder="1" applyAlignment="1" applyProtection="1">
      <alignment horizontal="center" vertical="center"/>
      <protection locked="0"/>
    </xf>
    <xf numFmtId="0" fontId="7" fillId="8" borderId="8" xfId="1" applyFont="1" applyFill="1" applyBorder="1" applyAlignment="1">
      <alignment horizontal="center" vertical="center"/>
    </xf>
    <xf numFmtId="0" fontId="7" fillId="8" borderId="9" xfId="1" applyFont="1" applyFill="1" applyBorder="1" applyAlignment="1">
      <alignment horizontal="center" vertical="center"/>
    </xf>
    <xf numFmtId="0" fontId="7" fillId="10" borderId="9" xfId="1" applyFont="1" applyFill="1" applyBorder="1" applyAlignment="1">
      <alignment horizontal="center" vertical="center"/>
    </xf>
    <xf numFmtId="0" fontId="7" fillId="10" borderId="10" xfId="1" applyFont="1" applyFill="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30"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31" xfId="1" applyFont="1" applyBorder="1" applyAlignment="1">
      <alignment horizontal="center" vertical="center"/>
    </xf>
    <xf numFmtId="0" fontId="8" fillId="0" borderId="7" xfId="1" applyFont="1" applyBorder="1" applyAlignment="1" applyProtection="1">
      <alignment horizontal="center" vertical="center" wrapText="1"/>
      <protection locked="0"/>
    </xf>
    <xf numFmtId="0" fontId="8" fillId="0" borderId="21" xfId="1" applyFont="1" applyBorder="1" applyAlignment="1" applyProtection="1">
      <alignment horizontal="center" vertical="center" wrapText="1"/>
      <protection locked="0"/>
    </xf>
    <xf numFmtId="0" fontId="8" fillId="0" borderId="32" xfId="1" applyFont="1" applyBorder="1" applyAlignment="1" applyProtection="1">
      <alignment horizontal="center" vertical="center" wrapText="1"/>
      <protection locked="0"/>
    </xf>
    <xf numFmtId="0" fontId="8" fillId="0" borderId="24" xfId="1" applyFont="1" applyBorder="1" applyAlignment="1" applyProtection="1">
      <alignment horizontal="center" vertical="center" wrapText="1"/>
      <protection locked="0"/>
    </xf>
    <xf numFmtId="0" fontId="8" fillId="0" borderId="23" xfId="1" applyFont="1" applyBorder="1" applyAlignment="1" applyProtection="1">
      <alignment horizontal="center" vertical="center" wrapText="1"/>
      <protection locked="0"/>
    </xf>
    <xf numFmtId="0" fontId="8" fillId="0" borderId="33" xfId="1" applyFont="1" applyBorder="1" applyAlignment="1" applyProtection="1">
      <alignment horizontal="center" vertical="center" wrapText="1"/>
      <protection locked="0"/>
    </xf>
    <xf numFmtId="0" fontId="7" fillId="9" borderId="13" xfId="1" applyFont="1" applyFill="1" applyBorder="1" applyAlignment="1">
      <alignment horizontal="center" vertical="center"/>
    </xf>
    <xf numFmtId="0" fontId="7" fillId="9" borderId="14" xfId="1" applyFont="1" applyFill="1" applyBorder="1" applyAlignment="1">
      <alignment horizontal="center" vertical="center"/>
    </xf>
    <xf numFmtId="0" fontId="7" fillId="9" borderId="15" xfId="1" applyFont="1" applyFill="1" applyBorder="1" applyAlignment="1">
      <alignment horizontal="center" vertical="center"/>
    </xf>
    <xf numFmtId="0" fontId="6" fillId="4" borderId="1" xfId="1" applyFont="1" applyFill="1" applyBorder="1" applyAlignment="1">
      <alignment horizontal="center" vertical="center" wrapText="1"/>
    </xf>
    <xf numFmtId="0" fontId="6" fillId="4" borderId="1" xfId="1" applyFont="1" applyFill="1" applyBorder="1" applyAlignment="1">
      <alignment horizontal="center" vertical="center" textRotation="90" wrapText="1"/>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0" dT="2026-02-04T17:19:05.96" personId="{00000000-0000-0000-0000-000000000000}" id="{5B3BF634-8FBF-41CA-8A70-5404C7948FE2}">
    <text>De los equipos de suministro de gasolina?</text>
  </threadedComment>
  <threadedComment ref="F10" dT="2026-02-09T02:02:54.14" personId="{00000000-0000-0000-0000-000000000000}" id="{D69D3292-1009-46B3-8A43-839813E5F0DC}" parentId="{5B3BF634-8FBF-41CA-8A70-5404C7948FE2}">
    <text>Si, mas que sea algo ilegal, es que se dañen y no puedan prestar el servicio en ese momento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2"/>
  <sheetViews>
    <sheetView tabSelected="1" view="pageBreakPreview" zoomScale="70" zoomScaleNormal="70" zoomScaleSheetLayoutView="70" workbookViewId="0">
      <selection activeCell="F11" sqref="F11"/>
    </sheetView>
  </sheetViews>
  <sheetFormatPr baseColWidth="10" defaultColWidth="11.42578125" defaultRowHeight="15"/>
  <cols>
    <col min="1" max="1" width="11.42578125" style="15"/>
    <col min="2" max="5" width="4.5703125" style="20" customWidth="1"/>
    <col min="6" max="6" width="33.140625" style="21" customWidth="1"/>
    <col min="7" max="7" width="33.140625" style="15" customWidth="1"/>
    <col min="8" max="13" width="5.42578125" style="15" customWidth="1"/>
    <col min="14" max="14" width="7.5703125" style="15" customWidth="1"/>
    <col min="15" max="15" width="26.42578125" style="15" customWidth="1"/>
    <col min="16" max="21" width="6" style="15" customWidth="1"/>
    <col min="22" max="22" width="9.85546875" style="15" customWidth="1"/>
    <col min="23" max="23" width="9.42578125" style="15" customWidth="1"/>
    <col min="24" max="24" width="8.7109375" style="15" customWidth="1"/>
    <col min="25" max="25" width="9.140625" style="15" customWidth="1"/>
    <col min="26" max="26" width="13" style="20" customWidth="1"/>
    <col min="27" max="27" width="6.140625" style="20" customWidth="1"/>
    <col min="28" max="29" width="11.140625" style="15" customWidth="1"/>
    <col min="30" max="16384" width="11.42578125" style="15"/>
  </cols>
  <sheetData>
    <row r="1" spans="1:27" ht="26.25" customHeight="1">
      <c r="B1" s="51"/>
      <c r="C1" s="52"/>
      <c r="D1" s="52"/>
      <c r="E1" s="52"/>
      <c r="F1" s="52"/>
      <c r="G1" s="52"/>
      <c r="H1" s="61" t="s">
        <v>97</v>
      </c>
      <c r="I1" s="62"/>
      <c r="J1" s="62"/>
      <c r="K1" s="62"/>
      <c r="L1" s="62"/>
      <c r="M1" s="62"/>
      <c r="N1" s="62"/>
      <c r="O1" s="62"/>
      <c r="P1" s="62"/>
      <c r="Q1" s="62"/>
      <c r="R1" s="62"/>
      <c r="S1" s="62"/>
      <c r="T1" s="62"/>
      <c r="U1" s="62"/>
      <c r="V1" s="63"/>
      <c r="W1" s="39" t="s">
        <v>109</v>
      </c>
      <c r="X1" s="40"/>
      <c r="Y1" s="40"/>
      <c r="Z1" s="40"/>
      <c r="AA1" s="41"/>
    </row>
    <row r="2" spans="1:27" ht="26.25" customHeight="1">
      <c r="B2" s="53"/>
      <c r="C2" s="54"/>
      <c r="D2" s="54"/>
      <c r="E2" s="54"/>
      <c r="F2" s="54"/>
      <c r="G2" s="54"/>
      <c r="H2" s="64"/>
      <c r="I2" s="65"/>
      <c r="J2" s="65"/>
      <c r="K2" s="65"/>
      <c r="L2" s="65"/>
      <c r="M2" s="65"/>
      <c r="N2" s="65"/>
      <c r="O2" s="65"/>
      <c r="P2" s="65"/>
      <c r="Q2" s="65"/>
      <c r="R2" s="65"/>
      <c r="S2" s="65"/>
      <c r="T2" s="65"/>
      <c r="U2" s="65"/>
      <c r="V2" s="66"/>
      <c r="W2" s="42"/>
      <c r="X2" s="43"/>
      <c r="Y2" s="43"/>
      <c r="Z2" s="43"/>
      <c r="AA2" s="44"/>
    </row>
    <row r="3" spans="1:27" ht="26.25" customHeight="1">
      <c r="B3" s="53"/>
      <c r="C3" s="54"/>
      <c r="D3" s="54"/>
      <c r="E3" s="54"/>
      <c r="F3" s="54"/>
      <c r="G3" s="54"/>
      <c r="H3" s="67" t="s">
        <v>125</v>
      </c>
      <c r="I3" s="68"/>
      <c r="J3" s="68"/>
      <c r="K3" s="68"/>
      <c r="L3" s="68"/>
      <c r="M3" s="68"/>
      <c r="N3" s="68"/>
      <c r="O3" s="68"/>
      <c r="P3" s="68"/>
      <c r="Q3" s="68"/>
      <c r="R3" s="68"/>
      <c r="S3" s="68"/>
      <c r="T3" s="68"/>
      <c r="U3" s="68"/>
      <c r="V3" s="69"/>
      <c r="W3" s="45" t="s">
        <v>110</v>
      </c>
      <c r="X3" s="46"/>
      <c r="Y3" s="46"/>
      <c r="Z3" s="46"/>
      <c r="AA3" s="47"/>
    </row>
    <row r="4" spans="1:27" ht="26.25" customHeight="1" thickBot="1">
      <c r="B4" s="55"/>
      <c r="C4" s="56"/>
      <c r="D4" s="56"/>
      <c r="E4" s="56"/>
      <c r="F4" s="56"/>
      <c r="G4" s="56"/>
      <c r="H4" s="70"/>
      <c r="I4" s="71"/>
      <c r="J4" s="71"/>
      <c r="K4" s="71"/>
      <c r="L4" s="71"/>
      <c r="M4" s="71"/>
      <c r="N4" s="71"/>
      <c r="O4" s="71"/>
      <c r="P4" s="71"/>
      <c r="Q4" s="71"/>
      <c r="R4" s="71"/>
      <c r="S4" s="71"/>
      <c r="T4" s="71"/>
      <c r="U4" s="71"/>
      <c r="V4" s="72"/>
      <c r="W4" s="48"/>
      <c r="X4" s="49"/>
      <c r="Y4" s="49"/>
      <c r="Z4" s="49"/>
      <c r="AA4" s="50"/>
    </row>
    <row r="5" spans="1:27" ht="15.75">
      <c r="B5" s="57" t="s">
        <v>4</v>
      </c>
      <c r="C5" s="58"/>
      <c r="D5" s="58"/>
      <c r="E5" s="58"/>
      <c r="F5" s="58"/>
      <c r="G5" s="73" t="s">
        <v>0</v>
      </c>
      <c r="H5" s="74"/>
      <c r="I5" s="74"/>
      <c r="J5" s="74"/>
      <c r="K5" s="74"/>
      <c r="L5" s="74"/>
      <c r="M5" s="75"/>
      <c r="N5" s="59" t="s">
        <v>1</v>
      </c>
      <c r="O5" s="59"/>
      <c r="P5" s="59"/>
      <c r="Q5" s="59"/>
      <c r="R5" s="59"/>
      <c r="S5" s="59"/>
      <c r="T5" s="59"/>
      <c r="U5" s="59"/>
      <c r="V5" s="59"/>
      <c r="W5" s="59"/>
      <c r="X5" s="59"/>
      <c r="Y5" s="59"/>
      <c r="Z5" s="59"/>
      <c r="AA5" s="60"/>
    </row>
    <row r="6" spans="1:27" s="20" customFormat="1" ht="36.75" customHeight="1">
      <c r="B6" s="36" t="s">
        <v>5</v>
      </c>
      <c r="C6" s="37" t="s">
        <v>6</v>
      </c>
      <c r="D6" s="37" t="s">
        <v>9</v>
      </c>
      <c r="E6" s="37" t="s">
        <v>10</v>
      </c>
      <c r="F6" s="38" t="s">
        <v>11</v>
      </c>
      <c r="G6" s="76" t="s">
        <v>12</v>
      </c>
      <c r="H6" s="77" t="s">
        <v>13</v>
      </c>
      <c r="I6" s="77"/>
      <c r="J6" s="77" t="s">
        <v>14</v>
      </c>
      <c r="K6" s="77"/>
      <c r="L6" s="77" t="s">
        <v>15</v>
      </c>
      <c r="M6" s="77" t="s">
        <v>16</v>
      </c>
      <c r="N6" s="35" t="s">
        <v>17</v>
      </c>
      <c r="O6" s="32" t="s">
        <v>18</v>
      </c>
      <c r="P6" s="32" t="s">
        <v>2</v>
      </c>
      <c r="Q6" s="32"/>
      <c r="R6" s="32"/>
      <c r="S6" s="32"/>
      <c r="T6" s="32"/>
      <c r="U6" s="32"/>
      <c r="V6" s="35" t="s">
        <v>23</v>
      </c>
      <c r="W6" s="35" t="s">
        <v>71</v>
      </c>
      <c r="X6" s="35" t="s">
        <v>24</v>
      </c>
      <c r="Y6" s="35" t="s">
        <v>25</v>
      </c>
      <c r="Z6" s="32" t="s">
        <v>3</v>
      </c>
      <c r="AA6" s="33"/>
    </row>
    <row r="7" spans="1:27" s="31" customFormat="1" ht="96" customHeight="1">
      <c r="B7" s="36"/>
      <c r="C7" s="37"/>
      <c r="D7" s="37"/>
      <c r="E7" s="37"/>
      <c r="F7" s="38"/>
      <c r="G7" s="76"/>
      <c r="H7" s="77"/>
      <c r="I7" s="77"/>
      <c r="J7" s="77"/>
      <c r="K7" s="77"/>
      <c r="L7" s="77"/>
      <c r="M7" s="77"/>
      <c r="N7" s="35"/>
      <c r="O7" s="32"/>
      <c r="P7" s="34" t="s">
        <v>19</v>
      </c>
      <c r="Q7" s="34"/>
      <c r="R7" s="34" t="s">
        <v>20</v>
      </c>
      <c r="S7" s="34"/>
      <c r="T7" s="23" t="s">
        <v>21</v>
      </c>
      <c r="U7" s="23" t="s">
        <v>22</v>
      </c>
      <c r="V7" s="35"/>
      <c r="W7" s="35"/>
      <c r="X7" s="35"/>
      <c r="Y7" s="35"/>
      <c r="Z7" s="22" t="s">
        <v>26</v>
      </c>
      <c r="AA7" s="29" t="s">
        <v>27</v>
      </c>
    </row>
    <row r="8" spans="1:27" ht="92.45" customHeight="1">
      <c r="B8" s="16" t="s">
        <v>30</v>
      </c>
      <c r="C8" s="17" t="s">
        <v>35</v>
      </c>
      <c r="D8" s="17" t="s">
        <v>42</v>
      </c>
      <c r="E8" s="17" t="s">
        <v>52</v>
      </c>
      <c r="F8" s="26" t="s">
        <v>103</v>
      </c>
      <c r="G8" s="26" t="s">
        <v>126</v>
      </c>
      <c r="H8" s="17" t="s">
        <v>91</v>
      </c>
      <c r="I8" s="24" t="str">
        <f t="shared" ref="I8:I10" si="0">IF(H8="Raro","1",IF(H8="Improbable","2",IF(H8="Posible","3",IF(H8="Probable","4",IF(H8="Casi cierto","5","0")))))</f>
        <v>3</v>
      </c>
      <c r="J8" s="17" t="s">
        <v>68</v>
      </c>
      <c r="K8" s="24" t="str">
        <f t="shared" ref="K8:K10" si="1">IF(J8="INSIGNIFICANTE","1",IF(J8="MENOR","2",IF(J8="MODERADO","3",IF(J8="MAYOR","4",IF(J8="CATASTRÓFICO","5","0")))))</f>
        <v>3</v>
      </c>
      <c r="L8" s="24">
        <f t="shared" ref="L8:L12" si="2">K8+I8</f>
        <v>6</v>
      </c>
      <c r="M8" s="27" t="str">
        <f t="shared" ref="M8:M12" si="3">IF(L8=0," ",IF(L8&lt;=4,"Riesgo Bajo",IF(L8&lt;=5,"Riesgo Medio",IF(L8&lt;=7,"Riesgo Alto",IF(L8&lt;=10,"Riesgo Extremo","No Disponible")))))</f>
        <v>Riesgo Alto</v>
      </c>
      <c r="N8" s="28" t="s">
        <v>100</v>
      </c>
      <c r="O8" s="19" t="s">
        <v>128</v>
      </c>
      <c r="P8" s="17" t="s">
        <v>91</v>
      </c>
      <c r="Q8" s="24" t="str">
        <f t="shared" ref="Q8:Q10" si="4">IF(P8="Raro","1",IF(P8="Improbable","2",IF(P8="Posible","3",IF(P8="Probable","4",IF(P8="Casi cierto","5","0")))))</f>
        <v>3</v>
      </c>
      <c r="R8" s="17" t="s">
        <v>67</v>
      </c>
      <c r="S8" s="24" t="str">
        <f t="shared" ref="S8:S10" si="5">IF(R8="INSIGNIFICANTE","1",IF(R8="MENOR","2",IF(R8="MODERADO","3",IF(R8="MAYOR","4",IF(R8="CATASTRÓFICO","5","0")))))</f>
        <v>2</v>
      </c>
      <c r="T8" s="25">
        <f t="shared" ref="T8:T10" si="6">Q8+S8</f>
        <v>5</v>
      </c>
      <c r="U8" s="27" t="str">
        <f t="shared" ref="U8:U10" si="7">IF(T8=0," ",IF(T8&lt;=4,"Riesgo Bajo",IF(T8&lt;=5,"Riesgo Medio",IF(T8&lt;=7,"Riesgo Alto",IF(T8&lt;=10,"Riesgo Extremo","No Disponible")))))</f>
        <v>Riesgo Medio</v>
      </c>
      <c r="V8" s="28" t="s">
        <v>107</v>
      </c>
      <c r="W8" s="28" t="s">
        <v>100</v>
      </c>
      <c r="X8" s="28" t="s">
        <v>102</v>
      </c>
      <c r="Y8" s="28" t="s">
        <v>101</v>
      </c>
      <c r="Z8" s="18" t="s">
        <v>130</v>
      </c>
      <c r="AA8" s="30" t="s">
        <v>99</v>
      </c>
    </row>
    <row r="9" spans="1:27" ht="81" customHeight="1">
      <c r="B9" s="16" t="s">
        <v>30</v>
      </c>
      <c r="C9" s="17" t="s">
        <v>35</v>
      </c>
      <c r="D9" s="17" t="s">
        <v>42</v>
      </c>
      <c r="E9" s="17" t="s">
        <v>48</v>
      </c>
      <c r="F9" s="26" t="s">
        <v>131</v>
      </c>
      <c r="G9" s="26" t="s">
        <v>127</v>
      </c>
      <c r="H9" s="17" t="s">
        <v>91</v>
      </c>
      <c r="I9" s="24" t="str">
        <f t="shared" si="0"/>
        <v>3</v>
      </c>
      <c r="J9" s="17" t="s">
        <v>69</v>
      </c>
      <c r="K9" s="24" t="str">
        <f t="shared" si="1"/>
        <v>4</v>
      </c>
      <c r="L9" s="24">
        <f t="shared" si="2"/>
        <v>7</v>
      </c>
      <c r="M9" s="27" t="str">
        <f t="shared" si="3"/>
        <v>Riesgo Alto</v>
      </c>
      <c r="N9" s="28" t="s">
        <v>100</v>
      </c>
      <c r="O9" s="26" t="s">
        <v>129</v>
      </c>
      <c r="P9" s="17" t="s">
        <v>91</v>
      </c>
      <c r="Q9" s="24" t="str">
        <f t="shared" si="4"/>
        <v>3</v>
      </c>
      <c r="R9" s="17" t="s">
        <v>67</v>
      </c>
      <c r="S9" s="24" t="str">
        <f t="shared" si="5"/>
        <v>2</v>
      </c>
      <c r="T9" s="25">
        <f t="shared" si="6"/>
        <v>5</v>
      </c>
      <c r="U9" s="27" t="str">
        <f t="shared" si="7"/>
        <v>Riesgo Medio</v>
      </c>
      <c r="V9" s="28" t="s">
        <v>98</v>
      </c>
      <c r="W9" s="28" t="s">
        <v>100</v>
      </c>
      <c r="X9" s="28" t="s">
        <v>102</v>
      </c>
      <c r="Y9" s="28" t="s">
        <v>101</v>
      </c>
      <c r="Z9" s="18" t="s">
        <v>106</v>
      </c>
      <c r="AA9" s="30" t="s">
        <v>99</v>
      </c>
    </row>
    <row r="10" spans="1:27" ht="105.75" customHeight="1">
      <c r="B10" s="16" t="s">
        <v>30</v>
      </c>
      <c r="C10" s="17" t="s">
        <v>35</v>
      </c>
      <c r="D10" s="17" t="s">
        <v>42</v>
      </c>
      <c r="E10" s="17" t="s">
        <v>48</v>
      </c>
      <c r="F10" s="26" t="s">
        <v>108</v>
      </c>
      <c r="G10" s="26" t="s">
        <v>104</v>
      </c>
      <c r="H10" s="17" t="s">
        <v>91</v>
      </c>
      <c r="I10" s="24" t="str">
        <f t="shared" si="0"/>
        <v>3</v>
      </c>
      <c r="J10" s="17" t="s">
        <v>69</v>
      </c>
      <c r="K10" s="24" t="str">
        <f t="shared" si="1"/>
        <v>4</v>
      </c>
      <c r="L10" s="24">
        <f t="shared" si="2"/>
        <v>7</v>
      </c>
      <c r="M10" s="27" t="str">
        <f t="shared" si="3"/>
        <v>Riesgo Alto</v>
      </c>
      <c r="N10" s="28" t="s">
        <v>100</v>
      </c>
      <c r="O10" s="26" t="s">
        <v>132</v>
      </c>
      <c r="P10" s="17" t="s">
        <v>90</v>
      </c>
      <c r="Q10" s="24" t="str">
        <f t="shared" si="4"/>
        <v>2</v>
      </c>
      <c r="R10" s="17" t="s">
        <v>68</v>
      </c>
      <c r="S10" s="24" t="str">
        <f t="shared" si="5"/>
        <v>3</v>
      </c>
      <c r="T10" s="25">
        <f t="shared" si="6"/>
        <v>5</v>
      </c>
      <c r="U10" s="27" t="str">
        <f t="shared" si="7"/>
        <v>Riesgo Medio</v>
      </c>
      <c r="V10" s="28" t="s">
        <v>98</v>
      </c>
      <c r="W10" s="28" t="s">
        <v>100</v>
      </c>
      <c r="X10" s="28" t="s">
        <v>102</v>
      </c>
      <c r="Y10" s="28" t="s">
        <v>101</v>
      </c>
      <c r="Z10" s="18" t="s">
        <v>106</v>
      </c>
      <c r="AA10" s="30" t="s">
        <v>99</v>
      </c>
    </row>
    <row r="11" spans="1:27" ht="104.45" customHeight="1">
      <c r="A11" s="15">
        <v>5</v>
      </c>
      <c r="B11" s="16" t="s">
        <v>111</v>
      </c>
      <c r="C11" s="17" t="s">
        <v>113</v>
      </c>
      <c r="D11" s="17" t="s">
        <v>112</v>
      </c>
      <c r="E11" s="17" t="s">
        <v>116</v>
      </c>
      <c r="F11" s="26" t="s">
        <v>117</v>
      </c>
      <c r="G11" s="26" t="s">
        <v>118</v>
      </c>
      <c r="H11" s="17" t="s">
        <v>91</v>
      </c>
      <c r="I11" s="24" t="str">
        <f t="shared" ref="I11" si="8">IF(H11="Raro","1",IF(H11="Improbable","2",IF(H11="Posible","3",IF(H11="Probable","4",IF(H11="Casi cierto","5","0")))))</f>
        <v>3</v>
      </c>
      <c r="J11" s="17" t="s">
        <v>69</v>
      </c>
      <c r="K11" s="24" t="str">
        <f t="shared" ref="K11" si="9">IF(J11="INSIGNIFICANTE","1",IF(J11="MENOR","2",IF(J11="MODERADO","3",IF(J11="MAYOR","4",IF(J11="CATASTRÓFICO","5","0")))))</f>
        <v>4</v>
      </c>
      <c r="L11" s="24">
        <f t="shared" si="2"/>
        <v>7</v>
      </c>
      <c r="M11" s="27" t="str">
        <f t="shared" si="3"/>
        <v>Riesgo Alto</v>
      </c>
      <c r="N11" s="28" t="s">
        <v>119</v>
      </c>
      <c r="O11" s="26" t="s">
        <v>123</v>
      </c>
      <c r="P11" s="17" t="s">
        <v>91</v>
      </c>
      <c r="Q11" s="24" t="str">
        <f t="shared" ref="Q11:Q12" si="10">IF(P11="Raro","1",IF(P11="Improbable","2",IF(P11="Posible","3",IF(P11="Probable","4",IF(P11="Casi cierto","5","0")))))</f>
        <v>3</v>
      </c>
      <c r="R11" s="17" t="s">
        <v>67</v>
      </c>
      <c r="S11" s="24" t="str">
        <f t="shared" ref="S11:S12" si="11">IF(R11="INSIGNIFICANTE","1",IF(R11="MENOR","2",IF(R11="MODERADO","3",IF(R11="MAYOR","4",IF(R11="CATASTRÓFICO","5","0")))))</f>
        <v>2</v>
      </c>
      <c r="T11" s="25">
        <f t="shared" ref="T11:T12" si="12">Q11+S11</f>
        <v>5</v>
      </c>
      <c r="U11" s="27" t="str">
        <f t="shared" ref="U11:U12" si="13">IF(T11=0," ",IF(T11&lt;=4,"Riesgo Bajo",IF(T11&lt;=5,"Riesgo Medio",IF(T11&lt;=7,"Riesgo Alto",IF(T11&lt;=10,"Riesgo Extremo","No Disponible")))))</f>
        <v>Riesgo Medio</v>
      </c>
      <c r="V11" s="28" t="s">
        <v>98</v>
      </c>
      <c r="W11" s="28" t="s">
        <v>105</v>
      </c>
      <c r="X11" s="28" t="s">
        <v>102</v>
      </c>
      <c r="Y11" s="28" t="s">
        <v>101</v>
      </c>
      <c r="Z11" s="18" t="s">
        <v>106</v>
      </c>
      <c r="AA11" s="30" t="s">
        <v>99</v>
      </c>
    </row>
    <row r="12" spans="1:27" ht="116.1" customHeight="1">
      <c r="A12" s="15">
        <v>6</v>
      </c>
      <c r="B12" s="16" t="s">
        <v>111</v>
      </c>
      <c r="C12" s="17" t="s">
        <v>120</v>
      </c>
      <c r="D12" s="17" t="s">
        <v>112</v>
      </c>
      <c r="E12" s="17" t="s">
        <v>114</v>
      </c>
      <c r="F12" s="26" t="s">
        <v>121</v>
      </c>
      <c r="G12" s="26" t="s">
        <v>122</v>
      </c>
      <c r="H12" s="17" t="s">
        <v>91</v>
      </c>
      <c r="I12" s="24" t="str">
        <f t="shared" ref="I12" si="14">IF(H12="Raro","1",IF(H12="Improbable","2",IF(H12="Posible","3",IF(H12="Probable","4",IF(H12="Casi cierto","5","0")))))</f>
        <v>3</v>
      </c>
      <c r="J12" s="17" t="s">
        <v>68</v>
      </c>
      <c r="K12" s="24" t="str">
        <f t="shared" ref="K12" si="15">IF(J12="INSIGNIFICANTE","1",IF(J12="MENOR","2",IF(J12="MODERADO","3",IF(J12="MAYOR","4",IF(J12="CATASTRÓFICO","5","0")))))</f>
        <v>3</v>
      </c>
      <c r="L12" s="24">
        <f t="shared" si="2"/>
        <v>6</v>
      </c>
      <c r="M12" s="27" t="str">
        <f t="shared" si="3"/>
        <v>Riesgo Alto</v>
      </c>
      <c r="N12" s="28" t="s">
        <v>115</v>
      </c>
      <c r="O12" s="26" t="s">
        <v>124</v>
      </c>
      <c r="P12" s="17" t="s">
        <v>91</v>
      </c>
      <c r="Q12" s="24" t="str">
        <f t="shared" si="10"/>
        <v>3</v>
      </c>
      <c r="R12" s="17" t="s">
        <v>67</v>
      </c>
      <c r="S12" s="24" t="str">
        <f t="shared" si="11"/>
        <v>2</v>
      </c>
      <c r="T12" s="25">
        <f t="shared" si="12"/>
        <v>5</v>
      </c>
      <c r="U12" s="27" t="str">
        <f t="shared" si="13"/>
        <v>Riesgo Medio</v>
      </c>
      <c r="V12" s="28" t="s">
        <v>98</v>
      </c>
      <c r="W12" s="28" t="s">
        <v>105</v>
      </c>
      <c r="X12" s="28" t="s">
        <v>102</v>
      </c>
      <c r="Y12" s="28" t="s">
        <v>101</v>
      </c>
      <c r="Z12" s="18" t="s">
        <v>106</v>
      </c>
      <c r="AA12" s="30" t="s">
        <v>99</v>
      </c>
    </row>
  </sheetData>
  <sheetProtection insertRows="0"/>
  <autoFilter ref="A6:AC12">
    <filterColumn colId="5" showButton="0"/>
    <filterColumn colId="6" showButton="0"/>
    <filterColumn colId="7" showButton="0"/>
    <filterColumn colId="9" showButton="0"/>
    <filterColumn colId="14" showButton="0"/>
    <filterColumn colId="15" showButton="0"/>
    <filterColumn colId="16" showButton="0"/>
    <filterColumn colId="17" showButton="0"/>
    <filterColumn colId="18" showButton="0"/>
    <filterColumn colId="19" showButton="0"/>
    <filterColumn colId="25" showButton="0"/>
  </autoFilter>
  <mergeCells count="28">
    <mergeCell ref="O6:O7"/>
    <mergeCell ref="G6:G7"/>
    <mergeCell ref="L6:L7"/>
    <mergeCell ref="M6:M7"/>
    <mergeCell ref="N6:N7"/>
    <mergeCell ref="H6:I7"/>
    <mergeCell ref="J6:K7"/>
    <mergeCell ref="W1:AA2"/>
    <mergeCell ref="W3:AA4"/>
    <mergeCell ref="B1:G4"/>
    <mergeCell ref="B5:F5"/>
    <mergeCell ref="N5:AA5"/>
    <mergeCell ref="H1:V2"/>
    <mergeCell ref="H3:V4"/>
    <mergeCell ref="G5:M5"/>
    <mergeCell ref="B6:B7"/>
    <mergeCell ref="C6:C7"/>
    <mergeCell ref="D6:D7"/>
    <mergeCell ref="E6:E7"/>
    <mergeCell ref="F6:F7"/>
    <mergeCell ref="Z6:AA6"/>
    <mergeCell ref="P7:Q7"/>
    <mergeCell ref="R7:S7"/>
    <mergeCell ref="P6:U6"/>
    <mergeCell ref="W6:W7"/>
    <mergeCell ref="X6:X7"/>
    <mergeCell ref="Y6:Y7"/>
    <mergeCell ref="V6:V7"/>
  </mergeCells>
  <conditionalFormatting sqref="M8:M12 U8:U12">
    <cfRule type="containsText" dxfId="3" priority="1" stopIfTrue="1" operator="containsText" text="Riesgo Extremo">
      <formula>NOT(ISERROR(SEARCH("Riesgo Extremo",M8)))</formula>
    </cfRule>
    <cfRule type="containsText" priority="2" stopIfTrue="1" operator="containsText" text="Riesgo Extremo">
      <formula>NOT(ISERROR(SEARCH("Riesgo Extremo",M8)))</formula>
    </cfRule>
    <cfRule type="containsText" dxfId="2" priority="3" stopIfTrue="1" operator="containsText" text="Riesgo Alto">
      <formula>NOT(ISERROR(SEARCH("Riesgo Alto",M8)))</formula>
    </cfRule>
    <cfRule type="containsText" dxfId="1" priority="4" stopIfTrue="1" operator="containsText" text="Riesgo Medio">
      <formula>NOT(ISERROR(SEARCH("Riesgo Medio",M8)))</formula>
    </cfRule>
    <cfRule type="containsText" dxfId="0" priority="5" stopIfTrue="1" operator="containsText" text="Riesgo Bajo">
      <formula>NOT(ISERROR(SEARCH("Riesgo Bajo",M8)))</formula>
    </cfRule>
  </conditionalFormatting>
  <printOptions horizontalCentered="1" verticalCentered="1"/>
  <pageMargins left="0.70866141732283472" right="0.70866141732283472" top="0.74803149606299213" bottom="0.74803149606299213" header="0.31496062992125984" footer="0.31496062992125984"/>
  <pageSetup scale="50" orientation="landscape" r:id="rId1"/>
  <colBreaks count="1" manualBreakCount="1">
    <brk id="27" max="1048575" man="1"/>
  </col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DILIGENCIAMIENTO!$A$9:$A$10</xm:f>
          </x14:formula1>
          <xm:sqref>B8:B10</xm:sqref>
        </x14:dataValidation>
        <x14:dataValidation type="list" allowBlank="1" showInputMessage="1" showErrorMessage="1" error="Verifique la lista de fuente del riesgo analizado" promptTitle="FUENTE" prompt="Seleccione la fuente del riesgo analizado">
          <x14:formula1>
            <xm:f>DILIGENCIAMIENTO!$A$14:$A$15</xm:f>
          </x14:formula1>
          <xm:sqref>C8:C10</xm:sqref>
        </x14:dataValidation>
        <x14:dataValidation type="list" allowBlank="1" showInputMessage="1" showErrorMessage="1" error="Verifique el tipo de riesgo analizado" promptTitle="TIPO" prompt="Seleccione el tipo de riesgo analizado">
          <x14:formula1>
            <xm:f>DILIGENCIAMIENTO!$A$25:$A$32</xm:f>
          </x14:formula1>
          <xm:sqref>E8:E10</xm:sqref>
        </x14:dataValidation>
        <x14:dataValidation type="list" allowBlank="1" showInputMessage="1" showErrorMessage="1" error="Verifique la etapa del riesgo analizado" promptTitle="ETAPA" prompt="Seleccione la etapa del riesgo analizado">
          <x14:formula1>
            <xm:f>DILIGENCIAMIENTO!$A$18:$A$22</xm:f>
          </x14:formula1>
          <xm:sqref>D8:D10</xm:sqref>
        </x14:dataValidation>
        <x14:dataValidation type="list" errorStyle="warning" allowBlank="1" showInputMessage="1" showErrorMessage="1" error="Verifique la probabilidad de ocurrencia" promptTitle="PROBABILIDAD" prompt="Probabilidad de ocurrencia del riesgo analizado">
          <x14:formula1>
            <xm:f>DILIGENCIAMIENTO!$A$37:$A$41</xm:f>
          </x14:formula1>
          <xm:sqref>P8:P12 H8:H12</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DILIGENCIAMIENTO!$A$45:$A$53</xm:f>
          </x14:formula1>
          <xm:sqref>R8:R12 J8:J12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6"/>
  <sheetViews>
    <sheetView topLeftCell="A57" zoomScale="85" zoomScaleNormal="85" workbookViewId="0">
      <selection activeCell="A56" sqref="A56"/>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84" t="s">
        <v>7</v>
      </c>
      <c r="B1" s="84"/>
    </row>
    <row r="2" spans="1:2" ht="18.75">
      <c r="A2" s="6"/>
      <c r="B2" s="7"/>
    </row>
    <row r="3" spans="1:2" ht="18.75">
      <c r="A3" s="84" t="s">
        <v>8</v>
      </c>
      <c r="B3" s="84"/>
    </row>
    <row r="4" spans="1:2" ht="18.75">
      <c r="A4" s="6"/>
      <c r="B4" s="7"/>
    </row>
    <row r="5" spans="1:2" ht="18.75">
      <c r="A5" s="84" t="s">
        <v>96</v>
      </c>
      <c r="B5" s="84"/>
    </row>
    <row r="7" spans="1:2" ht="15.75" thickBot="1"/>
    <row r="8" spans="1:2">
      <c r="A8" s="78" t="s">
        <v>28</v>
      </c>
      <c r="B8" s="79"/>
    </row>
    <row r="9" spans="1:2" ht="30">
      <c r="A9" s="8" t="s">
        <v>29</v>
      </c>
      <c r="B9" s="9" t="s">
        <v>31</v>
      </c>
    </row>
    <row r="10" spans="1:2" ht="15.75" thickBot="1">
      <c r="A10" s="10" t="s">
        <v>30</v>
      </c>
      <c r="B10" s="11" t="s">
        <v>32</v>
      </c>
    </row>
    <row r="12" spans="1:2" ht="15.75" thickBot="1"/>
    <row r="13" spans="1:2">
      <c r="A13" s="78" t="s">
        <v>33</v>
      </c>
      <c r="B13" s="79"/>
    </row>
    <row r="14" spans="1:2">
      <c r="A14" s="8" t="s">
        <v>34</v>
      </c>
      <c r="B14" s="9" t="s">
        <v>36</v>
      </c>
    </row>
    <row r="15" spans="1:2" ht="30.75" thickBot="1">
      <c r="A15" s="10" t="s">
        <v>35</v>
      </c>
      <c r="B15" s="11" t="s">
        <v>37</v>
      </c>
    </row>
    <row r="16" spans="1:2" ht="15.75" thickBot="1"/>
    <row r="17" spans="1:2">
      <c r="A17" s="78" t="s">
        <v>38</v>
      </c>
      <c r="B17" s="79"/>
    </row>
    <row r="18" spans="1:2" ht="240">
      <c r="A18" s="8" t="s">
        <v>39</v>
      </c>
      <c r="B18" s="9" t="s">
        <v>43</v>
      </c>
    </row>
    <row r="19" spans="1:2" ht="135">
      <c r="A19" s="8" t="s">
        <v>40</v>
      </c>
      <c r="B19" s="9" t="s">
        <v>44</v>
      </c>
    </row>
    <row r="20" spans="1:2" ht="165">
      <c r="A20" s="8" t="s">
        <v>41</v>
      </c>
      <c r="B20" s="9" t="s">
        <v>45</v>
      </c>
    </row>
    <row r="21" spans="1:2" ht="120">
      <c r="A21" s="8" t="s">
        <v>42</v>
      </c>
      <c r="B21" s="9" t="s">
        <v>46</v>
      </c>
    </row>
    <row r="22" spans="1:2" ht="15.75" thickBot="1">
      <c r="A22" s="10" t="s">
        <v>94</v>
      </c>
      <c r="B22" s="11" t="s">
        <v>95</v>
      </c>
    </row>
    <row r="24" spans="1:2">
      <c r="A24" s="80" t="s">
        <v>47</v>
      </c>
      <c r="B24" s="80"/>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78" t="s">
        <v>64</v>
      </c>
      <c r="B36" s="79"/>
    </row>
    <row r="37" spans="1:3">
      <c r="A37" s="12" t="s">
        <v>89</v>
      </c>
      <c r="B37" s="9" t="s">
        <v>84</v>
      </c>
    </row>
    <row r="38" spans="1:3">
      <c r="A38" s="12" t="s">
        <v>90</v>
      </c>
      <c r="B38" s="9" t="s">
        <v>85</v>
      </c>
    </row>
    <row r="39" spans="1:3">
      <c r="A39" s="12" t="s">
        <v>91</v>
      </c>
      <c r="B39" s="9" t="s">
        <v>86</v>
      </c>
    </row>
    <row r="40" spans="1:3">
      <c r="A40" s="12" t="s">
        <v>92</v>
      </c>
      <c r="B40" s="9" t="s">
        <v>87</v>
      </c>
    </row>
    <row r="41" spans="1:3" ht="15.75" thickBot="1">
      <c r="A41" s="13" t="s">
        <v>93</v>
      </c>
      <c r="B41" s="11" t="s">
        <v>88</v>
      </c>
    </row>
    <row r="42" spans="1:3">
      <c r="A42" s="5"/>
    </row>
    <row r="43" spans="1:3" ht="15.75" thickBot="1"/>
    <row r="44" spans="1:3">
      <c r="A44" s="78" t="s">
        <v>65</v>
      </c>
      <c r="B44" s="79"/>
    </row>
    <row r="45" spans="1:3" ht="30" customHeight="1">
      <c r="A45" s="81" t="s">
        <v>66</v>
      </c>
      <c r="B45" s="9" t="s">
        <v>72</v>
      </c>
      <c r="C45" s="14" t="s">
        <v>80</v>
      </c>
    </row>
    <row r="46" spans="1:3" ht="30" customHeight="1">
      <c r="A46" s="83"/>
      <c r="B46" s="9" t="s">
        <v>75</v>
      </c>
      <c r="C46" s="14" t="s">
        <v>74</v>
      </c>
    </row>
    <row r="47" spans="1:3" ht="30" customHeight="1">
      <c r="A47" s="81" t="s">
        <v>67</v>
      </c>
      <c r="B47" s="9" t="s">
        <v>81</v>
      </c>
      <c r="C47" s="14" t="s">
        <v>80</v>
      </c>
    </row>
    <row r="48" spans="1:3" ht="30" customHeight="1">
      <c r="A48" s="83"/>
      <c r="B48" s="9" t="s">
        <v>76</v>
      </c>
      <c r="C48" s="14" t="s">
        <v>74</v>
      </c>
    </row>
    <row r="49" spans="1:3" ht="30" customHeight="1">
      <c r="A49" s="81" t="s">
        <v>68</v>
      </c>
      <c r="B49" s="9" t="s">
        <v>82</v>
      </c>
      <c r="C49" s="14" t="s">
        <v>80</v>
      </c>
    </row>
    <row r="50" spans="1:3" ht="30" customHeight="1">
      <c r="A50" s="83"/>
      <c r="B50" s="9" t="s">
        <v>77</v>
      </c>
      <c r="C50" s="14" t="s">
        <v>74</v>
      </c>
    </row>
    <row r="51" spans="1:3" ht="30" customHeight="1">
      <c r="A51" s="81" t="s">
        <v>69</v>
      </c>
      <c r="B51" s="9" t="s">
        <v>73</v>
      </c>
      <c r="C51" s="14" t="s">
        <v>80</v>
      </c>
    </row>
    <row r="52" spans="1:3" ht="30" customHeight="1">
      <c r="A52" s="83"/>
      <c r="B52" s="9" t="s">
        <v>78</v>
      </c>
      <c r="C52" s="14" t="s">
        <v>74</v>
      </c>
    </row>
    <row r="53" spans="1:3" ht="30" customHeight="1">
      <c r="A53" s="81" t="s">
        <v>70</v>
      </c>
      <c r="B53" s="9" t="s">
        <v>83</v>
      </c>
      <c r="C53" s="14" t="s">
        <v>80</v>
      </c>
    </row>
    <row r="54" spans="1:3" ht="30" customHeight="1" thickBot="1">
      <c r="A54" s="82"/>
      <c r="B54" s="11" t="s">
        <v>79</v>
      </c>
      <c r="C54" s="14"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2026-02-09T14:46:22Z</dcterms:modified>
</cp:coreProperties>
</file>