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campusuccedu-my.sharepoint.com/personal/miguel_ochoac_campusucc_edu_co/Documents/Desktop/PROCESO OXIGENO/1. PRECONTRACTUAL/"/>
    </mc:Choice>
  </mc:AlternateContent>
  <xr:revisionPtr revIDLastSave="0" documentId="11_C14DA00BF7736AB93E3DD61940C07720FCDC8855" xr6:coauthVersionLast="47" xr6:coauthVersionMax="47" xr10:uidLastSave="{00000000-0000-0000-0000-000000000000}"/>
  <bookViews>
    <workbookView xWindow="1170" yWindow="1170" windowWidth="15375" windowHeight="7785" xr2:uid="{00000000-000D-0000-FFFF-FFFF00000000}"/>
  </bookViews>
  <sheets>
    <sheet name="Presupuesto Detallado 2026" sheetId="1" r:id="rId1"/>
    <sheet name="anexo 1.1.1" sheetId="2" r:id="rId2"/>
    <sheet name="anexo 1.1.2" sheetId="3" r:id="rId3"/>
    <sheet name="anexo 1.1.3" sheetId="4" r:id="rId4"/>
    <sheet name="anexo 3.1.1" sheetId="5" r:id="rId5"/>
  </sheets>
  <externalReferences>
    <externalReference r:id="rId6"/>
  </externalReferences>
  <definedNames>
    <definedName name="_xlnm.Print_Area" localSheetId="0">'Presupuesto Detallado 2026'!#REF!</definedName>
    <definedName name="centro_gestor" localSheetId="0">[1]Listados!$C$2:$C$28</definedName>
    <definedName name="centro_gestor">#REF!</definedName>
    <definedName name="excepcional" localSheetId="0">[1]Listados!$A$17:$A$23</definedName>
    <definedName name="excepcional">#REF!</definedName>
    <definedName name="fondo" localSheetId="0">[1]Listados!$O$2:$O$896</definedName>
    <definedName name="fondo">#REF!</definedName>
    <definedName name="gasto_publico" localSheetId="0">[1]Listados!$V$2:$V$7</definedName>
    <definedName name="gasto_publico">#REF!</definedName>
    <definedName name="grupos_vulnerables" localSheetId="0">[1]Listados!$A$26:$A$32</definedName>
    <definedName name="grupos_vulnerables">#REF!</definedName>
    <definedName name="meta_plan" localSheetId="0">[1]Listados!$F$2:$F$713</definedName>
    <definedName name="meta_plan">#REF!</definedName>
    <definedName name="meta_territorio">#REF!</definedName>
    <definedName name="movilizador" localSheetId="0">[1]Listados!$A$35:$A$92</definedName>
    <definedName name="movilizador">#REF!</definedName>
    <definedName name="politica_publica" localSheetId="0">[1]Listados!$T$2:$T$20</definedName>
    <definedName name="politica_publica">#REF!</definedName>
    <definedName name="pospre" localSheetId="0">[1]Listados!$L$2:$L$473</definedName>
    <definedName name="pospre">#REF!</definedName>
    <definedName name="producto_mga">#REF!</definedName>
    <definedName name="Programa_PDD">#REF!</definedName>
    <definedName name="ruta" localSheetId="0">[1]Listados!$A$2:$A$3</definedName>
    <definedName name="ruta">#REF!</definedName>
    <definedName name="rutaa">#REF!</definedName>
    <definedName name="sector_mga" localSheetId="0">[1]Listados!$R$2:$R$32</definedName>
    <definedName name="sector_mga">#REF!</definedName>
    <definedName name="ww">#REF!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9" i="5" l="1"/>
  <c r="H28" i="5"/>
  <c r="H27" i="5"/>
  <c r="H26" i="5"/>
  <c r="H25" i="5"/>
  <c r="H24" i="5"/>
  <c r="H23" i="5"/>
  <c r="H22" i="5"/>
  <c r="H21" i="5"/>
  <c r="H20" i="5"/>
  <c r="H19" i="5"/>
  <c r="H18" i="5"/>
  <c r="H17" i="5"/>
  <c r="H16" i="5"/>
  <c r="H11" i="5"/>
  <c r="H10" i="5"/>
  <c r="H9" i="5"/>
  <c r="H8" i="5"/>
  <c r="H7" i="5"/>
  <c r="H6" i="5"/>
  <c r="H5" i="5"/>
  <c r="H12" i="5" l="1"/>
  <c r="H30" i="5"/>
  <c r="H32" i="5" l="1"/>
  <c r="C37" i="4"/>
  <c r="G36" i="1" l="1"/>
  <c r="G35" i="1"/>
  <c r="F19" i="1" l="1"/>
  <c r="G19" i="1" s="1"/>
  <c r="G12" i="1" l="1"/>
  <c r="F8" i="2" s="1"/>
  <c r="G42" i="1"/>
  <c r="G38" i="1"/>
  <c r="G37" i="1"/>
  <c r="G34" i="1"/>
  <c r="G33" i="1"/>
  <c r="G32" i="1"/>
  <c r="G31" i="1"/>
  <c r="G29" i="1"/>
  <c r="G23" i="1"/>
  <c r="G21" i="1"/>
  <c r="G17" i="1"/>
  <c r="G15" i="1"/>
  <c r="E9" i="3" s="1"/>
  <c r="G13" i="1"/>
  <c r="G41" i="1" l="1"/>
  <c r="G28" i="1"/>
  <c r="G43" i="1"/>
  <c r="G30" i="1"/>
  <c r="G20" i="1"/>
  <c r="G16" i="1"/>
  <c r="G45" i="1" l="1"/>
  <c r="G14" i="1"/>
  <c r="G39" i="1" l="1"/>
  <c r="G18" i="1" l="1"/>
  <c r="G22" i="1" l="1"/>
  <c r="G26" i="1"/>
  <c r="G24" i="1"/>
  <c r="G4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32" authorId="0" shapeId="0" xr:uid="{00000000-0006-0000-0100-000001000000}">
      <text>
        <r>
          <rPr>
            <sz val="12"/>
            <color theme="1"/>
            <rFont val="Aptos Narrow"/>
            <family val="2"/>
            <scheme val="minor"/>
          </rPr>
          <t>======
ID#AAABGP9YHX4
Angelica Herrera    (2024-02-13 20:50:31)
Revisar si es la única molécula a usar @carolineyanguas82@gmail.com
_Asignado a carolineyanguas82@gmail.com_</t>
        </r>
      </text>
    </comment>
  </commentList>
</comments>
</file>

<file path=xl/sharedStrings.xml><?xml version="1.0" encoding="utf-8"?>
<sst xmlns="http://schemas.openxmlformats.org/spreadsheetml/2006/main" count="710" uniqueCount="518">
  <si>
    <t>Item</t>
  </si>
  <si>
    <t>Actividad</t>
  </si>
  <si>
    <t>Subactividad</t>
  </si>
  <si>
    <t>Unidad de medida</t>
  </si>
  <si>
    <t>Cantidad</t>
  </si>
  <si>
    <t>Valor unitario</t>
  </si>
  <si>
    <t>Valor total</t>
  </si>
  <si>
    <t>Dotar con medicamentos e insumos veterinarios a los animales atendidos</t>
  </si>
  <si>
    <t>Número</t>
  </si>
  <si>
    <t>Suministro de oxigeno con servicio de recarga y reparación</t>
  </si>
  <si>
    <t>Subtotal</t>
  </si>
  <si>
    <t>Dotar con alimentos a los animales atendidos</t>
  </si>
  <si>
    <t>Comida diversos tamaños, tipo, peso, según animal</t>
  </si>
  <si>
    <t>Adquirir equipos especializados e implementos  para la atención integral</t>
  </si>
  <si>
    <t>Realizar acciones para la atención integral del bienestar animal</t>
  </si>
  <si>
    <t>Acciones administrativas y veterinarias para la atención integral de los animales y la operatividad de los servicios ofrecidos por el CBA</t>
  </si>
  <si>
    <t>Realizar estrategias de comunicaciones para la promoción del bienestar animal</t>
  </si>
  <si>
    <t>Alquilar espacio para la atención integral</t>
  </si>
  <si>
    <t>Realizar movilización de animales</t>
  </si>
  <si>
    <t>Realizar acompañamiento en los procesos de adopción de animales</t>
  </si>
  <si>
    <t>Realizar mantenimiento y adecuaciones a los equipos e instalaciones del CBA</t>
  </si>
  <si>
    <t>Mantenimiento a equipos de enfriamiento</t>
  </si>
  <si>
    <t>Mantenimiento preventivo y correctivo de ascensores</t>
  </si>
  <si>
    <t>Mantenimiento a componentes electricos</t>
  </si>
  <si>
    <t>Servicio de aseo</t>
  </si>
  <si>
    <t>Servicio de vigilancia</t>
  </si>
  <si>
    <t xml:space="preserve">Mantenimiento de bombas agua,sanitaria,tanques, y cajas  </t>
  </si>
  <si>
    <t>Dotar de mobiliario para la atención</t>
  </si>
  <si>
    <t>Adquirir material e insumos para la operación del CBA</t>
  </si>
  <si>
    <t>Elementos y materiales de ferretería</t>
  </si>
  <si>
    <t>TOTAL</t>
  </si>
  <si>
    <t>1.1.1</t>
  </si>
  <si>
    <t>1.1.2</t>
  </si>
  <si>
    <t>1.1.3</t>
  </si>
  <si>
    <t>1.1.4</t>
  </si>
  <si>
    <t>1.1.5</t>
  </si>
  <si>
    <t>1.1.6</t>
  </si>
  <si>
    <t>1.1.7</t>
  </si>
  <si>
    <t>1.1.8</t>
  </si>
  <si>
    <t>2.1.1</t>
  </si>
  <si>
    <t>3.1.1</t>
  </si>
  <si>
    <t>3.1.2</t>
  </si>
  <si>
    <t>3.1.3</t>
  </si>
  <si>
    <r>
      <t>Medicamentos e insumos veterinarios para animales atendidos, donde se incluye vacunas, calmantes, medicamentos generales,</t>
    </r>
    <r>
      <rPr>
        <sz val="10"/>
        <rFont val="Arial"/>
        <family val="2"/>
      </rPr>
      <t xml:space="preserve"> insumos</t>
    </r>
    <r>
      <rPr>
        <sz val="10"/>
        <color theme="1"/>
        <rFont val="Arial"/>
        <family val="2"/>
      </rPr>
      <t xml:space="preserve"> de laboratorio, entre otros.</t>
    </r>
  </si>
  <si>
    <t>Consolidación del Centro de Promoción del bienestar animal de Santiago de Cali, BP-26004610, PAGO PASIVO EXIGIBLE VIGENCIA EXPIRADA</t>
  </si>
  <si>
    <t>Mejoramiento de la atención y cuidado integral de los animales en el Centro de Bienestar Animal de Santiago de Cali, BP-26005414,  PAGO PASIVO EXIGIBLE VIGENCIA EXPIRADA</t>
  </si>
  <si>
    <t>3.1.4</t>
  </si>
  <si>
    <t>VIGENCIA 2026 - Versión 000</t>
  </si>
  <si>
    <t>Servicios logística integral para eventos de servicios veterinarios en Cali (logistica, promocion, locacion, insumos, entre otros)</t>
  </si>
  <si>
    <t>Equipos veterinarios especializados (Jaulas, Microchips, entre otros)</t>
  </si>
  <si>
    <t>Alquilar y adecuación de espacio para el bienestar animal</t>
  </si>
  <si>
    <t>DISTRITO DE SANTIAGO DE CALI</t>
  </si>
  <si>
    <t>UNIDAD ADMININISTRATIVA DE PROTECCIÓN ANIMAL - UAEPA</t>
  </si>
  <si>
    <t>Principio Activo/Descripción</t>
  </si>
  <si>
    <t>Concentración</t>
  </si>
  <si>
    <t>Precio unitario IVA INLCUIDO</t>
  </si>
  <si>
    <t>Precio total IVA INLCUIDO X CANTIDAD</t>
  </si>
  <si>
    <t>KETOPROFENO</t>
  </si>
  <si>
    <t>100 ML FRASCO</t>
  </si>
  <si>
    <t>LIDOCAINA</t>
  </si>
  <si>
    <t xml:space="preserve">15 G GEL </t>
  </si>
  <si>
    <t>50 ML FRASCO</t>
  </si>
  <si>
    <t>MELOXICAM</t>
  </si>
  <si>
    <t>10 ML FRASCO</t>
  </si>
  <si>
    <t>TILETAMINA + ZOLAZEPAN</t>
  </si>
  <si>
    <t>Tiletamina 25 mg + Zolacepam 25 mg</t>
  </si>
  <si>
    <t>TEST PRUEBA RAPIDA DISTEMPER  (CDV-AG)</t>
  </si>
  <si>
    <t>CAJA POR 10 PRUEBAS</t>
  </si>
  <si>
    <t>TEST PRUEBA RAPIDA PARVOVIRUS  (AG)</t>
  </si>
  <si>
    <t>TEST SIDA + LEUCEMIA FELINA</t>
  </si>
  <si>
    <t>ENGYSTOL</t>
  </si>
  <si>
    <t>CAJA POR 5 AMPOLLAS</t>
  </si>
  <si>
    <t>Ketamina</t>
  </si>
  <si>
    <t>50 mg/ml</t>
  </si>
  <si>
    <t>FRASCO* 50ML</t>
  </si>
  <si>
    <t>VACUNA TRIPLE  (FELINO)</t>
  </si>
  <si>
    <t>1 ML</t>
  </si>
  <si>
    <t xml:space="preserve">CAJA POR 10 DOSIS </t>
  </si>
  <si>
    <t>VACUNA (MOQUIILO,ADENOVIRUS, PARVOVIROSIS)</t>
  </si>
  <si>
    <t>VACUNA (MOQUIILO,ADENOVIRUS, PARVOVIROSIS, PARAINFLUENZA, LEPTOSPIROSIS)</t>
  </si>
  <si>
    <t>VINCRISTINA</t>
  </si>
  <si>
    <t>1 MG/ML</t>
  </si>
  <si>
    <t>1ML FRASCO</t>
  </si>
  <si>
    <t>OMEPRAZOL</t>
  </si>
  <si>
    <t>40 MG</t>
  </si>
  <si>
    <t>Caja x 10 viales de 1,5 ml</t>
  </si>
  <si>
    <t>MAROPITANT CITRATO</t>
  </si>
  <si>
    <t>10 MG</t>
  </si>
  <si>
    <t>20 ML FRASCO</t>
  </si>
  <si>
    <t>CLINDAMICINA</t>
  </si>
  <si>
    <t>600 MG /4ML</t>
  </si>
  <si>
    <t>CAJA POR 10 AMPOLLAS</t>
  </si>
  <si>
    <t xml:space="preserve">CEFALEXINA </t>
  </si>
  <si>
    <t>200MG/ML</t>
  </si>
  <si>
    <t>250 ML FRASCO</t>
  </si>
  <si>
    <t>PROPOFOL</t>
  </si>
  <si>
    <t>10 MG/ML</t>
  </si>
  <si>
    <t>solucion inyectable por 20 ml</t>
  </si>
  <si>
    <t>DEXAMETASONA</t>
  </si>
  <si>
    <t>8 MG/2ML</t>
  </si>
  <si>
    <t>CAJA POR 100 AMPOLLAS DE 2 ML</t>
  </si>
  <si>
    <t>MIRTAZAPINA</t>
  </si>
  <si>
    <t>30MG</t>
  </si>
  <si>
    <t>CAJA POR 30 TABLETAS</t>
  </si>
  <si>
    <t>GENTAMICINA</t>
  </si>
  <si>
    <t xml:space="preserve">160 MG/2ML </t>
  </si>
  <si>
    <t>METRONIDAZOL</t>
  </si>
  <si>
    <t>500 MG</t>
  </si>
  <si>
    <t>SOLUCIÓN INYECTABLE 100 ML</t>
  </si>
  <si>
    <t>LOTILANER</t>
  </si>
  <si>
    <t>112.5 MG</t>
  </si>
  <si>
    <t>CAJA POR 3 COMPRIMIDOS</t>
  </si>
  <si>
    <t>225 MG</t>
  </si>
  <si>
    <t>450 MG</t>
  </si>
  <si>
    <t>900 MG</t>
  </si>
  <si>
    <t>PRAZICUANTEL + PAMOATO DE PIRANTEL + FEBANTEL</t>
  </si>
  <si>
    <t>Prazicuantel   50 mg
Pamoato de Pirantel   144 mg
Febantel   150 mg</t>
  </si>
  <si>
    <t>CAJA POR 4 COMPRIMIDOS</t>
  </si>
  <si>
    <t>ENROFLOXACINA</t>
  </si>
  <si>
    <t>50 MG/ML</t>
  </si>
  <si>
    <t>Solución inyectable 10 ml</t>
  </si>
  <si>
    <t>MARBOFLOXACINA</t>
  </si>
  <si>
    <t>100mg/ml</t>
  </si>
  <si>
    <t>Frasco por 10 ml</t>
  </si>
  <si>
    <t>ETAMSILATO</t>
  </si>
  <si>
    <t>125 MG/ML</t>
  </si>
  <si>
    <t>Solución inyectable 50 ml</t>
  </si>
  <si>
    <t>ISOFLUORANO</t>
  </si>
  <si>
    <t>FRASCO 250 ML</t>
  </si>
  <si>
    <t>SEVOFLORANO</t>
  </si>
  <si>
    <t>CLOREXIDINA</t>
  </si>
  <si>
    <t>3800 ML</t>
  </si>
  <si>
    <t>JERINGA DESECHABLE 1ML</t>
  </si>
  <si>
    <t>1 ML 23G*25MM</t>
  </si>
  <si>
    <t xml:space="preserve">CAJA POR 100 UNIDADES </t>
  </si>
  <si>
    <t>JERINGA DESECHABLE 3 ML</t>
  </si>
  <si>
    <t>3 ML 23Gx1"</t>
  </si>
  <si>
    <t>CAJA POR 100 UNIDADES</t>
  </si>
  <si>
    <t>JERINGA DESECHABLE 5ML</t>
  </si>
  <si>
    <t>5 ML 21G x 1 1/2"</t>
  </si>
  <si>
    <t>JERINGA DESECHABLE 10ML</t>
  </si>
  <si>
    <t>10 ML 21G x 1 1/2"</t>
  </si>
  <si>
    <t>CATETER I.V RADIOPACO # 22G X 1"</t>
  </si>
  <si>
    <t>22G x 1"</t>
  </si>
  <si>
    <t>CAJA POR 50 UNIDADES</t>
  </si>
  <si>
    <t>CATETER I.V RADIOPACO # 20G X 1.1/4''</t>
  </si>
  <si>
    <t>20G X 1.1/4''</t>
  </si>
  <si>
    <t>CATETER I.V RADIOPACO  # 24G X 3/4"</t>
  </si>
  <si>
    <t>24G X 3/4"</t>
  </si>
  <si>
    <t>CATETER I.V RADIOPACO  # 26G X 3/4"</t>
  </si>
  <si>
    <t>26G X 3/4"</t>
  </si>
  <si>
    <t xml:space="preserve">ESPADADRAPO DE TELA </t>
  </si>
  <si>
    <t>TUBO POR 3 UNIDADES DE 4"</t>
  </si>
  <si>
    <t xml:space="preserve">SUTURA  Ácido Poliglicólico (PGA) </t>
  </si>
  <si>
    <t>SUTURA # 0 X 90 CM</t>
  </si>
  <si>
    <t>CAJA POR 12 UNIDADES</t>
  </si>
  <si>
    <t xml:space="preserve">SUTURA Ácido Poliglicólico (PGA) </t>
  </si>
  <si>
    <t>SUTURA # 1 X 90 CM</t>
  </si>
  <si>
    <t>SUTURA # 2 X 90 CM</t>
  </si>
  <si>
    <t>SUTURA # 3/0 X 90 CM</t>
  </si>
  <si>
    <t>NYLON Monofilamento 2.0</t>
  </si>
  <si>
    <t>AGUJA 3/8 CIR CORTANTE  24MM HEBRA 75CMS</t>
  </si>
  <si>
    <t>CAJAS POR 12 UNIDADES</t>
  </si>
  <si>
    <t>NYLON Monofilamento 3.0</t>
  </si>
  <si>
    <t>HEBRA 70 CMS</t>
  </si>
  <si>
    <t>NYLON Monofilamento 4.0</t>
  </si>
  <si>
    <t>AGUJA 3/8 CIR CORTANTE  19MM HEBRA 75CMS</t>
  </si>
  <si>
    <t>AGUJA HIPODÉRMICA 23G</t>
  </si>
  <si>
    <t>AGUJA HIPODÉRMICA  23G X 1</t>
  </si>
  <si>
    <t>AGUJA HIPODÉRMICA 22G</t>
  </si>
  <si>
    <t>AGUJA HIPODÉRMICA  22G X 1 1/2</t>
  </si>
  <si>
    <t>AGUJA HIPODÉRMICA 21G</t>
  </si>
  <si>
    <t>AGUJA HIPODÉRMICA  21G X 1"</t>
  </si>
  <si>
    <t>AGUJA HIPODÉRMICA 20G</t>
  </si>
  <si>
    <t>AGUJA HIPODÉRMICA  20G X 1 1/2</t>
  </si>
  <si>
    <t>COMPRESAS ESTERILES</t>
  </si>
  <si>
    <t>45 X 45 CM</t>
  </si>
  <si>
    <t>PAQUETE POR 5 UNIDADES</t>
  </si>
  <si>
    <t xml:space="preserve">GASA </t>
  </si>
  <si>
    <t>ROLLO 36″ x 100 YARDAS</t>
  </si>
  <si>
    <t>UNIDAD</t>
  </si>
  <si>
    <t xml:space="preserve">EQUIPO DE VENOCLISIS MACROGOTEO </t>
  </si>
  <si>
    <t xml:space="preserve">EQUIPO DE VENOCLISIS MICROGOTEO </t>
  </si>
  <si>
    <t>VENDA ALGODÓN LAMINADO</t>
  </si>
  <si>
    <t>4″ X 5 YARDAS</t>
  </si>
  <si>
    <t>VENDA COBAN</t>
  </si>
  <si>
    <t xml:space="preserve">VENDA ADHERENTE TIPO COBAN 5cm X 4,50 Mt </t>
  </si>
  <si>
    <t>CAJA POR 24 UNIDADES</t>
  </si>
  <si>
    <t>GUANTES ESTERILES TALLA 7.0</t>
  </si>
  <si>
    <t>GUANTES ESTERILES TALLA 8</t>
  </si>
  <si>
    <t>GUANTES ESTERILES TALLA 6.5</t>
  </si>
  <si>
    <t>GUANTES LATEX NO ESTERILES S</t>
  </si>
  <si>
    <t>GUANTES LATEX NO ESTERILES M</t>
  </si>
  <si>
    <t>GUANTES LATEX NO ESTERILES L</t>
  </si>
  <si>
    <t>SONDA URINARIA GATO</t>
  </si>
  <si>
    <t>SONDA URINARIA GATO 3,5 FR X 12 CM</t>
  </si>
  <si>
    <t>ALCOHOL  ETILICO 70%</t>
  </si>
  <si>
    <t>Alcohol etílico Solución 70%</t>
  </si>
  <si>
    <t>Galón 3,5 litros</t>
  </si>
  <si>
    <t>AGUA OXIGENADA</t>
  </si>
  <si>
    <t>PEROXIDO DE HIDRÓGENO 50%</t>
  </si>
  <si>
    <t>ATOMIZADOR INDUSTRIAL 1 LITRO</t>
  </si>
  <si>
    <t>ATOMIZADOR INDUSTRIAL 500 ML</t>
  </si>
  <si>
    <t>LIMPION INDUSTRIAL DESCARTABLE HOJA SENCILLA PRECORTADO</t>
  </si>
  <si>
    <t>ROLLO POR 550 METROS</t>
  </si>
  <si>
    <t>KIT EQUIPO DE HEMATOLOGIA MINDRAY BC30 VET</t>
  </si>
  <si>
    <t>El kit consta de:
 M-30 DILUYENTE
 CFL- LYSE
LIMPIADOR DE SONDA</t>
  </si>
  <si>
    <t>KIT</t>
  </si>
  <si>
    <t>ALANINA AMINOTRANSFERASA (ALT/GPT )</t>
  </si>
  <si>
    <t>ENZIMA HEPATICA - EQUIPO DE QUIMICA</t>
  </si>
  <si>
    <t>Fco*200ML</t>
  </si>
  <si>
    <t>ASPARTATO AMINOTRANSFERASA ( AST/GOT)</t>
  </si>
  <si>
    <t>CREATININA 4 X 50 ML</t>
  </si>
  <si>
    <t>ENZIMA RENAL - EQUIPO DE QUIMICA</t>
  </si>
  <si>
    <t xml:space="preserve"> Fco *50ML</t>
  </si>
  <si>
    <t>FOSFATASA ALCALINA FAL - AMP</t>
  </si>
  <si>
    <t>GAMMA GLUTAMYL TRANSFERASA (Gama-GT)</t>
  </si>
  <si>
    <t>UREA / BUN UV 4 X 50 ML</t>
  </si>
  <si>
    <t>GLUTARALDEHIDO</t>
  </si>
  <si>
    <t>GALON POR 3800ML</t>
  </si>
  <si>
    <t>VINAGRE</t>
  </si>
  <si>
    <t>2 LITROS</t>
  </si>
  <si>
    <t xml:space="preserve">AGUA DESTILADA ESTERIL </t>
  </si>
  <si>
    <t>500ml</t>
  </si>
  <si>
    <t>COLORANTE DE WRIGTH</t>
  </si>
  <si>
    <t xml:space="preserve">Tinción de extendidos de hematologia </t>
  </si>
  <si>
    <t>1 LITRO</t>
  </si>
  <si>
    <t>SOLUCION HARTMAN X 500 ML</t>
  </si>
  <si>
    <t>500 ML</t>
  </si>
  <si>
    <t>CLORURO DE SODIO AL 0.9%</t>
  </si>
  <si>
    <t xml:space="preserve">FLUOXETINA AG 20 MG </t>
  </si>
  <si>
    <t>CAJA X 30 TABLETAS</t>
  </si>
  <si>
    <t>IMPROMINI EDTA.K2 Tube 0.5ml/10x45 Plastic</t>
  </si>
  <si>
    <t>Tubos para tomas de muestra de sangre</t>
  </si>
  <si>
    <t>Gradilla de 50 tubos</t>
  </si>
  <si>
    <t>IMPROMINI Gel &amp; Clot Activator Tube 0.5ml/10x45 Plastic</t>
  </si>
  <si>
    <t>Cal sodada</t>
  </si>
  <si>
    <t>Forma esférica (3-4 mm)</t>
  </si>
  <si>
    <t xml:space="preserve">Galon*5 litros </t>
  </si>
  <si>
    <t>Dipirona</t>
  </si>
  <si>
    <t>500mg</t>
  </si>
  <si>
    <t>Fco*50ml</t>
  </si>
  <si>
    <t>XILACINA 2%</t>
  </si>
  <si>
    <t>FRASCO X 20 ML</t>
  </si>
  <si>
    <t>XILACINA</t>
  </si>
  <si>
    <t>FRASCO X 50ML</t>
  </si>
  <si>
    <t>Bolsas rojas</t>
  </si>
  <si>
    <t>55*60 / CALIBRE 5</t>
  </si>
  <si>
    <t>BOLSAS POR 10</t>
  </si>
  <si>
    <t>65*90/ CALIBRE 5</t>
  </si>
  <si>
    <t>Bolsas negras</t>
  </si>
  <si>
    <t>65*90/ CALIBRE 2</t>
  </si>
  <si>
    <t>Bolsa blanca</t>
  </si>
  <si>
    <t>Hepaatonic</t>
  </si>
  <si>
    <t>Extracto de higado</t>
  </si>
  <si>
    <t>Frasco por 100ml</t>
  </si>
  <si>
    <t>Amoxicilina (como Trihidrato de amoxicilina)</t>
  </si>
  <si>
    <t>FRASCO POR 100ML</t>
  </si>
  <si>
    <t>SHAMPOO PARA CANINOS Y FELINOS</t>
  </si>
  <si>
    <t xml:space="preserve"> Limpiador auricular (ácido salicílico y ácido láctico)</t>
  </si>
  <si>
    <t xml:space="preserve"> Test de fluoresceina (oftalmico ) ,</t>
  </si>
  <si>
    <t>Fluoresceína sódica 0,200 g</t>
  </si>
  <si>
    <t>Frasco por 5ml</t>
  </si>
  <si>
    <t> Clorhidrato de Doxapram </t>
  </si>
  <si>
    <t>20mg</t>
  </si>
  <si>
    <t>Frasco 10ML</t>
  </si>
  <si>
    <t xml:space="preserve"> CIPROFLOXACINA + CONDROITIN SULFATO </t>
  </si>
  <si>
    <t>Neomicina/ pregnisolona (solución oftálmica y ótica)</t>
  </si>
  <si>
    <t>500mg/ 120mg</t>
  </si>
  <si>
    <t>Gotero por 10ml</t>
  </si>
  <si>
    <t>TRAMADOL CLORHIDRATO</t>
  </si>
  <si>
    <t>100MG/2ML</t>
  </si>
  <si>
    <t xml:space="preserve">Caja * 10 ampollas </t>
  </si>
  <si>
    <t>CEFOVECIN SÓDICO</t>
  </si>
  <si>
    <t>80MG/ML</t>
  </si>
  <si>
    <t xml:space="preserve">FRASCO POR 10ML </t>
  </si>
  <si>
    <t>PROCAINA</t>
  </si>
  <si>
    <t>10MG/ML</t>
  </si>
  <si>
    <t>FRASCO POR 50ML</t>
  </si>
  <si>
    <t>ACIDO TRANEXAMICO</t>
  </si>
  <si>
    <t>500MG</t>
  </si>
  <si>
    <t>Ampolla 5ML</t>
  </si>
  <si>
    <t>FITOMENADIONA</t>
  </si>
  <si>
    <t>10MG/1ML</t>
  </si>
  <si>
    <t>CAJA DE 5 AMPOLLAS DE 1ML</t>
  </si>
  <si>
    <t xml:space="preserve">ONDANSETRON INYECTABLE, </t>
  </si>
  <si>
    <t>8MG/4ML</t>
  </si>
  <si>
    <t>ampolla * 4ML</t>
  </si>
  <si>
    <t>Guardian ROJO</t>
  </si>
  <si>
    <t>3 litro</t>
  </si>
  <si>
    <t>tapones de hepatina</t>
  </si>
  <si>
    <t xml:space="preserve">Caja por 100 </t>
  </si>
  <si>
    <t xml:space="preserve">Minoras </t>
  </si>
  <si>
    <t>Blster de 12 cajas por 5 cuchillas</t>
  </si>
  <si>
    <t xml:space="preserve">SUTURA MONOFILAMENTO ABSORBIBLE </t>
  </si>
  <si>
    <t>3/0</t>
  </si>
  <si>
    <t>4/0</t>
  </si>
  <si>
    <t>5/0</t>
  </si>
  <si>
    <t xml:space="preserve">HOJA DE BISTURI </t>
  </si>
  <si>
    <t>NUMERO 11</t>
  </si>
  <si>
    <t>NUMERO 20</t>
  </si>
  <si>
    <t xml:space="preserve">BURETROL </t>
  </si>
  <si>
    <t>150ML</t>
  </si>
  <si>
    <t>Detergente en polvo</t>
  </si>
  <si>
    <t>Bolsas 20 kilos</t>
  </si>
  <si>
    <t xml:space="preserve">hipoclorito de sodio </t>
  </si>
  <si>
    <t xml:space="preserve">Galon 20 litros </t>
  </si>
  <si>
    <t xml:space="preserve">rollo papel higienico </t>
  </si>
  <si>
    <t>250metros</t>
  </si>
  <si>
    <t>unidad</t>
  </si>
  <si>
    <t xml:space="preserve">jabon enzimatico para instrumental quirurgico </t>
  </si>
  <si>
    <t>4 litros</t>
  </si>
  <si>
    <t xml:space="preserve">jabon liquido antibacterial </t>
  </si>
  <si>
    <t xml:space="preserve">500ml </t>
  </si>
  <si>
    <t xml:space="preserve">Campos quirurgicos esteriles </t>
  </si>
  <si>
    <t>70*70</t>
  </si>
  <si>
    <t>Bolsa * 10 und</t>
  </si>
  <si>
    <t>rollo sabana desechable</t>
  </si>
  <si>
    <t>50cm*100metros</t>
  </si>
  <si>
    <t xml:space="preserve">Creolina </t>
  </si>
  <si>
    <t>1 litro</t>
  </si>
  <si>
    <t>Trapero pinza con espuma</t>
  </si>
  <si>
    <t>con mango metalico</t>
  </si>
  <si>
    <t>agua desionizada</t>
  </si>
  <si>
    <t>20 litros</t>
  </si>
  <si>
    <t>caneca</t>
  </si>
  <si>
    <t>Batas Quirurgicas</t>
  </si>
  <si>
    <t>Bolsa *10 und</t>
  </si>
  <si>
    <t>Fenbendazol</t>
  </si>
  <si>
    <t xml:space="preserve">jabon neutro </t>
  </si>
  <si>
    <t>fo* 20mll</t>
  </si>
  <si>
    <t>Doxiciclina hiclato</t>
  </si>
  <si>
    <t>50 mg</t>
  </si>
  <si>
    <t>30ml</t>
  </si>
  <si>
    <t>Clorhidrato de difenhidramina</t>
  </si>
  <si>
    <t>25mg</t>
  </si>
  <si>
    <t>50ml</t>
  </si>
  <si>
    <t>Sucralfato (Suspención)</t>
  </si>
  <si>
    <t>20g</t>
  </si>
  <si>
    <t>Frc *50ml</t>
  </si>
  <si>
    <t>Cefalexina  (uso veterinario)</t>
  </si>
  <si>
    <t>Blister por 10 tabletas</t>
  </si>
  <si>
    <t>Bolsas recoletoras de heces  Biodegradables</t>
  </si>
  <si>
    <t>Rollos* 15 und</t>
  </si>
  <si>
    <t>Acido ascórbico</t>
  </si>
  <si>
    <t>250mg/ml</t>
  </si>
  <si>
    <t>Fco*20ml</t>
  </si>
  <si>
    <t xml:space="preserve">Recolectores de Orina </t>
  </si>
  <si>
    <t>Bolsa * 50 und</t>
  </si>
  <si>
    <t>Adrenalina</t>
  </si>
  <si>
    <t>1mg</t>
  </si>
  <si>
    <t>Fco* 20 ml</t>
  </si>
  <si>
    <t>Oclacitinib maleato</t>
  </si>
  <si>
    <t>16 mg</t>
  </si>
  <si>
    <t>Caja* 20 tabletas</t>
  </si>
  <si>
    <t>Cajas aplilables con tapa</t>
  </si>
  <si>
    <t>20 kilos</t>
  </si>
  <si>
    <t>Nylon</t>
  </si>
  <si>
    <t>2,5mm</t>
  </si>
  <si>
    <t>Rollos</t>
  </si>
  <si>
    <t>Recolector de coprológico</t>
  </si>
  <si>
    <t>Bolsa * 50und</t>
  </si>
  <si>
    <t>AMPICILINA 1 GR + SULBACTAM 0.5 GR</t>
  </si>
  <si>
    <t>1g/0,5g</t>
  </si>
  <si>
    <t>Viales</t>
  </si>
  <si>
    <t xml:space="preserve">Recipiento plástico con tapa </t>
  </si>
  <si>
    <t>2 litros</t>
  </si>
  <si>
    <t>Unidad</t>
  </si>
  <si>
    <t>Acido hipocloroso</t>
  </si>
  <si>
    <t>spray* 500ml</t>
  </si>
  <si>
    <t>Arnica montana D2 15 mg; Calendula officinalis D2 15 mg; Hamamelis virginiana D2 15 mg; Achillea mille folium D3 15 mg; Atropa belladonna D4 75 mg; Aconitum napellus D3 30 mg; Mercurius solubilis Hahnemanni D8 30 mg; Hepar sulfuris calcareum D8 30 mg; Chamomilla recutita D3 24 mg; Symphytum officinale D8 24 mg; Bellis perennis D2 6 mg; Echinacea angustifolia D2 6 mg; Echinacea purpurea D2 6 mg; Hypericum perforatum D2 3 mg. Como excipientes: estearato de magnesio y lactosa. Elaborado conforme a las normas de la Farmacopea Homeopática Alemana (HAB).</t>
  </si>
  <si>
    <t>Caja * 50 comprimidos</t>
  </si>
  <si>
    <t>PENTOBARBITAL SODICO+DIFENILHIDATOINA</t>
  </si>
  <si>
    <t>Pentobarbital sódico 390 mg
Difenilhidantoina 50 mg</t>
  </si>
  <si>
    <t>Fco * 50ml</t>
  </si>
  <si>
    <t>Complejo B (Uso Veterinario)</t>
  </si>
  <si>
    <t xml:space="preserve">Vitamina B12 (cianocobalamina) 500mcg
vitamina B1 (Tiamina) 125mg
Vitamina B6 (piridoxina) 50mg
</t>
  </si>
  <si>
    <t>Fco*100ml</t>
  </si>
  <si>
    <t>Estibas de Plastico</t>
  </si>
  <si>
    <t>1 mtr* 1,2 mtr</t>
  </si>
  <si>
    <t>Mango de bisturí</t>
  </si>
  <si>
    <t>Tijera mayo recto</t>
  </si>
  <si>
    <t>Corte de sutiras</t>
  </si>
  <si>
    <t>Tijera mayo curva</t>
  </si>
  <si>
    <t>Tejidos gruesos</t>
  </si>
  <si>
    <t>Tijera metzenbaum curva</t>
  </si>
  <si>
    <t>Tejido delicado</t>
  </si>
  <si>
    <t xml:space="preserve">Pinza Adson con dientes </t>
  </si>
  <si>
    <t xml:space="preserve">Pinza Adson sin dientes </t>
  </si>
  <si>
    <t>Pinza Mosquito Halstead recta</t>
  </si>
  <si>
    <t>Pinza Mosquito Halstead curva</t>
  </si>
  <si>
    <t>Pinza Kelly Curva</t>
  </si>
  <si>
    <t>Pinza Kelly recta</t>
  </si>
  <si>
    <t>Pinza rochester recta</t>
  </si>
  <si>
    <t>Pinza Allis</t>
  </si>
  <si>
    <t>Pinza babcock</t>
  </si>
  <si>
    <t>Pinza para Suturas</t>
  </si>
  <si>
    <t>Pinza backhaus</t>
  </si>
  <si>
    <t>Separador abdominal</t>
  </si>
  <si>
    <t>Pinza rochester Curva</t>
  </si>
  <si>
    <t xml:space="preserve">Tapete entrenador desechable </t>
  </si>
  <si>
    <t>60*60</t>
  </si>
  <si>
    <t xml:space="preserve">Paquete * 120 undades </t>
  </si>
  <si>
    <t>Capllares microhematocrito</t>
  </si>
  <si>
    <t>Nota: 
* Las cantidades de cada uno de los ítems, depende de las necesidades de la unidad al momento de la adquisición y del presupuestal final disponible.
* En el marco de la planeación, los valores unitarios se toman con base a diferentes cotizaciones y precios de referencia del mercado, en el momento de la ejecución; el valor total, no podrá superar el valor de la subactividad.
* Los valores unitarios son de referencia y estos pueden variar de acuerdo a las caracteristicas técnias propias de cada uno.</t>
  </si>
  <si>
    <t>VALOR TOTAL</t>
  </si>
  <si>
    <t>ALIMENTO HUMEDO PARA GATOS LATA X 156 gr</t>
  </si>
  <si>
    <t>UN</t>
  </si>
  <si>
    <t>CONCENTRADO CACHOR FELINOS X 1.5KG</t>
  </si>
  <si>
    <t>KG</t>
  </si>
  <si>
    <t>Concentrado para Gato Adulto x 8 KG</t>
  </si>
  <si>
    <t>ARENA SANITARIA PARA GATOS</t>
  </si>
  <si>
    <t>Bulto</t>
  </si>
  <si>
    <t>COMIDA HUMEDA PERROS ADULTOS X 100 GR</t>
  </si>
  <si>
    <t>SB</t>
  </si>
  <si>
    <t>COMIDA HUMEDA PERRO SABOR POLLO X 100 GR</t>
  </si>
  <si>
    <t>CONCENTRADO CACHORR MED Y GRA X 22,7 K</t>
  </si>
  <si>
    <t>BTO</t>
  </si>
  <si>
    <t>ALIMENTO CANINOS ADULT BASE POLLO X 25 Kl</t>
  </si>
  <si>
    <t>ALIMENTO TEXTURIZAD EQUINO ADULTO x 40 K</t>
  </si>
  <si>
    <t>ALIMENTO BALANCEADO CERDO x 40K</t>
  </si>
  <si>
    <t>Sardinas de tomate</t>
  </si>
  <si>
    <t>CONCENTRADO DE CONEJOS</t>
  </si>
  <si>
    <t>ITEM</t>
  </si>
  <si>
    <t>INSUMO</t>
  </si>
  <si>
    <t>Pinza Mosquito recta</t>
  </si>
  <si>
    <t>Pinza Mosquito curva</t>
  </si>
  <si>
    <t>Pinza disección con garra</t>
  </si>
  <si>
    <t>Pinza disección sin garra</t>
  </si>
  <si>
    <t>Pinzas Kocher recta</t>
  </si>
  <si>
    <t>Pinzas Kocher curva</t>
  </si>
  <si>
    <t>Pinzas Rochester recta</t>
  </si>
  <si>
    <t>Pinzas Rochester curva</t>
  </si>
  <si>
    <t>Pinzas Allis</t>
  </si>
  <si>
    <t>Monitor multiparámetros portátil</t>
  </si>
  <si>
    <t xml:space="preserve"> TOTAL proyectado</t>
  </si>
  <si>
    <t>1</t>
  </si>
  <si>
    <t>Mesa de Mayo</t>
  </si>
  <si>
    <t>2</t>
  </si>
  <si>
    <t>Atril portasuero con ruedas</t>
  </si>
  <si>
    <t>3</t>
  </si>
  <si>
    <t>Mesa cirugía en V tipo libro</t>
  </si>
  <si>
    <t>4</t>
  </si>
  <si>
    <t>Electrobisturí</t>
  </si>
  <si>
    <t>5</t>
  </si>
  <si>
    <t>6</t>
  </si>
  <si>
    <t>Bomba de infusión</t>
  </si>
  <si>
    <t>7</t>
  </si>
  <si>
    <t>Succionador quirúrgico</t>
  </si>
  <si>
    <t>8</t>
  </si>
  <si>
    <t>Autoclave de 18 litros</t>
  </si>
  <si>
    <t>9</t>
  </si>
  <si>
    <t>Lámpara para cirugía (Techo- pared)</t>
  </si>
  <si>
    <t>10</t>
  </si>
  <si>
    <t>Mango de Bisturí No 4</t>
  </si>
  <si>
    <t>11</t>
  </si>
  <si>
    <t>Pinza campo Backhaus</t>
  </si>
  <si>
    <t>Pinza Kelly Hemostática
Recta
Pinza Kelly Hemostática curva</t>
  </si>
  <si>
    <t>20</t>
  </si>
  <si>
    <t>Pinzas Adson Brown con garra</t>
  </si>
  <si>
    <t>21</t>
  </si>
  <si>
    <t>Pinzas Adson Brown sin garra</t>
  </si>
  <si>
    <t>25</t>
  </si>
  <si>
    <t>Porta Agujas</t>
  </si>
  <si>
    <t>26</t>
  </si>
  <si>
    <t>Tijera para sutura</t>
  </si>
  <si>
    <t>27</t>
  </si>
  <si>
    <t>Tijera de Mayo Recta</t>
  </si>
  <si>
    <t>28</t>
  </si>
  <si>
    <t>Tijera de Mayo curva</t>
  </si>
  <si>
    <t>29</t>
  </si>
  <si>
    <t>Tijeras Metzembaum recta</t>
  </si>
  <si>
    <t>30</t>
  </si>
  <si>
    <t>Tijeras Metzembaum curva</t>
  </si>
  <si>
    <t>31</t>
  </si>
  <si>
    <t>Bandeja instrumental</t>
  </si>
  <si>
    <t>Realizaciones acciones para promover el proceso de adopciones responsables de animales albergados en el CBA, desde las jornadas de acompañamientos para la exposición de los animales compañeros hasta el seguimiento aportuno de la convivencia en los hogares adoptantes y para concertar las condiciones de habitat y tenencia adecuada.</t>
  </si>
  <si>
    <t>Mantenimiento a equipos veterinarios (diagnóstico)</t>
  </si>
  <si>
    <t>Adecuación de los espacion integrales del CBA-UAEPA</t>
  </si>
  <si>
    <t>Proyección 2026</t>
  </si>
  <si>
    <t>und</t>
  </si>
  <si>
    <t>cant</t>
  </si>
  <si>
    <t>valor parcial</t>
  </si>
  <si>
    <t>proveedor</t>
  </si>
  <si>
    <t>valor total</t>
  </si>
  <si>
    <t xml:space="preserve">ADECUACION DE ELEMENTOS METALICOS </t>
  </si>
  <si>
    <t>CANAL TERRAZA AGUAS LLUVIAS  (mayor desarrollo)</t>
  </si>
  <si>
    <t>ML</t>
  </si>
  <si>
    <t>HFB</t>
  </si>
  <si>
    <t xml:space="preserve">PTA ESCALERA 2DO PISO </t>
  </si>
  <si>
    <t>GL</t>
  </si>
  <si>
    <t xml:space="preserve">BARANDA METALICA SEGÚN LA EXISTENTE ZONA VERDE - ZONA DE DESEMBARQUE </t>
  </si>
  <si>
    <t xml:space="preserve">PERSIANAS EN ALUMINIO ALOJAMIENTOS </t>
  </si>
  <si>
    <t>M2</t>
  </si>
  <si>
    <t xml:space="preserve">PASADORES DE PTAS PESEBRERAS </t>
  </si>
  <si>
    <t>PISO ALOJAMIENTO CANINO (JAULAS)  - ADECUACION EXISTENTE METALICO</t>
  </si>
  <si>
    <t>PASOS ESCALERA METALICA - JAULAS</t>
  </si>
  <si>
    <t xml:space="preserve">TOTAL ADECUACION METALICA </t>
  </si>
  <si>
    <t>ADECUACION DE OBRA CIVIL</t>
  </si>
  <si>
    <t>CORTE CON DISCO E INSTALACION DE BALDOSA TACTIL EN CONCRETO ZONAS DE P'ÚBLICO</t>
  </si>
  <si>
    <t>JMC</t>
  </si>
  <si>
    <t>PISOS EN CONCRETO CON ENDURECEDOR DE CUARZO , IMPERMEABILIZADO Y DILATADO</t>
  </si>
  <si>
    <t>CARCAMOS PARA CANAL EN CONCRETO 2DO PISO</t>
  </si>
  <si>
    <t>CANAL EN CONCRETO ESMALTADO EN 2 DO PISO</t>
  </si>
  <si>
    <t>CONEXIÓN DE DESAGUE CANAL EN BAJANTES AGUAS LLUVIAS</t>
  </si>
  <si>
    <t>GUARDESCOBA EN CONCRETO ESMALTADO ALT:.50, EN DONDE HAY CAMBIOS DE PISO.</t>
  </si>
  <si>
    <t>LAVADEROS EN GRANITO PREFABRICADO 200*60*40</t>
  </si>
  <si>
    <t>TUBERIA SANITARIA CARCAMO RAMPA PARQUEADERO</t>
  </si>
  <si>
    <t xml:space="preserve">U.A.R REUBICACION </t>
  </si>
  <si>
    <t xml:space="preserve">CUBIERTA MOVIL TANQUE DE AGUA </t>
  </si>
  <si>
    <t>SOPORTE E INSTALACION DE CIELITICAS- QUIROFANOS  2 UND</t>
  </si>
  <si>
    <t xml:space="preserve">GOTERO PLASTICO BORDE VIGA 2DO PISO COLOR GRIS </t>
  </si>
  <si>
    <t xml:space="preserve">CUBIERTA PLAZOLETA DE ACCESO </t>
  </si>
  <si>
    <t xml:space="preserve">PARASOLES MAYA Y CARP'AS JAGUAR </t>
  </si>
  <si>
    <t>AJUSTE PENDIENTES  MUÑECO SANITARIO 2DO PISO</t>
  </si>
  <si>
    <t>PTO</t>
  </si>
  <si>
    <t>TOTAL ADECUACION</t>
  </si>
  <si>
    <t xml:space="preserve">TOATAL  ADECUACION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</si>
</sst>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8" formatCode="&quot;$&quot;\ #,##0.00;[Red]\-&quot;$&quot;\ #,##0.00"/>
    <numFmt numFmtId="44" formatCode="_-&quot;$&quot;\ * #,##0.00_-;\-&quot;$&quot;\ * #,##0.00_-;_-&quot;$&quot;\ * &quot;-&quot;??_-;_-@_-"/>
    <numFmt numFmtId="43" formatCode="_-* #,##0.00_-;\-* #,##0.00_-;_-* &quot;-&quot;??_-;_-@_-"/>
    <numFmt numFmtId="164" formatCode="_-* #,##0_-;\-* #,##0_-;_-* &quot;-&quot;??_-;_-@_-"/>
    <numFmt numFmtId="165" formatCode="_-&quot;$&quot;\ * #,##0_-;\-&quot;$&quot;\ * #,##0_-;_-&quot;$&quot;\ * &quot;-&quot;??_-;_-@"/>
    <numFmt numFmtId="166" formatCode="_(&quot;$&quot;\ * #,##0_);_(&quot;$&quot;\ * \(#,##0\);_(&quot;$&quot;\ * &quot;-&quot;??_);_(@_)"/>
    <numFmt numFmtId="167" formatCode="_-&quot;$&quot;\ * #,##0_-;\-&quot;$&quot;\ * #,##0_-;_-&quot;$&quot;\ * &quot;-&quot;??_-;_-@_-"/>
    <numFmt numFmtId="168" formatCode="0.0%"/>
    <numFmt numFmtId="169" formatCode="_-* #,##0\ _€_-;\-* #,##0\ _€_-;_-* &quot;-&quot;??\ _€_-;_-@_-"/>
    <numFmt numFmtId="170" formatCode="&quot;$&quot;\ #,##0"/>
  </numFmts>
  <fonts count="33">
    <font>
      <sz val="11"/>
      <color theme="1"/>
      <name val="Aptos Narrow"/>
      <scheme val="minor"/>
    </font>
    <font>
      <sz val="11"/>
      <color theme="1"/>
      <name val="Aptos Narrow"/>
      <family val="2"/>
      <scheme val="minor"/>
    </font>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Arial"/>
      <family val="2"/>
    </font>
    <font>
      <sz val="10"/>
      <color theme="1"/>
      <name val="Arial"/>
      <family val="2"/>
    </font>
    <font>
      <sz val="10"/>
      <name val="Arial"/>
      <family val="2"/>
    </font>
    <font>
      <sz val="11"/>
      <color theme="1"/>
      <name val="Arial"/>
      <family val="2"/>
    </font>
    <font>
      <b/>
      <sz val="12"/>
      <color theme="1"/>
      <name val="Arial"/>
      <family val="2"/>
    </font>
    <font>
      <sz val="11"/>
      <color theme="1"/>
      <name val="Aptos"/>
      <family val="2"/>
    </font>
    <font>
      <sz val="12"/>
      <color theme="1"/>
      <name val="Arial"/>
      <family val="2"/>
    </font>
    <font>
      <sz val="11"/>
      <color theme="1"/>
      <name val="Aptos Narrow"/>
      <scheme val="minor"/>
    </font>
    <font>
      <b/>
      <sz val="10"/>
      <name val="Arial"/>
      <family val="2"/>
    </font>
    <font>
      <sz val="10"/>
      <color rgb="FF000000"/>
      <name val="Arial"/>
      <family val="2"/>
    </font>
    <font>
      <sz val="10"/>
      <color rgb="FF0A0A0A"/>
      <name val="Arial"/>
      <family val="2"/>
    </font>
    <font>
      <u/>
      <sz val="11"/>
      <color theme="10"/>
      <name val="Aptos Narrow"/>
      <family val="2"/>
      <scheme val="minor"/>
    </font>
    <font>
      <sz val="9"/>
      <color theme="1"/>
      <name val="Arial"/>
      <family val="2"/>
    </font>
    <font>
      <sz val="10"/>
      <color rgb="FF333333"/>
      <name val="Arial"/>
      <family val="2"/>
    </font>
    <font>
      <sz val="12"/>
      <color theme="1"/>
      <name val="Aptos Narrow"/>
      <family val="2"/>
      <scheme val="minor"/>
    </font>
    <font>
      <b/>
      <sz val="9"/>
      <name val="Arial Narrow"/>
      <family val="2"/>
    </font>
    <font>
      <b/>
      <sz val="9"/>
      <name val="Arial"/>
      <family val="2"/>
    </font>
    <font>
      <b/>
      <sz val="9"/>
      <name val="Aptos Display"/>
      <family val="2"/>
      <scheme val="major"/>
    </font>
    <font>
      <sz val="11"/>
      <name val="Aptos Narrow"/>
      <family val="2"/>
      <scheme val="minor"/>
    </font>
    <font>
      <b/>
      <sz val="10"/>
      <color rgb="FF000000"/>
      <name val="Arial"/>
      <family val="2"/>
    </font>
    <font>
      <b/>
      <sz val="9"/>
      <color theme="1"/>
      <name val="Arial"/>
      <family val="2"/>
    </font>
    <font>
      <b/>
      <sz val="9"/>
      <color rgb="FFFF0000"/>
      <name val="Aptos Narrow"/>
      <family val="2"/>
      <scheme val="minor"/>
    </font>
    <font>
      <sz val="9"/>
      <color theme="1"/>
      <name val="Aptos Narrow"/>
      <family val="2"/>
      <scheme val="minor"/>
    </font>
    <font>
      <b/>
      <sz val="9"/>
      <color theme="1"/>
      <name val="Aptos Narrow"/>
      <family val="2"/>
      <scheme val="minor"/>
    </font>
    <font>
      <b/>
      <sz val="9"/>
      <color rgb="FFC00000"/>
      <name val="Aptos Narrow"/>
      <family val="2"/>
      <scheme val="minor"/>
    </font>
    <font>
      <sz val="9"/>
      <color rgb="FFFF0000"/>
      <name val="Aptos Narrow"/>
      <family val="2"/>
      <scheme val="minor"/>
    </font>
    <font>
      <b/>
      <sz val="11"/>
      <color rgb="FFC00000"/>
      <name val="Aptos Narrow"/>
      <family val="2"/>
      <scheme val="minor"/>
    </font>
    <font>
      <b/>
      <u/>
      <sz val="9"/>
      <color rgb="FFFF0000"/>
      <name val="Aptos Narrow"/>
      <family val="2"/>
      <scheme val="minor"/>
    </font>
  </fonts>
  <fills count="11">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bgColor theme="0"/>
      </patternFill>
    </fill>
    <fill>
      <patternFill patternType="solid">
        <fgColor theme="0" tint="-0.249977111117893"/>
        <bgColor indexed="64"/>
      </patternFill>
    </fill>
    <fill>
      <patternFill patternType="solid">
        <fgColor theme="2"/>
        <bgColor indexed="64"/>
      </patternFill>
    </fill>
    <fill>
      <patternFill patternType="solid">
        <fgColor theme="0"/>
        <bgColor rgb="FF04A5A1"/>
      </patternFill>
    </fill>
    <fill>
      <patternFill patternType="solid">
        <fgColor theme="0"/>
        <bgColor rgb="FF00FF00"/>
      </patternFill>
    </fill>
    <fill>
      <patternFill patternType="solid">
        <fgColor theme="0"/>
        <bgColor rgb="FFFFFF00"/>
      </patternFill>
    </fill>
    <fill>
      <patternFill patternType="solid">
        <fgColor theme="0" tint="-0.14999847407452621"/>
        <bgColor indexed="64"/>
      </patternFill>
    </fill>
  </fills>
  <borders count="2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0" fontId="3" fillId="0" borderId="0"/>
    <xf numFmtId="43" fontId="2" fillId="0" borderId="0" applyFont="0" applyFill="0" applyBorder="0" applyAlignment="0" applyProtection="0"/>
    <xf numFmtId="44" fontId="8" fillId="0" borderId="0" applyFont="0" applyFill="0" applyBorder="0" applyAlignment="0" applyProtection="0"/>
    <xf numFmtId="0" fontId="1" fillId="0" borderId="0"/>
    <xf numFmtId="43" fontId="12" fillId="0" borderId="0" applyFont="0" applyFill="0" applyBorder="0" applyAlignment="0" applyProtection="0"/>
    <xf numFmtId="44" fontId="12" fillId="0" borderId="0" applyFont="0" applyFill="0" applyBorder="0" applyAlignment="0" applyProtection="0"/>
    <xf numFmtId="0" fontId="16" fillId="0" borderId="0" applyNumberFormat="0" applyFill="0" applyBorder="0" applyAlignment="0" applyProtection="0"/>
  </cellStyleXfs>
  <cellXfs count="189">
    <xf numFmtId="0" fontId="0" fillId="0" borderId="0" xfId="0"/>
    <xf numFmtId="0" fontId="3" fillId="2" borderId="0" xfId="1" applyFill="1"/>
    <xf numFmtId="0" fontId="3" fillId="2" borderId="0" xfId="1" applyFill="1" applyAlignment="1">
      <alignment horizontal="left" vertical="center"/>
    </xf>
    <xf numFmtId="0" fontId="3" fillId="2" borderId="0" xfId="1" applyFill="1" applyAlignment="1">
      <alignment horizontal="center"/>
    </xf>
    <xf numFmtId="164" fontId="3" fillId="2" borderId="0" xfId="1" applyNumberFormat="1" applyFill="1"/>
    <xf numFmtId="0" fontId="3" fillId="0" borderId="0" xfId="1"/>
    <xf numFmtId="0" fontId="5" fillId="3" borderId="2" xfId="1" applyFont="1" applyFill="1" applyBorder="1" applyAlignment="1">
      <alignment horizontal="center" vertical="center" wrapText="1"/>
    </xf>
    <xf numFmtId="164" fontId="5" fillId="3" borderId="2" xfId="1" applyNumberFormat="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0" borderId="2" xfId="1" applyFont="1" applyBorder="1" applyAlignment="1">
      <alignment horizontal="left" vertical="center" wrapText="1"/>
    </xf>
    <xf numFmtId="0" fontId="6" fillId="0" borderId="2" xfId="1" applyFont="1" applyBorder="1" applyAlignment="1">
      <alignment horizontal="center" vertical="center"/>
    </xf>
    <xf numFmtId="1" fontId="6" fillId="0" borderId="2" xfId="1" applyNumberFormat="1" applyFont="1" applyBorder="1" applyAlignment="1">
      <alignment horizontal="center" vertical="center"/>
    </xf>
    <xf numFmtId="165" fontId="6" fillId="4" borderId="2" xfId="0" applyNumberFormat="1" applyFont="1" applyFill="1" applyBorder="1" applyAlignment="1">
      <alignment vertical="center"/>
    </xf>
    <xf numFmtId="0" fontId="6" fillId="5" borderId="2" xfId="1" applyFont="1" applyFill="1" applyBorder="1" applyAlignment="1">
      <alignment vertical="top" wrapText="1"/>
    </xf>
    <xf numFmtId="0" fontId="6" fillId="5" borderId="2" xfId="1" applyFont="1" applyFill="1" applyBorder="1" applyAlignment="1">
      <alignment horizontal="left" vertical="center" wrapText="1"/>
    </xf>
    <xf numFmtId="0" fontId="6" fillId="5" borderId="2" xfId="1" applyFont="1" applyFill="1" applyBorder="1" applyAlignment="1">
      <alignment horizontal="center" vertical="center" wrapText="1"/>
    </xf>
    <xf numFmtId="0" fontId="6" fillId="5" borderId="2" xfId="1" applyFont="1" applyFill="1" applyBorder="1" applyAlignment="1">
      <alignment horizontal="center" vertical="center"/>
    </xf>
    <xf numFmtId="0" fontId="6" fillId="5" borderId="2" xfId="1" applyFont="1" applyFill="1" applyBorder="1" applyAlignment="1">
      <alignment vertical="center"/>
    </xf>
    <xf numFmtId="166" fontId="5" fillId="5" borderId="2" xfId="1" applyNumberFormat="1" applyFont="1" applyFill="1" applyBorder="1" applyAlignment="1">
      <alignment vertical="center"/>
    </xf>
    <xf numFmtId="164" fontId="5" fillId="5" borderId="2" xfId="2" applyNumberFormat="1" applyFont="1" applyFill="1" applyBorder="1" applyAlignment="1">
      <alignment vertical="center"/>
    </xf>
    <xf numFmtId="0" fontId="6" fillId="0" borderId="3" xfId="1" applyFont="1" applyBorder="1" applyAlignment="1">
      <alignment horizontal="center" vertical="center" wrapText="1"/>
    </xf>
    <xf numFmtId="0" fontId="7" fillId="0" borderId="2" xfId="1" applyFont="1" applyBorder="1" applyAlignment="1">
      <alignment horizontal="center" vertical="center"/>
    </xf>
    <xf numFmtId="0" fontId="6" fillId="2" borderId="3" xfId="1" applyFont="1" applyFill="1" applyBorder="1" applyAlignment="1" applyProtection="1">
      <alignment horizontal="center" vertical="center" wrapText="1"/>
      <protection locked="0"/>
    </xf>
    <xf numFmtId="0" fontId="6" fillId="0" borderId="2" xfId="1" applyFont="1" applyBorder="1" applyAlignment="1">
      <alignment horizontal="center" vertical="center" wrapText="1"/>
    </xf>
    <xf numFmtId="0" fontId="6" fillId="0" borderId="3" xfId="1" applyFont="1" applyBorder="1" applyAlignment="1">
      <alignment horizontal="center" vertical="center"/>
    </xf>
    <xf numFmtId="0" fontId="6" fillId="4" borderId="3" xfId="0" applyFont="1" applyFill="1" applyBorder="1" applyAlignment="1">
      <alignment horizontal="center" vertical="center" wrapText="1"/>
    </xf>
    <xf numFmtId="0" fontId="6" fillId="0" borderId="2" xfId="0" applyFont="1" applyBorder="1" applyAlignment="1">
      <alignment horizontal="left" vertical="center" wrapText="1"/>
    </xf>
    <xf numFmtId="0" fontId="6" fillId="4" borderId="2" xfId="0" applyFont="1" applyFill="1" applyBorder="1" applyAlignment="1">
      <alignment horizontal="center" vertical="center" wrapText="1"/>
    </xf>
    <xf numFmtId="0" fontId="3" fillId="0" borderId="0" xfId="1" applyAlignment="1">
      <alignment horizontal="center"/>
    </xf>
    <xf numFmtId="164" fontId="9" fillId="5" borderId="2" xfId="1" applyNumberFormat="1" applyFont="1" applyFill="1" applyBorder="1"/>
    <xf numFmtId="0" fontId="6" fillId="0" borderId="0" xfId="1" applyFont="1"/>
    <xf numFmtId="0" fontId="6" fillId="0" borderId="0" xfId="1" applyFont="1" applyAlignment="1">
      <alignment horizontal="left" vertical="center"/>
    </xf>
    <xf numFmtId="0" fontId="6" fillId="0" borderId="0" xfId="1" applyFont="1" applyAlignment="1">
      <alignment horizontal="center"/>
    </xf>
    <xf numFmtId="164" fontId="3" fillId="0" borderId="0" xfId="1" applyNumberFormat="1"/>
    <xf numFmtId="0" fontId="10" fillId="0" borderId="0" xfId="1" applyFont="1" applyAlignment="1">
      <alignment vertical="center"/>
    </xf>
    <xf numFmtId="0" fontId="3" fillId="0" borderId="0" xfId="1" applyAlignment="1">
      <alignment horizontal="left" vertical="center"/>
    </xf>
    <xf numFmtId="164" fontId="7" fillId="0" borderId="2" xfId="2" applyNumberFormat="1" applyFont="1" applyFill="1" applyBorder="1" applyAlignment="1">
      <alignment vertical="center"/>
    </xf>
    <xf numFmtId="165" fontId="6" fillId="0" borderId="2" xfId="0" applyNumberFormat="1" applyFont="1" applyBorder="1" applyAlignment="1">
      <alignment vertical="center"/>
    </xf>
    <xf numFmtId="0" fontId="6" fillId="5" borderId="3" xfId="1" applyFont="1" applyFill="1" applyBorder="1" applyAlignment="1">
      <alignment vertical="top" wrapText="1"/>
    </xf>
    <xf numFmtId="0" fontId="6" fillId="5" borderId="3" xfId="1" applyFont="1" applyFill="1" applyBorder="1" applyAlignment="1">
      <alignment horizontal="left" vertical="center" wrapText="1"/>
    </xf>
    <xf numFmtId="0" fontId="7" fillId="0" borderId="2" xfId="1" applyFont="1" applyBorder="1" applyAlignment="1">
      <alignment horizontal="left" vertical="center" wrapText="1"/>
    </xf>
    <xf numFmtId="0" fontId="7" fillId="0" borderId="2" xfId="0" applyFont="1" applyBorder="1" applyAlignment="1">
      <alignment horizontal="left" vertical="center" wrapText="1"/>
    </xf>
    <xf numFmtId="0" fontId="6" fillId="4" borderId="3"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2" borderId="3" xfId="1" applyFont="1" applyFill="1" applyBorder="1" applyAlignment="1" applyProtection="1">
      <alignment horizontal="center" vertical="center" wrapText="1"/>
      <protection locked="0"/>
    </xf>
    <xf numFmtId="0" fontId="6" fillId="0" borderId="3" xfId="1" applyFont="1" applyBorder="1" applyAlignment="1">
      <alignment horizontal="center" vertical="center" wrapText="1"/>
    </xf>
    <xf numFmtId="0" fontId="6" fillId="2" borderId="3" xfId="1" applyFont="1" applyFill="1" applyBorder="1" applyAlignment="1">
      <alignment horizontal="center" vertical="center" wrapText="1"/>
    </xf>
    <xf numFmtId="165" fontId="6" fillId="0" borderId="2" xfId="0" applyNumberFormat="1" applyFont="1" applyFill="1" applyBorder="1" applyAlignment="1">
      <alignment vertical="center"/>
    </xf>
    <xf numFmtId="3" fontId="11" fillId="0" borderId="0" xfId="0" applyNumberFormat="1" applyFont="1"/>
    <xf numFmtId="0" fontId="6" fillId="0" borderId="0" xfId="0" applyFont="1" applyAlignment="1">
      <alignment wrapText="1"/>
    </xf>
    <xf numFmtId="0" fontId="13" fillId="2" borderId="2" xfId="0" applyFont="1" applyFill="1" applyBorder="1" applyAlignment="1">
      <alignment horizontal="center" vertical="center" wrapText="1"/>
    </xf>
    <xf numFmtId="0" fontId="13" fillId="7" borderId="2" xfId="0" applyFont="1" applyFill="1" applyBorder="1" applyAlignment="1">
      <alignment horizontal="center" vertical="center" wrapText="1"/>
    </xf>
    <xf numFmtId="0" fontId="13" fillId="7" borderId="2" xfId="0" applyFont="1" applyFill="1" applyBorder="1" applyAlignment="1">
      <alignment horizontal="center" vertical="center"/>
    </xf>
    <xf numFmtId="0" fontId="5" fillId="0" borderId="2" xfId="0" applyFont="1" applyBorder="1" applyAlignment="1">
      <alignment horizontal="center" vertical="center" wrapText="1"/>
    </xf>
    <xf numFmtId="0" fontId="6" fillId="2" borderId="2" xfId="0" applyFont="1" applyFill="1" applyBorder="1" applyAlignment="1">
      <alignment horizontal="center" vertical="center"/>
    </xf>
    <xf numFmtId="9" fontId="6" fillId="2" borderId="2" xfId="0" applyNumberFormat="1" applyFont="1" applyFill="1" applyBorder="1" applyAlignment="1">
      <alignment horizontal="center" vertical="center"/>
    </xf>
    <xf numFmtId="168" fontId="6" fillId="2" borderId="2" xfId="0" applyNumberFormat="1" applyFont="1" applyFill="1" applyBorder="1" applyAlignment="1">
      <alignment horizontal="center" vertical="center"/>
    </xf>
    <xf numFmtId="0" fontId="6" fillId="8" borderId="2" xfId="0" applyFont="1" applyFill="1" applyBorder="1" applyAlignment="1">
      <alignment horizontal="center"/>
    </xf>
    <xf numFmtId="0" fontId="6" fillId="2" borderId="2" xfId="0" applyFont="1" applyFill="1" applyBorder="1" applyAlignment="1">
      <alignment horizontal="center"/>
    </xf>
    <xf numFmtId="0" fontId="6" fillId="2" borderId="2" xfId="0" applyFont="1" applyFill="1" applyBorder="1" applyAlignment="1">
      <alignment horizontal="left" vertical="center"/>
    </xf>
    <xf numFmtId="0" fontId="6" fillId="8" borderId="2" xfId="0" applyFont="1" applyFill="1" applyBorder="1" applyAlignment="1">
      <alignment horizontal="center" vertical="center"/>
    </xf>
    <xf numFmtId="0" fontId="6" fillId="0" borderId="2" xfId="0" applyFont="1" applyBorder="1" applyAlignment="1">
      <alignment horizontal="center"/>
    </xf>
    <xf numFmtId="167" fontId="6" fillId="0" borderId="2" xfId="6" applyNumberFormat="1" applyFont="1" applyBorder="1" applyAlignment="1"/>
    <xf numFmtId="0" fontId="0" fillId="0" borderId="0" xfId="0" applyAlignment="1"/>
    <xf numFmtId="0" fontId="6" fillId="8" borderId="2" xfId="0" applyFont="1" applyFill="1" applyBorder="1" applyAlignment="1"/>
    <xf numFmtId="0" fontId="6" fillId="2" borderId="2" xfId="0" applyFont="1" applyFill="1" applyBorder="1" applyAlignment="1"/>
    <xf numFmtId="0" fontId="6" fillId="8" borderId="2" xfId="0" applyFont="1" applyFill="1" applyBorder="1" applyAlignment="1">
      <alignment horizontal="left" vertical="center"/>
    </xf>
    <xf numFmtId="0" fontId="6" fillId="2" borderId="2" xfId="0" applyFont="1" applyFill="1" applyBorder="1" applyAlignment="1">
      <alignment vertical="center"/>
    </xf>
    <xf numFmtId="0" fontId="6" fillId="0" borderId="2" xfId="0" applyFont="1" applyBorder="1" applyAlignment="1"/>
    <xf numFmtId="9" fontId="6" fillId="0" borderId="2" xfId="0" applyNumberFormat="1" applyFont="1" applyBorder="1" applyAlignment="1">
      <alignment horizontal="center"/>
    </xf>
    <xf numFmtId="0" fontId="6" fillId="0" borderId="2" xfId="0" applyFont="1" applyBorder="1" applyAlignment="1">
      <alignment horizontal="left" vertical="center"/>
    </xf>
    <xf numFmtId="0" fontId="6" fillId="0" borderId="2" xfId="0" applyFont="1" applyBorder="1" applyAlignment="1">
      <alignment horizontal="center" vertical="center"/>
    </xf>
    <xf numFmtId="0" fontId="6" fillId="9" borderId="2" xfId="0" applyFont="1" applyFill="1" applyBorder="1" applyAlignment="1"/>
    <xf numFmtId="0" fontId="14" fillId="8" borderId="2" xfId="0" applyFont="1" applyFill="1" applyBorder="1" applyAlignment="1">
      <alignment horizontal="center"/>
    </xf>
    <xf numFmtId="0" fontId="14" fillId="8" borderId="2" xfId="0" applyFont="1" applyFill="1" applyBorder="1" applyAlignment="1">
      <alignment horizontal="left"/>
    </xf>
    <xf numFmtId="9" fontId="6" fillId="8" borderId="2" xfId="0" applyNumberFormat="1" applyFont="1" applyFill="1" applyBorder="1" applyAlignment="1">
      <alignment horizontal="center"/>
    </xf>
    <xf numFmtId="0" fontId="15" fillId="0" borderId="2" xfId="0" applyFont="1" applyBorder="1" applyAlignment="1"/>
    <xf numFmtId="0" fontId="14" fillId="0" borderId="2" xfId="0" applyFont="1" applyBorder="1" applyAlignment="1">
      <alignment horizontal="center"/>
    </xf>
    <xf numFmtId="0" fontId="7" fillId="0" borderId="2" xfId="0" applyFont="1" applyBorder="1" applyAlignment="1"/>
    <xf numFmtId="0" fontId="7" fillId="0" borderId="2" xfId="7" applyFont="1" applyBorder="1" applyAlignment="1"/>
    <xf numFmtId="0" fontId="6" fillId="0" borderId="4" xfId="0" applyFont="1" applyBorder="1" applyAlignment="1">
      <alignment horizontal="center"/>
    </xf>
    <xf numFmtId="0" fontId="7" fillId="0" borderId="2" xfId="0" applyFont="1" applyBorder="1" applyAlignment="1">
      <alignment horizontal="left" vertical="top"/>
    </xf>
    <xf numFmtId="0" fontId="7" fillId="0" borderId="2" xfId="0" applyFont="1" applyBorder="1" applyAlignment="1">
      <alignment horizontal="center" vertical="top"/>
    </xf>
    <xf numFmtId="0" fontId="17" fillId="0" borderId="2" xfId="0" applyFont="1" applyBorder="1" applyAlignment="1">
      <alignment horizontal="left" vertical="center"/>
    </xf>
    <xf numFmtId="0" fontId="18" fillId="0" borderId="0" xfId="0" applyFont="1" applyAlignment="1"/>
    <xf numFmtId="167" fontId="6" fillId="0" borderId="2" xfId="6" applyNumberFormat="1" applyFont="1" applyBorder="1" applyAlignment="1">
      <alignment vertical="center"/>
    </xf>
    <xf numFmtId="0" fontId="18" fillId="0" borderId="2" xfId="0" applyFont="1" applyBorder="1" applyAlignment="1"/>
    <xf numFmtId="164" fontId="7" fillId="0" borderId="2" xfId="5" applyNumberFormat="1" applyFont="1" applyFill="1" applyBorder="1" applyAlignment="1">
      <alignment vertical="center"/>
    </xf>
    <xf numFmtId="0" fontId="20" fillId="2" borderId="2" xfId="0" applyFont="1" applyFill="1" applyBorder="1" applyAlignment="1">
      <alignment horizontal="center" vertical="center" wrapText="1"/>
    </xf>
    <xf numFmtId="0" fontId="21" fillId="7" borderId="2" xfId="0" applyFont="1" applyFill="1" applyBorder="1" applyAlignment="1">
      <alignment horizontal="center" vertical="center" wrapText="1"/>
    </xf>
    <xf numFmtId="0" fontId="22" fillId="2" borderId="2" xfId="0" applyFont="1" applyFill="1" applyBorder="1" applyAlignment="1">
      <alignment horizontal="center" vertical="center" wrapText="1"/>
    </xf>
    <xf numFmtId="0" fontId="0" fillId="0" borderId="2" xfId="0" applyBorder="1" applyAlignment="1">
      <alignment horizontal="center" vertical="center"/>
    </xf>
    <xf numFmtId="0" fontId="0" fillId="2" borderId="2" xfId="0" applyFill="1" applyBorder="1" applyAlignment="1">
      <alignment horizontal="center" vertical="center"/>
    </xf>
    <xf numFmtId="0" fontId="0" fillId="2" borderId="8" xfId="0" applyFill="1" applyBorder="1" applyAlignment="1">
      <alignment vertical="center"/>
    </xf>
    <xf numFmtId="1" fontId="6" fillId="0" borderId="2" xfId="0" applyNumberFormat="1" applyFont="1" applyBorder="1" applyAlignment="1"/>
    <xf numFmtId="0" fontId="0" fillId="8" borderId="8" xfId="0" applyFill="1" applyBorder="1" applyAlignment="1"/>
    <xf numFmtId="0" fontId="23" fillId="2" borderId="2" xfId="0" applyFont="1" applyFill="1" applyBorder="1" applyAlignment="1">
      <alignment horizontal="center" vertical="center"/>
    </xf>
    <xf numFmtId="0" fontId="6" fillId="0" borderId="0" xfId="0" applyFont="1"/>
    <xf numFmtId="0" fontId="24" fillId="0" borderId="9" xfId="0" applyFont="1" applyBorder="1" applyAlignment="1">
      <alignment horizontal="left" vertical="top"/>
    </xf>
    <xf numFmtId="0" fontId="14" fillId="0" borderId="2" xfId="0" applyFont="1" applyBorder="1" applyAlignment="1">
      <alignment horizontal="center" vertical="top"/>
    </xf>
    <xf numFmtId="0" fontId="14" fillId="0" borderId="2" xfId="0" applyFont="1" applyBorder="1" applyAlignment="1">
      <alignment horizontal="left" vertical="top"/>
    </xf>
    <xf numFmtId="4" fontId="14" fillId="0" borderId="2" xfId="0" applyNumberFormat="1" applyFont="1" applyBorder="1" applyAlignment="1">
      <alignment horizontal="center" vertical="top"/>
    </xf>
    <xf numFmtId="4" fontId="6" fillId="0" borderId="0" xfId="0" applyNumberFormat="1" applyFont="1"/>
    <xf numFmtId="0" fontId="25" fillId="0" borderId="0" xfId="0" applyFont="1" applyAlignment="1">
      <alignment horizontal="left" vertical="center" wrapText="1"/>
    </xf>
    <xf numFmtId="10" fontId="25" fillId="0" borderId="0" xfId="0" applyNumberFormat="1" applyFont="1" applyAlignment="1">
      <alignment horizontal="center" vertical="center" wrapText="1"/>
    </xf>
    <xf numFmtId="6" fontId="26" fillId="0" borderId="0" xfId="0" applyNumberFormat="1" applyFont="1" applyAlignment="1">
      <alignment vertical="center"/>
    </xf>
    <xf numFmtId="0" fontId="27" fillId="0" borderId="0" xfId="0" applyFont="1" applyAlignment="1">
      <alignment horizontal="center" vertical="center"/>
    </xf>
    <xf numFmtId="0" fontId="27" fillId="0" borderId="0" xfId="0" applyFont="1" applyAlignment="1">
      <alignment vertical="center"/>
    </xf>
    <xf numFmtId="0" fontId="0" fillId="0" borderId="0" xfId="0" applyAlignment="1">
      <alignment vertical="center"/>
    </xf>
    <xf numFmtId="0" fontId="25" fillId="0" borderId="10" xfId="0" applyFont="1" applyBorder="1" applyAlignment="1">
      <alignment horizontal="center" vertical="center" wrapText="1"/>
    </xf>
    <xf numFmtId="0" fontId="28" fillId="0" borderId="10" xfId="0" applyFont="1" applyBorder="1" applyAlignment="1">
      <alignment horizontal="center" vertical="center"/>
    </xf>
    <xf numFmtId="0" fontId="17" fillId="0" borderId="12" xfId="0" applyFont="1" applyBorder="1" applyAlignment="1">
      <alignment horizontal="left" vertical="center" wrapText="1"/>
    </xf>
    <xf numFmtId="8" fontId="17" fillId="0" borderId="12" xfId="0" applyNumberFormat="1" applyFont="1" applyBorder="1" applyAlignment="1">
      <alignment horizontal="center" vertical="center" wrapText="1"/>
    </xf>
    <xf numFmtId="6" fontId="27" fillId="0" borderId="12" xfId="0" applyNumberFormat="1" applyFont="1" applyBorder="1" applyAlignment="1">
      <alignment horizontal="center" vertical="center"/>
    </xf>
    <xf numFmtId="0" fontId="27" fillId="0" borderId="12" xfId="0" applyFont="1" applyBorder="1" applyAlignment="1">
      <alignment vertical="center"/>
    </xf>
    <xf numFmtId="170" fontId="27" fillId="0" borderId="12" xfId="0" applyNumberFormat="1" applyFont="1" applyBorder="1" applyAlignment="1">
      <alignment vertical="center"/>
    </xf>
    <xf numFmtId="0" fontId="27" fillId="0" borderId="12" xfId="0" applyFont="1" applyBorder="1" applyAlignment="1">
      <alignment horizontal="center" vertical="center"/>
    </xf>
    <xf numFmtId="170" fontId="27" fillId="0" borderId="13" xfId="0" applyNumberFormat="1" applyFont="1" applyBorder="1" applyAlignment="1">
      <alignment vertical="center"/>
    </xf>
    <xf numFmtId="0" fontId="17" fillId="0" borderId="2" xfId="0" applyFont="1" applyBorder="1" applyAlignment="1">
      <alignment vertical="center"/>
    </xf>
    <xf numFmtId="8" fontId="17" fillId="0" borderId="2" xfId="0" applyNumberFormat="1" applyFont="1" applyBorder="1" applyAlignment="1">
      <alignment horizontal="center" vertical="center" wrapText="1"/>
    </xf>
    <xf numFmtId="6" fontId="27" fillId="0" borderId="2" xfId="0" applyNumberFormat="1" applyFont="1" applyBorder="1" applyAlignment="1">
      <alignment horizontal="center" vertical="center"/>
    </xf>
    <xf numFmtId="0" fontId="27" fillId="0" borderId="2" xfId="0" applyFont="1" applyBorder="1" applyAlignment="1">
      <alignment vertical="center"/>
    </xf>
    <xf numFmtId="170" fontId="27" fillId="0" borderId="2" xfId="0" applyNumberFormat="1" applyFont="1" applyBorder="1" applyAlignment="1">
      <alignment vertical="center"/>
    </xf>
    <xf numFmtId="0" fontId="27" fillId="0" borderId="2" xfId="0" applyFont="1" applyBorder="1" applyAlignment="1">
      <alignment horizontal="center" vertical="center"/>
    </xf>
    <xf numFmtId="170" fontId="27" fillId="0" borderId="15" xfId="0" applyNumberFormat="1" applyFont="1" applyBorder="1" applyAlignment="1">
      <alignment vertical="center"/>
    </xf>
    <xf numFmtId="0" fontId="17" fillId="0" borderId="2" xfId="0" applyFont="1" applyBorder="1" applyAlignment="1">
      <alignment vertical="center" wrapText="1"/>
    </xf>
    <xf numFmtId="1" fontId="27" fillId="0" borderId="2" xfId="0" applyNumberFormat="1" applyFont="1" applyBorder="1" applyAlignment="1">
      <alignment vertical="center"/>
    </xf>
    <xf numFmtId="170" fontId="0" fillId="0" borderId="0" xfId="0" applyNumberFormat="1" applyAlignment="1">
      <alignment vertical="center"/>
    </xf>
    <xf numFmtId="0" fontId="17" fillId="0" borderId="17" xfId="0" applyFont="1" applyBorder="1" applyAlignment="1">
      <alignment vertical="center" wrapText="1"/>
    </xf>
    <xf numFmtId="8" fontId="17" fillId="0" borderId="17" xfId="0" applyNumberFormat="1" applyFont="1" applyBorder="1" applyAlignment="1">
      <alignment horizontal="center" vertical="center" wrapText="1"/>
    </xf>
    <xf numFmtId="6" fontId="27" fillId="0" borderId="17" xfId="0" applyNumberFormat="1" applyFont="1" applyBorder="1" applyAlignment="1">
      <alignment horizontal="center" vertical="center"/>
    </xf>
    <xf numFmtId="0" fontId="27" fillId="0" borderId="17" xfId="0" applyFont="1" applyBorder="1" applyAlignment="1">
      <alignment vertical="center"/>
    </xf>
    <xf numFmtId="170" fontId="27" fillId="0" borderId="17" xfId="0" applyNumberFormat="1" applyFont="1" applyBorder="1" applyAlignment="1">
      <alignment vertical="center"/>
    </xf>
    <xf numFmtId="0" fontId="27" fillId="0" borderId="17" xfId="0" applyFont="1" applyBorder="1" applyAlignment="1">
      <alignment horizontal="center" vertical="center"/>
    </xf>
    <xf numFmtId="170" fontId="27" fillId="0" borderId="18" xfId="0" applyNumberFormat="1" applyFont="1" applyBorder="1" applyAlignment="1">
      <alignment vertical="center"/>
    </xf>
    <xf numFmtId="6" fontId="29" fillId="10" borderId="20" xfId="0" applyNumberFormat="1" applyFont="1" applyFill="1" applyBorder="1" applyAlignment="1">
      <alignment horizontal="center" vertical="center"/>
    </xf>
    <xf numFmtId="6" fontId="29" fillId="10" borderId="20" xfId="0" applyNumberFormat="1" applyFont="1" applyFill="1" applyBorder="1" applyAlignment="1">
      <alignment vertical="center"/>
    </xf>
    <xf numFmtId="0" fontId="25" fillId="0" borderId="0" xfId="0" applyFont="1" applyFill="1" applyBorder="1" applyAlignment="1">
      <alignment horizontal="center" vertical="center" wrapText="1"/>
    </xf>
    <xf numFmtId="6" fontId="29" fillId="0" borderId="0" xfId="0" applyNumberFormat="1" applyFont="1" applyFill="1" applyBorder="1" applyAlignment="1">
      <alignment horizontal="center" vertical="center"/>
    </xf>
    <xf numFmtId="6" fontId="29" fillId="0" borderId="0" xfId="0" applyNumberFormat="1" applyFont="1" applyFill="1" applyBorder="1" applyAlignment="1">
      <alignment vertical="center"/>
    </xf>
    <xf numFmtId="0" fontId="27" fillId="0" borderId="0" xfId="0" applyFont="1" applyBorder="1" applyAlignment="1">
      <alignment horizontal="center" vertical="center"/>
    </xf>
    <xf numFmtId="0" fontId="30" fillId="0" borderId="0" xfId="0" applyFont="1" applyAlignment="1">
      <alignment vertical="center"/>
    </xf>
    <xf numFmtId="0" fontId="25" fillId="0" borderId="0" xfId="0" applyFont="1" applyAlignment="1">
      <alignment horizontal="center" vertical="center" wrapText="1"/>
    </xf>
    <xf numFmtId="0" fontId="28" fillId="0" borderId="10" xfId="0" applyFont="1" applyBorder="1" applyAlignment="1">
      <alignment horizontal="center" vertical="center" wrapText="1"/>
    </xf>
    <xf numFmtId="0" fontId="27" fillId="0" borderId="12" xfId="0" applyFont="1" applyBorder="1" applyAlignment="1">
      <alignment horizontal="left" vertical="center" wrapText="1"/>
    </xf>
    <xf numFmtId="0" fontId="27" fillId="0" borderId="12" xfId="0" applyFont="1" applyBorder="1" applyAlignment="1">
      <alignment horizontal="center" vertical="center" wrapText="1"/>
    </xf>
    <xf numFmtId="6" fontId="0" fillId="0" borderId="0" xfId="0" applyNumberFormat="1" applyAlignment="1">
      <alignment vertical="center"/>
    </xf>
    <xf numFmtId="170" fontId="31" fillId="0" borderId="0" xfId="0" applyNumberFormat="1" applyFont="1" applyAlignment="1">
      <alignment vertical="center"/>
    </xf>
    <xf numFmtId="170" fontId="27" fillId="0" borderId="2" xfId="0" applyNumberFormat="1" applyFont="1" applyBorder="1" applyAlignment="1">
      <alignment horizontal="center" vertical="center"/>
    </xf>
    <xf numFmtId="0" fontId="27" fillId="0" borderId="2" xfId="0" applyFont="1" applyBorder="1" applyAlignment="1">
      <alignment horizontal="center" vertical="center" wrapText="1"/>
    </xf>
    <xf numFmtId="170" fontId="27" fillId="0" borderId="17" xfId="0" applyNumberFormat="1" applyFont="1" applyBorder="1" applyAlignment="1">
      <alignment horizontal="right" vertical="center"/>
    </xf>
    <xf numFmtId="8" fontId="28" fillId="10" borderId="23" xfId="0" applyNumberFormat="1" applyFont="1" applyFill="1" applyBorder="1" applyAlignment="1">
      <alignment horizontal="center" vertical="center" wrapText="1"/>
    </xf>
    <xf numFmtId="8" fontId="26" fillId="10" borderId="23" xfId="0" applyNumberFormat="1" applyFont="1" applyFill="1" applyBorder="1" applyAlignment="1">
      <alignment horizontal="center" vertical="center" wrapText="1"/>
    </xf>
    <xf numFmtId="6" fontId="32" fillId="10" borderId="26" xfId="0" applyNumberFormat="1" applyFont="1" applyFill="1" applyBorder="1" applyAlignment="1">
      <alignment vertical="center"/>
    </xf>
    <xf numFmtId="0" fontId="0" fillId="0" borderId="0" xfId="0" applyAlignment="1">
      <alignment horizontal="center" vertical="center"/>
    </xf>
    <xf numFmtId="0" fontId="0" fillId="0" borderId="2" xfId="0" applyBorder="1" applyAlignment="1">
      <alignment vertical="center"/>
    </xf>
    <xf numFmtId="6" fontId="17" fillId="0" borderId="12" xfId="0" applyNumberFormat="1" applyFont="1" applyBorder="1" applyAlignment="1">
      <alignment horizontal="center" vertical="center" wrapText="1"/>
    </xf>
    <xf numFmtId="6" fontId="17" fillId="0" borderId="2" xfId="0" applyNumberFormat="1" applyFont="1" applyBorder="1" applyAlignment="1">
      <alignment horizontal="center" vertical="center" wrapText="1"/>
    </xf>
    <xf numFmtId="6" fontId="17" fillId="0" borderId="17" xfId="0" applyNumberFormat="1" applyFont="1" applyBorder="1" applyAlignment="1">
      <alignment horizontal="center" vertical="center" wrapText="1"/>
    </xf>
    <xf numFmtId="170" fontId="26" fillId="10" borderId="21" xfId="0" applyNumberFormat="1" applyFont="1" applyFill="1" applyBorder="1" applyAlignment="1">
      <alignment horizontal="center" vertical="center"/>
    </xf>
    <xf numFmtId="0" fontId="5" fillId="5" borderId="6" xfId="1" applyFont="1" applyFill="1" applyBorder="1" applyAlignment="1">
      <alignment horizontal="center"/>
    </xf>
    <xf numFmtId="0" fontId="5" fillId="5" borderId="7" xfId="1" applyFont="1" applyFill="1" applyBorder="1" applyAlignment="1">
      <alignment horizontal="center"/>
    </xf>
    <xf numFmtId="0" fontId="5" fillId="5" borderId="8" xfId="1" applyFont="1" applyFill="1" applyBorder="1" applyAlignment="1">
      <alignment horizontal="center"/>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4" fillId="0" borderId="1" xfId="1" applyFont="1" applyBorder="1" applyAlignment="1">
      <alignment horizontal="center" vertical="center"/>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5" fillId="0" borderId="0" xfId="0" applyFont="1" applyAlignment="1">
      <alignment horizontal="center" vertical="center" wrapText="1"/>
    </xf>
    <xf numFmtId="164" fontId="0" fillId="0" borderId="2" xfId="5" applyNumberFormat="1" applyFont="1" applyBorder="1" applyAlignment="1">
      <alignment horizontal="center" vertical="top"/>
    </xf>
    <xf numFmtId="0" fontId="6" fillId="6" borderId="0" xfId="0" applyFont="1" applyFill="1" applyBorder="1" applyAlignment="1">
      <alignment horizontal="center" vertical="center" wrapText="1"/>
    </xf>
    <xf numFmtId="0" fontId="6" fillId="6" borderId="0" xfId="0" applyFont="1" applyFill="1" applyAlignment="1">
      <alignment horizontal="center" vertical="center" wrapText="1"/>
    </xf>
    <xf numFmtId="169" fontId="6" fillId="0" borderId="2" xfId="5" applyNumberFormat="1" applyFont="1" applyBorder="1" applyAlignment="1">
      <alignment horizontal="center" vertical="center"/>
    </xf>
    <xf numFmtId="0" fontId="14" fillId="0" borderId="6" xfId="0" applyFont="1" applyBorder="1" applyAlignment="1">
      <alignment horizontal="center" vertical="top"/>
    </xf>
    <xf numFmtId="0" fontId="14" fillId="0" borderId="8" xfId="0" applyFont="1" applyBorder="1" applyAlignment="1">
      <alignment horizontal="center" vertical="top"/>
    </xf>
    <xf numFmtId="0" fontId="28" fillId="10" borderId="24" xfId="0" applyFont="1" applyFill="1" applyBorder="1" applyAlignment="1">
      <alignment horizontal="center" vertical="center" wrapText="1"/>
    </xf>
    <xf numFmtId="0" fontId="28" fillId="10" borderId="25" xfId="0" applyFont="1" applyFill="1" applyBorder="1" applyAlignment="1">
      <alignment horizontal="center" vertical="center" wrapText="1"/>
    </xf>
    <xf numFmtId="0" fontId="28" fillId="10" borderId="26" xfId="0" applyFont="1" applyFill="1" applyBorder="1" applyAlignment="1">
      <alignment horizontal="center" vertical="center" wrapText="1"/>
    </xf>
    <xf numFmtId="0" fontId="25" fillId="0" borderId="11"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16" xfId="0" applyFont="1" applyBorder="1" applyAlignment="1">
      <alignment horizontal="center" vertical="center" wrapText="1"/>
    </xf>
    <xf numFmtId="0" fontId="25" fillId="10" borderId="19" xfId="0" applyFont="1" applyFill="1" applyBorder="1" applyAlignment="1">
      <alignment horizontal="center" vertical="center" wrapText="1"/>
    </xf>
    <xf numFmtId="0" fontId="25" fillId="10" borderId="20" xfId="0" applyFont="1" applyFill="1" applyBorder="1" applyAlignment="1">
      <alignment horizontal="center" vertical="center" wrapText="1"/>
    </xf>
    <xf numFmtId="0" fontId="28" fillId="10" borderId="22" xfId="0" applyFont="1" applyFill="1" applyBorder="1" applyAlignment="1">
      <alignment horizontal="left" vertical="center" wrapText="1"/>
    </xf>
    <xf numFmtId="0" fontId="28" fillId="10" borderId="23" xfId="0" applyFont="1" applyFill="1" applyBorder="1" applyAlignment="1">
      <alignment horizontal="left" vertical="center" wrapText="1"/>
    </xf>
  </cellXfs>
  <cellStyles count="8">
    <cellStyle name="Hipervínculo" xfId="7" builtinId="8"/>
    <cellStyle name="Millares" xfId="5" builtinId="3"/>
    <cellStyle name="Millares 2" xfId="2" xr:uid="{00000000-0005-0000-0000-000002000000}"/>
    <cellStyle name="Moneda" xfId="6" builtinId="4"/>
    <cellStyle name="Moneda 3" xfId="3" xr:uid="{00000000-0005-0000-0000-000004000000}"/>
    <cellStyle name="Normal" xfId="0" builtinId="0"/>
    <cellStyle name="Normal 2" xfId="1" xr:uid="{00000000-0005-0000-0000-000006000000}"/>
    <cellStyle name="Normal 2 2" xfId="4" xr:uid="{00000000-0005-0000-0000-000007000000}"/>
  </cellStyles>
  <dxfs count="6">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ndense val="0"/>
        <extend val="0"/>
        <color indexed="8"/>
      </font>
      <fill>
        <patternFill patternType="solid">
          <bgColor indexed="2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152400</xdr:rowOff>
    </xdr:from>
    <xdr:ext cx="11668125" cy="1409700"/>
    <xdr:grpSp>
      <xdr:nvGrpSpPr>
        <xdr:cNvPr id="2" name="Shape 2" title="Dibujo">
          <a:extLst>
            <a:ext uri="{FF2B5EF4-FFF2-40B4-BE49-F238E27FC236}">
              <a16:creationId xmlns:a16="http://schemas.microsoft.com/office/drawing/2014/main" id="{43807318-1DF0-4E14-BDEA-C952E3014705}"/>
            </a:ext>
          </a:extLst>
        </xdr:cNvPr>
        <xdr:cNvGrpSpPr/>
      </xdr:nvGrpSpPr>
      <xdr:grpSpPr>
        <a:xfrm>
          <a:off x="0" y="152400"/>
          <a:ext cx="11668125" cy="1409700"/>
          <a:chOff x="0" y="3084675"/>
          <a:chExt cx="10692001" cy="1390650"/>
        </a:xfrm>
      </xdr:grpSpPr>
      <xdr:grpSp>
        <xdr:nvGrpSpPr>
          <xdr:cNvPr id="3" name="Shape 3">
            <a:extLst>
              <a:ext uri="{FF2B5EF4-FFF2-40B4-BE49-F238E27FC236}">
                <a16:creationId xmlns:a16="http://schemas.microsoft.com/office/drawing/2014/main" id="{457EF02F-A10D-BEF6-833D-29EF5750F6B5}"/>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B4A48748-BA6E-D7EF-B8A9-FA7E0F46B58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4F1CE3C9-8063-14FB-E70E-F76D2A38C987}"/>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FA065641-AF27-9F93-64A6-39E65CA0F469}"/>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3DE8DF4B-D7FC-3997-9F62-9CBD2C2E9BE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34572822-B885-A676-80A2-9E6FBA28A2E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8D9B938D-41F3-E28A-DEDF-CC43454756B9}"/>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C34B6435-D1B6-D342-D8B3-A8E7BEC4E68E}"/>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E7613B40-2550-2737-0E38-BD6E6EDDCAE4}"/>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F1C40F4D-A65C-DFC0-AE90-5FB127453818}"/>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72900" cy="1409700"/>
    <xdr:grpSp>
      <xdr:nvGrpSpPr>
        <xdr:cNvPr id="13" name="Shape 2" title="Dibujo">
          <a:extLst>
            <a:ext uri="{FF2B5EF4-FFF2-40B4-BE49-F238E27FC236}">
              <a16:creationId xmlns:a16="http://schemas.microsoft.com/office/drawing/2014/main" id="{2673AE9F-4515-45E7-873C-EB61DFECB0DC}"/>
            </a:ext>
          </a:extLst>
        </xdr:cNvPr>
        <xdr:cNvGrpSpPr/>
      </xdr:nvGrpSpPr>
      <xdr:grpSpPr>
        <a:xfrm>
          <a:off x="0" y="152400"/>
          <a:ext cx="11772900" cy="1409700"/>
          <a:chOff x="0" y="3084675"/>
          <a:chExt cx="10692001" cy="1390650"/>
        </a:xfrm>
      </xdr:grpSpPr>
      <xdr:grpSp>
        <xdr:nvGrpSpPr>
          <xdr:cNvPr id="14" name="Shape 3">
            <a:extLst>
              <a:ext uri="{FF2B5EF4-FFF2-40B4-BE49-F238E27FC236}">
                <a16:creationId xmlns:a16="http://schemas.microsoft.com/office/drawing/2014/main" id="{46EA8DD4-6E65-F648-34A3-899BAE87B850}"/>
              </a:ext>
            </a:extLst>
          </xdr:cNvPr>
          <xdr:cNvGrpSpPr/>
        </xdr:nvGrpSpPr>
        <xdr:grpSpPr>
          <a:xfrm>
            <a:off x="0" y="3084675"/>
            <a:ext cx="10692001" cy="1390650"/>
            <a:chOff x="0" y="0"/>
            <a:chExt cx="14045925" cy="1186423"/>
          </a:xfrm>
        </xdr:grpSpPr>
        <xdr:sp macro="" textlink="">
          <xdr:nvSpPr>
            <xdr:cNvPr id="15" name="Shape 4">
              <a:extLst>
                <a:ext uri="{FF2B5EF4-FFF2-40B4-BE49-F238E27FC236}">
                  <a16:creationId xmlns:a16="http://schemas.microsoft.com/office/drawing/2014/main" id="{642ED6D0-A5F6-9BFB-BC07-047B5F98EDD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5">
              <a:extLst>
                <a:ext uri="{FF2B5EF4-FFF2-40B4-BE49-F238E27FC236}">
                  <a16:creationId xmlns:a16="http://schemas.microsoft.com/office/drawing/2014/main" id="{DBA9B791-21FE-38FF-6D26-6F7B5DACE556}"/>
                </a:ext>
              </a:extLst>
            </xdr:cNvPr>
            <xdr:cNvGrpSpPr/>
          </xdr:nvGrpSpPr>
          <xdr:grpSpPr>
            <a:xfrm>
              <a:off x="0" y="0"/>
              <a:ext cx="14045925" cy="1186423"/>
              <a:chOff x="0" y="0"/>
              <a:chExt cx="814" cy="105"/>
            </a:xfrm>
          </xdr:grpSpPr>
          <xdr:sp macro="" textlink="">
            <xdr:nvSpPr>
              <xdr:cNvPr id="18" name="Shape 6">
                <a:extLst>
                  <a:ext uri="{FF2B5EF4-FFF2-40B4-BE49-F238E27FC236}">
                    <a16:creationId xmlns:a16="http://schemas.microsoft.com/office/drawing/2014/main" id="{A2918E64-F6EA-2440-2F00-07EE5D2ABEC3}"/>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9" name="Shape 7">
                <a:extLst>
                  <a:ext uri="{FF2B5EF4-FFF2-40B4-BE49-F238E27FC236}">
                    <a16:creationId xmlns:a16="http://schemas.microsoft.com/office/drawing/2014/main" id="{055F0BF0-7A40-D404-9F4B-CE0411F6AEC4}"/>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0" name="Shape 8">
                <a:extLst>
                  <a:ext uri="{FF2B5EF4-FFF2-40B4-BE49-F238E27FC236}">
                    <a16:creationId xmlns:a16="http://schemas.microsoft.com/office/drawing/2014/main" id="{64FE78A4-DE53-3825-FBF7-DFCF4671E8DE}"/>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1" name="Shape 9">
                <a:extLst>
                  <a:ext uri="{FF2B5EF4-FFF2-40B4-BE49-F238E27FC236}">
                    <a16:creationId xmlns:a16="http://schemas.microsoft.com/office/drawing/2014/main" id="{9B975AAF-5D4C-4FE8-848F-A5ABA099A05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2" name="Shape 10">
                <a:extLst>
                  <a:ext uri="{FF2B5EF4-FFF2-40B4-BE49-F238E27FC236}">
                    <a16:creationId xmlns:a16="http://schemas.microsoft.com/office/drawing/2014/main" id="{30C32002-20A2-EB6C-9106-C3B53BF4C1D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3" name="Shape 11">
                <a:extLst>
                  <a:ext uri="{FF2B5EF4-FFF2-40B4-BE49-F238E27FC236}">
                    <a16:creationId xmlns:a16="http://schemas.microsoft.com/office/drawing/2014/main" id="{31693D12-91CE-52D8-2649-0FC780BF6305}"/>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7" name="Shape 12" descr="escudo">
              <a:extLst>
                <a:ext uri="{FF2B5EF4-FFF2-40B4-BE49-F238E27FC236}">
                  <a16:creationId xmlns:a16="http://schemas.microsoft.com/office/drawing/2014/main" id="{7899955D-8A30-2701-4401-B20AD406899F}"/>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63375" cy="1409700"/>
    <xdr:grpSp>
      <xdr:nvGrpSpPr>
        <xdr:cNvPr id="24" name="Shape 2" title="Dibujo">
          <a:extLst>
            <a:ext uri="{FF2B5EF4-FFF2-40B4-BE49-F238E27FC236}">
              <a16:creationId xmlns:a16="http://schemas.microsoft.com/office/drawing/2014/main" id="{FA3A8DDA-E9D4-41FF-9264-D59A448A392C}"/>
            </a:ext>
          </a:extLst>
        </xdr:cNvPr>
        <xdr:cNvGrpSpPr/>
      </xdr:nvGrpSpPr>
      <xdr:grpSpPr>
        <a:xfrm>
          <a:off x="0" y="152400"/>
          <a:ext cx="11763375" cy="1409700"/>
          <a:chOff x="0" y="3084675"/>
          <a:chExt cx="10692001" cy="1390650"/>
        </a:xfrm>
      </xdr:grpSpPr>
      <xdr:grpSp>
        <xdr:nvGrpSpPr>
          <xdr:cNvPr id="25" name="Shape 3">
            <a:extLst>
              <a:ext uri="{FF2B5EF4-FFF2-40B4-BE49-F238E27FC236}">
                <a16:creationId xmlns:a16="http://schemas.microsoft.com/office/drawing/2014/main" id="{29862F88-9E19-3FC4-5501-8703FDEEF7FB}"/>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48BA0910-8173-73C2-463B-D5D57F3352F4}"/>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BDBAC269-BF82-53EF-32D9-2E31A9FADEF8}"/>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9063063E-9B19-2772-CA0A-E92765A693AC}"/>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F83BBDD6-483F-18A8-FCCC-75AB4C20BE6A}"/>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8EF19A88-9A89-99B8-9F3A-51B8414C4D9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D2BB35AD-8744-2CCC-B810-E9D42A494581}"/>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6F97CD19-707E-F9A8-8C15-EA8E6874E5AF}"/>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ED64CBA6-86DC-BE08-A357-5A1FF901BDE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6C428B47-ECD4-BC97-7E27-EB5B5BC1A35A}"/>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68" name="Shape 2" title="Dibujo">
          <a:extLst>
            <a:ext uri="{FF2B5EF4-FFF2-40B4-BE49-F238E27FC236}">
              <a16:creationId xmlns:a16="http://schemas.microsoft.com/office/drawing/2014/main" id="{04939E9E-06A0-49F5-9068-E339398FB0DD}"/>
            </a:ext>
          </a:extLst>
        </xdr:cNvPr>
        <xdr:cNvGrpSpPr/>
      </xdr:nvGrpSpPr>
      <xdr:grpSpPr>
        <a:xfrm>
          <a:off x="0" y="152400"/>
          <a:ext cx="11668125" cy="1409700"/>
          <a:chOff x="0" y="3084675"/>
          <a:chExt cx="10692001" cy="1390650"/>
        </a:xfrm>
      </xdr:grpSpPr>
      <xdr:grpSp>
        <xdr:nvGrpSpPr>
          <xdr:cNvPr id="69" name="Shape 3">
            <a:extLst>
              <a:ext uri="{FF2B5EF4-FFF2-40B4-BE49-F238E27FC236}">
                <a16:creationId xmlns:a16="http://schemas.microsoft.com/office/drawing/2014/main" id="{5E638EF4-F03F-1798-026A-1A2CEB7D3FFD}"/>
              </a:ext>
            </a:extLst>
          </xdr:cNvPr>
          <xdr:cNvGrpSpPr/>
        </xdr:nvGrpSpPr>
        <xdr:grpSpPr>
          <a:xfrm>
            <a:off x="0" y="3084675"/>
            <a:ext cx="10692001" cy="1390650"/>
            <a:chOff x="0" y="0"/>
            <a:chExt cx="14045925" cy="1186423"/>
          </a:xfrm>
        </xdr:grpSpPr>
        <xdr:sp macro="" textlink="">
          <xdr:nvSpPr>
            <xdr:cNvPr id="70" name="Shape 4">
              <a:extLst>
                <a:ext uri="{FF2B5EF4-FFF2-40B4-BE49-F238E27FC236}">
                  <a16:creationId xmlns:a16="http://schemas.microsoft.com/office/drawing/2014/main" id="{F6FC2DFE-D653-DFD7-27CC-01BC09846D73}"/>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1" name="Shape 5">
              <a:extLst>
                <a:ext uri="{FF2B5EF4-FFF2-40B4-BE49-F238E27FC236}">
                  <a16:creationId xmlns:a16="http://schemas.microsoft.com/office/drawing/2014/main" id="{2E7FF0D7-1B27-F073-D800-F63087578FBE}"/>
                </a:ext>
              </a:extLst>
            </xdr:cNvPr>
            <xdr:cNvGrpSpPr/>
          </xdr:nvGrpSpPr>
          <xdr:grpSpPr>
            <a:xfrm>
              <a:off x="0" y="0"/>
              <a:ext cx="14045925" cy="1186423"/>
              <a:chOff x="0" y="0"/>
              <a:chExt cx="814" cy="105"/>
            </a:xfrm>
          </xdr:grpSpPr>
          <xdr:sp macro="" textlink="">
            <xdr:nvSpPr>
              <xdr:cNvPr id="73" name="Shape 6">
                <a:extLst>
                  <a:ext uri="{FF2B5EF4-FFF2-40B4-BE49-F238E27FC236}">
                    <a16:creationId xmlns:a16="http://schemas.microsoft.com/office/drawing/2014/main" id="{A4D551B6-3B35-06FA-8631-BFE0A90093C2}"/>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4" name="Shape 7">
                <a:extLst>
                  <a:ext uri="{FF2B5EF4-FFF2-40B4-BE49-F238E27FC236}">
                    <a16:creationId xmlns:a16="http://schemas.microsoft.com/office/drawing/2014/main" id="{05825DA6-66E2-9291-9DAB-4B8DB90F2AF6}"/>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5" name="Shape 8">
                <a:extLst>
                  <a:ext uri="{FF2B5EF4-FFF2-40B4-BE49-F238E27FC236}">
                    <a16:creationId xmlns:a16="http://schemas.microsoft.com/office/drawing/2014/main" id="{1AE158E3-63EF-AE80-6DEB-7061A44C4261}"/>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76" name="Shape 9">
                <a:extLst>
                  <a:ext uri="{FF2B5EF4-FFF2-40B4-BE49-F238E27FC236}">
                    <a16:creationId xmlns:a16="http://schemas.microsoft.com/office/drawing/2014/main" id="{10464BAC-49D0-4A18-B4F0-A89184F74B3F}"/>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77" name="Shape 10">
                <a:extLst>
                  <a:ext uri="{FF2B5EF4-FFF2-40B4-BE49-F238E27FC236}">
                    <a16:creationId xmlns:a16="http://schemas.microsoft.com/office/drawing/2014/main" id="{EBD19D5F-E181-66F6-902D-BE082F79A675}"/>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78" name="Shape 11">
                <a:extLst>
                  <a:ext uri="{FF2B5EF4-FFF2-40B4-BE49-F238E27FC236}">
                    <a16:creationId xmlns:a16="http://schemas.microsoft.com/office/drawing/2014/main" id="{7C78A4F1-A35F-C967-60B0-67C43596B79A}"/>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72" name="Shape 12" descr="escudo">
              <a:extLst>
                <a:ext uri="{FF2B5EF4-FFF2-40B4-BE49-F238E27FC236}">
                  <a16:creationId xmlns:a16="http://schemas.microsoft.com/office/drawing/2014/main" id="{EE5AA51E-39A2-B6AC-C603-14D2AE956C6D}"/>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72900" cy="1409700"/>
    <xdr:grpSp>
      <xdr:nvGrpSpPr>
        <xdr:cNvPr id="79" name="Shape 2" title="Dibujo">
          <a:extLst>
            <a:ext uri="{FF2B5EF4-FFF2-40B4-BE49-F238E27FC236}">
              <a16:creationId xmlns:a16="http://schemas.microsoft.com/office/drawing/2014/main" id="{3D77FD4B-8B79-49D2-A9C3-760EF9854D49}"/>
            </a:ext>
          </a:extLst>
        </xdr:cNvPr>
        <xdr:cNvGrpSpPr/>
      </xdr:nvGrpSpPr>
      <xdr:grpSpPr>
        <a:xfrm>
          <a:off x="0" y="152400"/>
          <a:ext cx="11772900" cy="1409700"/>
          <a:chOff x="0" y="3084675"/>
          <a:chExt cx="10692001" cy="1390650"/>
        </a:xfrm>
      </xdr:grpSpPr>
      <xdr:grpSp>
        <xdr:nvGrpSpPr>
          <xdr:cNvPr id="80" name="Shape 3">
            <a:extLst>
              <a:ext uri="{FF2B5EF4-FFF2-40B4-BE49-F238E27FC236}">
                <a16:creationId xmlns:a16="http://schemas.microsoft.com/office/drawing/2014/main" id="{41346C13-AE39-9CE5-FAD7-5F1724A94C8E}"/>
              </a:ext>
            </a:extLst>
          </xdr:cNvPr>
          <xdr:cNvGrpSpPr/>
        </xdr:nvGrpSpPr>
        <xdr:grpSpPr>
          <a:xfrm>
            <a:off x="0" y="3084675"/>
            <a:ext cx="10692001" cy="1390650"/>
            <a:chOff x="0" y="0"/>
            <a:chExt cx="14045925" cy="1186423"/>
          </a:xfrm>
        </xdr:grpSpPr>
        <xdr:sp macro="" textlink="">
          <xdr:nvSpPr>
            <xdr:cNvPr id="81" name="Shape 4">
              <a:extLst>
                <a:ext uri="{FF2B5EF4-FFF2-40B4-BE49-F238E27FC236}">
                  <a16:creationId xmlns:a16="http://schemas.microsoft.com/office/drawing/2014/main" id="{B5125BF8-B6F1-41AC-44ED-9A0C3C9803F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2" name="Shape 5">
              <a:extLst>
                <a:ext uri="{FF2B5EF4-FFF2-40B4-BE49-F238E27FC236}">
                  <a16:creationId xmlns:a16="http://schemas.microsoft.com/office/drawing/2014/main" id="{A686AC4B-8F1A-3AC4-11A2-42A9634A3487}"/>
                </a:ext>
              </a:extLst>
            </xdr:cNvPr>
            <xdr:cNvGrpSpPr/>
          </xdr:nvGrpSpPr>
          <xdr:grpSpPr>
            <a:xfrm>
              <a:off x="0" y="0"/>
              <a:ext cx="14045925" cy="1186423"/>
              <a:chOff x="0" y="0"/>
              <a:chExt cx="814" cy="105"/>
            </a:xfrm>
          </xdr:grpSpPr>
          <xdr:sp macro="" textlink="">
            <xdr:nvSpPr>
              <xdr:cNvPr id="84" name="Shape 6">
                <a:extLst>
                  <a:ext uri="{FF2B5EF4-FFF2-40B4-BE49-F238E27FC236}">
                    <a16:creationId xmlns:a16="http://schemas.microsoft.com/office/drawing/2014/main" id="{23F35975-2623-A8C1-2183-C3C5DFDE58A6}"/>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5" name="Shape 7">
                <a:extLst>
                  <a:ext uri="{FF2B5EF4-FFF2-40B4-BE49-F238E27FC236}">
                    <a16:creationId xmlns:a16="http://schemas.microsoft.com/office/drawing/2014/main" id="{FA67C996-52B4-C3BF-731D-9A0E72AB601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86" name="Shape 8">
                <a:extLst>
                  <a:ext uri="{FF2B5EF4-FFF2-40B4-BE49-F238E27FC236}">
                    <a16:creationId xmlns:a16="http://schemas.microsoft.com/office/drawing/2014/main" id="{012B21CF-DEF3-7AEB-F107-134545A869B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87" name="Shape 9">
                <a:extLst>
                  <a:ext uri="{FF2B5EF4-FFF2-40B4-BE49-F238E27FC236}">
                    <a16:creationId xmlns:a16="http://schemas.microsoft.com/office/drawing/2014/main" id="{6D70B6A1-4935-3051-8A52-74B4DCD2C096}"/>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88" name="Shape 10">
                <a:extLst>
                  <a:ext uri="{FF2B5EF4-FFF2-40B4-BE49-F238E27FC236}">
                    <a16:creationId xmlns:a16="http://schemas.microsoft.com/office/drawing/2014/main" id="{8790A021-29D3-4D4C-0E16-9FCF5FF091F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89" name="Shape 11">
                <a:extLst>
                  <a:ext uri="{FF2B5EF4-FFF2-40B4-BE49-F238E27FC236}">
                    <a16:creationId xmlns:a16="http://schemas.microsoft.com/office/drawing/2014/main" id="{C763FAA2-B0B1-F3D9-B8D1-12FE6E57F2D6}"/>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83" name="Shape 12" descr="escudo">
              <a:extLst>
                <a:ext uri="{FF2B5EF4-FFF2-40B4-BE49-F238E27FC236}">
                  <a16:creationId xmlns:a16="http://schemas.microsoft.com/office/drawing/2014/main" id="{8132CEA5-6A4D-AC8F-CA8B-CB50D8912BE3}"/>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63375" cy="1409700"/>
    <xdr:grpSp>
      <xdr:nvGrpSpPr>
        <xdr:cNvPr id="90" name="Shape 2" title="Dibujo">
          <a:extLst>
            <a:ext uri="{FF2B5EF4-FFF2-40B4-BE49-F238E27FC236}">
              <a16:creationId xmlns:a16="http://schemas.microsoft.com/office/drawing/2014/main" id="{926EED5B-B599-4E9A-B45D-2BB66F66F46A}"/>
            </a:ext>
          </a:extLst>
        </xdr:cNvPr>
        <xdr:cNvGrpSpPr/>
      </xdr:nvGrpSpPr>
      <xdr:grpSpPr>
        <a:xfrm>
          <a:off x="0" y="152400"/>
          <a:ext cx="11763375" cy="1409700"/>
          <a:chOff x="0" y="3084675"/>
          <a:chExt cx="10692001" cy="1390650"/>
        </a:xfrm>
      </xdr:grpSpPr>
      <xdr:grpSp>
        <xdr:nvGrpSpPr>
          <xdr:cNvPr id="91" name="Shape 3">
            <a:extLst>
              <a:ext uri="{FF2B5EF4-FFF2-40B4-BE49-F238E27FC236}">
                <a16:creationId xmlns:a16="http://schemas.microsoft.com/office/drawing/2014/main" id="{39D6491D-3D37-CC63-1FFF-19F06B2DE46F}"/>
              </a:ext>
            </a:extLst>
          </xdr:cNvPr>
          <xdr:cNvGrpSpPr/>
        </xdr:nvGrpSpPr>
        <xdr:grpSpPr>
          <a:xfrm>
            <a:off x="0" y="3084675"/>
            <a:ext cx="10692001" cy="1390650"/>
            <a:chOff x="0" y="0"/>
            <a:chExt cx="14045925" cy="1186423"/>
          </a:xfrm>
        </xdr:grpSpPr>
        <xdr:sp macro="" textlink="">
          <xdr:nvSpPr>
            <xdr:cNvPr id="92" name="Shape 4">
              <a:extLst>
                <a:ext uri="{FF2B5EF4-FFF2-40B4-BE49-F238E27FC236}">
                  <a16:creationId xmlns:a16="http://schemas.microsoft.com/office/drawing/2014/main" id="{83AB2732-4B7F-11B2-2DE5-EC03549887F8}"/>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3" name="Shape 5">
              <a:extLst>
                <a:ext uri="{FF2B5EF4-FFF2-40B4-BE49-F238E27FC236}">
                  <a16:creationId xmlns:a16="http://schemas.microsoft.com/office/drawing/2014/main" id="{C005715C-3986-6FEE-9116-175BDC83A2F0}"/>
                </a:ext>
              </a:extLst>
            </xdr:cNvPr>
            <xdr:cNvGrpSpPr/>
          </xdr:nvGrpSpPr>
          <xdr:grpSpPr>
            <a:xfrm>
              <a:off x="0" y="0"/>
              <a:ext cx="14045925" cy="1186423"/>
              <a:chOff x="0" y="0"/>
              <a:chExt cx="814" cy="105"/>
            </a:xfrm>
          </xdr:grpSpPr>
          <xdr:sp macro="" textlink="">
            <xdr:nvSpPr>
              <xdr:cNvPr id="95" name="Shape 6">
                <a:extLst>
                  <a:ext uri="{FF2B5EF4-FFF2-40B4-BE49-F238E27FC236}">
                    <a16:creationId xmlns:a16="http://schemas.microsoft.com/office/drawing/2014/main" id="{EF251079-B22A-84A5-D82B-98FF8FFFCD6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96" name="Shape 7">
                <a:extLst>
                  <a:ext uri="{FF2B5EF4-FFF2-40B4-BE49-F238E27FC236}">
                    <a16:creationId xmlns:a16="http://schemas.microsoft.com/office/drawing/2014/main" id="{83B9EEC2-65C2-6C94-FE78-2F2C5AA3C39B}"/>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7" name="Shape 8">
                <a:extLst>
                  <a:ext uri="{FF2B5EF4-FFF2-40B4-BE49-F238E27FC236}">
                    <a16:creationId xmlns:a16="http://schemas.microsoft.com/office/drawing/2014/main" id="{A2BE278D-3754-DAF6-57D3-A9138E9B1AEA}"/>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98" name="Shape 9">
                <a:extLst>
                  <a:ext uri="{FF2B5EF4-FFF2-40B4-BE49-F238E27FC236}">
                    <a16:creationId xmlns:a16="http://schemas.microsoft.com/office/drawing/2014/main" id="{8FF41D2F-F062-4765-DD70-2C5CA3EAF73E}"/>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99" name="Shape 10">
                <a:extLst>
                  <a:ext uri="{FF2B5EF4-FFF2-40B4-BE49-F238E27FC236}">
                    <a16:creationId xmlns:a16="http://schemas.microsoft.com/office/drawing/2014/main" id="{AA78897A-A16F-ACC5-B9AF-21D78627FD2D}"/>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00" name="Shape 11">
                <a:extLst>
                  <a:ext uri="{FF2B5EF4-FFF2-40B4-BE49-F238E27FC236}">
                    <a16:creationId xmlns:a16="http://schemas.microsoft.com/office/drawing/2014/main" id="{82E5DCE4-1EC7-1660-267E-BFC91BC1EC39}"/>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94" name="Shape 12" descr="escudo">
              <a:extLst>
                <a:ext uri="{FF2B5EF4-FFF2-40B4-BE49-F238E27FC236}">
                  <a16:creationId xmlns:a16="http://schemas.microsoft.com/office/drawing/2014/main" id="{4DC4B238-1FCF-F42E-9389-7D5D6B5581AB}"/>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101" name="Shape 2" title="Dibujo">
          <a:extLst>
            <a:ext uri="{FF2B5EF4-FFF2-40B4-BE49-F238E27FC236}">
              <a16:creationId xmlns:a16="http://schemas.microsoft.com/office/drawing/2014/main" id="{6E91ADA6-D332-4BFB-8549-B11CDDB9DE46}"/>
            </a:ext>
          </a:extLst>
        </xdr:cNvPr>
        <xdr:cNvGrpSpPr/>
      </xdr:nvGrpSpPr>
      <xdr:grpSpPr>
        <a:xfrm>
          <a:off x="0" y="152400"/>
          <a:ext cx="11668125" cy="1409700"/>
          <a:chOff x="0" y="3084675"/>
          <a:chExt cx="10692001" cy="1390650"/>
        </a:xfrm>
      </xdr:grpSpPr>
      <xdr:grpSp>
        <xdr:nvGrpSpPr>
          <xdr:cNvPr id="102" name="Shape 3">
            <a:extLst>
              <a:ext uri="{FF2B5EF4-FFF2-40B4-BE49-F238E27FC236}">
                <a16:creationId xmlns:a16="http://schemas.microsoft.com/office/drawing/2014/main" id="{3B973FD1-F36C-A28C-2D31-B9F749E9AA06}"/>
              </a:ext>
            </a:extLst>
          </xdr:cNvPr>
          <xdr:cNvGrpSpPr/>
        </xdr:nvGrpSpPr>
        <xdr:grpSpPr>
          <a:xfrm>
            <a:off x="0" y="3084675"/>
            <a:ext cx="10692001" cy="1390650"/>
            <a:chOff x="0" y="0"/>
            <a:chExt cx="14045925" cy="1186423"/>
          </a:xfrm>
        </xdr:grpSpPr>
        <xdr:sp macro="" textlink="">
          <xdr:nvSpPr>
            <xdr:cNvPr id="103" name="Shape 4">
              <a:extLst>
                <a:ext uri="{FF2B5EF4-FFF2-40B4-BE49-F238E27FC236}">
                  <a16:creationId xmlns:a16="http://schemas.microsoft.com/office/drawing/2014/main" id="{AC6B34CE-2828-E53A-3EC7-EC746A51A25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4" name="Shape 5">
              <a:extLst>
                <a:ext uri="{FF2B5EF4-FFF2-40B4-BE49-F238E27FC236}">
                  <a16:creationId xmlns:a16="http://schemas.microsoft.com/office/drawing/2014/main" id="{20CBE266-3C38-B65C-650B-50361EE05AEF}"/>
                </a:ext>
              </a:extLst>
            </xdr:cNvPr>
            <xdr:cNvGrpSpPr/>
          </xdr:nvGrpSpPr>
          <xdr:grpSpPr>
            <a:xfrm>
              <a:off x="0" y="0"/>
              <a:ext cx="14045925" cy="1186423"/>
              <a:chOff x="0" y="0"/>
              <a:chExt cx="814" cy="105"/>
            </a:xfrm>
          </xdr:grpSpPr>
          <xdr:sp macro="" textlink="">
            <xdr:nvSpPr>
              <xdr:cNvPr id="106" name="Shape 6">
                <a:extLst>
                  <a:ext uri="{FF2B5EF4-FFF2-40B4-BE49-F238E27FC236}">
                    <a16:creationId xmlns:a16="http://schemas.microsoft.com/office/drawing/2014/main" id="{697B04BD-4D1B-F431-6134-93947C779A74}"/>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07" name="Shape 7">
                <a:extLst>
                  <a:ext uri="{FF2B5EF4-FFF2-40B4-BE49-F238E27FC236}">
                    <a16:creationId xmlns:a16="http://schemas.microsoft.com/office/drawing/2014/main" id="{98AC3128-1BA0-CCA6-570B-7CE8C4BB8B8C}"/>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8" name="Shape 8">
                <a:extLst>
                  <a:ext uri="{FF2B5EF4-FFF2-40B4-BE49-F238E27FC236}">
                    <a16:creationId xmlns:a16="http://schemas.microsoft.com/office/drawing/2014/main" id="{381B4D1D-3BB3-3A74-0EF0-F1F1AB6B1656}"/>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09" name="Shape 9">
                <a:extLst>
                  <a:ext uri="{FF2B5EF4-FFF2-40B4-BE49-F238E27FC236}">
                    <a16:creationId xmlns:a16="http://schemas.microsoft.com/office/drawing/2014/main" id="{F5744C4C-AD42-54E5-BF10-F4601E026F1D}"/>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0" name="Shape 10">
                <a:extLst>
                  <a:ext uri="{FF2B5EF4-FFF2-40B4-BE49-F238E27FC236}">
                    <a16:creationId xmlns:a16="http://schemas.microsoft.com/office/drawing/2014/main" id="{0D5041AA-7F7F-3B5C-F382-12D7AECA6D0E}"/>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11" name="Shape 11">
                <a:extLst>
                  <a:ext uri="{FF2B5EF4-FFF2-40B4-BE49-F238E27FC236}">
                    <a16:creationId xmlns:a16="http://schemas.microsoft.com/office/drawing/2014/main" id="{B2C601F0-BD57-63D9-7E24-374291340245}"/>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05" name="Shape 12" descr="escudo">
              <a:extLst>
                <a:ext uri="{FF2B5EF4-FFF2-40B4-BE49-F238E27FC236}">
                  <a16:creationId xmlns:a16="http://schemas.microsoft.com/office/drawing/2014/main" id="{97CF879E-BCB9-8A12-2459-B1B8A3DD62C2}"/>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72900" cy="1409700"/>
    <xdr:grpSp>
      <xdr:nvGrpSpPr>
        <xdr:cNvPr id="112" name="Shape 2" title="Dibujo">
          <a:extLst>
            <a:ext uri="{FF2B5EF4-FFF2-40B4-BE49-F238E27FC236}">
              <a16:creationId xmlns:a16="http://schemas.microsoft.com/office/drawing/2014/main" id="{C3567DCB-B8F7-43C8-BCB8-82CA6D6D3F2A}"/>
            </a:ext>
          </a:extLst>
        </xdr:cNvPr>
        <xdr:cNvGrpSpPr/>
      </xdr:nvGrpSpPr>
      <xdr:grpSpPr>
        <a:xfrm>
          <a:off x="0" y="152400"/>
          <a:ext cx="11772900" cy="1409700"/>
          <a:chOff x="0" y="3084675"/>
          <a:chExt cx="10692001" cy="1390650"/>
        </a:xfrm>
      </xdr:grpSpPr>
      <xdr:grpSp>
        <xdr:nvGrpSpPr>
          <xdr:cNvPr id="113" name="Shape 3">
            <a:extLst>
              <a:ext uri="{FF2B5EF4-FFF2-40B4-BE49-F238E27FC236}">
                <a16:creationId xmlns:a16="http://schemas.microsoft.com/office/drawing/2014/main" id="{69F78992-958B-DDD1-DC05-4FA4354822CE}"/>
              </a:ext>
            </a:extLst>
          </xdr:cNvPr>
          <xdr:cNvGrpSpPr/>
        </xdr:nvGrpSpPr>
        <xdr:grpSpPr>
          <a:xfrm>
            <a:off x="0" y="3084675"/>
            <a:ext cx="10692001" cy="1390650"/>
            <a:chOff x="0" y="0"/>
            <a:chExt cx="14045925" cy="1186423"/>
          </a:xfrm>
        </xdr:grpSpPr>
        <xdr:sp macro="" textlink="">
          <xdr:nvSpPr>
            <xdr:cNvPr id="114" name="Shape 4">
              <a:extLst>
                <a:ext uri="{FF2B5EF4-FFF2-40B4-BE49-F238E27FC236}">
                  <a16:creationId xmlns:a16="http://schemas.microsoft.com/office/drawing/2014/main" id="{D726BF0C-E1DB-CC51-D008-6A017BCD619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15" name="Shape 5">
              <a:extLst>
                <a:ext uri="{FF2B5EF4-FFF2-40B4-BE49-F238E27FC236}">
                  <a16:creationId xmlns:a16="http://schemas.microsoft.com/office/drawing/2014/main" id="{745F5710-7156-00CB-1936-A1A45FF1E2E3}"/>
                </a:ext>
              </a:extLst>
            </xdr:cNvPr>
            <xdr:cNvGrpSpPr/>
          </xdr:nvGrpSpPr>
          <xdr:grpSpPr>
            <a:xfrm>
              <a:off x="0" y="0"/>
              <a:ext cx="14045925" cy="1186423"/>
              <a:chOff x="0" y="0"/>
              <a:chExt cx="814" cy="105"/>
            </a:xfrm>
          </xdr:grpSpPr>
          <xdr:sp macro="" textlink="">
            <xdr:nvSpPr>
              <xdr:cNvPr id="117" name="Shape 6">
                <a:extLst>
                  <a:ext uri="{FF2B5EF4-FFF2-40B4-BE49-F238E27FC236}">
                    <a16:creationId xmlns:a16="http://schemas.microsoft.com/office/drawing/2014/main" id="{3B785F8A-C03E-75BF-94FF-FDB9AAC48834}"/>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8" name="Shape 7">
                <a:extLst>
                  <a:ext uri="{FF2B5EF4-FFF2-40B4-BE49-F238E27FC236}">
                    <a16:creationId xmlns:a16="http://schemas.microsoft.com/office/drawing/2014/main" id="{D5A10D3E-F6DE-94F7-5A1E-BA066BE4E61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9" name="Shape 8">
                <a:extLst>
                  <a:ext uri="{FF2B5EF4-FFF2-40B4-BE49-F238E27FC236}">
                    <a16:creationId xmlns:a16="http://schemas.microsoft.com/office/drawing/2014/main" id="{CE6D0F56-BB41-43E6-979F-3B2A3152F19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20" name="Shape 9">
                <a:extLst>
                  <a:ext uri="{FF2B5EF4-FFF2-40B4-BE49-F238E27FC236}">
                    <a16:creationId xmlns:a16="http://schemas.microsoft.com/office/drawing/2014/main" id="{6592FE2B-90C4-EC62-B84A-FA81CC5B37EB}"/>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21" name="Shape 10">
                <a:extLst>
                  <a:ext uri="{FF2B5EF4-FFF2-40B4-BE49-F238E27FC236}">
                    <a16:creationId xmlns:a16="http://schemas.microsoft.com/office/drawing/2014/main" id="{451C190F-FABB-CA1A-03CC-124C0F2B1E98}"/>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2" name="Shape 11">
                <a:extLst>
                  <a:ext uri="{FF2B5EF4-FFF2-40B4-BE49-F238E27FC236}">
                    <a16:creationId xmlns:a16="http://schemas.microsoft.com/office/drawing/2014/main" id="{E86D9E41-2C81-B6F8-1803-E9640F92E5EF}"/>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16" name="Shape 12" descr="escudo">
              <a:extLst>
                <a:ext uri="{FF2B5EF4-FFF2-40B4-BE49-F238E27FC236}">
                  <a16:creationId xmlns:a16="http://schemas.microsoft.com/office/drawing/2014/main" id="{8D66E059-9718-82B9-C624-2921F322C54C}"/>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35" name="Shape 2" title="Dibujo">
          <a:extLst>
            <a:ext uri="{FF2B5EF4-FFF2-40B4-BE49-F238E27FC236}">
              <a16:creationId xmlns:a16="http://schemas.microsoft.com/office/drawing/2014/main" id="{70056E93-C35B-41C1-A14D-DFE270AC21A0}"/>
            </a:ext>
          </a:extLst>
        </xdr:cNvPr>
        <xdr:cNvGrpSpPr/>
      </xdr:nvGrpSpPr>
      <xdr:grpSpPr>
        <a:xfrm>
          <a:off x="0" y="152400"/>
          <a:ext cx="11668125" cy="1409700"/>
          <a:chOff x="0" y="3084675"/>
          <a:chExt cx="10692001" cy="1390650"/>
        </a:xfrm>
      </xdr:grpSpPr>
      <xdr:grpSp>
        <xdr:nvGrpSpPr>
          <xdr:cNvPr id="36" name="Shape 3">
            <a:extLst>
              <a:ext uri="{FF2B5EF4-FFF2-40B4-BE49-F238E27FC236}">
                <a16:creationId xmlns:a16="http://schemas.microsoft.com/office/drawing/2014/main" id="{85826077-67BD-0E15-8D68-9F53DA47FC47}"/>
              </a:ext>
            </a:extLst>
          </xdr:cNvPr>
          <xdr:cNvGrpSpPr/>
        </xdr:nvGrpSpPr>
        <xdr:grpSpPr>
          <a:xfrm>
            <a:off x="0" y="3084675"/>
            <a:ext cx="10692001" cy="1390650"/>
            <a:chOff x="0" y="0"/>
            <a:chExt cx="14045925" cy="1186423"/>
          </a:xfrm>
        </xdr:grpSpPr>
        <xdr:sp macro="" textlink="">
          <xdr:nvSpPr>
            <xdr:cNvPr id="37" name="Shape 4">
              <a:extLst>
                <a:ext uri="{FF2B5EF4-FFF2-40B4-BE49-F238E27FC236}">
                  <a16:creationId xmlns:a16="http://schemas.microsoft.com/office/drawing/2014/main" id="{1D562389-2381-B2A8-6135-460136D7827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8" name="Shape 5">
              <a:extLst>
                <a:ext uri="{FF2B5EF4-FFF2-40B4-BE49-F238E27FC236}">
                  <a16:creationId xmlns:a16="http://schemas.microsoft.com/office/drawing/2014/main" id="{5A99C202-3173-B841-DB5E-74EB02C40F5D}"/>
                </a:ext>
              </a:extLst>
            </xdr:cNvPr>
            <xdr:cNvGrpSpPr/>
          </xdr:nvGrpSpPr>
          <xdr:grpSpPr>
            <a:xfrm>
              <a:off x="0" y="0"/>
              <a:ext cx="14045925" cy="1186423"/>
              <a:chOff x="0" y="0"/>
              <a:chExt cx="814" cy="105"/>
            </a:xfrm>
          </xdr:grpSpPr>
          <xdr:sp macro="" textlink="">
            <xdr:nvSpPr>
              <xdr:cNvPr id="40" name="Shape 6">
                <a:extLst>
                  <a:ext uri="{FF2B5EF4-FFF2-40B4-BE49-F238E27FC236}">
                    <a16:creationId xmlns:a16="http://schemas.microsoft.com/office/drawing/2014/main" id="{0D8FF5E5-4E8D-4F58-0590-51F19BA670A1}"/>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41" name="Shape 7">
                <a:extLst>
                  <a:ext uri="{FF2B5EF4-FFF2-40B4-BE49-F238E27FC236}">
                    <a16:creationId xmlns:a16="http://schemas.microsoft.com/office/drawing/2014/main" id="{03B2617F-E0E8-682D-FADA-53593DE74709}"/>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2" name="Shape 8">
                <a:extLst>
                  <a:ext uri="{FF2B5EF4-FFF2-40B4-BE49-F238E27FC236}">
                    <a16:creationId xmlns:a16="http://schemas.microsoft.com/office/drawing/2014/main" id="{4FDC96C7-0E64-70D2-E567-34DCF7BC6998}"/>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43" name="Shape 9">
                <a:extLst>
                  <a:ext uri="{FF2B5EF4-FFF2-40B4-BE49-F238E27FC236}">
                    <a16:creationId xmlns:a16="http://schemas.microsoft.com/office/drawing/2014/main" id="{405C3D12-C503-991C-1F83-10518CD58C67}"/>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44" name="Shape 10">
                <a:extLst>
                  <a:ext uri="{FF2B5EF4-FFF2-40B4-BE49-F238E27FC236}">
                    <a16:creationId xmlns:a16="http://schemas.microsoft.com/office/drawing/2014/main" id="{54EF8A4D-B020-C7E6-138F-2EB15ED0E988}"/>
                  </a:ext>
                </a:extLst>
              </xdr:cNvPr>
              <xdr:cNvSpPr txBox="1"/>
            </xdr:nvSpPr>
            <xdr:spPr>
              <a:xfrm>
                <a:off x="348" y="0"/>
                <a:ext cx="26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45" name="Shape 11">
                <a:extLst>
                  <a:ext uri="{FF2B5EF4-FFF2-40B4-BE49-F238E27FC236}">
                    <a16:creationId xmlns:a16="http://schemas.microsoft.com/office/drawing/2014/main" id="{25BA1730-691E-93D7-D0AB-80FC3D52DED9}"/>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39" name="Shape 12" descr="escudo">
              <a:extLst>
                <a:ext uri="{FF2B5EF4-FFF2-40B4-BE49-F238E27FC236}">
                  <a16:creationId xmlns:a16="http://schemas.microsoft.com/office/drawing/2014/main" id="{DE487803-648F-E77D-6140-4E4FDAAD9C91}"/>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72900" cy="1409700"/>
    <xdr:grpSp>
      <xdr:nvGrpSpPr>
        <xdr:cNvPr id="57" name="Shape 2" title="Dibujo">
          <a:extLst>
            <a:ext uri="{FF2B5EF4-FFF2-40B4-BE49-F238E27FC236}">
              <a16:creationId xmlns:a16="http://schemas.microsoft.com/office/drawing/2014/main" id="{DA39D738-B0BB-4297-A603-D4608542268B}"/>
            </a:ext>
          </a:extLst>
        </xdr:cNvPr>
        <xdr:cNvGrpSpPr/>
      </xdr:nvGrpSpPr>
      <xdr:grpSpPr>
        <a:xfrm>
          <a:off x="0" y="152400"/>
          <a:ext cx="11772900" cy="1409700"/>
          <a:chOff x="0" y="3084675"/>
          <a:chExt cx="10692001" cy="1390650"/>
        </a:xfrm>
      </xdr:grpSpPr>
      <xdr:grpSp>
        <xdr:nvGrpSpPr>
          <xdr:cNvPr id="58" name="Shape 3">
            <a:extLst>
              <a:ext uri="{FF2B5EF4-FFF2-40B4-BE49-F238E27FC236}">
                <a16:creationId xmlns:a16="http://schemas.microsoft.com/office/drawing/2014/main" id="{C18343F9-22AC-2254-4B01-6D5CF591A1F9}"/>
              </a:ext>
            </a:extLst>
          </xdr:cNvPr>
          <xdr:cNvGrpSpPr/>
        </xdr:nvGrpSpPr>
        <xdr:grpSpPr>
          <a:xfrm>
            <a:off x="0" y="3084675"/>
            <a:ext cx="10692001" cy="1390650"/>
            <a:chOff x="0" y="0"/>
            <a:chExt cx="14045925" cy="1186423"/>
          </a:xfrm>
        </xdr:grpSpPr>
        <xdr:sp macro="" textlink="">
          <xdr:nvSpPr>
            <xdr:cNvPr id="59" name="Shape 4">
              <a:extLst>
                <a:ext uri="{FF2B5EF4-FFF2-40B4-BE49-F238E27FC236}">
                  <a16:creationId xmlns:a16="http://schemas.microsoft.com/office/drawing/2014/main" id="{C92DC970-24AE-2E30-CF81-285827CCFF85}"/>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0" name="Shape 5">
              <a:extLst>
                <a:ext uri="{FF2B5EF4-FFF2-40B4-BE49-F238E27FC236}">
                  <a16:creationId xmlns:a16="http://schemas.microsoft.com/office/drawing/2014/main" id="{49A04494-ED78-ACCD-CEF5-4A2E780944ED}"/>
                </a:ext>
              </a:extLst>
            </xdr:cNvPr>
            <xdr:cNvGrpSpPr/>
          </xdr:nvGrpSpPr>
          <xdr:grpSpPr>
            <a:xfrm>
              <a:off x="0" y="0"/>
              <a:ext cx="14045925" cy="1186423"/>
              <a:chOff x="0" y="0"/>
              <a:chExt cx="814" cy="105"/>
            </a:xfrm>
          </xdr:grpSpPr>
          <xdr:sp macro="" textlink="">
            <xdr:nvSpPr>
              <xdr:cNvPr id="62" name="Shape 6">
                <a:extLst>
                  <a:ext uri="{FF2B5EF4-FFF2-40B4-BE49-F238E27FC236}">
                    <a16:creationId xmlns:a16="http://schemas.microsoft.com/office/drawing/2014/main" id="{9BDA332C-6016-18FD-6688-B40EFA20DB81}"/>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3" name="Shape 7">
                <a:extLst>
                  <a:ext uri="{FF2B5EF4-FFF2-40B4-BE49-F238E27FC236}">
                    <a16:creationId xmlns:a16="http://schemas.microsoft.com/office/drawing/2014/main" id="{5A3B8C74-76DA-7BAA-BE36-57DB21BC6DF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64" name="Shape 8">
                <a:extLst>
                  <a:ext uri="{FF2B5EF4-FFF2-40B4-BE49-F238E27FC236}">
                    <a16:creationId xmlns:a16="http://schemas.microsoft.com/office/drawing/2014/main" id="{6068B9BE-D35F-4536-648A-CD48E03EA0C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65" name="Shape 9">
                <a:extLst>
                  <a:ext uri="{FF2B5EF4-FFF2-40B4-BE49-F238E27FC236}">
                    <a16:creationId xmlns:a16="http://schemas.microsoft.com/office/drawing/2014/main" id="{13C839F1-928C-386D-FD57-C4118B26968F}"/>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66" name="Shape 10">
                <a:extLst>
                  <a:ext uri="{FF2B5EF4-FFF2-40B4-BE49-F238E27FC236}">
                    <a16:creationId xmlns:a16="http://schemas.microsoft.com/office/drawing/2014/main" id="{F013DB6B-74A4-EF82-81D5-331DE4CB721C}"/>
                  </a:ext>
                </a:extLst>
              </xdr:cNvPr>
              <xdr:cNvSpPr txBox="1"/>
            </xdr:nvSpPr>
            <xdr:spPr>
              <a:xfrm>
                <a:off x="345" y="0"/>
                <a:ext cx="265"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67" name="Shape 11">
                <a:extLst>
                  <a:ext uri="{FF2B5EF4-FFF2-40B4-BE49-F238E27FC236}">
                    <a16:creationId xmlns:a16="http://schemas.microsoft.com/office/drawing/2014/main" id="{FBCD61DD-C355-D035-56B7-B4F33899E8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1" name="Shape 12" descr="escudo">
              <a:extLst>
                <a:ext uri="{FF2B5EF4-FFF2-40B4-BE49-F238E27FC236}">
                  <a16:creationId xmlns:a16="http://schemas.microsoft.com/office/drawing/2014/main" id="{CC15631E-E90C-2857-1750-37E4C717361B}"/>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63375" cy="1409700"/>
    <xdr:grpSp>
      <xdr:nvGrpSpPr>
        <xdr:cNvPr id="134" name="Shape 2" title="Dibujo">
          <a:extLst>
            <a:ext uri="{FF2B5EF4-FFF2-40B4-BE49-F238E27FC236}">
              <a16:creationId xmlns:a16="http://schemas.microsoft.com/office/drawing/2014/main" id="{858E1317-CEE5-4CA9-A0BE-3E09A9F80E09}"/>
            </a:ext>
          </a:extLst>
        </xdr:cNvPr>
        <xdr:cNvGrpSpPr/>
      </xdr:nvGrpSpPr>
      <xdr:grpSpPr>
        <a:xfrm>
          <a:off x="0" y="152400"/>
          <a:ext cx="11763375" cy="1409700"/>
          <a:chOff x="0" y="3084675"/>
          <a:chExt cx="10692001" cy="1390650"/>
        </a:xfrm>
      </xdr:grpSpPr>
      <xdr:grpSp>
        <xdr:nvGrpSpPr>
          <xdr:cNvPr id="135" name="Shape 3">
            <a:extLst>
              <a:ext uri="{FF2B5EF4-FFF2-40B4-BE49-F238E27FC236}">
                <a16:creationId xmlns:a16="http://schemas.microsoft.com/office/drawing/2014/main" id="{0A2D165E-E859-EB0A-887B-824817EE101B}"/>
              </a:ext>
            </a:extLst>
          </xdr:cNvPr>
          <xdr:cNvGrpSpPr/>
        </xdr:nvGrpSpPr>
        <xdr:grpSpPr>
          <a:xfrm>
            <a:off x="0" y="3084675"/>
            <a:ext cx="10692001" cy="1390650"/>
            <a:chOff x="0" y="0"/>
            <a:chExt cx="14045925" cy="1186423"/>
          </a:xfrm>
        </xdr:grpSpPr>
        <xdr:sp macro="" textlink="">
          <xdr:nvSpPr>
            <xdr:cNvPr id="136" name="Shape 4">
              <a:extLst>
                <a:ext uri="{FF2B5EF4-FFF2-40B4-BE49-F238E27FC236}">
                  <a16:creationId xmlns:a16="http://schemas.microsoft.com/office/drawing/2014/main" id="{F9CDC1EC-6C65-F8E1-FADC-3F94E0F41297}"/>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7" name="Shape 5">
              <a:extLst>
                <a:ext uri="{FF2B5EF4-FFF2-40B4-BE49-F238E27FC236}">
                  <a16:creationId xmlns:a16="http://schemas.microsoft.com/office/drawing/2014/main" id="{3FEC5AD4-92F1-CC06-B733-51908CCFACA8}"/>
                </a:ext>
              </a:extLst>
            </xdr:cNvPr>
            <xdr:cNvGrpSpPr/>
          </xdr:nvGrpSpPr>
          <xdr:grpSpPr>
            <a:xfrm>
              <a:off x="0" y="0"/>
              <a:ext cx="14045925" cy="1186423"/>
              <a:chOff x="0" y="0"/>
              <a:chExt cx="814" cy="105"/>
            </a:xfrm>
          </xdr:grpSpPr>
          <xdr:sp macro="" textlink="">
            <xdr:nvSpPr>
              <xdr:cNvPr id="139" name="Shape 6">
                <a:extLst>
                  <a:ext uri="{FF2B5EF4-FFF2-40B4-BE49-F238E27FC236}">
                    <a16:creationId xmlns:a16="http://schemas.microsoft.com/office/drawing/2014/main" id="{B95CDAF8-A158-7691-4C2D-8A6D27BD88C3}"/>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40" name="Shape 7">
                <a:extLst>
                  <a:ext uri="{FF2B5EF4-FFF2-40B4-BE49-F238E27FC236}">
                    <a16:creationId xmlns:a16="http://schemas.microsoft.com/office/drawing/2014/main" id="{25D31BF4-14F2-4D35-93DD-6CE75D381AA8}"/>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41" name="Shape 8">
                <a:extLst>
                  <a:ext uri="{FF2B5EF4-FFF2-40B4-BE49-F238E27FC236}">
                    <a16:creationId xmlns:a16="http://schemas.microsoft.com/office/drawing/2014/main" id="{FCD567D4-1371-B8D8-6AED-262F45BF2A1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42" name="Shape 9">
                <a:extLst>
                  <a:ext uri="{FF2B5EF4-FFF2-40B4-BE49-F238E27FC236}">
                    <a16:creationId xmlns:a16="http://schemas.microsoft.com/office/drawing/2014/main" id="{0FE97408-03A3-CD5E-B6C3-C3C162CF7312}"/>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43" name="Shape 10">
                <a:extLst>
                  <a:ext uri="{FF2B5EF4-FFF2-40B4-BE49-F238E27FC236}">
                    <a16:creationId xmlns:a16="http://schemas.microsoft.com/office/drawing/2014/main" id="{0732FB7A-56CD-4AEA-5AFB-F91BD36B87E7}"/>
                  </a:ext>
                </a:extLst>
              </xdr:cNvPr>
              <xdr:cNvSpPr txBox="1"/>
            </xdr:nvSpPr>
            <xdr:spPr>
              <a:xfrm>
                <a:off x="346" y="0"/>
                <a:ext cx="264"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44" name="Shape 11">
                <a:extLst>
                  <a:ext uri="{FF2B5EF4-FFF2-40B4-BE49-F238E27FC236}">
                    <a16:creationId xmlns:a16="http://schemas.microsoft.com/office/drawing/2014/main" id="{17CE23D3-F0B1-2C13-87EF-0CBD44161AF3}"/>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38" name="Shape 12" descr="escudo">
              <a:extLst>
                <a:ext uri="{FF2B5EF4-FFF2-40B4-BE49-F238E27FC236}">
                  <a16:creationId xmlns:a16="http://schemas.microsoft.com/office/drawing/2014/main" id="{CBFA603E-27FB-8E12-7F0C-1D7C23636061}"/>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145" name="Shape 2" title="Dibujo">
          <a:extLst>
            <a:ext uri="{FF2B5EF4-FFF2-40B4-BE49-F238E27FC236}">
              <a16:creationId xmlns:a16="http://schemas.microsoft.com/office/drawing/2014/main" id="{2FECD718-7A3E-456A-89D2-CEAD20439E60}"/>
            </a:ext>
          </a:extLst>
        </xdr:cNvPr>
        <xdr:cNvGrpSpPr/>
      </xdr:nvGrpSpPr>
      <xdr:grpSpPr>
        <a:xfrm>
          <a:off x="0" y="152400"/>
          <a:ext cx="11668125" cy="1409700"/>
          <a:chOff x="0" y="3084675"/>
          <a:chExt cx="10692001" cy="1390650"/>
        </a:xfrm>
      </xdr:grpSpPr>
      <xdr:grpSp>
        <xdr:nvGrpSpPr>
          <xdr:cNvPr id="146" name="Shape 3">
            <a:extLst>
              <a:ext uri="{FF2B5EF4-FFF2-40B4-BE49-F238E27FC236}">
                <a16:creationId xmlns:a16="http://schemas.microsoft.com/office/drawing/2014/main" id="{FCD18BB4-86F0-162F-417C-9CAC2072E13D}"/>
              </a:ext>
            </a:extLst>
          </xdr:cNvPr>
          <xdr:cNvGrpSpPr/>
        </xdr:nvGrpSpPr>
        <xdr:grpSpPr>
          <a:xfrm>
            <a:off x="0" y="3084675"/>
            <a:ext cx="10692001" cy="1390650"/>
            <a:chOff x="0" y="0"/>
            <a:chExt cx="14045925" cy="1186423"/>
          </a:xfrm>
        </xdr:grpSpPr>
        <xdr:sp macro="" textlink="">
          <xdr:nvSpPr>
            <xdr:cNvPr id="147" name="Shape 4">
              <a:extLst>
                <a:ext uri="{FF2B5EF4-FFF2-40B4-BE49-F238E27FC236}">
                  <a16:creationId xmlns:a16="http://schemas.microsoft.com/office/drawing/2014/main" id="{4F6619BA-5469-C6D1-FF31-05D49FC467B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8" name="Shape 5">
              <a:extLst>
                <a:ext uri="{FF2B5EF4-FFF2-40B4-BE49-F238E27FC236}">
                  <a16:creationId xmlns:a16="http://schemas.microsoft.com/office/drawing/2014/main" id="{D2AA6D2E-6C16-2976-D59F-98F2007765FF}"/>
                </a:ext>
              </a:extLst>
            </xdr:cNvPr>
            <xdr:cNvGrpSpPr/>
          </xdr:nvGrpSpPr>
          <xdr:grpSpPr>
            <a:xfrm>
              <a:off x="0" y="0"/>
              <a:ext cx="14045925" cy="1186423"/>
              <a:chOff x="0" y="0"/>
              <a:chExt cx="814" cy="105"/>
            </a:xfrm>
          </xdr:grpSpPr>
          <xdr:sp macro="" textlink="">
            <xdr:nvSpPr>
              <xdr:cNvPr id="150" name="Shape 6">
                <a:extLst>
                  <a:ext uri="{FF2B5EF4-FFF2-40B4-BE49-F238E27FC236}">
                    <a16:creationId xmlns:a16="http://schemas.microsoft.com/office/drawing/2014/main" id="{1FDF6CF7-412A-0C7D-73DC-1C5A219B740C}"/>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51" name="Shape 7">
                <a:extLst>
                  <a:ext uri="{FF2B5EF4-FFF2-40B4-BE49-F238E27FC236}">
                    <a16:creationId xmlns:a16="http://schemas.microsoft.com/office/drawing/2014/main" id="{3F236DA4-31D2-EB83-028B-9534294EB88D}"/>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52" name="Shape 8">
                <a:extLst>
                  <a:ext uri="{FF2B5EF4-FFF2-40B4-BE49-F238E27FC236}">
                    <a16:creationId xmlns:a16="http://schemas.microsoft.com/office/drawing/2014/main" id="{CF14DFBF-E98E-C825-9E60-FA4D811E927A}"/>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53" name="Shape 9">
                <a:extLst>
                  <a:ext uri="{FF2B5EF4-FFF2-40B4-BE49-F238E27FC236}">
                    <a16:creationId xmlns:a16="http://schemas.microsoft.com/office/drawing/2014/main" id="{840611EE-DE96-5B08-6F8D-7FDA3D8A48CE}"/>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54" name="Shape 10">
                <a:extLst>
                  <a:ext uri="{FF2B5EF4-FFF2-40B4-BE49-F238E27FC236}">
                    <a16:creationId xmlns:a16="http://schemas.microsoft.com/office/drawing/2014/main" id="{5EA51AC7-72FA-85D6-1A0B-30BB3961BE96}"/>
                  </a:ext>
                </a:extLst>
              </xdr:cNvPr>
              <xdr:cNvSpPr txBox="1"/>
            </xdr:nvSpPr>
            <xdr:spPr>
              <a:xfrm>
                <a:off x="351" y="0"/>
                <a:ext cx="259"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55" name="Shape 11">
                <a:extLst>
                  <a:ext uri="{FF2B5EF4-FFF2-40B4-BE49-F238E27FC236}">
                    <a16:creationId xmlns:a16="http://schemas.microsoft.com/office/drawing/2014/main" id="{08719B25-380A-EAA3-10C6-3CBBC27F39A2}"/>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49" name="Shape 12" descr="escudo">
              <a:extLst>
                <a:ext uri="{FF2B5EF4-FFF2-40B4-BE49-F238E27FC236}">
                  <a16:creationId xmlns:a16="http://schemas.microsoft.com/office/drawing/2014/main" id="{7F9D97EF-2666-E528-0714-BB20D4C83FF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72900" cy="1409700"/>
    <xdr:grpSp>
      <xdr:nvGrpSpPr>
        <xdr:cNvPr id="156" name="Shape 2" title="Dibujo">
          <a:extLst>
            <a:ext uri="{FF2B5EF4-FFF2-40B4-BE49-F238E27FC236}">
              <a16:creationId xmlns:a16="http://schemas.microsoft.com/office/drawing/2014/main" id="{2F341FE4-3361-4C27-9DAB-60BE84D5D539}"/>
            </a:ext>
          </a:extLst>
        </xdr:cNvPr>
        <xdr:cNvGrpSpPr/>
      </xdr:nvGrpSpPr>
      <xdr:grpSpPr>
        <a:xfrm>
          <a:off x="0" y="152400"/>
          <a:ext cx="11772900" cy="1409700"/>
          <a:chOff x="0" y="3084675"/>
          <a:chExt cx="10692001" cy="1390650"/>
        </a:xfrm>
      </xdr:grpSpPr>
      <xdr:grpSp>
        <xdr:nvGrpSpPr>
          <xdr:cNvPr id="157" name="Shape 3">
            <a:extLst>
              <a:ext uri="{FF2B5EF4-FFF2-40B4-BE49-F238E27FC236}">
                <a16:creationId xmlns:a16="http://schemas.microsoft.com/office/drawing/2014/main" id="{3138BBEF-B28A-6F2D-F49B-224E2FF9742B}"/>
              </a:ext>
            </a:extLst>
          </xdr:cNvPr>
          <xdr:cNvGrpSpPr/>
        </xdr:nvGrpSpPr>
        <xdr:grpSpPr>
          <a:xfrm>
            <a:off x="0" y="3084675"/>
            <a:ext cx="10692001" cy="1390650"/>
            <a:chOff x="0" y="0"/>
            <a:chExt cx="14045925" cy="1186423"/>
          </a:xfrm>
        </xdr:grpSpPr>
        <xdr:sp macro="" textlink="">
          <xdr:nvSpPr>
            <xdr:cNvPr id="158" name="Shape 4">
              <a:extLst>
                <a:ext uri="{FF2B5EF4-FFF2-40B4-BE49-F238E27FC236}">
                  <a16:creationId xmlns:a16="http://schemas.microsoft.com/office/drawing/2014/main" id="{720ACCB5-F967-74F6-CAFB-70CC0A03455A}"/>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59" name="Shape 5">
              <a:extLst>
                <a:ext uri="{FF2B5EF4-FFF2-40B4-BE49-F238E27FC236}">
                  <a16:creationId xmlns:a16="http://schemas.microsoft.com/office/drawing/2014/main" id="{0AA6BF7C-52A8-61C1-6666-EF2E9178557F}"/>
                </a:ext>
              </a:extLst>
            </xdr:cNvPr>
            <xdr:cNvGrpSpPr/>
          </xdr:nvGrpSpPr>
          <xdr:grpSpPr>
            <a:xfrm>
              <a:off x="0" y="0"/>
              <a:ext cx="14045925" cy="1186423"/>
              <a:chOff x="0" y="0"/>
              <a:chExt cx="814" cy="105"/>
            </a:xfrm>
          </xdr:grpSpPr>
          <xdr:sp macro="" textlink="">
            <xdr:nvSpPr>
              <xdr:cNvPr id="161" name="Shape 6">
                <a:extLst>
                  <a:ext uri="{FF2B5EF4-FFF2-40B4-BE49-F238E27FC236}">
                    <a16:creationId xmlns:a16="http://schemas.microsoft.com/office/drawing/2014/main" id="{63706FCF-8C08-136A-6EF8-27A2469A80A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62" name="Shape 7">
                <a:extLst>
                  <a:ext uri="{FF2B5EF4-FFF2-40B4-BE49-F238E27FC236}">
                    <a16:creationId xmlns:a16="http://schemas.microsoft.com/office/drawing/2014/main" id="{0DC870AC-41E4-7E52-901A-24E4FC7A6B7B}"/>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63" name="Shape 8">
                <a:extLst>
                  <a:ext uri="{FF2B5EF4-FFF2-40B4-BE49-F238E27FC236}">
                    <a16:creationId xmlns:a16="http://schemas.microsoft.com/office/drawing/2014/main" id="{3C60DBFC-AB11-4BEC-818B-4A2B63145E45}"/>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64" name="Shape 9">
                <a:extLst>
                  <a:ext uri="{FF2B5EF4-FFF2-40B4-BE49-F238E27FC236}">
                    <a16:creationId xmlns:a16="http://schemas.microsoft.com/office/drawing/2014/main" id="{6AE6CA19-F480-2FA4-1A9B-AD7EED49A5EE}"/>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65" name="Shape 10">
                <a:extLst>
                  <a:ext uri="{FF2B5EF4-FFF2-40B4-BE49-F238E27FC236}">
                    <a16:creationId xmlns:a16="http://schemas.microsoft.com/office/drawing/2014/main" id="{6787DD11-62A8-60C5-95AD-3C8F4850D9AD}"/>
                  </a:ext>
                </a:extLst>
              </xdr:cNvPr>
              <xdr:cNvSpPr txBox="1"/>
            </xdr:nvSpPr>
            <xdr:spPr>
              <a:xfrm>
                <a:off x="343" y="0"/>
                <a:ext cx="267"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66" name="Shape 11">
                <a:extLst>
                  <a:ext uri="{FF2B5EF4-FFF2-40B4-BE49-F238E27FC236}">
                    <a16:creationId xmlns:a16="http://schemas.microsoft.com/office/drawing/2014/main" id="{C2B20891-659C-DD8F-32C7-26352A3511F5}"/>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60" name="Shape 12" descr="escudo">
              <a:extLst>
                <a:ext uri="{FF2B5EF4-FFF2-40B4-BE49-F238E27FC236}">
                  <a16:creationId xmlns:a16="http://schemas.microsoft.com/office/drawing/2014/main" id="{4880AD64-1AB9-7044-D894-9D3C083668FA}"/>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63375" cy="1409700"/>
    <xdr:grpSp>
      <xdr:nvGrpSpPr>
        <xdr:cNvPr id="167" name="Shape 2" title="Dibujo">
          <a:extLst>
            <a:ext uri="{FF2B5EF4-FFF2-40B4-BE49-F238E27FC236}">
              <a16:creationId xmlns:a16="http://schemas.microsoft.com/office/drawing/2014/main" id="{EEAFB7EA-CBD9-4868-A27B-284C8864E72D}"/>
            </a:ext>
          </a:extLst>
        </xdr:cNvPr>
        <xdr:cNvGrpSpPr/>
      </xdr:nvGrpSpPr>
      <xdr:grpSpPr>
        <a:xfrm>
          <a:off x="0" y="152400"/>
          <a:ext cx="11763375" cy="1409700"/>
          <a:chOff x="0" y="3084675"/>
          <a:chExt cx="10692001" cy="1390650"/>
        </a:xfrm>
      </xdr:grpSpPr>
      <xdr:grpSp>
        <xdr:nvGrpSpPr>
          <xdr:cNvPr id="168" name="Shape 3">
            <a:extLst>
              <a:ext uri="{FF2B5EF4-FFF2-40B4-BE49-F238E27FC236}">
                <a16:creationId xmlns:a16="http://schemas.microsoft.com/office/drawing/2014/main" id="{DBF34D92-E65B-9417-5441-523278FF7C30}"/>
              </a:ext>
            </a:extLst>
          </xdr:cNvPr>
          <xdr:cNvGrpSpPr/>
        </xdr:nvGrpSpPr>
        <xdr:grpSpPr>
          <a:xfrm>
            <a:off x="0" y="3084675"/>
            <a:ext cx="10692001" cy="1390650"/>
            <a:chOff x="0" y="0"/>
            <a:chExt cx="14045925" cy="1186423"/>
          </a:xfrm>
        </xdr:grpSpPr>
        <xdr:sp macro="" textlink="">
          <xdr:nvSpPr>
            <xdr:cNvPr id="169" name="Shape 4">
              <a:extLst>
                <a:ext uri="{FF2B5EF4-FFF2-40B4-BE49-F238E27FC236}">
                  <a16:creationId xmlns:a16="http://schemas.microsoft.com/office/drawing/2014/main" id="{C4321F0F-C10F-B926-F2CF-DEF5D1F9B61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70" name="Shape 5">
              <a:extLst>
                <a:ext uri="{FF2B5EF4-FFF2-40B4-BE49-F238E27FC236}">
                  <a16:creationId xmlns:a16="http://schemas.microsoft.com/office/drawing/2014/main" id="{7EBF6C78-939D-FE7F-AED5-3DE347C2F520}"/>
                </a:ext>
              </a:extLst>
            </xdr:cNvPr>
            <xdr:cNvGrpSpPr/>
          </xdr:nvGrpSpPr>
          <xdr:grpSpPr>
            <a:xfrm>
              <a:off x="0" y="0"/>
              <a:ext cx="14045925" cy="1186423"/>
              <a:chOff x="0" y="0"/>
              <a:chExt cx="814" cy="105"/>
            </a:xfrm>
          </xdr:grpSpPr>
          <xdr:sp macro="" textlink="">
            <xdr:nvSpPr>
              <xdr:cNvPr id="172" name="Shape 6">
                <a:extLst>
                  <a:ext uri="{FF2B5EF4-FFF2-40B4-BE49-F238E27FC236}">
                    <a16:creationId xmlns:a16="http://schemas.microsoft.com/office/drawing/2014/main" id="{8584D9AE-D860-474E-60FD-B7EF015A3D81}"/>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73" name="Shape 7">
                <a:extLst>
                  <a:ext uri="{FF2B5EF4-FFF2-40B4-BE49-F238E27FC236}">
                    <a16:creationId xmlns:a16="http://schemas.microsoft.com/office/drawing/2014/main" id="{70CDFA42-E4EB-5403-A285-C02CA1CBCF5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74" name="Shape 8">
                <a:extLst>
                  <a:ext uri="{FF2B5EF4-FFF2-40B4-BE49-F238E27FC236}">
                    <a16:creationId xmlns:a16="http://schemas.microsoft.com/office/drawing/2014/main" id="{FE0B369A-5687-F3DB-1DBD-59CD8553DD52}"/>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75" name="Shape 9">
                <a:extLst>
                  <a:ext uri="{FF2B5EF4-FFF2-40B4-BE49-F238E27FC236}">
                    <a16:creationId xmlns:a16="http://schemas.microsoft.com/office/drawing/2014/main" id="{682441DB-6815-A170-F71D-FF9AB5AD977A}"/>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77" name="Shape 11">
                <a:extLst>
                  <a:ext uri="{FF2B5EF4-FFF2-40B4-BE49-F238E27FC236}">
                    <a16:creationId xmlns:a16="http://schemas.microsoft.com/office/drawing/2014/main" id="{FA113B7E-3780-1C98-8994-8C0E64457473}"/>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71" name="Shape 12" descr="escudo">
              <a:extLst>
                <a:ext uri="{FF2B5EF4-FFF2-40B4-BE49-F238E27FC236}">
                  <a16:creationId xmlns:a16="http://schemas.microsoft.com/office/drawing/2014/main" id="{691E9A16-C9F5-E887-AA8D-7E45AE72B6CE}"/>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178" name="Shape 2" title="Dibujo">
          <a:extLst>
            <a:ext uri="{FF2B5EF4-FFF2-40B4-BE49-F238E27FC236}">
              <a16:creationId xmlns:a16="http://schemas.microsoft.com/office/drawing/2014/main" id="{F4494BF8-2A30-42FF-8B86-3DAEBCD4D51C}"/>
            </a:ext>
          </a:extLst>
        </xdr:cNvPr>
        <xdr:cNvGrpSpPr/>
      </xdr:nvGrpSpPr>
      <xdr:grpSpPr>
        <a:xfrm>
          <a:off x="0" y="152400"/>
          <a:ext cx="11668125" cy="1409700"/>
          <a:chOff x="0" y="3084675"/>
          <a:chExt cx="10692001" cy="1390650"/>
        </a:xfrm>
      </xdr:grpSpPr>
      <xdr:grpSp>
        <xdr:nvGrpSpPr>
          <xdr:cNvPr id="179" name="Shape 3">
            <a:extLst>
              <a:ext uri="{FF2B5EF4-FFF2-40B4-BE49-F238E27FC236}">
                <a16:creationId xmlns:a16="http://schemas.microsoft.com/office/drawing/2014/main" id="{2CBA2475-56CD-8BDE-85CB-CC39BE57EC8F}"/>
              </a:ext>
            </a:extLst>
          </xdr:cNvPr>
          <xdr:cNvGrpSpPr/>
        </xdr:nvGrpSpPr>
        <xdr:grpSpPr>
          <a:xfrm>
            <a:off x="0" y="3084675"/>
            <a:ext cx="10692001" cy="1390650"/>
            <a:chOff x="0" y="0"/>
            <a:chExt cx="14045925" cy="1186423"/>
          </a:xfrm>
        </xdr:grpSpPr>
        <xdr:sp macro="" textlink="">
          <xdr:nvSpPr>
            <xdr:cNvPr id="180" name="Shape 4">
              <a:extLst>
                <a:ext uri="{FF2B5EF4-FFF2-40B4-BE49-F238E27FC236}">
                  <a16:creationId xmlns:a16="http://schemas.microsoft.com/office/drawing/2014/main" id="{087C5BB6-C8DE-B404-91B1-EA55AA1B94A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1" name="Shape 5">
              <a:extLst>
                <a:ext uri="{FF2B5EF4-FFF2-40B4-BE49-F238E27FC236}">
                  <a16:creationId xmlns:a16="http://schemas.microsoft.com/office/drawing/2014/main" id="{F1A34B87-7935-3BD1-35EC-0A5030346263}"/>
                </a:ext>
              </a:extLst>
            </xdr:cNvPr>
            <xdr:cNvGrpSpPr/>
          </xdr:nvGrpSpPr>
          <xdr:grpSpPr>
            <a:xfrm>
              <a:off x="0" y="0"/>
              <a:ext cx="14045925" cy="1186423"/>
              <a:chOff x="0" y="0"/>
              <a:chExt cx="814" cy="105"/>
            </a:xfrm>
          </xdr:grpSpPr>
          <xdr:sp macro="" textlink="">
            <xdr:nvSpPr>
              <xdr:cNvPr id="183" name="Shape 6">
                <a:extLst>
                  <a:ext uri="{FF2B5EF4-FFF2-40B4-BE49-F238E27FC236}">
                    <a16:creationId xmlns:a16="http://schemas.microsoft.com/office/drawing/2014/main" id="{4ABE83BA-410D-8A7B-88E8-54FD70A385A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84" name="Shape 7">
                <a:extLst>
                  <a:ext uri="{FF2B5EF4-FFF2-40B4-BE49-F238E27FC236}">
                    <a16:creationId xmlns:a16="http://schemas.microsoft.com/office/drawing/2014/main" id="{8306EA00-6243-E1D6-2B36-2833DEC05901}"/>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85" name="Shape 8">
                <a:extLst>
                  <a:ext uri="{FF2B5EF4-FFF2-40B4-BE49-F238E27FC236}">
                    <a16:creationId xmlns:a16="http://schemas.microsoft.com/office/drawing/2014/main" id="{C0587D64-172E-C55C-2272-928DD831DCC3}"/>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186" name="Shape 9">
                <a:extLst>
                  <a:ext uri="{FF2B5EF4-FFF2-40B4-BE49-F238E27FC236}">
                    <a16:creationId xmlns:a16="http://schemas.microsoft.com/office/drawing/2014/main" id="{6843868C-5521-EEBE-DD19-015EAB63777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88" name="Shape 11">
                <a:extLst>
                  <a:ext uri="{FF2B5EF4-FFF2-40B4-BE49-F238E27FC236}">
                    <a16:creationId xmlns:a16="http://schemas.microsoft.com/office/drawing/2014/main" id="{4569052A-5F6B-DBAA-A22E-DF1974AF2EDC}"/>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82" name="Shape 12" descr="escudo">
              <a:extLst>
                <a:ext uri="{FF2B5EF4-FFF2-40B4-BE49-F238E27FC236}">
                  <a16:creationId xmlns:a16="http://schemas.microsoft.com/office/drawing/2014/main" id="{E768A2A7-B6EA-778A-9F1A-1BCDCC991BB8}"/>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200" name="Shape 2" title="Dibujo">
          <a:extLst>
            <a:ext uri="{FF2B5EF4-FFF2-40B4-BE49-F238E27FC236}">
              <a16:creationId xmlns:a16="http://schemas.microsoft.com/office/drawing/2014/main" id="{CCAB8DBA-F570-495D-9564-2E3275DC2FFA}"/>
            </a:ext>
          </a:extLst>
        </xdr:cNvPr>
        <xdr:cNvGrpSpPr/>
      </xdr:nvGrpSpPr>
      <xdr:grpSpPr>
        <a:xfrm>
          <a:off x="0" y="152400"/>
          <a:ext cx="11668125" cy="1409700"/>
          <a:chOff x="0" y="3084675"/>
          <a:chExt cx="10692001" cy="1390650"/>
        </a:xfrm>
      </xdr:grpSpPr>
      <xdr:grpSp>
        <xdr:nvGrpSpPr>
          <xdr:cNvPr id="201" name="Shape 3">
            <a:extLst>
              <a:ext uri="{FF2B5EF4-FFF2-40B4-BE49-F238E27FC236}">
                <a16:creationId xmlns:a16="http://schemas.microsoft.com/office/drawing/2014/main" id="{3917C6D4-57D2-3F09-9C8C-7529FEE4E066}"/>
              </a:ext>
            </a:extLst>
          </xdr:cNvPr>
          <xdr:cNvGrpSpPr/>
        </xdr:nvGrpSpPr>
        <xdr:grpSpPr>
          <a:xfrm>
            <a:off x="0" y="3084675"/>
            <a:ext cx="10692001" cy="1390650"/>
            <a:chOff x="0" y="0"/>
            <a:chExt cx="14045925" cy="1186423"/>
          </a:xfrm>
        </xdr:grpSpPr>
        <xdr:sp macro="" textlink="">
          <xdr:nvSpPr>
            <xdr:cNvPr id="202" name="Shape 4">
              <a:extLst>
                <a:ext uri="{FF2B5EF4-FFF2-40B4-BE49-F238E27FC236}">
                  <a16:creationId xmlns:a16="http://schemas.microsoft.com/office/drawing/2014/main" id="{D8694CB3-FEAE-7E03-5BF1-11A86C5C483E}"/>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03" name="Shape 5">
              <a:extLst>
                <a:ext uri="{FF2B5EF4-FFF2-40B4-BE49-F238E27FC236}">
                  <a16:creationId xmlns:a16="http://schemas.microsoft.com/office/drawing/2014/main" id="{40A9B160-73DB-2B74-E317-BD18D785D6E3}"/>
                </a:ext>
              </a:extLst>
            </xdr:cNvPr>
            <xdr:cNvGrpSpPr/>
          </xdr:nvGrpSpPr>
          <xdr:grpSpPr>
            <a:xfrm>
              <a:off x="0" y="0"/>
              <a:ext cx="14045925" cy="1186423"/>
              <a:chOff x="0" y="0"/>
              <a:chExt cx="814" cy="105"/>
            </a:xfrm>
          </xdr:grpSpPr>
          <xdr:sp macro="" textlink="">
            <xdr:nvSpPr>
              <xdr:cNvPr id="205" name="Shape 6">
                <a:extLst>
                  <a:ext uri="{FF2B5EF4-FFF2-40B4-BE49-F238E27FC236}">
                    <a16:creationId xmlns:a16="http://schemas.microsoft.com/office/drawing/2014/main" id="{6829C14B-AF0D-4436-3F3E-2951EA6FA9B8}"/>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06" name="Shape 7">
                <a:extLst>
                  <a:ext uri="{FF2B5EF4-FFF2-40B4-BE49-F238E27FC236}">
                    <a16:creationId xmlns:a16="http://schemas.microsoft.com/office/drawing/2014/main" id="{C6F9D5DA-F260-DCEF-AD80-5E35ABAA16B1}"/>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07" name="Shape 8">
                <a:extLst>
                  <a:ext uri="{FF2B5EF4-FFF2-40B4-BE49-F238E27FC236}">
                    <a16:creationId xmlns:a16="http://schemas.microsoft.com/office/drawing/2014/main" id="{59C25830-ED71-7DB8-0361-1ABC304ED266}"/>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08" name="Shape 9">
                <a:extLst>
                  <a:ext uri="{FF2B5EF4-FFF2-40B4-BE49-F238E27FC236}">
                    <a16:creationId xmlns:a16="http://schemas.microsoft.com/office/drawing/2014/main" id="{1A88F7C2-3182-D307-24E6-3662E26E04C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09" name="Shape 10">
                <a:extLst>
                  <a:ext uri="{FF2B5EF4-FFF2-40B4-BE49-F238E27FC236}">
                    <a16:creationId xmlns:a16="http://schemas.microsoft.com/office/drawing/2014/main" id="{CBE0EA51-5274-F1D8-0DBA-7C4C26F5432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10" name="Shape 11">
                <a:extLst>
                  <a:ext uri="{FF2B5EF4-FFF2-40B4-BE49-F238E27FC236}">
                    <a16:creationId xmlns:a16="http://schemas.microsoft.com/office/drawing/2014/main" id="{0C89B710-0C00-3453-FE1F-07103E2E31FE}"/>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04" name="Shape 12" descr="escudo">
              <a:extLst>
                <a:ext uri="{FF2B5EF4-FFF2-40B4-BE49-F238E27FC236}">
                  <a16:creationId xmlns:a16="http://schemas.microsoft.com/office/drawing/2014/main" id="{CA8C39D8-BD83-351B-8D93-AD033A46D92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72900" cy="1409700"/>
    <xdr:grpSp>
      <xdr:nvGrpSpPr>
        <xdr:cNvPr id="211" name="Shape 2" title="Dibujo">
          <a:extLst>
            <a:ext uri="{FF2B5EF4-FFF2-40B4-BE49-F238E27FC236}">
              <a16:creationId xmlns:a16="http://schemas.microsoft.com/office/drawing/2014/main" id="{1321A6EC-062D-407A-9A2F-AF092ED76FFB}"/>
            </a:ext>
          </a:extLst>
        </xdr:cNvPr>
        <xdr:cNvGrpSpPr/>
      </xdr:nvGrpSpPr>
      <xdr:grpSpPr>
        <a:xfrm>
          <a:off x="0" y="152400"/>
          <a:ext cx="11772900" cy="1409700"/>
          <a:chOff x="0" y="3084675"/>
          <a:chExt cx="10692001" cy="1390650"/>
        </a:xfrm>
      </xdr:grpSpPr>
      <xdr:grpSp>
        <xdr:nvGrpSpPr>
          <xdr:cNvPr id="212" name="Shape 3">
            <a:extLst>
              <a:ext uri="{FF2B5EF4-FFF2-40B4-BE49-F238E27FC236}">
                <a16:creationId xmlns:a16="http://schemas.microsoft.com/office/drawing/2014/main" id="{31D5CEDD-ECE7-06BE-19B8-7D782B1F96F2}"/>
              </a:ext>
            </a:extLst>
          </xdr:cNvPr>
          <xdr:cNvGrpSpPr/>
        </xdr:nvGrpSpPr>
        <xdr:grpSpPr>
          <a:xfrm>
            <a:off x="0" y="3084675"/>
            <a:ext cx="10692001" cy="1390650"/>
            <a:chOff x="0" y="0"/>
            <a:chExt cx="14045925" cy="1186423"/>
          </a:xfrm>
        </xdr:grpSpPr>
        <xdr:sp macro="" textlink="">
          <xdr:nvSpPr>
            <xdr:cNvPr id="213" name="Shape 4">
              <a:extLst>
                <a:ext uri="{FF2B5EF4-FFF2-40B4-BE49-F238E27FC236}">
                  <a16:creationId xmlns:a16="http://schemas.microsoft.com/office/drawing/2014/main" id="{777F088E-9129-2935-1E12-556C32211C61}"/>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14" name="Shape 5">
              <a:extLst>
                <a:ext uri="{FF2B5EF4-FFF2-40B4-BE49-F238E27FC236}">
                  <a16:creationId xmlns:a16="http://schemas.microsoft.com/office/drawing/2014/main" id="{2C5BAE9E-60FF-3B2F-5B99-27C07F26D1DE}"/>
                </a:ext>
              </a:extLst>
            </xdr:cNvPr>
            <xdr:cNvGrpSpPr/>
          </xdr:nvGrpSpPr>
          <xdr:grpSpPr>
            <a:xfrm>
              <a:off x="0" y="0"/>
              <a:ext cx="14045925" cy="1186423"/>
              <a:chOff x="0" y="0"/>
              <a:chExt cx="814" cy="105"/>
            </a:xfrm>
          </xdr:grpSpPr>
          <xdr:sp macro="" textlink="">
            <xdr:nvSpPr>
              <xdr:cNvPr id="216" name="Shape 6">
                <a:extLst>
                  <a:ext uri="{FF2B5EF4-FFF2-40B4-BE49-F238E27FC236}">
                    <a16:creationId xmlns:a16="http://schemas.microsoft.com/office/drawing/2014/main" id="{B3C479BD-FFB5-1857-6217-CFB4600A680A}"/>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17" name="Shape 7">
                <a:extLst>
                  <a:ext uri="{FF2B5EF4-FFF2-40B4-BE49-F238E27FC236}">
                    <a16:creationId xmlns:a16="http://schemas.microsoft.com/office/drawing/2014/main" id="{86C9E77E-C8C2-F455-24A1-887E3922BE6A}"/>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18" name="Shape 8">
                <a:extLst>
                  <a:ext uri="{FF2B5EF4-FFF2-40B4-BE49-F238E27FC236}">
                    <a16:creationId xmlns:a16="http://schemas.microsoft.com/office/drawing/2014/main" id="{0EAE243D-381D-FF95-FC01-DF90031345E8}"/>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19" name="Shape 9">
                <a:extLst>
                  <a:ext uri="{FF2B5EF4-FFF2-40B4-BE49-F238E27FC236}">
                    <a16:creationId xmlns:a16="http://schemas.microsoft.com/office/drawing/2014/main" id="{3F268823-C37F-E719-BCDF-D48F75186AA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20" name="Shape 10">
                <a:extLst>
                  <a:ext uri="{FF2B5EF4-FFF2-40B4-BE49-F238E27FC236}">
                    <a16:creationId xmlns:a16="http://schemas.microsoft.com/office/drawing/2014/main" id="{6BA7A03B-E2AA-F8F4-662D-0CF270DEF31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21" name="Shape 11">
                <a:extLst>
                  <a:ext uri="{FF2B5EF4-FFF2-40B4-BE49-F238E27FC236}">
                    <a16:creationId xmlns:a16="http://schemas.microsoft.com/office/drawing/2014/main" id="{6F263281-2FD0-5507-CD6E-81627C78D4F5}"/>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15" name="Shape 12" descr="escudo">
              <a:extLst>
                <a:ext uri="{FF2B5EF4-FFF2-40B4-BE49-F238E27FC236}">
                  <a16:creationId xmlns:a16="http://schemas.microsoft.com/office/drawing/2014/main" id="{3FF256E0-6D3C-468C-1B48-AF9552EAF99D}"/>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63375" cy="1409700"/>
    <xdr:grpSp>
      <xdr:nvGrpSpPr>
        <xdr:cNvPr id="222" name="Shape 2" title="Dibujo">
          <a:extLst>
            <a:ext uri="{FF2B5EF4-FFF2-40B4-BE49-F238E27FC236}">
              <a16:creationId xmlns:a16="http://schemas.microsoft.com/office/drawing/2014/main" id="{17C2903A-E524-4EAD-B90C-7E816686E046}"/>
            </a:ext>
          </a:extLst>
        </xdr:cNvPr>
        <xdr:cNvGrpSpPr/>
      </xdr:nvGrpSpPr>
      <xdr:grpSpPr>
        <a:xfrm>
          <a:off x="0" y="152400"/>
          <a:ext cx="11763375" cy="1409700"/>
          <a:chOff x="0" y="3084675"/>
          <a:chExt cx="10692001" cy="1390650"/>
        </a:xfrm>
      </xdr:grpSpPr>
      <xdr:grpSp>
        <xdr:nvGrpSpPr>
          <xdr:cNvPr id="223" name="Shape 3">
            <a:extLst>
              <a:ext uri="{FF2B5EF4-FFF2-40B4-BE49-F238E27FC236}">
                <a16:creationId xmlns:a16="http://schemas.microsoft.com/office/drawing/2014/main" id="{F2FB7CFF-97D6-4B2F-7876-FAAF4469908E}"/>
              </a:ext>
            </a:extLst>
          </xdr:cNvPr>
          <xdr:cNvGrpSpPr/>
        </xdr:nvGrpSpPr>
        <xdr:grpSpPr>
          <a:xfrm>
            <a:off x="0" y="3084675"/>
            <a:ext cx="10692001" cy="1390650"/>
            <a:chOff x="0" y="0"/>
            <a:chExt cx="14045925" cy="1186423"/>
          </a:xfrm>
        </xdr:grpSpPr>
        <xdr:sp macro="" textlink="">
          <xdr:nvSpPr>
            <xdr:cNvPr id="224" name="Shape 4">
              <a:extLst>
                <a:ext uri="{FF2B5EF4-FFF2-40B4-BE49-F238E27FC236}">
                  <a16:creationId xmlns:a16="http://schemas.microsoft.com/office/drawing/2014/main" id="{660C034B-CBB6-20AA-92CB-866B6B8B9F1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25" name="Shape 5">
              <a:extLst>
                <a:ext uri="{FF2B5EF4-FFF2-40B4-BE49-F238E27FC236}">
                  <a16:creationId xmlns:a16="http://schemas.microsoft.com/office/drawing/2014/main" id="{0A45D3AF-73CE-5C87-BDB6-949176F0DE25}"/>
                </a:ext>
              </a:extLst>
            </xdr:cNvPr>
            <xdr:cNvGrpSpPr/>
          </xdr:nvGrpSpPr>
          <xdr:grpSpPr>
            <a:xfrm>
              <a:off x="0" y="0"/>
              <a:ext cx="14045925" cy="1186423"/>
              <a:chOff x="0" y="0"/>
              <a:chExt cx="814" cy="105"/>
            </a:xfrm>
          </xdr:grpSpPr>
          <xdr:sp macro="" textlink="">
            <xdr:nvSpPr>
              <xdr:cNvPr id="227" name="Shape 6">
                <a:extLst>
                  <a:ext uri="{FF2B5EF4-FFF2-40B4-BE49-F238E27FC236}">
                    <a16:creationId xmlns:a16="http://schemas.microsoft.com/office/drawing/2014/main" id="{117A8E5E-BB42-7370-8360-0F1FCAA6CFF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28" name="Shape 7">
                <a:extLst>
                  <a:ext uri="{FF2B5EF4-FFF2-40B4-BE49-F238E27FC236}">
                    <a16:creationId xmlns:a16="http://schemas.microsoft.com/office/drawing/2014/main" id="{7CDD773C-1623-3D38-8730-4D46783392BB}"/>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29" name="Shape 8">
                <a:extLst>
                  <a:ext uri="{FF2B5EF4-FFF2-40B4-BE49-F238E27FC236}">
                    <a16:creationId xmlns:a16="http://schemas.microsoft.com/office/drawing/2014/main" id="{56594C55-9C70-F544-69B1-32255FADF15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30" name="Shape 9">
                <a:extLst>
                  <a:ext uri="{FF2B5EF4-FFF2-40B4-BE49-F238E27FC236}">
                    <a16:creationId xmlns:a16="http://schemas.microsoft.com/office/drawing/2014/main" id="{1777331F-B17A-A9E7-1F06-B6577BA122C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31" name="Shape 10">
                <a:extLst>
                  <a:ext uri="{FF2B5EF4-FFF2-40B4-BE49-F238E27FC236}">
                    <a16:creationId xmlns:a16="http://schemas.microsoft.com/office/drawing/2014/main" id="{4B44ED02-8938-DF1F-8AFA-262B19DA12EA}"/>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32" name="Shape 11">
                <a:extLst>
                  <a:ext uri="{FF2B5EF4-FFF2-40B4-BE49-F238E27FC236}">
                    <a16:creationId xmlns:a16="http://schemas.microsoft.com/office/drawing/2014/main" id="{C609EAC2-8A89-4862-CA02-DFA03E0F726C}"/>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26" name="Shape 12" descr="escudo">
              <a:extLst>
                <a:ext uri="{FF2B5EF4-FFF2-40B4-BE49-F238E27FC236}">
                  <a16:creationId xmlns:a16="http://schemas.microsoft.com/office/drawing/2014/main" id="{9ED28DCD-B372-66D6-BB27-639493B2695D}"/>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233" name="Shape 2" title="Dibujo">
          <a:extLst>
            <a:ext uri="{FF2B5EF4-FFF2-40B4-BE49-F238E27FC236}">
              <a16:creationId xmlns:a16="http://schemas.microsoft.com/office/drawing/2014/main" id="{E88A4491-92B6-4D6D-BF5A-658224FD34E9}"/>
            </a:ext>
          </a:extLst>
        </xdr:cNvPr>
        <xdr:cNvGrpSpPr/>
      </xdr:nvGrpSpPr>
      <xdr:grpSpPr>
        <a:xfrm>
          <a:off x="0" y="152400"/>
          <a:ext cx="11668125" cy="1409700"/>
          <a:chOff x="0" y="3084675"/>
          <a:chExt cx="10692001" cy="1390650"/>
        </a:xfrm>
      </xdr:grpSpPr>
      <xdr:grpSp>
        <xdr:nvGrpSpPr>
          <xdr:cNvPr id="234" name="Shape 3">
            <a:extLst>
              <a:ext uri="{FF2B5EF4-FFF2-40B4-BE49-F238E27FC236}">
                <a16:creationId xmlns:a16="http://schemas.microsoft.com/office/drawing/2014/main" id="{04263AA1-153A-C1F0-836E-2FBFE3389D32}"/>
              </a:ext>
            </a:extLst>
          </xdr:cNvPr>
          <xdr:cNvGrpSpPr/>
        </xdr:nvGrpSpPr>
        <xdr:grpSpPr>
          <a:xfrm>
            <a:off x="0" y="3084675"/>
            <a:ext cx="10692001" cy="1390650"/>
            <a:chOff x="0" y="0"/>
            <a:chExt cx="14045925" cy="1186423"/>
          </a:xfrm>
        </xdr:grpSpPr>
        <xdr:sp macro="" textlink="">
          <xdr:nvSpPr>
            <xdr:cNvPr id="235" name="Shape 4">
              <a:extLst>
                <a:ext uri="{FF2B5EF4-FFF2-40B4-BE49-F238E27FC236}">
                  <a16:creationId xmlns:a16="http://schemas.microsoft.com/office/drawing/2014/main" id="{81884B98-7A94-72F4-6E1A-B7F96C465DB4}"/>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36" name="Shape 5">
              <a:extLst>
                <a:ext uri="{FF2B5EF4-FFF2-40B4-BE49-F238E27FC236}">
                  <a16:creationId xmlns:a16="http://schemas.microsoft.com/office/drawing/2014/main" id="{46EFC68D-CB24-7617-3D91-92732A6B6B12}"/>
                </a:ext>
              </a:extLst>
            </xdr:cNvPr>
            <xdr:cNvGrpSpPr/>
          </xdr:nvGrpSpPr>
          <xdr:grpSpPr>
            <a:xfrm>
              <a:off x="0" y="0"/>
              <a:ext cx="14045925" cy="1186423"/>
              <a:chOff x="0" y="0"/>
              <a:chExt cx="814" cy="105"/>
            </a:xfrm>
          </xdr:grpSpPr>
          <xdr:sp macro="" textlink="">
            <xdr:nvSpPr>
              <xdr:cNvPr id="238" name="Shape 6">
                <a:extLst>
                  <a:ext uri="{FF2B5EF4-FFF2-40B4-BE49-F238E27FC236}">
                    <a16:creationId xmlns:a16="http://schemas.microsoft.com/office/drawing/2014/main" id="{30AB47A1-C921-C85D-1DBB-8948227E114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39" name="Shape 7">
                <a:extLst>
                  <a:ext uri="{FF2B5EF4-FFF2-40B4-BE49-F238E27FC236}">
                    <a16:creationId xmlns:a16="http://schemas.microsoft.com/office/drawing/2014/main" id="{4D2AAD42-C757-F3E1-67C1-7C6607A94A38}"/>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40" name="Shape 8">
                <a:extLst>
                  <a:ext uri="{FF2B5EF4-FFF2-40B4-BE49-F238E27FC236}">
                    <a16:creationId xmlns:a16="http://schemas.microsoft.com/office/drawing/2014/main" id="{15D5AFCB-ECE0-6093-0F27-80A3562987CA}"/>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41" name="Shape 9">
                <a:extLst>
                  <a:ext uri="{FF2B5EF4-FFF2-40B4-BE49-F238E27FC236}">
                    <a16:creationId xmlns:a16="http://schemas.microsoft.com/office/drawing/2014/main" id="{50A122A6-9EFF-A2ED-F371-EC95E069AED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42" name="Shape 10">
                <a:extLst>
                  <a:ext uri="{FF2B5EF4-FFF2-40B4-BE49-F238E27FC236}">
                    <a16:creationId xmlns:a16="http://schemas.microsoft.com/office/drawing/2014/main" id="{85E2728F-D35E-8FC3-A13A-5FE8244863B8}"/>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43" name="Shape 11">
                <a:extLst>
                  <a:ext uri="{FF2B5EF4-FFF2-40B4-BE49-F238E27FC236}">
                    <a16:creationId xmlns:a16="http://schemas.microsoft.com/office/drawing/2014/main" id="{77D06951-76DB-AC04-E86A-D1F48691DBA7}"/>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37" name="Shape 12" descr="escudo">
              <a:extLst>
                <a:ext uri="{FF2B5EF4-FFF2-40B4-BE49-F238E27FC236}">
                  <a16:creationId xmlns:a16="http://schemas.microsoft.com/office/drawing/2014/main" id="{B280EF57-55CD-E707-02EF-DEE7D6BA181A}"/>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72900" cy="1409700"/>
    <xdr:grpSp>
      <xdr:nvGrpSpPr>
        <xdr:cNvPr id="244" name="Shape 2" title="Dibujo">
          <a:extLst>
            <a:ext uri="{FF2B5EF4-FFF2-40B4-BE49-F238E27FC236}">
              <a16:creationId xmlns:a16="http://schemas.microsoft.com/office/drawing/2014/main" id="{82E08DB8-E5EE-4D5F-BADE-84C382DA6933}"/>
            </a:ext>
          </a:extLst>
        </xdr:cNvPr>
        <xdr:cNvGrpSpPr/>
      </xdr:nvGrpSpPr>
      <xdr:grpSpPr>
        <a:xfrm>
          <a:off x="0" y="152400"/>
          <a:ext cx="11772900" cy="1409700"/>
          <a:chOff x="0" y="3084675"/>
          <a:chExt cx="10692001" cy="1390650"/>
        </a:xfrm>
      </xdr:grpSpPr>
      <xdr:grpSp>
        <xdr:nvGrpSpPr>
          <xdr:cNvPr id="245" name="Shape 3">
            <a:extLst>
              <a:ext uri="{FF2B5EF4-FFF2-40B4-BE49-F238E27FC236}">
                <a16:creationId xmlns:a16="http://schemas.microsoft.com/office/drawing/2014/main" id="{7F05F25A-3EE5-4436-71C5-7F93DA951C0E}"/>
              </a:ext>
            </a:extLst>
          </xdr:cNvPr>
          <xdr:cNvGrpSpPr/>
        </xdr:nvGrpSpPr>
        <xdr:grpSpPr>
          <a:xfrm>
            <a:off x="0" y="3084675"/>
            <a:ext cx="10692001" cy="1390650"/>
            <a:chOff x="0" y="0"/>
            <a:chExt cx="14045925" cy="1186423"/>
          </a:xfrm>
        </xdr:grpSpPr>
        <xdr:sp macro="" textlink="">
          <xdr:nvSpPr>
            <xdr:cNvPr id="246" name="Shape 4">
              <a:extLst>
                <a:ext uri="{FF2B5EF4-FFF2-40B4-BE49-F238E27FC236}">
                  <a16:creationId xmlns:a16="http://schemas.microsoft.com/office/drawing/2014/main" id="{E4E3108F-DD42-28C5-1097-FA2BADB0BC21}"/>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47" name="Shape 5">
              <a:extLst>
                <a:ext uri="{FF2B5EF4-FFF2-40B4-BE49-F238E27FC236}">
                  <a16:creationId xmlns:a16="http://schemas.microsoft.com/office/drawing/2014/main" id="{14779CC1-866B-BF82-2E4E-55CA14330B94}"/>
                </a:ext>
              </a:extLst>
            </xdr:cNvPr>
            <xdr:cNvGrpSpPr/>
          </xdr:nvGrpSpPr>
          <xdr:grpSpPr>
            <a:xfrm>
              <a:off x="0" y="0"/>
              <a:ext cx="14045925" cy="1186423"/>
              <a:chOff x="0" y="0"/>
              <a:chExt cx="814" cy="105"/>
            </a:xfrm>
          </xdr:grpSpPr>
          <xdr:sp macro="" textlink="">
            <xdr:nvSpPr>
              <xdr:cNvPr id="249" name="Shape 6">
                <a:extLst>
                  <a:ext uri="{FF2B5EF4-FFF2-40B4-BE49-F238E27FC236}">
                    <a16:creationId xmlns:a16="http://schemas.microsoft.com/office/drawing/2014/main" id="{5B45BC8E-586D-1B49-ED28-4B7EBCA5B583}"/>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50" name="Shape 7">
                <a:extLst>
                  <a:ext uri="{FF2B5EF4-FFF2-40B4-BE49-F238E27FC236}">
                    <a16:creationId xmlns:a16="http://schemas.microsoft.com/office/drawing/2014/main" id="{E459DDF3-0E69-DEBC-1115-5F38933D7658}"/>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51" name="Shape 8">
                <a:extLst>
                  <a:ext uri="{FF2B5EF4-FFF2-40B4-BE49-F238E27FC236}">
                    <a16:creationId xmlns:a16="http://schemas.microsoft.com/office/drawing/2014/main" id="{0821AAF4-BB6B-E3AB-4C80-19040094509A}"/>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52" name="Shape 9">
                <a:extLst>
                  <a:ext uri="{FF2B5EF4-FFF2-40B4-BE49-F238E27FC236}">
                    <a16:creationId xmlns:a16="http://schemas.microsoft.com/office/drawing/2014/main" id="{A9CD3378-7CF6-96A7-D22F-3E85B0C6668E}"/>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53" name="Shape 10">
                <a:extLst>
                  <a:ext uri="{FF2B5EF4-FFF2-40B4-BE49-F238E27FC236}">
                    <a16:creationId xmlns:a16="http://schemas.microsoft.com/office/drawing/2014/main" id="{A6BE4416-1471-6FCE-929C-B3F4E48F39CC}"/>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54" name="Shape 11">
                <a:extLst>
                  <a:ext uri="{FF2B5EF4-FFF2-40B4-BE49-F238E27FC236}">
                    <a16:creationId xmlns:a16="http://schemas.microsoft.com/office/drawing/2014/main" id="{FC92FDB4-3E7D-C7A1-B631-3B61B8EE84C9}"/>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48" name="Shape 12" descr="escudo">
              <a:extLst>
                <a:ext uri="{FF2B5EF4-FFF2-40B4-BE49-F238E27FC236}">
                  <a16:creationId xmlns:a16="http://schemas.microsoft.com/office/drawing/2014/main" id="{3A92C7BF-F5B3-27D0-AD9E-B5585B25EE85}"/>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763375" cy="1409700"/>
    <xdr:grpSp>
      <xdr:nvGrpSpPr>
        <xdr:cNvPr id="255" name="Shape 2" title="Dibujo">
          <a:extLst>
            <a:ext uri="{FF2B5EF4-FFF2-40B4-BE49-F238E27FC236}">
              <a16:creationId xmlns:a16="http://schemas.microsoft.com/office/drawing/2014/main" id="{E7FF4160-8838-417B-8ED0-B596C36532A5}"/>
            </a:ext>
          </a:extLst>
        </xdr:cNvPr>
        <xdr:cNvGrpSpPr/>
      </xdr:nvGrpSpPr>
      <xdr:grpSpPr>
        <a:xfrm>
          <a:off x="0" y="152400"/>
          <a:ext cx="11763375" cy="1409700"/>
          <a:chOff x="0" y="3084675"/>
          <a:chExt cx="10692001" cy="1390650"/>
        </a:xfrm>
      </xdr:grpSpPr>
      <xdr:grpSp>
        <xdr:nvGrpSpPr>
          <xdr:cNvPr id="256" name="Shape 3">
            <a:extLst>
              <a:ext uri="{FF2B5EF4-FFF2-40B4-BE49-F238E27FC236}">
                <a16:creationId xmlns:a16="http://schemas.microsoft.com/office/drawing/2014/main" id="{4FCF9EF6-6DD4-3BF4-49C5-69CFD7F75DED}"/>
              </a:ext>
            </a:extLst>
          </xdr:cNvPr>
          <xdr:cNvGrpSpPr/>
        </xdr:nvGrpSpPr>
        <xdr:grpSpPr>
          <a:xfrm>
            <a:off x="0" y="3084675"/>
            <a:ext cx="10692001" cy="1390650"/>
            <a:chOff x="0" y="0"/>
            <a:chExt cx="14045925" cy="1186423"/>
          </a:xfrm>
        </xdr:grpSpPr>
        <xdr:sp macro="" textlink="">
          <xdr:nvSpPr>
            <xdr:cNvPr id="257" name="Shape 4">
              <a:extLst>
                <a:ext uri="{FF2B5EF4-FFF2-40B4-BE49-F238E27FC236}">
                  <a16:creationId xmlns:a16="http://schemas.microsoft.com/office/drawing/2014/main" id="{5A53A8ED-6D2D-98F2-F9AA-B11E8EBE20C4}"/>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58" name="Shape 5">
              <a:extLst>
                <a:ext uri="{FF2B5EF4-FFF2-40B4-BE49-F238E27FC236}">
                  <a16:creationId xmlns:a16="http://schemas.microsoft.com/office/drawing/2014/main" id="{6D6C7116-8B80-9DD1-9FC2-3F7FF6237C59}"/>
                </a:ext>
              </a:extLst>
            </xdr:cNvPr>
            <xdr:cNvGrpSpPr/>
          </xdr:nvGrpSpPr>
          <xdr:grpSpPr>
            <a:xfrm>
              <a:off x="0" y="0"/>
              <a:ext cx="14045925" cy="1186423"/>
              <a:chOff x="0" y="0"/>
              <a:chExt cx="814" cy="105"/>
            </a:xfrm>
          </xdr:grpSpPr>
          <xdr:sp macro="" textlink="">
            <xdr:nvSpPr>
              <xdr:cNvPr id="260" name="Shape 6">
                <a:extLst>
                  <a:ext uri="{FF2B5EF4-FFF2-40B4-BE49-F238E27FC236}">
                    <a16:creationId xmlns:a16="http://schemas.microsoft.com/office/drawing/2014/main" id="{CD7D0F1C-74E8-802F-D45E-B7E390900C76}"/>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61" name="Shape 7">
                <a:extLst>
                  <a:ext uri="{FF2B5EF4-FFF2-40B4-BE49-F238E27FC236}">
                    <a16:creationId xmlns:a16="http://schemas.microsoft.com/office/drawing/2014/main" id="{F8F748D0-FF7F-69E3-966A-5DFEEA81DD62}"/>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62" name="Shape 8">
                <a:extLst>
                  <a:ext uri="{FF2B5EF4-FFF2-40B4-BE49-F238E27FC236}">
                    <a16:creationId xmlns:a16="http://schemas.microsoft.com/office/drawing/2014/main" id="{0BC4B317-EA21-8E8E-2CD3-08A84BA652F9}"/>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63" name="Shape 9">
                <a:extLst>
                  <a:ext uri="{FF2B5EF4-FFF2-40B4-BE49-F238E27FC236}">
                    <a16:creationId xmlns:a16="http://schemas.microsoft.com/office/drawing/2014/main" id="{7C21FC84-F0D3-958A-8880-D441612ED8A9}"/>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64" name="Shape 10">
                <a:extLst>
                  <a:ext uri="{FF2B5EF4-FFF2-40B4-BE49-F238E27FC236}">
                    <a16:creationId xmlns:a16="http://schemas.microsoft.com/office/drawing/2014/main" id="{3A58A553-1CF7-1B56-3724-0E48BD1D8DFC}"/>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65" name="Shape 11">
                <a:extLst>
                  <a:ext uri="{FF2B5EF4-FFF2-40B4-BE49-F238E27FC236}">
                    <a16:creationId xmlns:a16="http://schemas.microsoft.com/office/drawing/2014/main" id="{32353444-E1C4-2601-EA0E-03AD409048A9}"/>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59" name="Shape 12" descr="escudo">
              <a:extLst>
                <a:ext uri="{FF2B5EF4-FFF2-40B4-BE49-F238E27FC236}">
                  <a16:creationId xmlns:a16="http://schemas.microsoft.com/office/drawing/2014/main" id="{EEAC829D-C530-EB64-F147-E0CF1367CE02}"/>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0</xdr:colOff>
      <xdr:row>0</xdr:row>
      <xdr:rowOff>152400</xdr:rowOff>
    </xdr:from>
    <xdr:ext cx="11668125" cy="1409700"/>
    <xdr:grpSp>
      <xdr:nvGrpSpPr>
        <xdr:cNvPr id="266" name="Shape 2" title="Dibujo">
          <a:extLst>
            <a:ext uri="{FF2B5EF4-FFF2-40B4-BE49-F238E27FC236}">
              <a16:creationId xmlns:a16="http://schemas.microsoft.com/office/drawing/2014/main" id="{E8B340F2-F3B0-42C7-9D52-FC9282295F47}"/>
            </a:ext>
          </a:extLst>
        </xdr:cNvPr>
        <xdr:cNvGrpSpPr/>
      </xdr:nvGrpSpPr>
      <xdr:grpSpPr>
        <a:xfrm>
          <a:off x="0" y="152400"/>
          <a:ext cx="11668125" cy="1409700"/>
          <a:chOff x="0" y="3084675"/>
          <a:chExt cx="10692001" cy="1390650"/>
        </a:xfrm>
      </xdr:grpSpPr>
      <xdr:grpSp>
        <xdr:nvGrpSpPr>
          <xdr:cNvPr id="267" name="Shape 3">
            <a:extLst>
              <a:ext uri="{FF2B5EF4-FFF2-40B4-BE49-F238E27FC236}">
                <a16:creationId xmlns:a16="http://schemas.microsoft.com/office/drawing/2014/main" id="{5AE4CD42-6A61-BA30-7BB0-1AAE9A52434A}"/>
              </a:ext>
            </a:extLst>
          </xdr:cNvPr>
          <xdr:cNvGrpSpPr/>
        </xdr:nvGrpSpPr>
        <xdr:grpSpPr>
          <a:xfrm>
            <a:off x="0" y="3084675"/>
            <a:ext cx="10692001" cy="1390650"/>
            <a:chOff x="0" y="0"/>
            <a:chExt cx="14045925" cy="1186423"/>
          </a:xfrm>
        </xdr:grpSpPr>
        <xdr:sp macro="" textlink="">
          <xdr:nvSpPr>
            <xdr:cNvPr id="268" name="Shape 4">
              <a:extLst>
                <a:ext uri="{FF2B5EF4-FFF2-40B4-BE49-F238E27FC236}">
                  <a16:creationId xmlns:a16="http://schemas.microsoft.com/office/drawing/2014/main" id="{4971FDD4-AAC5-DAFF-1E88-474776249E44}"/>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69" name="Shape 5">
              <a:extLst>
                <a:ext uri="{FF2B5EF4-FFF2-40B4-BE49-F238E27FC236}">
                  <a16:creationId xmlns:a16="http://schemas.microsoft.com/office/drawing/2014/main" id="{4E2972D5-D2DD-A2F1-5590-3B4DE831CF5A}"/>
                </a:ext>
              </a:extLst>
            </xdr:cNvPr>
            <xdr:cNvGrpSpPr/>
          </xdr:nvGrpSpPr>
          <xdr:grpSpPr>
            <a:xfrm>
              <a:off x="0" y="0"/>
              <a:ext cx="14045925" cy="1186423"/>
              <a:chOff x="0" y="0"/>
              <a:chExt cx="814" cy="105"/>
            </a:xfrm>
          </xdr:grpSpPr>
          <xdr:sp macro="" textlink="">
            <xdr:nvSpPr>
              <xdr:cNvPr id="271" name="Shape 6">
                <a:extLst>
                  <a:ext uri="{FF2B5EF4-FFF2-40B4-BE49-F238E27FC236}">
                    <a16:creationId xmlns:a16="http://schemas.microsoft.com/office/drawing/2014/main" id="{16832AA1-052A-5213-15E5-51C9D9A3D717}"/>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72" name="Shape 7">
                <a:extLst>
                  <a:ext uri="{FF2B5EF4-FFF2-40B4-BE49-F238E27FC236}">
                    <a16:creationId xmlns:a16="http://schemas.microsoft.com/office/drawing/2014/main" id="{4EE79F75-AD62-AC25-603D-36D41700DA35}"/>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73" name="Shape 8">
                <a:extLst>
                  <a:ext uri="{FF2B5EF4-FFF2-40B4-BE49-F238E27FC236}">
                    <a16:creationId xmlns:a16="http://schemas.microsoft.com/office/drawing/2014/main" id="{EF07519B-26A4-8FEB-872D-D3B0E47B3502}"/>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74" name="Shape 9">
                <a:extLst>
                  <a:ext uri="{FF2B5EF4-FFF2-40B4-BE49-F238E27FC236}">
                    <a16:creationId xmlns:a16="http://schemas.microsoft.com/office/drawing/2014/main" id="{DBE1C5FE-4122-76BB-ABD0-CD8EDEF5D76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75" name="Shape 10">
                <a:extLst>
                  <a:ext uri="{FF2B5EF4-FFF2-40B4-BE49-F238E27FC236}">
                    <a16:creationId xmlns:a16="http://schemas.microsoft.com/office/drawing/2014/main" id="{0AD490AA-0032-E15F-EFB2-874D2408A1BF}"/>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76" name="Shape 11">
                <a:extLst>
                  <a:ext uri="{FF2B5EF4-FFF2-40B4-BE49-F238E27FC236}">
                    <a16:creationId xmlns:a16="http://schemas.microsoft.com/office/drawing/2014/main" id="{28412965-C931-3CD1-A444-0FB095EC0E43}"/>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70" name="Shape 12" descr="escudo">
              <a:extLst>
                <a:ext uri="{FF2B5EF4-FFF2-40B4-BE49-F238E27FC236}">
                  <a16:creationId xmlns:a16="http://schemas.microsoft.com/office/drawing/2014/main" id="{2BE515CF-1CDE-F638-48C4-B636E50EA662}"/>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oneCellAnchor>
    <xdr:from>
      <xdr:col>0</xdr:col>
      <xdr:colOff>1</xdr:colOff>
      <xdr:row>0</xdr:row>
      <xdr:rowOff>152400</xdr:rowOff>
    </xdr:from>
    <xdr:ext cx="11772900" cy="1409700"/>
    <xdr:grpSp>
      <xdr:nvGrpSpPr>
        <xdr:cNvPr id="277" name="Shape 2" title="Dibujo">
          <a:extLst>
            <a:ext uri="{FF2B5EF4-FFF2-40B4-BE49-F238E27FC236}">
              <a16:creationId xmlns:a16="http://schemas.microsoft.com/office/drawing/2014/main" id="{1AB3B4CE-F2FE-467A-9308-919B7FCF968E}"/>
            </a:ext>
          </a:extLst>
        </xdr:cNvPr>
        <xdr:cNvGrpSpPr/>
      </xdr:nvGrpSpPr>
      <xdr:grpSpPr>
        <a:xfrm>
          <a:off x="1" y="152400"/>
          <a:ext cx="11772900" cy="1409700"/>
          <a:chOff x="0" y="3084675"/>
          <a:chExt cx="10692001" cy="1390650"/>
        </a:xfrm>
      </xdr:grpSpPr>
      <xdr:grpSp>
        <xdr:nvGrpSpPr>
          <xdr:cNvPr id="278" name="Shape 3">
            <a:extLst>
              <a:ext uri="{FF2B5EF4-FFF2-40B4-BE49-F238E27FC236}">
                <a16:creationId xmlns:a16="http://schemas.microsoft.com/office/drawing/2014/main" id="{5B28DE69-AD1D-8FFD-C793-EA83F90AFF20}"/>
              </a:ext>
            </a:extLst>
          </xdr:cNvPr>
          <xdr:cNvGrpSpPr/>
        </xdr:nvGrpSpPr>
        <xdr:grpSpPr>
          <a:xfrm>
            <a:off x="0" y="3084675"/>
            <a:ext cx="10692001" cy="1390650"/>
            <a:chOff x="0" y="0"/>
            <a:chExt cx="14045925" cy="1186423"/>
          </a:xfrm>
        </xdr:grpSpPr>
        <xdr:sp macro="" textlink="">
          <xdr:nvSpPr>
            <xdr:cNvPr id="279" name="Shape 4">
              <a:extLst>
                <a:ext uri="{FF2B5EF4-FFF2-40B4-BE49-F238E27FC236}">
                  <a16:creationId xmlns:a16="http://schemas.microsoft.com/office/drawing/2014/main" id="{0F6B5FC2-D154-4479-88C1-2F0203185FC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0" name="Shape 5">
              <a:extLst>
                <a:ext uri="{FF2B5EF4-FFF2-40B4-BE49-F238E27FC236}">
                  <a16:creationId xmlns:a16="http://schemas.microsoft.com/office/drawing/2014/main" id="{0AE04F98-EEA5-6D8B-BA19-A8D71E9D4F28}"/>
                </a:ext>
              </a:extLst>
            </xdr:cNvPr>
            <xdr:cNvGrpSpPr/>
          </xdr:nvGrpSpPr>
          <xdr:grpSpPr>
            <a:xfrm>
              <a:off x="0" y="0"/>
              <a:ext cx="14045925" cy="1186423"/>
              <a:chOff x="0" y="0"/>
              <a:chExt cx="814" cy="105"/>
            </a:xfrm>
          </xdr:grpSpPr>
          <xdr:sp macro="" textlink="">
            <xdr:nvSpPr>
              <xdr:cNvPr id="282" name="Shape 6">
                <a:extLst>
                  <a:ext uri="{FF2B5EF4-FFF2-40B4-BE49-F238E27FC236}">
                    <a16:creationId xmlns:a16="http://schemas.microsoft.com/office/drawing/2014/main" id="{D8E81C71-A23C-29E8-6BF1-C7DE7B42349E}"/>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283" name="Shape 7">
                <a:extLst>
                  <a:ext uri="{FF2B5EF4-FFF2-40B4-BE49-F238E27FC236}">
                    <a16:creationId xmlns:a16="http://schemas.microsoft.com/office/drawing/2014/main" id="{67FE3780-0DFE-5744-B368-82134A06A244}"/>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84" name="Shape 8">
                <a:extLst>
                  <a:ext uri="{FF2B5EF4-FFF2-40B4-BE49-F238E27FC236}">
                    <a16:creationId xmlns:a16="http://schemas.microsoft.com/office/drawing/2014/main" id="{88C883B1-46C4-A024-634F-074775E25F0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006</a:t>
                </a:r>
                <a:endParaRPr sz="1200">
                  <a:latin typeface="Arial" panose="020B0604020202020204" pitchFamily="34" charset="0"/>
                  <a:cs typeface="Arial" panose="020B0604020202020204" pitchFamily="34" charset="0"/>
                </a:endParaRPr>
              </a:p>
            </xdr:txBody>
          </xdr:sp>
          <xdr:sp macro="" textlink="">
            <xdr:nvSpPr>
              <xdr:cNvPr id="285" name="Shape 9">
                <a:extLst>
                  <a:ext uri="{FF2B5EF4-FFF2-40B4-BE49-F238E27FC236}">
                    <a16:creationId xmlns:a16="http://schemas.microsoft.com/office/drawing/2014/main" id="{04835AF2-FEA7-A930-FC9F-5EBB176AD0CF}"/>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86" name="Shape 10">
                <a:extLst>
                  <a:ext uri="{FF2B5EF4-FFF2-40B4-BE49-F238E27FC236}">
                    <a16:creationId xmlns:a16="http://schemas.microsoft.com/office/drawing/2014/main" id="{ACF7E753-4E32-04F4-15CB-5EB89893ABCF}"/>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87" name="Shape 11">
                <a:extLst>
                  <a:ext uri="{FF2B5EF4-FFF2-40B4-BE49-F238E27FC236}">
                    <a16:creationId xmlns:a16="http://schemas.microsoft.com/office/drawing/2014/main" id="{6F3DE858-EEEC-9378-BC4D-E8AAE10F0A6D}"/>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81" name="Shape 12" descr="escudo">
              <a:extLst>
                <a:ext uri="{FF2B5EF4-FFF2-40B4-BE49-F238E27FC236}">
                  <a16:creationId xmlns:a16="http://schemas.microsoft.com/office/drawing/2014/main" id="{47674112-6405-67DF-4FDC-F06C018C3075}"/>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35</xdr:row>
      <xdr:rowOff>57150</xdr:rowOff>
    </xdr:from>
    <xdr:ext cx="0" cy="0"/>
    <xdr:pic>
      <xdr:nvPicPr>
        <xdr:cNvPr id="3"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1" cstate="print"/>
        <a:stretch>
          <a:fillRect/>
        </a:stretch>
      </xdr:blipFill>
      <xdr:spPr>
        <a:xfrm>
          <a:off x="2270760" y="12134850"/>
          <a:ext cx="0" cy="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20</xdr:row>
      <xdr:rowOff>0</xdr:rowOff>
    </xdr:from>
    <xdr:ext cx="0" cy="0"/>
    <xdr:pic>
      <xdr:nvPicPr>
        <xdr:cNvPr id="3" name="image1.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3200400" y="8991600"/>
          <a:ext cx="0" cy="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6</xdr:row>
      <xdr:rowOff>0</xdr:rowOff>
    </xdr:from>
    <xdr:ext cx="25653" cy="597916"/>
    <xdr:grpSp>
      <xdr:nvGrpSpPr>
        <xdr:cNvPr id="2" name="Group 1">
          <a:extLst>
            <a:ext uri="{FF2B5EF4-FFF2-40B4-BE49-F238E27FC236}">
              <a16:creationId xmlns:a16="http://schemas.microsoft.com/office/drawing/2014/main" id="{00000000-0008-0000-0300-000002000000}"/>
            </a:ext>
          </a:extLst>
        </xdr:cNvPr>
        <xdr:cNvGrpSpPr/>
      </xdr:nvGrpSpPr>
      <xdr:grpSpPr>
        <a:xfrm>
          <a:off x="0" y="1181100"/>
          <a:ext cx="25653" cy="597916"/>
          <a:chOff x="0" y="807148"/>
          <a:chExt cx="25653" cy="597916"/>
        </a:xfrm>
      </xdr:grpSpPr>
      <xdr:sp macro="" textlink="">
        <xdr:nvSpPr>
          <xdr:cNvPr id="3" name="Shape 2">
            <a:extLst>
              <a:ext uri="{FF2B5EF4-FFF2-40B4-BE49-F238E27FC236}">
                <a16:creationId xmlns:a16="http://schemas.microsoft.com/office/drawing/2014/main" id="{00000000-0008-0000-0300-000003000000}"/>
              </a:ext>
            </a:extLst>
          </xdr:cNvPr>
          <xdr:cNvSpPr/>
        </xdr:nvSpPr>
        <xdr:spPr>
          <a:xfrm>
            <a:off x="4445" y="811593"/>
            <a:ext cx="0" cy="589026"/>
          </a:xfrm>
          <a:custGeom>
            <a:avLst/>
            <a:gdLst/>
            <a:ahLst/>
            <a:cxnLst/>
            <a:rect l="0" t="0" r="0" b="0"/>
            <a:pathLst>
              <a:path h="589026">
                <a:moveTo>
                  <a:pt x="0" y="0"/>
                </a:moveTo>
                <a:lnTo>
                  <a:pt x="0" y="589026"/>
                </a:lnTo>
              </a:path>
            </a:pathLst>
          </a:custGeom>
          <a:ln w="8890">
            <a:solidFill>
              <a:srgbClr val="000000"/>
            </a:solidFill>
            <a:prstDash val="solid"/>
          </a:ln>
        </xdr:spPr>
      </xdr:sp>
      <xdr:sp macro="" textlink="">
        <xdr:nvSpPr>
          <xdr:cNvPr id="4" name="Shape 3">
            <a:extLst>
              <a:ext uri="{FF2B5EF4-FFF2-40B4-BE49-F238E27FC236}">
                <a16:creationId xmlns:a16="http://schemas.microsoft.com/office/drawing/2014/main" id="{00000000-0008-0000-0300-000004000000}"/>
              </a:ext>
            </a:extLst>
          </xdr:cNvPr>
          <xdr:cNvSpPr/>
        </xdr:nvSpPr>
        <xdr:spPr>
          <a:xfrm>
            <a:off x="21208" y="811593"/>
            <a:ext cx="0" cy="580643"/>
          </a:xfrm>
          <a:custGeom>
            <a:avLst/>
            <a:gdLst/>
            <a:ahLst/>
            <a:cxnLst/>
            <a:rect l="0" t="0" r="0" b="0"/>
            <a:pathLst>
              <a:path h="580643">
                <a:moveTo>
                  <a:pt x="0" y="0"/>
                </a:moveTo>
                <a:lnTo>
                  <a:pt x="0" y="580643"/>
                </a:lnTo>
              </a:path>
            </a:pathLst>
          </a:custGeom>
          <a:ln w="8890">
            <a:solidFill>
              <a:srgbClr val="000000"/>
            </a:solidFill>
            <a:prstDash val="solid"/>
          </a:ln>
        </xdr:spPr>
      </xdr:sp>
    </xdr:grpSp>
    <xdr:clientData/>
  </xdr:oneCellAnchor>
  <xdr:oneCellAnchor>
    <xdr:from>
      <xdr:col>0</xdr:col>
      <xdr:colOff>0</xdr:colOff>
      <xdr:row>4</xdr:row>
      <xdr:rowOff>0</xdr:rowOff>
    </xdr:from>
    <xdr:ext cx="25653" cy="597916"/>
    <xdr:grpSp>
      <xdr:nvGrpSpPr>
        <xdr:cNvPr id="5" name="Group 1">
          <a:extLst>
            <a:ext uri="{FF2B5EF4-FFF2-40B4-BE49-F238E27FC236}">
              <a16:creationId xmlns:a16="http://schemas.microsoft.com/office/drawing/2014/main" id="{00000000-0008-0000-0300-000005000000}"/>
            </a:ext>
          </a:extLst>
        </xdr:cNvPr>
        <xdr:cNvGrpSpPr/>
      </xdr:nvGrpSpPr>
      <xdr:grpSpPr>
        <a:xfrm>
          <a:off x="0" y="857250"/>
          <a:ext cx="25653" cy="597916"/>
          <a:chOff x="0" y="807148"/>
          <a:chExt cx="25653" cy="597916"/>
        </a:xfrm>
      </xdr:grpSpPr>
      <xdr:sp macro="" textlink="">
        <xdr:nvSpPr>
          <xdr:cNvPr id="6" name="Shape 2">
            <a:extLst>
              <a:ext uri="{FF2B5EF4-FFF2-40B4-BE49-F238E27FC236}">
                <a16:creationId xmlns:a16="http://schemas.microsoft.com/office/drawing/2014/main" id="{00000000-0008-0000-0300-000006000000}"/>
              </a:ext>
            </a:extLst>
          </xdr:cNvPr>
          <xdr:cNvSpPr/>
        </xdr:nvSpPr>
        <xdr:spPr>
          <a:xfrm>
            <a:off x="4445" y="811593"/>
            <a:ext cx="0" cy="589026"/>
          </a:xfrm>
          <a:custGeom>
            <a:avLst/>
            <a:gdLst/>
            <a:ahLst/>
            <a:cxnLst/>
            <a:rect l="0" t="0" r="0" b="0"/>
            <a:pathLst>
              <a:path h="589026">
                <a:moveTo>
                  <a:pt x="0" y="0"/>
                </a:moveTo>
                <a:lnTo>
                  <a:pt x="0" y="589026"/>
                </a:lnTo>
              </a:path>
            </a:pathLst>
          </a:custGeom>
          <a:ln w="8890">
            <a:solidFill>
              <a:srgbClr val="000000"/>
            </a:solidFill>
            <a:prstDash val="solid"/>
          </a:ln>
        </xdr:spPr>
      </xdr:sp>
      <xdr:sp macro="" textlink="">
        <xdr:nvSpPr>
          <xdr:cNvPr id="7" name="Shape 3">
            <a:extLst>
              <a:ext uri="{FF2B5EF4-FFF2-40B4-BE49-F238E27FC236}">
                <a16:creationId xmlns:a16="http://schemas.microsoft.com/office/drawing/2014/main" id="{00000000-0008-0000-0300-000007000000}"/>
              </a:ext>
            </a:extLst>
          </xdr:cNvPr>
          <xdr:cNvSpPr/>
        </xdr:nvSpPr>
        <xdr:spPr>
          <a:xfrm>
            <a:off x="21208" y="811593"/>
            <a:ext cx="0" cy="580643"/>
          </a:xfrm>
          <a:custGeom>
            <a:avLst/>
            <a:gdLst/>
            <a:ahLst/>
            <a:cxnLst/>
            <a:rect l="0" t="0" r="0" b="0"/>
            <a:pathLst>
              <a:path h="580643">
                <a:moveTo>
                  <a:pt x="0" y="0"/>
                </a:moveTo>
                <a:lnTo>
                  <a:pt x="0" y="580643"/>
                </a:lnTo>
              </a:path>
            </a:pathLst>
          </a:custGeom>
          <a:ln w="8890">
            <a:solidFill>
              <a:srgbClr val="000000"/>
            </a:solidFill>
            <a:prstDash val="solid"/>
          </a:ln>
        </xdr:spPr>
      </xdr:sp>
    </xdr:grpSp>
    <xdr:clientData/>
  </xdr:oneCellAnchor>
  <xdr:oneCellAnchor>
    <xdr:from>
      <xdr:col>0</xdr:col>
      <xdr:colOff>0</xdr:colOff>
      <xdr:row>4</xdr:row>
      <xdr:rowOff>0</xdr:rowOff>
    </xdr:from>
    <xdr:ext cx="25653" cy="597916"/>
    <xdr:grpSp>
      <xdr:nvGrpSpPr>
        <xdr:cNvPr id="8" name="Group 1">
          <a:extLst>
            <a:ext uri="{FF2B5EF4-FFF2-40B4-BE49-F238E27FC236}">
              <a16:creationId xmlns:a16="http://schemas.microsoft.com/office/drawing/2014/main" id="{00000000-0008-0000-0300-000008000000}"/>
            </a:ext>
          </a:extLst>
        </xdr:cNvPr>
        <xdr:cNvGrpSpPr/>
      </xdr:nvGrpSpPr>
      <xdr:grpSpPr>
        <a:xfrm>
          <a:off x="0" y="857250"/>
          <a:ext cx="25653" cy="597916"/>
          <a:chOff x="0" y="807148"/>
          <a:chExt cx="25653" cy="597916"/>
        </a:xfrm>
      </xdr:grpSpPr>
      <xdr:sp macro="" textlink="">
        <xdr:nvSpPr>
          <xdr:cNvPr id="9" name="Shape 2">
            <a:extLst>
              <a:ext uri="{FF2B5EF4-FFF2-40B4-BE49-F238E27FC236}">
                <a16:creationId xmlns:a16="http://schemas.microsoft.com/office/drawing/2014/main" id="{00000000-0008-0000-0300-000009000000}"/>
              </a:ext>
            </a:extLst>
          </xdr:cNvPr>
          <xdr:cNvSpPr/>
        </xdr:nvSpPr>
        <xdr:spPr>
          <a:xfrm>
            <a:off x="4445" y="811593"/>
            <a:ext cx="0" cy="589026"/>
          </a:xfrm>
          <a:custGeom>
            <a:avLst/>
            <a:gdLst/>
            <a:ahLst/>
            <a:cxnLst/>
            <a:rect l="0" t="0" r="0" b="0"/>
            <a:pathLst>
              <a:path h="589026">
                <a:moveTo>
                  <a:pt x="0" y="0"/>
                </a:moveTo>
                <a:lnTo>
                  <a:pt x="0" y="589026"/>
                </a:lnTo>
              </a:path>
            </a:pathLst>
          </a:custGeom>
          <a:ln w="8890">
            <a:solidFill>
              <a:srgbClr val="000000"/>
            </a:solidFill>
            <a:prstDash val="solid"/>
          </a:ln>
        </xdr:spPr>
      </xdr:sp>
      <xdr:sp macro="" textlink="">
        <xdr:nvSpPr>
          <xdr:cNvPr id="10" name="Shape 3">
            <a:extLst>
              <a:ext uri="{FF2B5EF4-FFF2-40B4-BE49-F238E27FC236}">
                <a16:creationId xmlns:a16="http://schemas.microsoft.com/office/drawing/2014/main" id="{00000000-0008-0000-0300-00000A000000}"/>
              </a:ext>
            </a:extLst>
          </xdr:cNvPr>
          <xdr:cNvSpPr/>
        </xdr:nvSpPr>
        <xdr:spPr>
          <a:xfrm>
            <a:off x="21208" y="811593"/>
            <a:ext cx="0" cy="580643"/>
          </a:xfrm>
          <a:custGeom>
            <a:avLst/>
            <a:gdLst/>
            <a:ahLst/>
            <a:cxnLst/>
            <a:rect l="0" t="0" r="0" b="0"/>
            <a:pathLst>
              <a:path h="580643">
                <a:moveTo>
                  <a:pt x="0" y="0"/>
                </a:moveTo>
                <a:lnTo>
                  <a:pt x="0" y="580643"/>
                </a:lnTo>
              </a:path>
            </a:pathLst>
          </a:custGeom>
          <a:ln w="8890">
            <a:solidFill>
              <a:srgbClr val="000000"/>
            </a:solidFill>
            <a:prstDash val="solid"/>
          </a:ln>
        </xdr:spPr>
      </xdr:sp>
    </xdr:grp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se/Documents/CBA/PLANEACI&#211;N/Cadena%20de%20Valor/BP-26004610_0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PPTO DETALLADO  AÑO 2024"/>
      <sheetName val="DETALLE POBLACIÓN PROYECTADA"/>
      <sheetName val="Listados"/>
    </sheetNames>
    <sheetDataSet>
      <sheetData sheetId="0"/>
      <sheetData sheetId="1"/>
      <sheetData sheetId="2"/>
      <sheetData sheetId="3">
        <row r="2">
          <cell r="A2" t="str">
            <v>Si</v>
          </cell>
          <cell r="C2">
            <v>4112</v>
          </cell>
          <cell r="F2">
            <v>51010010001</v>
          </cell>
          <cell r="L2" t="str">
            <v>NO* 2.3</v>
          </cell>
          <cell r="O2" t="str">
            <v>1.2.1.0.00</v>
          </cell>
          <cell r="R2" t="str">
            <v>01-Congreso</v>
          </cell>
          <cell r="T2" t="str">
            <v>Acuerdo 292 POR EL CUAL SE ADOPTA LA POLÍTICA PÚBLICA PARA LAS MUJERES EN EL MUNICIPIO DE SANTIAGO DE CALI Y SE DICTAN OTRAS DISPOSICIONES</v>
          </cell>
          <cell r="V2" t="str">
            <v>Salud</v>
          </cell>
        </row>
        <row r="3">
          <cell r="A3" t="str">
            <v>No</v>
          </cell>
          <cell r="C3">
            <v>4121</v>
          </cell>
          <cell r="F3">
            <v>51010010002</v>
          </cell>
          <cell r="L3" t="str">
            <v>NO* 2.3.1</v>
          </cell>
          <cell r="O3" t="str">
            <v>1.2.1.0.00</v>
          </cell>
          <cell r="R3" t="str">
            <v>02-Presidencia de la república</v>
          </cell>
          <cell r="T3" t="str">
            <v>Acuerdo 382 POR MEDIO DEL CUAL SE ADOPTA LA POLÍTICA PÚBLICA Y EL PLAN INDICATIVO DE ATENCIÓN A LA DISCAPACIDAD EN EL MUNICIPIO DE SANTIAGO DE CALI Y SE DEROGA EL ACUERDO 0197 DE 2006</v>
          </cell>
          <cell r="V3" t="str">
            <v>Educacion</v>
          </cell>
        </row>
        <row r="4">
          <cell r="C4">
            <v>4123</v>
          </cell>
          <cell r="F4">
            <v>51010010003</v>
          </cell>
          <cell r="L4" t="str">
            <v>NO* 2.3.1.01</v>
          </cell>
          <cell r="O4" t="str">
            <v>1.2.2.0.00.01</v>
          </cell>
          <cell r="R4" t="str">
            <v>03-Planeación</v>
          </cell>
          <cell r="T4" t="str">
            <v>Acuerdo 392 POR MEDIO DEL CUAL SE ADOPTA LA POLÍTICA PÚBLICA DE PRIMERA INFANCIA, INFANCIA Y ADOLESCENCIA 2015 - 2024, CALI, MUNICIPIO RESPONSABLE Y AMIGO DE LOS NIÑOS, NIÑAS Y ADOLESCENTES Y SE DICTAN OTRAS DISPOSICIONES</v>
          </cell>
          <cell r="V4" t="str">
            <v>Saneamiento ambiental</v>
          </cell>
        </row>
        <row r="5">
          <cell r="C5">
            <v>4124</v>
          </cell>
          <cell r="F5">
            <v>51010010004</v>
          </cell>
          <cell r="L5" t="str">
            <v>NO* 2.3.1.01.01</v>
          </cell>
          <cell r="O5" t="str">
            <v>1.2.2.0.00.02</v>
          </cell>
          <cell r="R5" t="str">
            <v>04-Información estadística</v>
          </cell>
          <cell r="T5" t="str">
            <v>Acuerdo 420 POR EL CUAL SE ADOPTA LA POLÍTICA PÚBLICA DE ENVEJECIMIENTO Y VEJEZ PARA LAS PERSONAS MAYORES EN EL MUNICIPIO DE SANTIAGO DE CALI 2017 - 2027</v>
          </cell>
          <cell r="V5" t="str">
            <v>Agua potable</v>
          </cell>
        </row>
        <row r="6">
          <cell r="C6">
            <v>4131</v>
          </cell>
          <cell r="F6">
            <v>51010010005</v>
          </cell>
          <cell r="L6" t="str">
            <v>NO* 2.3.1.01.01.001</v>
          </cell>
          <cell r="O6" t="str">
            <v>1.2.2.0.00.03</v>
          </cell>
          <cell r="R6" t="str">
            <v>05-Empleo público</v>
          </cell>
          <cell r="T6" t="str">
            <v>Acuerdo 411 POR EL CUAL SE ADOPTA LA POLÍTICA PÚBLICA DE MEJORAMIENTO INTEGRAL DEL HÁBITAT DE LOS ASENTAMIENTOS HUMANOS PRECARIOS EN EL MUNICIPIO DE SANTIAGO DE CALI - MI HÁBITAT Y SE DICTAN OTRAS DISPOSICIONES</v>
          </cell>
          <cell r="V6" t="str">
            <v>Deporte y recreación</v>
          </cell>
        </row>
        <row r="7">
          <cell r="C7">
            <v>4132</v>
          </cell>
          <cell r="F7">
            <v>51010010006</v>
          </cell>
          <cell r="L7" t="str">
            <v>NO* 2.3.1.01.01.001.01</v>
          </cell>
          <cell r="O7" t="str">
            <v>1.2.2.0.00.04</v>
          </cell>
          <cell r="R7" t="str">
            <v>11-Relaciones exteriores</v>
          </cell>
          <cell r="T7" t="str">
            <v>Acuerdo 424 POR MEDIO DEL CUAL SE ADOPTA LA POLÍTICA PÚBLICA DE REGULACIÓN Y ORGANIZACIÓN DE VENTAS INFORMALES EN EL ESPACIO PÚBLICO EN EL MUNICIPIO DE SANTIAGO DE CALI</v>
          </cell>
          <cell r="V7" t="str">
            <v>Vivienda</v>
          </cell>
        </row>
        <row r="8">
          <cell r="C8">
            <v>4133</v>
          </cell>
          <cell r="F8">
            <v>51010010007</v>
          </cell>
          <cell r="L8" t="str">
            <v>NO* 2.3.1.01.01.001.01.01</v>
          </cell>
          <cell r="O8" t="str">
            <v>1.2.2.0.00.05</v>
          </cell>
          <cell r="R8" t="str">
            <v>12-Justicia y del derecho</v>
          </cell>
          <cell r="T8" t="str">
            <v>Acuerdo 422 POR EL CUAL SE ADOPTA LA POLÍTICA PÚBLICA MUNICIPAL DE EDUCACIÓN AMBIENTAL DE SANTIAGO DE CALI 2017 - 2036</v>
          </cell>
        </row>
        <row r="9">
          <cell r="C9">
            <v>4134</v>
          </cell>
          <cell r="F9">
            <v>51010010008</v>
          </cell>
          <cell r="L9" t="str">
            <v>2.3.1.01.01.001.01.01.01</v>
          </cell>
          <cell r="O9" t="str">
            <v>1.2.2.0.00.06</v>
          </cell>
          <cell r="R9" t="str">
            <v>13-Hacienda</v>
          </cell>
          <cell r="T9" t="str">
            <v>Acuerdo 463 POR EL CUAL SE ADOPTA LA POLÍTICA PÚBLICA DE DESARROLLO ECONÓMICO DE SANTIAGO DE CALI Y SE DICTAN OTRAS DISPOSICIONES</v>
          </cell>
        </row>
        <row r="10">
          <cell r="C10">
            <v>4135</v>
          </cell>
          <cell r="F10">
            <v>51010010009</v>
          </cell>
          <cell r="L10" t="str">
            <v>2.3.1.01.01.001.01.01.02</v>
          </cell>
          <cell r="O10" t="str">
            <v>1.2.2.0.00.07</v>
          </cell>
          <cell r="R10" t="str">
            <v>15-Defensa y policía</v>
          </cell>
          <cell r="T10" t="str">
            <v>Acuerdo 470 POR EL CUAL SE ADOPTA LA POLÍTICA PÚBLICA DE SOBERANÍA Y SEGURIDAD ALIMENTARÍA Y NUTRICIONAL DEL DISTRITO ESPECIAL DE SANTIAGO DE CALI Y SE DICTAN OTRAS DISPOSICIONES</v>
          </cell>
        </row>
        <row r="11">
          <cell r="C11">
            <v>4137</v>
          </cell>
          <cell r="F11">
            <v>51010010010</v>
          </cell>
          <cell r="L11" t="str">
            <v>NO* 2.3.1.01.01.001.01.02</v>
          </cell>
          <cell r="O11" t="str">
            <v>1.2.2.0.00.08</v>
          </cell>
          <cell r="R11" t="str">
            <v>17-Agricultura y desarrollo rural</v>
          </cell>
          <cell r="T11" t="str">
            <v>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2">
          <cell r="C12">
            <v>4143</v>
          </cell>
          <cell r="F12">
            <v>51010010011</v>
          </cell>
          <cell r="L12" t="str">
            <v>2.3.1.01.01.001.01.02.01</v>
          </cell>
          <cell r="O12" t="str">
            <v>1.2.2.0.00.09</v>
          </cell>
          <cell r="R12" t="str">
            <v>19-Salud y protección social</v>
          </cell>
          <cell r="T12" t="str">
            <v>Acuerdo 464 POR EL CUAL SE ADOPTA LA POLÍTICA PÚBLICA DE JUVENTUDES DE SANTIAGO DE CALI Y SE DICTAN OTRAS DISPOSICIONES</v>
          </cell>
        </row>
        <row r="13">
          <cell r="C13">
            <v>4145</v>
          </cell>
          <cell r="F13">
            <v>51010010012</v>
          </cell>
          <cell r="L13" t="str">
            <v>2.3.1.01.01.001.01.02.02</v>
          </cell>
          <cell r="O13" t="str">
            <v>1.2.2.0.00.10</v>
          </cell>
          <cell r="R13" t="str">
            <v>21-Minas y energía</v>
          </cell>
          <cell r="T13" t="str">
            <v>Acuerdo 459 POR EL CUAL SE ADOPTA LA POLÍTICA PÚBLICA AFROCOLOMBIANA, NEGRA, PALENQUERA Y RAIZAL DE SANTIAGO DE CALI - CALIAFRO</v>
          </cell>
        </row>
        <row r="14">
          <cell r="C14">
            <v>4146</v>
          </cell>
          <cell r="F14">
            <v>51010010013</v>
          </cell>
          <cell r="L14" t="str">
            <v>NO* 2.3.1.01.01.001.01.03</v>
          </cell>
          <cell r="O14" t="str">
            <v>1.2.2.0.00.11</v>
          </cell>
          <cell r="R14" t="str">
            <v>22-Educación</v>
          </cell>
          <cell r="T14" t="str">
            <v>Decreto 411.2.010.20.0507 POR EL CUAL SE DA CUMPLIMIENTO A LA SENTENCIA T-291 DE 20 DE ABRIL DE 2009 Y AUTO A-117 DE 6 DE MAYO DE 2014 Y SE DICTAN OTRAS DISPOSICIONES - POLÍTICA PÚBLICA DE RECICLADORES DE OFICIO</v>
          </cell>
        </row>
        <row r="15">
          <cell r="C15">
            <v>4147</v>
          </cell>
          <cell r="F15">
            <v>51010010014</v>
          </cell>
          <cell r="L15" t="str">
            <v>2.3.1.01.01.001.01.03.01</v>
          </cell>
          <cell r="O15" t="str">
            <v>1.2.2.0.00.12</v>
          </cell>
          <cell r="R15" t="str">
            <v>23-Tecnologías de la información y las comunicaciones</v>
          </cell>
          <cell r="T15" t="str">
            <v>Acuerdo 549 POR EL CUAL SE ADOPTA LA POLÍTICA PÚBLICA DE TURISMO DE SANTIAGO DE CALI 2022 - 2023 Y SE DICTAN OTRAS DISPOSICIONES</v>
          </cell>
        </row>
        <row r="16">
          <cell r="C16">
            <v>4148</v>
          </cell>
          <cell r="F16">
            <v>51010010015</v>
          </cell>
          <cell r="L16" t="str">
            <v>2.3.1.01.01.001.01.03.02</v>
          </cell>
          <cell r="O16" t="str">
            <v>1.2.2.0.00.13</v>
          </cell>
          <cell r="R16" t="str">
            <v>24-Transporte</v>
          </cell>
          <cell r="T16" t="str">
            <v xml:space="preserve">Acuerdo 560 POR EL CUAL SE ADOPTA LA POLÍTICA PÚBLICA DEL DEPORTE, LA RECREACIÓN Y LA ACTIVIDAD FÍSICA "CALI CIUDAD DEPORTIVA" Y SE DICTAN OTRAS DISPOSICIONES. </v>
          </cell>
        </row>
        <row r="17">
          <cell r="A17" t="str">
            <v>Ninguna</v>
          </cell>
          <cell r="C17">
            <v>4151</v>
          </cell>
          <cell r="F17">
            <v>51010010016</v>
          </cell>
          <cell r="L17" t="str">
            <v>NO* 2.3.1.01.01.001.02</v>
          </cell>
          <cell r="O17" t="str">
            <v>1.2.2.0.00.14</v>
          </cell>
          <cell r="R17" t="str">
            <v>25-Organismos de control</v>
          </cell>
          <cell r="T17" t="str">
            <v xml:space="preserve">Acuerdo 562 POR MEDIO DEL CUAL SE ADOPTA LA POLÍTICA PÚBLICA DE DERECHOS HUMANOS 2022 - 2031 DEL DISTRITO ESPECIAL, DEPORTIVO, CULTURAL, TURÍSTICO, EMPRESARIAL Y DE SERVICIOS DE SANTIAGO DE CALI Y SE DICTAN OTRAS DISPOSICIONES </v>
          </cell>
        </row>
        <row r="18">
          <cell r="A18" t="str">
            <v>Asociadas a fenomenos de origen biologico: plagas, epidemias</v>
          </cell>
          <cell r="C18">
            <v>4152</v>
          </cell>
          <cell r="F18">
            <v>51010010017</v>
          </cell>
          <cell r="L18" t="str">
            <v>2.3.1.01.01.001.02.01</v>
          </cell>
          <cell r="O18" t="str">
            <v>1.2.2.0.00.15</v>
          </cell>
          <cell r="R18" t="str">
            <v>27-Rama judicial</v>
          </cell>
          <cell r="T18" t="str">
            <v>POLÍTICA PÚBLICA PARA LA ATENCIÓN INTEGRAL A VÍCTIMAS DEL CONFLICTO ARMADO - LEY 1448</v>
          </cell>
        </row>
        <row r="19">
          <cell r="A19" t="str">
            <v>Asociadas a fenomenos de origen humano no intencionales: aglomeracion de publico</v>
          </cell>
          <cell r="C19">
            <v>4161</v>
          </cell>
          <cell r="F19">
            <v>51010010018</v>
          </cell>
          <cell r="L19" t="str">
            <v>2.3.1.01.01.001.02.02</v>
          </cell>
          <cell r="O19" t="str">
            <v>1.2.2.0.00.16</v>
          </cell>
          <cell r="R19" t="str">
            <v>28-Registraduría</v>
          </cell>
          <cell r="T19" t="str">
            <v>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v>
          </cell>
        </row>
        <row r="20">
          <cell r="A20" t="str">
            <v>Asociadas a fenomenos de origen natural: atmosfericos, hidrologicos, geologicos, otros.</v>
          </cell>
          <cell r="C20">
            <v>4162</v>
          </cell>
          <cell r="F20">
            <v>51010010019</v>
          </cell>
          <cell r="L20" t="str">
            <v>2.3.1.01.01.001.02.03</v>
          </cell>
          <cell r="O20" t="str">
            <v>1.2.2.0.00.17</v>
          </cell>
          <cell r="R20" t="str">
            <v>29-Fiscalía</v>
          </cell>
          <cell r="T20" t="str">
            <v>Acuerdo 457 de 2018 PLAN DECENAL DE CULTURA, CALI: HACIA UN TERRITORIO INTERCULTURAL 
(2018-2028)</v>
          </cell>
        </row>
        <row r="21">
          <cell r="A21" t="str">
            <v>Asociadas a fenomenos de origen socianatural: inundaciones, movimientos en masa, incedios forestales.</v>
          </cell>
          <cell r="C21">
            <v>4163</v>
          </cell>
          <cell r="F21">
            <v>51010010020</v>
          </cell>
          <cell r="L21" t="str">
            <v>NO* 2.3.1.01.01.001.04</v>
          </cell>
          <cell r="O21" t="str">
            <v>1.2.2.0.00.18</v>
          </cell>
          <cell r="R21" t="str">
            <v>32-Ambiente y desarrollo sostenible</v>
          </cell>
        </row>
        <row r="22">
          <cell r="A22" t="str">
            <v>Asociadas a fenomenos de origen tecnologico: quimicos, electricos, mecoanicos, termicos.</v>
          </cell>
          <cell r="C22">
            <v>4164</v>
          </cell>
          <cell r="F22">
            <v>51010010021</v>
          </cell>
          <cell r="L22" t="str">
            <v>2.3.1.01.01.001.04.01</v>
          </cell>
          <cell r="O22" t="str">
            <v>1.2.2.0.00.19</v>
          </cell>
          <cell r="R22" t="str">
            <v>33-Cultura</v>
          </cell>
        </row>
        <row r="23">
          <cell r="A23" t="str">
            <v>Otras</v>
          </cell>
          <cell r="C23">
            <v>4171</v>
          </cell>
          <cell r="F23">
            <v>51010010022</v>
          </cell>
          <cell r="L23" t="str">
            <v>2.3.1.01.01.001.04.02</v>
          </cell>
          <cell r="O23" t="str">
            <v>1.2.2.0.00.25</v>
          </cell>
          <cell r="R23" t="str">
            <v>35-Comercio, industria y turismo</v>
          </cell>
        </row>
        <row r="24">
          <cell r="C24">
            <v>4172</v>
          </cell>
          <cell r="F24">
            <v>51010010023</v>
          </cell>
          <cell r="L24" t="str">
            <v>2.3.1.01.01.001.04.03</v>
          </cell>
          <cell r="O24" t="str">
            <v>1.2.2.0.00.27</v>
          </cell>
          <cell r="R24" t="str">
            <v>36-Trabajo</v>
          </cell>
        </row>
        <row r="25">
          <cell r="C25">
            <v>4173</v>
          </cell>
          <cell r="F25">
            <v>51010010024</v>
          </cell>
          <cell r="L25" t="str">
            <v>NO* 2.3.1.01.01.001.05</v>
          </cell>
          <cell r="O25" t="str">
            <v>1.2.2.0.00.28</v>
          </cell>
          <cell r="R25" t="str">
            <v>37-Interior</v>
          </cell>
        </row>
        <row r="26">
          <cell r="A26" t="str">
            <v>Niños, Niñas, Adolecentes y Jóvenes</v>
          </cell>
          <cell r="C26">
            <v>4181</v>
          </cell>
          <cell r="F26">
            <v>51010010025</v>
          </cell>
          <cell r="L26" t="str">
            <v>2.3.1.01.01.001.05.01</v>
          </cell>
          <cell r="O26" t="str">
            <v>1.2.2.0.00.29</v>
          </cell>
          <cell r="R26" t="str">
            <v>39-Ciencia, tecnología e innovación</v>
          </cell>
        </row>
        <row r="27">
          <cell r="A27" t="str">
            <v>Adulto Mayor</v>
          </cell>
          <cell r="C27">
            <v>4182</v>
          </cell>
          <cell r="F27">
            <v>51010010026</v>
          </cell>
          <cell r="L27" t="str">
            <v>2.3.1.01.01.001.05.02</v>
          </cell>
          <cell r="O27" t="str">
            <v>1.2.3.1.01</v>
          </cell>
          <cell r="R27" t="str">
            <v>40-Vivienda, ciudad y territorio</v>
          </cell>
        </row>
        <row r="28">
          <cell r="A28" t="str">
            <v>Víctimas</v>
          </cell>
          <cell r="C28">
            <v>4183</v>
          </cell>
          <cell r="F28">
            <v>51010010027</v>
          </cell>
          <cell r="L28" t="str">
            <v>2.3.1.01.01.001.05.03</v>
          </cell>
          <cell r="O28" t="str">
            <v>1.2.3.1.03.01</v>
          </cell>
          <cell r="R28" t="str">
            <v>41-Inclusión social y reconciliación</v>
          </cell>
        </row>
        <row r="29">
          <cell r="A29" t="str">
            <v>Discapacidad</v>
          </cell>
          <cell r="F29">
            <v>51010010028</v>
          </cell>
          <cell r="L29" t="str">
            <v>NO* 2.3.1.01.01.001.06</v>
          </cell>
          <cell r="O29" t="str">
            <v>1.2.3.1.03.02</v>
          </cell>
          <cell r="R29" t="str">
            <v>42-Inteligencia</v>
          </cell>
        </row>
        <row r="30">
          <cell r="A30" t="str">
            <v>Mujeres</v>
          </cell>
          <cell r="F30">
            <v>51010010029</v>
          </cell>
          <cell r="L30" t="str">
            <v>2.3.1.01.01.001.06.01</v>
          </cell>
          <cell r="O30" t="str">
            <v>1.2.3.1.05.01</v>
          </cell>
          <cell r="R30" t="str">
            <v>43-Deporte y recreación</v>
          </cell>
        </row>
        <row r="31">
          <cell r="A31" t="str">
            <v>Etnias</v>
          </cell>
          <cell r="F31">
            <v>51010010030</v>
          </cell>
          <cell r="L31" t="str">
            <v>2.3.1.01.01.001.06.02</v>
          </cell>
          <cell r="O31" t="str">
            <v>1.2.3.1.05.02</v>
          </cell>
          <cell r="R31" t="str">
            <v>44-Sistema integral de verdad, justicia, reparación y no repetición</v>
          </cell>
        </row>
        <row r="32">
          <cell r="A32" t="str">
            <v>Equidad de Genero</v>
          </cell>
          <cell r="F32">
            <v>51010010031</v>
          </cell>
          <cell r="L32" t="str">
            <v>2.3.1.01.01.001.06.03</v>
          </cell>
          <cell r="O32" t="str">
            <v>1.2.3.1.05.03</v>
          </cell>
          <cell r="R32" t="str">
            <v>45-Gobierno territorial</v>
          </cell>
        </row>
        <row r="33">
          <cell r="F33">
            <v>51010010032</v>
          </cell>
          <cell r="L33" t="str">
            <v>NO* 2.3.1.01.01.001.07</v>
          </cell>
          <cell r="O33" t="str">
            <v>1.2.3.1.05.04</v>
          </cell>
        </row>
        <row r="34">
          <cell r="F34">
            <v>51010010033</v>
          </cell>
          <cell r="L34" t="str">
            <v>2.3.1.01.01.001.07.01</v>
          </cell>
          <cell r="O34" t="str">
            <v>1.2.3.1.12</v>
          </cell>
        </row>
        <row r="35">
          <cell r="A35" t="str">
            <v>P.M.51010011: Área de Desarrollo Naranja Ciudad Inteligente – Ciudad Paraíso</v>
          </cell>
          <cell r="F35">
            <v>51010010034</v>
          </cell>
          <cell r="L35" t="str">
            <v>2.3.1.01.01.001.07.02</v>
          </cell>
          <cell r="O35" t="str">
            <v>1.2.3.1.14</v>
          </cell>
        </row>
        <row r="36">
          <cell r="A36" t="str">
            <v xml:space="preserve">P.M.51010012: Lo Virtual: otra Dimensión de la Escuela </v>
          </cell>
          <cell r="F36">
            <v>51010010035</v>
          </cell>
          <cell r="L36" t="str">
            <v>2.3.1.01.01.001.07.03</v>
          </cell>
          <cell r="O36" t="str">
            <v>1.2.3.1.14.01</v>
          </cell>
        </row>
        <row r="37">
          <cell r="A37" t="str">
            <v>P.M.51010013: Sistema Semafórico Inteligente</v>
          </cell>
          <cell r="F37">
            <v>51010010036</v>
          </cell>
          <cell r="L37" t="str">
            <v>NO* 2.3.1.01.01.001.08</v>
          </cell>
          <cell r="O37" t="str">
            <v>1.2.3.1.14.02</v>
          </cell>
        </row>
        <row r="38">
          <cell r="A38" t="str">
            <v>P.M.51020011: Área de Desarrollo Naranja Parque Pacífico: cultura, arte, música, gastronomía, artesanía y diseño.</v>
          </cell>
          <cell r="F38">
            <v>51010010037</v>
          </cell>
          <cell r="L38" t="str">
            <v>NO* 2.3.1.01.01.001.08.01</v>
          </cell>
          <cell r="O38" t="str">
            <v>1.2.3.1.14.03</v>
          </cell>
        </row>
        <row r="39">
          <cell r="A39" t="str">
            <v>P.M.51020012: Área de Desarrollo Naranja Alameda de la Salsa</v>
          </cell>
          <cell r="F39">
            <v>51010010038</v>
          </cell>
          <cell r="L39" t="str">
            <v>2.3.1.01.01.001.08.01.01</v>
          </cell>
          <cell r="O39" t="str">
            <v>1.2.3.1.14.04</v>
          </cell>
        </row>
        <row r="40">
          <cell r="A40" t="str">
            <v>P.M.51020013: Parque Tecnológico de Innovación San Fernando</v>
          </cell>
          <cell r="F40">
            <v>51010010039</v>
          </cell>
          <cell r="L40" t="str">
            <v>2.3.1.01.01.001.08.01.02</v>
          </cell>
          <cell r="O40" t="str">
            <v>1.2.3.1.15</v>
          </cell>
        </row>
        <row r="41">
          <cell r="A41" t="str">
            <v xml:space="preserve">P.M.51020021: Clúster del Deporte </v>
          </cell>
          <cell r="F41">
            <v>51010010040</v>
          </cell>
          <cell r="L41" t="str">
            <v>2.3.1.01.01.001.08.01.03</v>
          </cell>
          <cell r="O41" t="str">
            <v>1.2.3.1.17</v>
          </cell>
        </row>
        <row r="42">
          <cell r="A42" t="str">
            <v>P.M.51020022: Ciudad Médica</v>
          </cell>
          <cell r="F42">
            <v>51010010041</v>
          </cell>
          <cell r="L42" t="str">
            <v>NO* 2.3.1.01.01.001.08.02</v>
          </cell>
          <cell r="O42" t="str">
            <v>1.2.3.1.18</v>
          </cell>
        </row>
        <row r="43">
          <cell r="A43" t="str">
            <v xml:space="preserve">P.M.51030011: Juegos Panamericanos Junior </v>
          </cell>
          <cell r="F43">
            <v>51010010042</v>
          </cell>
          <cell r="L43" t="str">
            <v>2.3.1.01.01.001.08.02.01</v>
          </cell>
          <cell r="O43" t="str">
            <v>1.2.3.1.18.01</v>
          </cell>
        </row>
        <row r="44">
          <cell r="A44" t="str">
            <v xml:space="preserve">P.M.51030012: Parque de las Aves </v>
          </cell>
          <cell r="F44">
            <v>51010010043</v>
          </cell>
          <cell r="L44" t="str">
            <v>2.3.1.01.01.001.08.02.02</v>
          </cell>
          <cell r="O44" t="str">
            <v>1.2.3.1.18.02</v>
          </cell>
        </row>
        <row r="45">
          <cell r="A45" t="str">
            <v xml:space="preserve">P.M.51030013: Cali Ciudad Salsa </v>
          </cell>
          <cell r="F45">
            <v>51010010044</v>
          </cell>
          <cell r="L45" t="str">
            <v>2.3.1.01.01.001.08.02.03</v>
          </cell>
          <cell r="O45" t="str">
            <v>1.2.3.1.19.01</v>
          </cell>
        </row>
        <row r="46">
          <cell r="A46" t="str">
            <v>P.M.51040021: Centros para el Emprendimiento y Desarrollo Empresarial y Social</v>
          </cell>
          <cell r="F46">
            <v>51010010045</v>
          </cell>
          <cell r="L46" t="str">
            <v>NO* 2.3.1.01.01.002</v>
          </cell>
          <cell r="O46" t="str">
            <v>1.2.3.1.19.02</v>
          </cell>
        </row>
        <row r="47">
          <cell r="A47" t="str">
            <v>P.M.51050011: Fondo Solidario y de Oportunidades</v>
          </cell>
          <cell r="F47">
            <v>51010010046</v>
          </cell>
          <cell r="L47" t="str">
            <v>NO* 2.3.1.01.01.002.31</v>
          </cell>
          <cell r="O47" t="str">
            <v>1.2.3.1.19.03</v>
          </cell>
        </row>
        <row r="48">
          <cell r="A48" t="str">
            <v>P.M.51050021: Sistema de Plazas de Mercado Distrital</v>
          </cell>
          <cell r="F48">
            <v>51010010047</v>
          </cell>
          <cell r="L48" t="str">
            <v>2.3.1.01.01.002.31.01</v>
          </cell>
          <cell r="O48" t="str">
            <v>1.2.3.1.19.04</v>
          </cell>
        </row>
        <row r="49">
          <cell r="A49" t="str">
            <v>P.M.52010021: Desde Cali Convivimos</v>
          </cell>
          <cell r="F49">
            <v>51010010048</v>
          </cell>
          <cell r="L49" t="str">
            <v>2.3.1.01.01.002.31.02</v>
          </cell>
          <cell r="O49" t="str">
            <v>1.2.3.1.19.05</v>
          </cell>
        </row>
        <row r="50">
          <cell r="A50" t="str">
            <v xml:space="preserve">P.M.52010031: Campus de Policía Puro Corazón por Cali. </v>
          </cell>
          <cell r="F50">
            <v>51010010049</v>
          </cell>
          <cell r="L50" t="str">
            <v>NO* 2.3.1.01.01.002.32</v>
          </cell>
          <cell r="O50" t="str">
            <v>1.2.3.1.19.06</v>
          </cell>
        </row>
        <row r="51">
          <cell r="A51" t="str">
            <v xml:space="preserve">P.M.52010041: Modernización de los servicios de acceso a la justicia con calidad. </v>
          </cell>
          <cell r="F51">
            <v>51010010050</v>
          </cell>
          <cell r="L51" t="str">
            <v>2.3.1.01.01.002.32.01</v>
          </cell>
          <cell r="O51" t="str">
            <v>1.2.3.1.19.21</v>
          </cell>
        </row>
        <row r="52">
          <cell r="A52" t="str">
            <v xml:space="preserve">P.M.52020011: Sistema Distrital de Atención Integral a la Primera Infancia </v>
          </cell>
          <cell r="F52">
            <v>51020010001</v>
          </cell>
          <cell r="L52" t="str">
            <v>2.3.1.01.01.002.32.02</v>
          </cell>
          <cell r="O52" t="str">
            <v>1.2.3.1.19.22</v>
          </cell>
        </row>
        <row r="53">
          <cell r="A53" t="str">
            <v>P.M.52020051: Centro de Atención Integral a Personas con Discapacidad</v>
          </cell>
          <cell r="F53">
            <v>51020010002</v>
          </cell>
          <cell r="L53" t="str">
            <v>NO* 2.3.1.01.01.002.33</v>
          </cell>
          <cell r="O53" t="str">
            <v>1.2.3.1.19.41</v>
          </cell>
        </row>
        <row r="54">
          <cell r="A54" t="str">
            <v>P.M.52020061: Casa del Pacifico para la vida de la población Afro</v>
          </cell>
          <cell r="F54">
            <v>51020010003</v>
          </cell>
          <cell r="L54" t="str">
            <v>2.3.1.01.01.002.33.01</v>
          </cell>
          <cell r="O54" t="str">
            <v>1.2.3.1.19.42</v>
          </cell>
        </row>
        <row r="55">
          <cell r="A55" t="str">
            <v>P.M.52020101: Centro de Servicios Integrales para Habitantes de Calle</v>
          </cell>
          <cell r="F55">
            <v>51020010004</v>
          </cell>
          <cell r="L55" t="str">
            <v>2.3.1.01.01.002.33.02</v>
          </cell>
          <cell r="O55" t="str">
            <v>1.2.3.1.19.43</v>
          </cell>
        </row>
        <row r="56">
          <cell r="A56" t="str">
            <v xml:space="preserve">P.M.52020111: Cali Segura para las Mujeres y las Niñas. </v>
          </cell>
          <cell r="F56">
            <v>51020010005</v>
          </cell>
          <cell r="L56" t="str">
            <v>NO* 2.3.1.01.02</v>
          </cell>
          <cell r="O56" t="str">
            <v>1.2.3.1.19.44</v>
          </cell>
        </row>
        <row r="57">
          <cell r="A57" t="str">
            <v>P.M.52030011: Política Integral de Prevención y Atención para el Consumo de SPA</v>
          </cell>
          <cell r="F57">
            <v>51020010006</v>
          </cell>
          <cell r="L57" t="str">
            <v>NO* 2.3.1.01.02.001</v>
          </cell>
          <cell r="O57" t="str">
            <v>1.2.3.1.19.45</v>
          </cell>
        </row>
        <row r="58">
          <cell r="A58" t="str">
            <v xml:space="preserve">P.M.52030051: Ciudad Paraíso </v>
          </cell>
          <cell r="F58">
            <v>51020010007</v>
          </cell>
          <cell r="L58" t="str">
            <v>2.3.1.01.02.001.01</v>
          </cell>
          <cell r="O58" t="str">
            <v>1.2.3.1.19.46</v>
          </cell>
        </row>
        <row r="59">
          <cell r="A59" t="str">
            <v>P.M.52040021: Universidad Distrital de Santiago de Cali</v>
          </cell>
          <cell r="F59">
            <v>51020010008</v>
          </cell>
          <cell r="L59" t="str">
            <v>2.3.1.01.02.001.02</v>
          </cell>
          <cell r="O59" t="str">
            <v>1.2.3.1.19.47</v>
          </cell>
        </row>
        <row r="60">
          <cell r="A60" t="str">
            <v>P.M.52040031: Cali Distrito Educador</v>
          </cell>
          <cell r="F60">
            <v>51020010009</v>
          </cell>
          <cell r="L60" t="str">
            <v>2.3.1.01.02.001.03</v>
          </cell>
          <cell r="O60" t="str">
            <v>1.2.3.1.19.48</v>
          </cell>
        </row>
        <row r="61">
          <cell r="A61" t="str">
            <v>P.M.52050011: Recuperación de la Memoria de la Cultura de Cali.</v>
          </cell>
          <cell r="F61">
            <v>51020020001</v>
          </cell>
          <cell r="L61" t="str">
            <v>NO* 2.3.1.01.02.002</v>
          </cell>
          <cell r="O61" t="str">
            <v>1.2.3.1.19.49</v>
          </cell>
        </row>
        <row r="62">
          <cell r="A62" t="str">
            <v xml:space="preserve">P.M.52050021: Producción Audiovisual con Talento Local. </v>
          </cell>
          <cell r="F62">
            <v>51020020002</v>
          </cell>
          <cell r="L62" t="str">
            <v>2.3.1.01.02.002.01</v>
          </cell>
          <cell r="O62" t="str">
            <v>1.2.3.1.19.50</v>
          </cell>
        </row>
        <row r="63">
          <cell r="A63" t="str">
            <v>P.M.52050022: Revitalización del Instituto Popular de Cultura</v>
          </cell>
          <cell r="F63">
            <v>51020020003</v>
          </cell>
          <cell r="L63" t="str">
            <v>2.3.1.01.02.002.02</v>
          </cell>
          <cell r="O63" t="str">
            <v>1.2.3.2.01</v>
          </cell>
        </row>
        <row r="64">
          <cell r="A64" t="str">
            <v xml:space="preserve">P.M.53010011: Ecoparque Corazón de Pance. </v>
          </cell>
          <cell r="F64">
            <v>51020020004</v>
          </cell>
          <cell r="L64" t="str">
            <v>2.3.1.01.02.002.03</v>
          </cell>
          <cell r="O64" t="str">
            <v>1.2.3.2.02.01</v>
          </cell>
        </row>
        <row r="65">
          <cell r="A65" t="str">
            <v>P.M.53010012: Conservación de las Cuencas Hidrográficas</v>
          </cell>
          <cell r="F65">
            <v>51020020005</v>
          </cell>
          <cell r="L65" t="str">
            <v>NO* 2.3.1.01.02.003</v>
          </cell>
          <cell r="O65" t="str">
            <v>1.2.3.2.02.02</v>
          </cell>
        </row>
        <row r="66">
          <cell r="A66" t="str">
            <v xml:space="preserve">P.M.53010021: Parque Lineal Jarillón del Rio Cauca. </v>
          </cell>
          <cell r="F66">
            <v>51030010001</v>
          </cell>
          <cell r="L66" t="str">
            <v>2.3.1.01.02.003.01</v>
          </cell>
          <cell r="O66" t="str">
            <v>1.2.3.2.02.03</v>
          </cell>
        </row>
        <row r="67">
          <cell r="A67" t="str">
            <v>P.M.53010022: Parque Lineal Rio Cali.</v>
          </cell>
          <cell r="F67">
            <v>51030010002</v>
          </cell>
          <cell r="L67" t="str">
            <v>2.3.1.01.02.003.02</v>
          </cell>
          <cell r="O67" t="str">
            <v>1.2.3.2.03</v>
          </cell>
        </row>
        <row r="68">
          <cell r="A68" t="str">
            <v xml:space="preserve">P.M.53010031: Centro de Atención y Valoración de Fauna Silvestre (CAV Fauna) </v>
          </cell>
          <cell r="F68">
            <v>51030010003</v>
          </cell>
          <cell r="L68" t="str">
            <v>2.3.1.01.02.003.03</v>
          </cell>
          <cell r="O68" t="str">
            <v>1.2.3.2.05.01</v>
          </cell>
        </row>
        <row r="69">
          <cell r="A69" t="str">
            <v>P.M.53010032: Política Pública de Ética Interespecie y Protección Animal</v>
          </cell>
          <cell r="F69">
            <v>51030010004</v>
          </cell>
          <cell r="L69" t="str">
            <v>NO* 2.3.1.01.02.003.05</v>
          </cell>
          <cell r="O69" t="str">
            <v>1.2.3.2.05.02</v>
          </cell>
        </row>
        <row r="70">
          <cell r="A70" t="str">
            <v>P.M.53010041: Nuestra Huerta, Nuestra Casa</v>
          </cell>
          <cell r="F70">
            <v>51030010005</v>
          </cell>
          <cell r="L70" t="str">
            <v>2.3.1.01.02.003.05.03</v>
          </cell>
          <cell r="O70" t="str">
            <v>1.2.3.2.05.03</v>
          </cell>
        </row>
        <row r="71">
          <cell r="A71" t="str">
            <v xml:space="preserve">P.M.53020011: Reingeniería de la prestación del servicio de aseo. </v>
          </cell>
          <cell r="F71">
            <v>51030010006</v>
          </cell>
          <cell r="L71" t="str">
            <v>NO* 2.3.1.01.02.004</v>
          </cell>
          <cell r="O71" t="str">
            <v>1.2.3.2.05.04</v>
          </cell>
        </row>
        <row r="72">
          <cell r="A72" t="str">
            <v>P.M.53020012: Parque Ambiental y Tecnológico de Residuos Sólidos</v>
          </cell>
          <cell r="F72">
            <v>51030010007</v>
          </cell>
          <cell r="L72" t="str">
            <v>2.3.1.01.02.004.01</v>
          </cell>
          <cell r="O72" t="str">
            <v>1.2.3.2.05.05</v>
          </cell>
        </row>
        <row r="73">
          <cell r="A73" t="str">
            <v xml:space="preserve">P.M.53020041: Sistema de abastecimiento energético a través de fuentes no convencionales. </v>
          </cell>
          <cell r="F73">
            <v>51030010008</v>
          </cell>
          <cell r="L73" t="str">
            <v>2.3.1.01.02.004.02</v>
          </cell>
          <cell r="O73" t="str">
            <v>1.2.3.2.05.06</v>
          </cell>
        </row>
        <row r="74">
          <cell r="A74" t="str">
            <v>P.M.53030031:  Repotenciación PTAR Cañaveralejo.</v>
          </cell>
          <cell r="F74">
            <v>51030010009</v>
          </cell>
          <cell r="L74" t="str">
            <v>2.3.1.01.02.004.03</v>
          </cell>
          <cell r="O74" t="str">
            <v>1.2.3.2.06</v>
          </cell>
        </row>
        <row r="75">
          <cell r="A75" t="str">
            <v>P.M.53030032:  Descontaminación del río Cauca</v>
          </cell>
          <cell r="F75">
            <v>51030010010</v>
          </cell>
          <cell r="L75" t="str">
            <v>NO* 2.3.1.01.02.005</v>
          </cell>
          <cell r="O75" t="str">
            <v>1.2.3.2.06.01</v>
          </cell>
        </row>
        <row r="76">
          <cell r="A76" t="str">
            <v xml:space="preserve">P.M.53040021: Sistema de Bicicletas Públicas. </v>
          </cell>
          <cell r="F76">
            <v>51030010011</v>
          </cell>
          <cell r="L76" t="str">
            <v>2.3.1.01.02.005.03</v>
          </cell>
          <cell r="O76" t="str">
            <v>1.2.3.2.06.02</v>
          </cell>
        </row>
        <row r="77">
          <cell r="A77" t="str">
            <v>P.M.53040031: Estación Central del MIO y Troncal Oriental</v>
          </cell>
          <cell r="F77">
            <v>51030010012</v>
          </cell>
          <cell r="L77" t="str">
            <v>NO* 2.3.1.01.02.006</v>
          </cell>
          <cell r="O77" t="str">
            <v>1.2.3.2.06.03</v>
          </cell>
        </row>
        <row r="78">
          <cell r="A78" t="str">
            <v>P.M.53040041: Boulevard de San Antonio.</v>
          </cell>
          <cell r="F78">
            <v>51030010013</v>
          </cell>
          <cell r="L78" t="str">
            <v>2.3.1.01.02.006.01</v>
          </cell>
          <cell r="O78" t="str">
            <v>1.2.3.2.06.04</v>
          </cell>
        </row>
        <row r="79">
          <cell r="A79" t="str">
            <v>P.M.53040042: Intercambiador vial de Sameco.</v>
          </cell>
          <cell r="F79">
            <v>51030010014</v>
          </cell>
          <cell r="L79" t="str">
            <v>2.3.1.01.02.006.02</v>
          </cell>
          <cell r="O79" t="str">
            <v>1.2.3.2.06.05</v>
          </cell>
        </row>
        <row r="80">
          <cell r="A80" t="str">
            <v>P.M.53040043: Plan Bicentenario de Mantenimiento y Rehabilitación Vial Eco sostenible.</v>
          </cell>
          <cell r="F80">
            <v>51030010015</v>
          </cell>
          <cell r="L80" t="str">
            <v>2.3.1.01.02.006.03</v>
          </cell>
          <cell r="O80" t="str">
            <v>1.2.3.2.06.06</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F81">
            <v>51030010016</v>
          </cell>
          <cell r="L81" t="str">
            <v>NO* 2.3.1.01.02.007</v>
          </cell>
          <cell r="O81" t="str">
            <v>1.2.3.2.06.07</v>
          </cell>
        </row>
        <row r="82">
          <cell r="A82" t="str">
            <v>P.M.53040051: Estrategia de convivencia vial: Es Cuestión de Vida.</v>
          </cell>
          <cell r="F82">
            <v>51030010017</v>
          </cell>
          <cell r="L82" t="str">
            <v>2.3.1.01.02.007.01</v>
          </cell>
          <cell r="O82" t="str">
            <v>1.2.3.2.06.08</v>
          </cell>
        </row>
        <row r="83">
          <cell r="A83" t="str">
            <v>P.M.53040052: Plan Maestro de Orientación Comunitaria y Señalización Vial.</v>
          </cell>
          <cell r="F83">
            <v>51030010018</v>
          </cell>
          <cell r="L83" t="str">
            <v>2.3.1.01.02.007.02</v>
          </cell>
          <cell r="O83" t="str">
            <v>1.2.3.2.07</v>
          </cell>
        </row>
        <row r="84">
          <cell r="A84" t="str">
            <v>P.M.53050011: Centro Integral para la Gestión del Riesgo de Emergencias y Desastres.</v>
          </cell>
          <cell r="F84">
            <v>51030010019</v>
          </cell>
          <cell r="L84" t="str">
            <v>2.3.1.01.02.007.03</v>
          </cell>
          <cell r="O84" t="str">
            <v>1.2.3.2.07.01</v>
          </cell>
        </row>
        <row r="85">
          <cell r="A85" t="str">
            <v>P.M.53050021: Plan Jarillón del Río Cauca y obras complementarias.</v>
          </cell>
          <cell r="F85">
            <v>51030010020</v>
          </cell>
          <cell r="L85" t="str">
            <v>NO* 2.3.1.01.02.008</v>
          </cell>
          <cell r="O85" t="str">
            <v>1.2.3.2.07.02</v>
          </cell>
        </row>
        <row r="86">
          <cell r="A86" t="str">
            <v>P.M.53050022: Viviendas Productivas Rurales</v>
          </cell>
          <cell r="F86">
            <v>51030010021</v>
          </cell>
          <cell r="L86" t="str">
            <v>2.3.1.01.02.008.01</v>
          </cell>
          <cell r="O86" t="str">
            <v>1.2.3.2.09.01</v>
          </cell>
        </row>
        <row r="87">
          <cell r="A87" t="str">
            <v>P.M.54010011: Cali Distrito Especial.</v>
          </cell>
          <cell r="F87">
            <v>51030010022</v>
          </cell>
          <cell r="L87" t="str">
            <v>2.3.1.01.02.008.02</v>
          </cell>
          <cell r="O87" t="str">
            <v>1.2.3.2.09.02</v>
          </cell>
        </row>
        <row r="88">
          <cell r="A88" t="str">
            <v>P.M.54010012: Semilleros Itinerantes de Desarrollo Distrital</v>
          </cell>
          <cell r="F88">
            <v>51030010023</v>
          </cell>
          <cell r="L88" t="str">
            <v>2.3.1.01.02.008.03</v>
          </cell>
          <cell r="O88" t="str">
            <v>1.2.3.2.09.03</v>
          </cell>
        </row>
        <row r="89">
          <cell r="A89" t="str">
            <v>P.M.54020011: Laboratorio de Innovación de Administración Pública</v>
          </cell>
          <cell r="F89">
            <v>51030010024</v>
          </cell>
          <cell r="L89" t="str">
            <v>NO* 2.3.1.01.02.009</v>
          </cell>
          <cell r="O89" t="str">
            <v>1.2.3.2.09.06</v>
          </cell>
        </row>
        <row r="90">
          <cell r="A90" t="str">
            <v>P.M.54020041 Catastro Multipropósito y Gestor Catastral.</v>
          </cell>
          <cell r="F90">
            <v>51030010025</v>
          </cell>
          <cell r="L90" t="str">
            <v>2.3.1.01.02.009.01</v>
          </cell>
          <cell r="O90" t="str">
            <v>1.2.3.2.10</v>
          </cell>
        </row>
        <row r="91">
          <cell r="A91" t="str">
            <v xml:space="preserve">P.M.54030011: Escuela de Participación Ciudadana. </v>
          </cell>
          <cell r="F91">
            <v>51040010001</v>
          </cell>
          <cell r="L91" t="str">
            <v>2.3.1.01.02.009.02</v>
          </cell>
          <cell r="O91" t="str">
            <v>1.2.3.2.11</v>
          </cell>
        </row>
        <row r="92">
          <cell r="A92" t="str">
            <v>P.M.54030012: Escuela del Buen Gobierno</v>
          </cell>
          <cell r="F92">
            <v>51040010002</v>
          </cell>
          <cell r="L92" t="str">
            <v>2.3.1.01.02.009.03</v>
          </cell>
          <cell r="O92" t="str">
            <v>1.2.3.2.15</v>
          </cell>
        </row>
        <row r="93">
          <cell r="F93">
            <v>51040010003</v>
          </cell>
          <cell r="L93" t="str">
            <v>NO* 2.3.1.01.03</v>
          </cell>
          <cell r="O93" t="str">
            <v>1.2.3.2.21.01</v>
          </cell>
        </row>
        <row r="94">
          <cell r="F94">
            <v>51040010004</v>
          </cell>
          <cell r="L94" t="str">
            <v>NO* 2.3.1.01.03.001</v>
          </cell>
          <cell r="O94" t="str">
            <v>1.2.3.2.21.02</v>
          </cell>
        </row>
        <row r="95">
          <cell r="F95">
            <v>51040010005</v>
          </cell>
          <cell r="L95" t="str">
            <v>NO* 2.3.1.01.03.001.01</v>
          </cell>
          <cell r="O95" t="str">
            <v>1.2.3.2.21.03</v>
          </cell>
        </row>
        <row r="96">
          <cell r="F96">
            <v>51040020001</v>
          </cell>
          <cell r="L96" t="str">
            <v>2.3.1.01.03.001.01.01</v>
          </cell>
          <cell r="O96" t="str">
            <v>1.2.3.2.21.04</v>
          </cell>
        </row>
        <row r="97">
          <cell r="F97">
            <v>51040020002</v>
          </cell>
          <cell r="L97" t="str">
            <v>2.3.1.01.03.001.01.02</v>
          </cell>
          <cell r="O97" t="str">
            <v>1.2.3.2.22.03</v>
          </cell>
        </row>
        <row r="98">
          <cell r="F98">
            <v>51040020003</v>
          </cell>
          <cell r="L98" t="str">
            <v>2.3.1.01.03.001.01.03</v>
          </cell>
          <cell r="O98" t="str">
            <v>1.2.3.2.22.04</v>
          </cell>
        </row>
        <row r="99">
          <cell r="F99">
            <v>51040020004</v>
          </cell>
          <cell r="L99" t="str">
            <v>NO* 2.3.1.01.03.001.03</v>
          </cell>
          <cell r="O99" t="str">
            <v>1.2.3.2.22.05</v>
          </cell>
        </row>
        <row r="100">
          <cell r="F100">
            <v>51040020005</v>
          </cell>
          <cell r="L100" t="str">
            <v>2.3.1.01.03.001.03.03</v>
          </cell>
          <cell r="O100" t="str">
            <v>1.2.3.2.22.06</v>
          </cell>
        </row>
        <row r="101">
          <cell r="F101">
            <v>51040020006</v>
          </cell>
          <cell r="L101" t="str">
            <v>NO* 2.3.1.01.03.009</v>
          </cell>
          <cell r="O101" t="str">
            <v>1.2.3.2.22.07</v>
          </cell>
        </row>
        <row r="102">
          <cell r="F102">
            <v>51040020007</v>
          </cell>
          <cell r="L102" t="str">
            <v>2.3.1.01.03.009.03</v>
          </cell>
          <cell r="O102" t="str">
            <v>1.2.3.2.23.01</v>
          </cell>
        </row>
        <row r="103">
          <cell r="F103">
            <v>51050010001</v>
          </cell>
          <cell r="L103" t="str">
            <v>NO* 2.3.1.01.03.083</v>
          </cell>
          <cell r="O103" t="str">
            <v>1.2.3.2.24.01</v>
          </cell>
        </row>
        <row r="104">
          <cell r="F104">
            <v>51050010002</v>
          </cell>
          <cell r="L104" t="str">
            <v>2.3.1.01.03.083.01</v>
          </cell>
          <cell r="O104" t="str">
            <v>1.2.3.2.24.02</v>
          </cell>
        </row>
        <row r="105">
          <cell r="F105">
            <v>51050010003</v>
          </cell>
          <cell r="L105" t="str">
            <v>2.3.1.01.03.083.02</v>
          </cell>
          <cell r="O105" t="str">
            <v>1.2.3.2.24.03</v>
          </cell>
        </row>
        <row r="106">
          <cell r="F106">
            <v>51050010004</v>
          </cell>
          <cell r="L106" t="str">
            <v>NO* 2.3.1.01.03.096</v>
          </cell>
          <cell r="O106" t="str">
            <v>1.2.3.2.24.04</v>
          </cell>
        </row>
        <row r="107">
          <cell r="F107">
            <v>51050010005</v>
          </cell>
          <cell r="L107" t="str">
            <v>2.3.1.01.03.096.01</v>
          </cell>
          <cell r="O107" t="str">
            <v>1.2.3.2.24.05</v>
          </cell>
        </row>
        <row r="108">
          <cell r="F108">
            <v>51050010006</v>
          </cell>
          <cell r="L108" t="str">
            <v>2.3.1.01.03.096.02</v>
          </cell>
          <cell r="O108" t="str">
            <v>1.2.3.2.24.06</v>
          </cell>
        </row>
        <row r="109">
          <cell r="F109">
            <v>51050010007</v>
          </cell>
          <cell r="L109" t="str">
            <v>NO* 2.3.1.01.03.097</v>
          </cell>
          <cell r="O109" t="str">
            <v>1.2.3.2.24.07</v>
          </cell>
        </row>
        <row r="110">
          <cell r="F110">
            <v>51050010008</v>
          </cell>
          <cell r="L110" t="str">
            <v>2.3.1.01.03.097.01</v>
          </cell>
          <cell r="O110" t="str">
            <v>1.2.3.2.24.08</v>
          </cell>
        </row>
        <row r="111">
          <cell r="F111">
            <v>51050010009</v>
          </cell>
          <cell r="L111" t="str">
            <v>2.3.1.01.03.097.02</v>
          </cell>
          <cell r="O111" t="str">
            <v>1.2.3.2.25.01</v>
          </cell>
        </row>
        <row r="112">
          <cell r="F112">
            <v>51050020001</v>
          </cell>
          <cell r="L112" t="str">
            <v>NO* 2.3.1.01.03.098</v>
          </cell>
          <cell r="O112" t="str">
            <v>1.2.3.2.25.02</v>
          </cell>
        </row>
        <row r="113">
          <cell r="F113">
            <v>51050020002</v>
          </cell>
          <cell r="L113" t="str">
            <v>2.3.1.01.03.098.02</v>
          </cell>
          <cell r="O113" t="str">
            <v>1.2.3.2.25.03</v>
          </cell>
        </row>
        <row r="114">
          <cell r="F114">
            <v>51050020003</v>
          </cell>
          <cell r="L114" t="str">
            <v>2.3.1.01.03.101</v>
          </cell>
          <cell r="O114" t="str">
            <v>1.2.3.2.25.04</v>
          </cell>
        </row>
        <row r="115">
          <cell r="F115">
            <v>51050020004</v>
          </cell>
          <cell r="L115" t="str">
            <v>2.3.1.01.03.101.01</v>
          </cell>
          <cell r="O115" t="str">
            <v>1.2.3.2.27.01</v>
          </cell>
        </row>
        <row r="116">
          <cell r="F116">
            <v>51050020005</v>
          </cell>
          <cell r="L116" t="str">
            <v>2.3.1.01.03.101.02</v>
          </cell>
          <cell r="O116" t="str">
            <v>1.2.3.2.27.02</v>
          </cell>
        </row>
        <row r="117">
          <cell r="F117">
            <v>51050020006</v>
          </cell>
          <cell r="L117" t="str">
            <v>NO* 2.3.1.01.03.102</v>
          </cell>
          <cell r="O117" t="str">
            <v>1.2.3.2.27.03</v>
          </cell>
        </row>
        <row r="118">
          <cell r="F118">
            <v>51050020007</v>
          </cell>
          <cell r="L118" t="str">
            <v>2.3.1.01.03.102.01</v>
          </cell>
          <cell r="O118" t="str">
            <v>1.2.3.2.27.04</v>
          </cell>
        </row>
        <row r="119">
          <cell r="F119">
            <v>51050020008</v>
          </cell>
          <cell r="L119" t="str">
            <v>2.3.1.01.03.102.02</v>
          </cell>
          <cell r="O119" t="str">
            <v>1.2.3.2.27.05</v>
          </cell>
        </row>
        <row r="120">
          <cell r="F120">
            <v>51050020009</v>
          </cell>
          <cell r="L120" t="str">
            <v>NO* 2.3.1.01.03.103</v>
          </cell>
          <cell r="O120" t="str">
            <v>1.2.3.2.27.06</v>
          </cell>
        </row>
        <row r="121">
          <cell r="F121">
            <v>51050030001</v>
          </cell>
          <cell r="L121" t="str">
            <v>2.3.1.01.03.103.02</v>
          </cell>
          <cell r="O121" t="str">
            <v>1.2.3.2.28.01</v>
          </cell>
        </row>
        <row r="122">
          <cell r="F122">
            <v>51050030002</v>
          </cell>
          <cell r="L122" t="str">
            <v>NO* 2.3.1.01.03.105</v>
          </cell>
          <cell r="O122" t="str">
            <v>1.2.3.2.28.02</v>
          </cell>
        </row>
        <row r="123">
          <cell r="F123">
            <v>51050030003</v>
          </cell>
          <cell r="L123" t="str">
            <v>2.3.1.01.03.105.01</v>
          </cell>
          <cell r="O123" t="str">
            <v>1.2.3.3.01.01</v>
          </cell>
        </row>
        <row r="124">
          <cell r="F124">
            <v>52010010001</v>
          </cell>
          <cell r="L124" t="str">
            <v>2.3.1.01.03.105.02</v>
          </cell>
          <cell r="O124" t="str">
            <v>1.2.3.3.01.02</v>
          </cell>
        </row>
        <row r="125">
          <cell r="F125">
            <v>52010010002</v>
          </cell>
          <cell r="L125" t="str">
            <v>NO* 2.3.1.02</v>
          </cell>
          <cell r="O125" t="str">
            <v>1.2.3.3.03</v>
          </cell>
        </row>
        <row r="126">
          <cell r="F126">
            <v>52010010003</v>
          </cell>
          <cell r="L126" t="str">
            <v>NO* 2.3.1.02.01</v>
          </cell>
          <cell r="O126" t="str">
            <v>1.2.3.3.04.01</v>
          </cell>
        </row>
        <row r="127">
          <cell r="F127">
            <v>52010010004</v>
          </cell>
          <cell r="L127" t="str">
            <v>NO* 2.3.1.02.01.001</v>
          </cell>
          <cell r="O127" t="str">
            <v>1.2.3.3.04.03</v>
          </cell>
        </row>
        <row r="128">
          <cell r="F128">
            <v>52010010005</v>
          </cell>
          <cell r="L128" t="str">
            <v>NO* 2.3.1.02.01.001.01</v>
          </cell>
          <cell r="O128" t="str">
            <v>1.2.3.3.04.05</v>
          </cell>
        </row>
        <row r="129">
          <cell r="F129">
            <v>52010010006</v>
          </cell>
          <cell r="L129" t="str">
            <v>NO* 2.3.1.02.01.001.01.01</v>
          </cell>
          <cell r="O129" t="str">
            <v>1.2.3.3.04.12</v>
          </cell>
        </row>
        <row r="130">
          <cell r="F130">
            <v>52010010007</v>
          </cell>
          <cell r="L130" t="str">
            <v>2.3.1.02.01.001.01.01.01</v>
          </cell>
          <cell r="O130" t="str">
            <v>1.2.3.3.04.13</v>
          </cell>
        </row>
        <row r="131">
          <cell r="F131">
            <v>52010010008</v>
          </cell>
          <cell r="L131" t="str">
            <v>2.3.1.02.01.001.01.01.02</v>
          </cell>
          <cell r="O131" t="str">
            <v>1.2.3.3.04.14</v>
          </cell>
        </row>
        <row r="132">
          <cell r="F132">
            <v>52010010009</v>
          </cell>
          <cell r="L132" t="str">
            <v>2.3.1.02.01.001.01.04</v>
          </cell>
          <cell r="O132" t="str">
            <v>1.2.3.3.04.15</v>
          </cell>
        </row>
        <row r="133">
          <cell r="F133">
            <v>52010010010</v>
          </cell>
          <cell r="L133" t="str">
            <v>2.3.1.02.01.001.01.05</v>
          </cell>
          <cell r="O133" t="str">
            <v>1.2.3.3.04.16</v>
          </cell>
        </row>
        <row r="134">
          <cell r="F134">
            <v>52010010011</v>
          </cell>
          <cell r="L134" t="str">
            <v>2.3.1.02.01.001.06.05</v>
          </cell>
          <cell r="O134" t="str">
            <v>1.2.3.3.04.17</v>
          </cell>
        </row>
        <row r="135">
          <cell r="F135">
            <v>52010010012</v>
          </cell>
          <cell r="L135" t="str">
            <v>2.3.1.02.01.001.07.05</v>
          </cell>
          <cell r="O135" t="str">
            <v>1.2.3.3.04.19</v>
          </cell>
        </row>
        <row r="136">
          <cell r="F136">
            <v>52010010013</v>
          </cell>
          <cell r="L136" t="str">
            <v>2.3.1.02.01.001.08.01.05</v>
          </cell>
          <cell r="O136" t="str">
            <v>1.2.3.3.04.20</v>
          </cell>
        </row>
        <row r="137">
          <cell r="F137">
            <v>52010010014</v>
          </cell>
          <cell r="L137" t="str">
            <v>2.3.1.02.01.001.08.02.05</v>
          </cell>
          <cell r="O137" t="str">
            <v>1.2.3.3.07.01</v>
          </cell>
        </row>
        <row r="138">
          <cell r="F138">
            <v>52010010015</v>
          </cell>
          <cell r="L138" t="str">
            <v>NO* 2.3.1.02.01.001.02</v>
          </cell>
          <cell r="O138" t="str">
            <v>1.2.3.3.07.02</v>
          </cell>
        </row>
        <row r="139">
          <cell r="F139">
            <v>52010010016</v>
          </cell>
          <cell r="L139" t="str">
            <v>2.3.1.02.01.001.02.01</v>
          </cell>
          <cell r="O139" t="str">
            <v>1.2.3.3.07.03</v>
          </cell>
        </row>
        <row r="140">
          <cell r="F140">
            <v>52010020001</v>
          </cell>
          <cell r="L140" t="str">
            <v>2.3.1.02.01.001.02.04</v>
          </cell>
          <cell r="O140" t="str">
            <v>1.2.3.3.07.04</v>
          </cell>
        </row>
        <row r="141">
          <cell r="F141">
            <v>52010020002</v>
          </cell>
          <cell r="L141" t="str">
            <v>NO* 2.3.1.02.01.001.04</v>
          </cell>
          <cell r="O141" t="str">
            <v>1.2.3.3.08.01</v>
          </cell>
        </row>
        <row r="142">
          <cell r="F142">
            <v>52010020003</v>
          </cell>
          <cell r="L142" t="str">
            <v>2.3.1.02.01.001.04.01</v>
          </cell>
          <cell r="O142" t="str">
            <v>1.2.3.3.11.01</v>
          </cell>
        </row>
        <row r="143">
          <cell r="F143">
            <v>52010020004</v>
          </cell>
          <cell r="L143" t="str">
            <v>NO* 2.3.1.02.01.001.05</v>
          </cell>
          <cell r="O143" t="str">
            <v>1.2.3.3.11.02</v>
          </cell>
        </row>
        <row r="144">
          <cell r="F144">
            <v>52010020005</v>
          </cell>
          <cell r="L144" t="str">
            <v>2.3.1.02.01.001.05.01</v>
          </cell>
          <cell r="O144" t="str">
            <v>1.2.3.3.18.01</v>
          </cell>
        </row>
        <row r="145">
          <cell r="F145">
            <v>52010020006</v>
          </cell>
          <cell r="L145" t="str">
            <v>NO* 2.3.1.02.01.001.06</v>
          </cell>
          <cell r="O145" t="str">
            <v>1.2.3.3.18.02</v>
          </cell>
        </row>
        <row r="146">
          <cell r="F146">
            <v>52010020007</v>
          </cell>
          <cell r="L146" t="str">
            <v>2.3.1.02.01.001.06.01</v>
          </cell>
          <cell r="O146" t="str">
            <v>1.2.3.4.02</v>
          </cell>
        </row>
        <row r="147">
          <cell r="F147">
            <v>52010020008</v>
          </cell>
          <cell r="L147" t="str">
            <v>2.3.1.02.01.001.06.04</v>
          </cell>
          <cell r="O147" t="str">
            <v>1.2.4.1.01.01</v>
          </cell>
        </row>
        <row r="148">
          <cell r="F148">
            <v>52010020009</v>
          </cell>
          <cell r="L148" t="str">
            <v>NO* 2.3.1.02.01.001.07</v>
          </cell>
          <cell r="O148" t="str">
            <v>1.2.4.1.01.02</v>
          </cell>
        </row>
        <row r="149">
          <cell r="F149">
            <v>52010020010</v>
          </cell>
          <cell r="L149" t="str">
            <v>2.3.1.02.01.001.07.04</v>
          </cell>
          <cell r="O149" t="str">
            <v>1.2.4.1.01.03</v>
          </cell>
        </row>
        <row r="150">
          <cell r="F150">
            <v>52010030001</v>
          </cell>
          <cell r="L150" t="str">
            <v>NO* 2.3.1.02.01.001.08</v>
          </cell>
          <cell r="O150" t="str">
            <v>1.2.4.1.03</v>
          </cell>
        </row>
        <row r="151">
          <cell r="F151">
            <v>52010030002</v>
          </cell>
          <cell r="L151" t="str">
            <v>NO* 2.3.1.02.01.001.08.01</v>
          </cell>
          <cell r="O151" t="str">
            <v>1.2.4.1.04</v>
          </cell>
        </row>
        <row r="152">
          <cell r="F152">
            <v>52010030003</v>
          </cell>
          <cell r="L152" t="str">
            <v>2.3.1.02.01.001.08.01.01</v>
          </cell>
          <cell r="O152" t="str">
            <v>1.2.4.2.01.01</v>
          </cell>
        </row>
        <row r="153">
          <cell r="F153">
            <v>52010030004</v>
          </cell>
          <cell r="L153" t="str">
            <v>2.3.1.02.01.001.08.01.04</v>
          </cell>
          <cell r="O153" t="str">
            <v>1.2.4.2.01.02</v>
          </cell>
        </row>
        <row r="154">
          <cell r="F154">
            <v>52010030005</v>
          </cell>
          <cell r="L154" t="str">
            <v>NO* 2.3.1.02.01.001.08.02</v>
          </cell>
          <cell r="O154" t="str">
            <v>1.2.4.2.02.01</v>
          </cell>
        </row>
        <row r="155">
          <cell r="F155">
            <v>52010030006</v>
          </cell>
          <cell r="L155" t="str">
            <v>2.3.1.02.01.001.08.02.01</v>
          </cell>
          <cell r="O155" t="str">
            <v>1.2.4.2.02.02</v>
          </cell>
        </row>
        <row r="156">
          <cell r="F156">
            <v>52010030007</v>
          </cell>
          <cell r="L156" t="str">
            <v>2.3.1.02.01.001.08.02.04</v>
          </cell>
          <cell r="O156" t="str">
            <v>1.2.4.3.01.01</v>
          </cell>
        </row>
        <row r="157">
          <cell r="F157">
            <v>52010030008</v>
          </cell>
          <cell r="L157" t="str">
            <v>NO* 2.3.1.02.01.002</v>
          </cell>
          <cell r="O157" t="str">
            <v>1.2.4.3.01.02</v>
          </cell>
        </row>
        <row r="158">
          <cell r="F158">
            <v>52010040001</v>
          </cell>
          <cell r="L158" t="str">
            <v>NO* 2.3.1.02.01.002.34</v>
          </cell>
          <cell r="O158" t="str">
            <v>1.2.4.3.02.01</v>
          </cell>
        </row>
        <row r="159">
          <cell r="F159">
            <v>52010040002</v>
          </cell>
          <cell r="L159" t="str">
            <v>2.3.1.02.01.002.34.01</v>
          </cell>
          <cell r="O159" t="str">
            <v>1.2.4.3.02.02</v>
          </cell>
        </row>
        <row r="160">
          <cell r="F160">
            <v>52010040003</v>
          </cell>
          <cell r="L160" t="str">
            <v>NO* 2.3.1.02.02</v>
          </cell>
          <cell r="O160" t="str">
            <v>1.2.4.3.03.01</v>
          </cell>
        </row>
        <row r="161">
          <cell r="F161">
            <v>52010040004</v>
          </cell>
          <cell r="L161" t="str">
            <v>NO* 2.3.1.02.02.001</v>
          </cell>
          <cell r="O161" t="str">
            <v>1.2.4.3.03.02</v>
          </cell>
        </row>
        <row r="162">
          <cell r="F162">
            <v>52010040005</v>
          </cell>
          <cell r="L162" t="str">
            <v>2.3.1.02.02.001.01</v>
          </cell>
          <cell r="O162" t="str">
            <v>1.2.4.4.01.01</v>
          </cell>
        </row>
        <row r="163">
          <cell r="F163">
            <v>52010040006</v>
          </cell>
          <cell r="L163" t="str">
            <v>NO* 2.3.1.02.02.001.04</v>
          </cell>
          <cell r="O163" t="str">
            <v>1.2.4.4.01.02</v>
          </cell>
        </row>
        <row r="164">
          <cell r="F164">
            <v>52010040007</v>
          </cell>
          <cell r="L164" t="str">
            <v>2.3.1.02.02.001.04.01</v>
          </cell>
          <cell r="O164" t="str">
            <v>1.2.4.6.00.01</v>
          </cell>
        </row>
        <row r="165">
          <cell r="F165">
            <v>52010040008</v>
          </cell>
          <cell r="L165" t="str">
            <v>2.3.1.02.02.001.04.02</v>
          </cell>
          <cell r="O165" t="str">
            <v>1.2.4.6.00.02</v>
          </cell>
        </row>
        <row r="166">
          <cell r="F166">
            <v>52010050001</v>
          </cell>
          <cell r="L166" t="str">
            <v>NO* 2.3.1.02.02.001.05</v>
          </cell>
          <cell r="O166" t="str">
            <v>1.3.1.1.01.01</v>
          </cell>
        </row>
        <row r="167">
          <cell r="F167">
            <v>52010050002</v>
          </cell>
          <cell r="L167" t="str">
            <v>2.3.1.02.02.001.05.01</v>
          </cell>
          <cell r="O167" t="str">
            <v>1.3.1.1.01.02</v>
          </cell>
        </row>
        <row r="168">
          <cell r="F168">
            <v>52010050003</v>
          </cell>
          <cell r="L168" t="str">
            <v>2.3.1.02.02.001.05.02</v>
          </cell>
          <cell r="O168" t="str">
            <v>1.3.1.1.02.01</v>
          </cell>
        </row>
        <row r="169">
          <cell r="F169">
            <v>52010050004</v>
          </cell>
          <cell r="L169" t="str">
            <v>NO* 2.3.1.02.02.002</v>
          </cell>
          <cell r="O169" t="str">
            <v>1.3.1.1.02.02</v>
          </cell>
        </row>
        <row r="170">
          <cell r="F170">
            <v>52010050005</v>
          </cell>
          <cell r="L170" t="str">
            <v>2.3.1.02.02.002.01</v>
          </cell>
          <cell r="O170" t="str">
            <v>1.3.1.1.03</v>
          </cell>
        </row>
        <row r="171">
          <cell r="F171">
            <v>52010050006</v>
          </cell>
          <cell r="L171" t="str">
            <v>2.3.1.02.02.002.04</v>
          </cell>
          <cell r="O171" t="str">
            <v>1.3.1.1.05</v>
          </cell>
        </row>
        <row r="172">
          <cell r="F172">
            <v>52010050007</v>
          </cell>
          <cell r="L172" t="str">
            <v>2.3.1.02.02.002.05</v>
          </cell>
          <cell r="O172" t="str">
            <v>1.3.1.1.06.01</v>
          </cell>
        </row>
        <row r="173">
          <cell r="F173">
            <v>52010050008</v>
          </cell>
          <cell r="L173" t="str">
            <v>NO* 2.3.1.02.02.003</v>
          </cell>
          <cell r="O173" t="str">
            <v>1.3.1.1.07.01</v>
          </cell>
        </row>
        <row r="174">
          <cell r="F174">
            <v>52010050009</v>
          </cell>
          <cell r="L174" t="str">
            <v>2.3.1.02.02.003.01</v>
          </cell>
          <cell r="O174" t="str">
            <v>1.3.1.1.07.02</v>
          </cell>
        </row>
        <row r="175">
          <cell r="F175">
            <v>52010050010</v>
          </cell>
          <cell r="L175" t="str">
            <v>NO* 2.3.1.02.02.003.04</v>
          </cell>
          <cell r="O175" t="str">
            <v>1.3.1.1.07.03</v>
          </cell>
        </row>
        <row r="176">
          <cell r="F176">
            <v>52010050011</v>
          </cell>
          <cell r="L176" t="str">
            <v>2.3.1.02.02.003.04.01</v>
          </cell>
          <cell r="O176" t="str">
            <v>1.3.1.1.07.04</v>
          </cell>
        </row>
        <row r="177">
          <cell r="F177">
            <v>52010050012</v>
          </cell>
          <cell r="L177" t="str">
            <v>2.3.1.02.02.003.04.02</v>
          </cell>
          <cell r="O177" t="str">
            <v>1.3.1.1.07.05</v>
          </cell>
        </row>
        <row r="178">
          <cell r="F178">
            <v>52010050013</v>
          </cell>
          <cell r="L178" t="str">
            <v>2.3.1.02.02.003.04.03</v>
          </cell>
          <cell r="O178" t="str">
            <v>1.3.1.1.07.06</v>
          </cell>
        </row>
        <row r="179">
          <cell r="F179">
            <v>52010050014</v>
          </cell>
          <cell r="L179" t="str">
            <v>NO* 2.3.1.02.02.003.05</v>
          </cell>
          <cell r="O179" t="str">
            <v>1.3.1.1.07.07</v>
          </cell>
        </row>
        <row r="180">
          <cell r="F180">
            <v>52010050015</v>
          </cell>
          <cell r="L180" t="str">
            <v>2.3.1.02.02.003.05.04</v>
          </cell>
          <cell r="O180" t="str">
            <v>1.3.1.1.07.08</v>
          </cell>
        </row>
        <row r="181">
          <cell r="F181">
            <v>52010050016</v>
          </cell>
          <cell r="L181" t="str">
            <v>2.3.1.02.02.003.05.05</v>
          </cell>
          <cell r="O181" t="str">
            <v>1.3.1.1.07.09</v>
          </cell>
        </row>
        <row r="182">
          <cell r="F182">
            <v>52010050017</v>
          </cell>
          <cell r="L182" t="str">
            <v>NO* 2.3.1.02.02.003.06</v>
          </cell>
          <cell r="O182" t="str">
            <v>1.3.1.1.07.10</v>
          </cell>
        </row>
        <row r="183">
          <cell r="F183">
            <v>52010050018</v>
          </cell>
          <cell r="L183" t="str">
            <v>2.3.1.02.02.003.06.01</v>
          </cell>
          <cell r="O183" t="str">
            <v>1.3.1.1.08.01</v>
          </cell>
        </row>
        <row r="184">
          <cell r="F184">
            <v>52010050019</v>
          </cell>
          <cell r="L184" t="str">
            <v>2.3.1.02.02.003.06.02</v>
          </cell>
          <cell r="O184" t="str">
            <v>1.3.1.1.08.02</v>
          </cell>
        </row>
        <row r="185">
          <cell r="F185">
            <v>52010050020</v>
          </cell>
          <cell r="L185" t="str">
            <v>2.3.1.02.02.003.06.03</v>
          </cell>
          <cell r="O185" t="str">
            <v>1.3.1.1.08.03</v>
          </cell>
        </row>
        <row r="186">
          <cell r="F186">
            <v>52010050021</v>
          </cell>
          <cell r="L186" t="str">
            <v>NO* 2.3.1.02.02.004</v>
          </cell>
          <cell r="O186" t="str">
            <v>1.3.1.1.09</v>
          </cell>
        </row>
        <row r="187">
          <cell r="F187">
            <v>52020010001</v>
          </cell>
          <cell r="L187" t="str">
            <v>2.3.1.02.02.004.01</v>
          </cell>
          <cell r="O187" t="str">
            <v>1.3.1.1.09.01</v>
          </cell>
        </row>
        <row r="188">
          <cell r="F188">
            <v>52020010002</v>
          </cell>
          <cell r="L188" t="str">
            <v>2.3.1.02.02.004.04</v>
          </cell>
          <cell r="O188" t="str">
            <v>1.3.1.1.09.02</v>
          </cell>
        </row>
        <row r="189">
          <cell r="F189">
            <v>52020010003</v>
          </cell>
          <cell r="L189" t="str">
            <v>2.3.1.02.02.004.05</v>
          </cell>
          <cell r="O189" t="str">
            <v>1.3.1.1.10.01</v>
          </cell>
        </row>
        <row r="190">
          <cell r="F190">
            <v>52020010004</v>
          </cell>
          <cell r="L190" t="str">
            <v>NO* 2.3.1.02.02.005</v>
          </cell>
          <cell r="O190" t="str">
            <v>1.3.1.1.11</v>
          </cell>
        </row>
        <row r="191">
          <cell r="F191">
            <v>52020010005</v>
          </cell>
          <cell r="L191" t="str">
            <v>2.3.1.02.02.005.04</v>
          </cell>
          <cell r="O191" t="str">
            <v>1.3.1.1.11.01</v>
          </cell>
        </row>
        <row r="192">
          <cell r="F192">
            <v>52020010006</v>
          </cell>
          <cell r="L192" t="str">
            <v>2.3.1.02.02.005.05</v>
          </cell>
          <cell r="O192" t="str">
            <v>1.3.1.1.11.04</v>
          </cell>
        </row>
        <row r="193">
          <cell r="F193">
            <v>52020010007</v>
          </cell>
          <cell r="L193" t="str">
            <v>NO* 2.3.1.02.02.006</v>
          </cell>
          <cell r="O193" t="str">
            <v>1.3.1.1.11.07</v>
          </cell>
        </row>
        <row r="194">
          <cell r="F194">
            <v>52020010008</v>
          </cell>
          <cell r="L194" t="str">
            <v>2.3.1.02.02.006.01</v>
          </cell>
          <cell r="O194" t="str">
            <v>1.3.1.1.11.08</v>
          </cell>
        </row>
        <row r="195">
          <cell r="F195">
            <v>52020010009</v>
          </cell>
          <cell r="L195" t="str">
            <v>2.3.1.02.02.006.04</v>
          </cell>
          <cell r="O195" t="str">
            <v>1.3.1.1.11.09</v>
          </cell>
        </row>
        <row r="196">
          <cell r="F196">
            <v>52020010010</v>
          </cell>
          <cell r="L196" t="str">
            <v>2.3.1.02.02.006.05</v>
          </cell>
          <cell r="O196" t="str">
            <v>1.3.1.1.11.10</v>
          </cell>
        </row>
        <row r="197">
          <cell r="F197">
            <v>52020010011</v>
          </cell>
          <cell r="L197" t="str">
            <v>NO* 2.3.1.02.02.007</v>
          </cell>
          <cell r="O197" t="str">
            <v>1.3.1.1.11.11</v>
          </cell>
        </row>
        <row r="198">
          <cell r="F198">
            <v>52020020001</v>
          </cell>
          <cell r="L198" t="str">
            <v>2.3.1.02.02.007.01</v>
          </cell>
          <cell r="O198" t="str">
            <v>1.3.1.1.11.12</v>
          </cell>
        </row>
        <row r="199">
          <cell r="F199">
            <v>52020020002</v>
          </cell>
          <cell r="L199" t="str">
            <v>2.3.1.02.02.007.04</v>
          </cell>
          <cell r="O199" t="str">
            <v>1.3.1.1.11.13</v>
          </cell>
        </row>
        <row r="200">
          <cell r="F200">
            <v>52020020003</v>
          </cell>
          <cell r="L200" t="str">
            <v>2.3.1.02.02.007.05</v>
          </cell>
          <cell r="O200" t="str">
            <v>1.3.1.1.11.14</v>
          </cell>
        </row>
        <row r="201">
          <cell r="F201">
            <v>52020020004</v>
          </cell>
          <cell r="L201" t="str">
            <v>NO* 2.3.1.02.02.008</v>
          </cell>
          <cell r="O201" t="str">
            <v>1.3.1.1.11.15</v>
          </cell>
        </row>
        <row r="202">
          <cell r="F202">
            <v>52020020005</v>
          </cell>
          <cell r="L202" t="str">
            <v>2.3.1.02.02.008.01</v>
          </cell>
          <cell r="O202" t="str">
            <v>1.3.1.1.11.21</v>
          </cell>
        </row>
        <row r="203">
          <cell r="F203">
            <v>52020020006</v>
          </cell>
          <cell r="L203" t="str">
            <v>2.3.1.02.02.008.04</v>
          </cell>
          <cell r="O203" t="str">
            <v>1.3.1.1.11.22</v>
          </cell>
        </row>
        <row r="204">
          <cell r="F204">
            <v>52020020007</v>
          </cell>
          <cell r="L204" t="str">
            <v>2.3.1.02.02.008.05</v>
          </cell>
          <cell r="O204" t="str">
            <v>1.3.2.1.07</v>
          </cell>
        </row>
        <row r="205">
          <cell r="F205">
            <v>52020020008</v>
          </cell>
          <cell r="L205" t="str">
            <v>NO* 2.3.1.02.02.009</v>
          </cell>
          <cell r="O205" t="str">
            <v>1.3.2.1.09.01</v>
          </cell>
        </row>
        <row r="206">
          <cell r="F206">
            <v>52020020009</v>
          </cell>
          <cell r="L206" t="str">
            <v>2.3.1.02.02.009.01</v>
          </cell>
          <cell r="O206" t="str">
            <v>1.3.2.1.09.02</v>
          </cell>
        </row>
        <row r="207">
          <cell r="F207">
            <v>52020020010</v>
          </cell>
          <cell r="L207" t="str">
            <v>2.3.1.02.02.009.04</v>
          </cell>
          <cell r="O207" t="str">
            <v>1.3.2.1.09.03</v>
          </cell>
        </row>
        <row r="208">
          <cell r="F208">
            <v>52020030001</v>
          </cell>
          <cell r="L208" t="str">
            <v>2.3.1.02.02.009.05</v>
          </cell>
          <cell r="O208" t="str">
            <v>1.3.2.1.09.04</v>
          </cell>
        </row>
        <row r="209">
          <cell r="F209">
            <v>52020030002</v>
          </cell>
          <cell r="L209" t="str">
            <v>NO* 2.3.1.02.03</v>
          </cell>
          <cell r="O209" t="str">
            <v>1.3.2.1.09.05</v>
          </cell>
        </row>
        <row r="210">
          <cell r="F210">
            <v>52020030003</v>
          </cell>
          <cell r="L210" t="str">
            <v>NO* 2.3.1.02.03.001</v>
          </cell>
          <cell r="O210" t="str">
            <v>1.3.2.1.09.06</v>
          </cell>
        </row>
        <row r="211">
          <cell r="F211">
            <v>52020030004</v>
          </cell>
          <cell r="L211" t="str">
            <v>NO* 2.3.1.02.03.001.01</v>
          </cell>
          <cell r="O211" t="str">
            <v>1.3.2.1.10</v>
          </cell>
        </row>
        <row r="212">
          <cell r="F212">
            <v>52020030005</v>
          </cell>
          <cell r="L212" t="str">
            <v>2.3.1.02.03.001.01.01</v>
          </cell>
          <cell r="O212" t="str">
            <v>1.3.2.1.21.01</v>
          </cell>
        </row>
        <row r="213">
          <cell r="F213">
            <v>52020030006</v>
          </cell>
          <cell r="L213" t="str">
            <v>2.3.1.02.03.001.01.04</v>
          </cell>
          <cell r="O213" t="str">
            <v>1.3.2.1.21.02</v>
          </cell>
        </row>
        <row r="214">
          <cell r="F214">
            <v>52020030007</v>
          </cell>
          <cell r="L214" t="str">
            <v>2.3.1.02.03.001.01.05</v>
          </cell>
          <cell r="O214" t="str">
            <v>1.3.2.1.21.03</v>
          </cell>
        </row>
        <row r="215">
          <cell r="F215">
            <v>52020030008</v>
          </cell>
          <cell r="L215" t="str">
            <v>NO* 2.3.1.02.03.001.03</v>
          </cell>
          <cell r="O215" t="str">
            <v>1.3.2.1.21.04</v>
          </cell>
        </row>
        <row r="216">
          <cell r="F216">
            <v>52020040001</v>
          </cell>
          <cell r="L216" t="str">
            <v>2.3.1.02.03.001.03.04</v>
          </cell>
          <cell r="O216" t="str">
            <v>1.3.2.1.22.01</v>
          </cell>
        </row>
        <row r="217">
          <cell r="F217">
            <v>52020040002</v>
          </cell>
          <cell r="L217" t="str">
            <v>2.3.1.02.03.001.03.05</v>
          </cell>
          <cell r="O217" t="str">
            <v>1.3.2.1.22.02</v>
          </cell>
        </row>
        <row r="218">
          <cell r="F218">
            <v>52020040003</v>
          </cell>
          <cell r="L218" t="str">
            <v>NO* 2.3.1.02.03.084</v>
          </cell>
          <cell r="O218" t="str">
            <v>1.3.2.1.22.03</v>
          </cell>
        </row>
        <row r="219">
          <cell r="F219">
            <v>52020040004</v>
          </cell>
          <cell r="L219" t="str">
            <v>2.3.1.02.03.084.01</v>
          </cell>
          <cell r="O219" t="str">
            <v>1.3.2.1.22.04</v>
          </cell>
        </row>
        <row r="220">
          <cell r="F220">
            <v>52020040005</v>
          </cell>
          <cell r="L220" t="str">
            <v>2.3.1.02.03.094</v>
          </cell>
          <cell r="O220" t="str">
            <v>1.3.2.1.22.05</v>
          </cell>
        </row>
        <row r="221">
          <cell r="F221">
            <v>52020040006</v>
          </cell>
          <cell r="L221" t="str">
            <v>2.3.1.02.03.094.01</v>
          </cell>
          <cell r="O221" t="str">
            <v>1.3.2.1.22.06</v>
          </cell>
        </row>
        <row r="222">
          <cell r="F222">
            <v>52020040007</v>
          </cell>
          <cell r="L222" t="str">
            <v>2.3.1.02.03.096</v>
          </cell>
          <cell r="O222" t="str">
            <v>1.3.2.2.01</v>
          </cell>
        </row>
        <row r="223">
          <cell r="F223">
            <v>52020040008</v>
          </cell>
          <cell r="L223" t="str">
            <v>2.3.1.02.03.098</v>
          </cell>
          <cell r="O223" t="str">
            <v>1.3.2.2.03</v>
          </cell>
        </row>
        <row r="224">
          <cell r="F224">
            <v>52020040009</v>
          </cell>
          <cell r="L224" t="str">
            <v>NO* 2.3.2</v>
          </cell>
          <cell r="O224" t="str">
            <v>1.3.2.2.06</v>
          </cell>
        </row>
        <row r="225">
          <cell r="F225">
            <v>52020040010</v>
          </cell>
          <cell r="L225" t="str">
            <v>NO* 2.3.2.01</v>
          </cell>
          <cell r="O225" t="str">
            <v>1.3.2.2.08.01</v>
          </cell>
        </row>
        <row r="226">
          <cell r="F226">
            <v>52020050001</v>
          </cell>
          <cell r="L226" t="str">
            <v>NO* 2.3.2.01.01</v>
          </cell>
          <cell r="O226" t="str">
            <v>1.3.2.2.08.02</v>
          </cell>
        </row>
        <row r="227">
          <cell r="F227">
            <v>52020050002</v>
          </cell>
          <cell r="L227" t="str">
            <v>NO* 2.3.2.01.01.001</v>
          </cell>
          <cell r="O227" t="str">
            <v>1.3.2.2.08.03</v>
          </cell>
        </row>
        <row r="228">
          <cell r="F228">
            <v>52020050003</v>
          </cell>
          <cell r="L228" t="str">
            <v>NO* 2.3.2.01.01.001.01</v>
          </cell>
          <cell r="O228" t="str">
            <v>1.3.2.2.09</v>
          </cell>
        </row>
        <row r="229">
          <cell r="F229">
            <v>52020050004</v>
          </cell>
          <cell r="L229" t="str">
            <v>2.3.2.01.01.001.01.01</v>
          </cell>
          <cell r="O229" t="str">
            <v>1.3.2.2.11.02</v>
          </cell>
        </row>
        <row r="230">
          <cell r="F230">
            <v>52020050005</v>
          </cell>
          <cell r="L230" t="str">
            <v>2.3.2.01.01.001.01.02</v>
          </cell>
          <cell r="O230" t="str">
            <v>1.3.2.2.13</v>
          </cell>
        </row>
        <row r="231">
          <cell r="F231">
            <v>52020050006</v>
          </cell>
          <cell r="L231" t="str">
            <v>2.3.2.01.01.001.01.03</v>
          </cell>
          <cell r="O231" t="str">
            <v>1.3.2.3.01.01</v>
          </cell>
        </row>
        <row r="232">
          <cell r="F232">
            <v>52020050007</v>
          </cell>
          <cell r="L232" t="str">
            <v>2.3.2.01.01.001.01.04</v>
          </cell>
          <cell r="O232" t="str">
            <v>1.3.2.3.01.02</v>
          </cell>
        </row>
        <row r="233">
          <cell r="F233">
            <v>52020060001</v>
          </cell>
          <cell r="L233" t="str">
            <v>2.3.2.01.01.001.01.05</v>
          </cell>
          <cell r="O233" t="str">
            <v>1.3.2.3.01.03</v>
          </cell>
        </row>
        <row r="234">
          <cell r="F234">
            <v>52020060002</v>
          </cell>
          <cell r="L234" t="str">
            <v>2.3.2.01.01.001.01.06</v>
          </cell>
          <cell r="O234" t="str">
            <v>1.3.2.3.01.04</v>
          </cell>
        </row>
        <row r="235">
          <cell r="F235">
            <v>52020060003</v>
          </cell>
          <cell r="L235" t="str">
            <v>2.3.2.01.01.001.01.08</v>
          </cell>
          <cell r="O235" t="str">
            <v>1.3.2.3.01.05</v>
          </cell>
        </row>
        <row r="236">
          <cell r="F236">
            <v>52020060004</v>
          </cell>
          <cell r="L236" t="str">
            <v>2.3.2.01.01.001.01.09</v>
          </cell>
          <cell r="O236" t="str">
            <v>1.3.2.3.01.06</v>
          </cell>
        </row>
        <row r="237">
          <cell r="F237">
            <v>52020060005</v>
          </cell>
          <cell r="L237" t="str">
            <v>NO* 2.3.2.01.01.001.02</v>
          </cell>
          <cell r="O237" t="str">
            <v>1.3.2.3.01.07</v>
          </cell>
        </row>
        <row r="238">
          <cell r="F238">
            <v>52020060006</v>
          </cell>
          <cell r="L238" t="str">
            <v>2.3.2.01.01.001.02.01</v>
          </cell>
          <cell r="O238" t="str">
            <v>1.3.2.3.01.08</v>
          </cell>
        </row>
        <row r="239">
          <cell r="F239">
            <v>52020060007</v>
          </cell>
          <cell r="L239" t="str">
            <v>2.3.2.01.01.001.02.02</v>
          </cell>
          <cell r="O239" t="str">
            <v>1.3.2.3.01.09</v>
          </cell>
        </row>
        <row r="240">
          <cell r="F240">
            <v>52020060008</v>
          </cell>
          <cell r="L240" t="str">
            <v>2.3.2.01.01.001.02.03</v>
          </cell>
          <cell r="O240" t="str">
            <v>1.3.2.3.01.10</v>
          </cell>
        </row>
        <row r="241">
          <cell r="F241">
            <v>52020070001</v>
          </cell>
          <cell r="L241" t="str">
            <v>2.3.2.01.01.001.02.04</v>
          </cell>
          <cell r="O241" t="str">
            <v>1.3.2.3.01.11</v>
          </cell>
        </row>
        <row r="242">
          <cell r="F242">
            <v>52020070002</v>
          </cell>
          <cell r="L242" t="str">
            <v>2.3.2.01.01.001.02.05</v>
          </cell>
          <cell r="O242" t="str">
            <v>1.3.2.3.01.12</v>
          </cell>
        </row>
        <row r="243">
          <cell r="F243">
            <v>52020070003</v>
          </cell>
          <cell r="L243" t="str">
            <v>2.3.2.01.01.001.02.06</v>
          </cell>
          <cell r="O243" t="str">
            <v>1.3.2.3.01.13</v>
          </cell>
        </row>
        <row r="244">
          <cell r="F244">
            <v>52020070004</v>
          </cell>
          <cell r="L244" t="str">
            <v>2.3.2.01.01.001.02.07</v>
          </cell>
          <cell r="O244" t="str">
            <v>1.3.2.3.01.14</v>
          </cell>
        </row>
        <row r="245">
          <cell r="F245">
            <v>52020070005</v>
          </cell>
          <cell r="L245" t="str">
            <v>2.3.2.01.01.001.02.08</v>
          </cell>
          <cell r="O245" t="str">
            <v>1.3.2.3.01.15</v>
          </cell>
        </row>
        <row r="246">
          <cell r="F246">
            <v>52020070006</v>
          </cell>
          <cell r="L246" t="str">
            <v>2.3.2.01.01.001.02.11</v>
          </cell>
          <cell r="O246" t="str">
            <v>1.3.2.3.01.16</v>
          </cell>
        </row>
        <row r="247">
          <cell r="F247">
            <v>52020070007</v>
          </cell>
          <cell r="L247" t="str">
            <v>2.3.2.01.01.001.02.12</v>
          </cell>
          <cell r="O247" t="str">
            <v>1.3.2.3.01.17</v>
          </cell>
        </row>
        <row r="248">
          <cell r="F248">
            <v>52020070008</v>
          </cell>
          <cell r="L248" t="str">
            <v>2.3.2.01.01.001.02.13</v>
          </cell>
          <cell r="O248" t="str">
            <v>1.3.2.3.01.18</v>
          </cell>
        </row>
        <row r="249">
          <cell r="F249">
            <v>52020080001</v>
          </cell>
          <cell r="L249" t="str">
            <v>2.3.2.01.01.001.02.14</v>
          </cell>
          <cell r="O249" t="str">
            <v>1.3.2.3.01.19</v>
          </cell>
        </row>
        <row r="250">
          <cell r="F250">
            <v>52020080002</v>
          </cell>
          <cell r="L250" t="str">
            <v>NO* 2.3.2.01.01.001.03</v>
          </cell>
          <cell r="O250" t="str">
            <v>1.3.2.3.01.20</v>
          </cell>
        </row>
        <row r="251">
          <cell r="F251">
            <v>52020080003</v>
          </cell>
          <cell r="L251" t="str">
            <v>2.3.2.01.01.001.03.01</v>
          </cell>
          <cell r="O251" t="str">
            <v>1.3.2.3.01.21</v>
          </cell>
        </row>
        <row r="252">
          <cell r="F252">
            <v>52020080004</v>
          </cell>
          <cell r="L252" t="str">
            <v>2.3.2.01.01.001.03.02</v>
          </cell>
          <cell r="O252" t="str">
            <v>1.3.2.3.01.22</v>
          </cell>
        </row>
        <row r="253">
          <cell r="F253">
            <v>52020090001</v>
          </cell>
          <cell r="L253" t="str">
            <v>2.3.2.01.01.001.03.03</v>
          </cell>
          <cell r="O253" t="str">
            <v>1.3.2.3.01.23</v>
          </cell>
        </row>
        <row r="254">
          <cell r="F254">
            <v>52020090002</v>
          </cell>
          <cell r="L254" t="str">
            <v>2.3.2.01.01.001.03.04</v>
          </cell>
          <cell r="O254" t="str">
            <v>1.3.2.3.01.25</v>
          </cell>
        </row>
        <row r="255">
          <cell r="F255">
            <v>52020090003</v>
          </cell>
          <cell r="L255" t="str">
            <v>2.3.2.01.01.001.03.05</v>
          </cell>
          <cell r="O255" t="str">
            <v>1.3.2.3.01.26</v>
          </cell>
        </row>
        <row r="256">
          <cell r="F256">
            <v>52020090004</v>
          </cell>
          <cell r="L256" t="str">
            <v>2.3.2.01.01.001.03.06</v>
          </cell>
          <cell r="O256" t="str">
            <v>1.3.2.3.01.27</v>
          </cell>
        </row>
        <row r="257">
          <cell r="F257">
            <v>52020090005</v>
          </cell>
          <cell r="L257" t="str">
            <v>2.3.2.01.01.001.03.07</v>
          </cell>
          <cell r="O257" t="str">
            <v>1.3.2.3.01.28</v>
          </cell>
        </row>
        <row r="258">
          <cell r="F258">
            <v>52020100001</v>
          </cell>
          <cell r="L258" t="str">
            <v>2.3.2.01.01.001.03.08</v>
          </cell>
          <cell r="O258" t="str">
            <v>1.3.2.3.01.29</v>
          </cell>
        </row>
        <row r="259">
          <cell r="F259">
            <v>52020100002</v>
          </cell>
          <cell r="L259" t="str">
            <v>2.3.2.01.01.001.03.09</v>
          </cell>
          <cell r="O259" t="str">
            <v>1.3.2.3.01.30</v>
          </cell>
        </row>
        <row r="260">
          <cell r="F260">
            <v>52020100003</v>
          </cell>
          <cell r="L260" t="str">
            <v>2.3.2.01.01.001.03.10</v>
          </cell>
          <cell r="O260" t="str">
            <v>1.3.2.3.01.31</v>
          </cell>
        </row>
        <row r="261">
          <cell r="F261">
            <v>52020100004</v>
          </cell>
          <cell r="L261" t="str">
            <v>2.3.2.01.01.001.03.11</v>
          </cell>
          <cell r="O261" t="str">
            <v>1.3.2.3.01.32</v>
          </cell>
        </row>
        <row r="262">
          <cell r="F262">
            <v>52020100005</v>
          </cell>
          <cell r="L262" t="str">
            <v>2.3.2.01.01.001.03.12</v>
          </cell>
          <cell r="O262" t="str">
            <v>1.3.2.3.01.33</v>
          </cell>
        </row>
        <row r="263">
          <cell r="F263">
            <v>52020100006</v>
          </cell>
          <cell r="L263" t="str">
            <v>2.3.2.01.01.001.03.13</v>
          </cell>
          <cell r="O263" t="str">
            <v>1.3.2.3.01.34</v>
          </cell>
        </row>
        <row r="264">
          <cell r="F264">
            <v>52020110001</v>
          </cell>
          <cell r="L264" t="str">
            <v>2.3.2.01.01.001.03.14</v>
          </cell>
          <cell r="O264" t="str">
            <v>1.3.2.3.01.35</v>
          </cell>
        </row>
        <row r="265">
          <cell r="F265">
            <v>52020110002</v>
          </cell>
          <cell r="L265" t="str">
            <v>2.3.2.01.01.001.03.15</v>
          </cell>
          <cell r="O265" t="str">
            <v>1.3.2.3.01.36</v>
          </cell>
        </row>
        <row r="266">
          <cell r="F266">
            <v>52020110003</v>
          </cell>
          <cell r="L266" t="str">
            <v>2.3.2.01.01.001.03.16</v>
          </cell>
          <cell r="O266" t="str">
            <v>1.3.2.3.01.37</v>
          </cell>
        </row>
        <row r="267">
          <cell r="F267">
            <v>52020110004</v>
          </cell>
          <cell r="L267" t="str">
            <v>2.3.2.01.01.001.03.17</v>
          </cell>
          <cell r="O267" t="str">
            <v>1.3.2.3.01.38</v>
          </cell>
        </row>
        <row r="268">
          <cell r="F268">
            <v>52020110005</v>
          </cell>
          <cell r="L268" t="str">
            <v>2.3.2.01.01.001.03.18</v>
          </cell>
          <cell r="O268" t="str">
            <v>1.3.2.3.01.39</v>
          </cell>
        </row>
        <row r="269">
          <cell r="F269">
            <v>52020110006</v>
          </cell>
          <cell r="L269" t="str">
            <v>2.3.2.01.01.001.03.19</v>
          </cell>
          <cell r="O269" t="str">
            <v>1.3.2.3.01.40</v>
          </cell>
        </row>
        <row r="270">
          <cell r="F270">
            <v>52030010001</v>
          </cell>
          <cell r="L270" t="str">
            <v>2.3.2.01.01.001.04</v>
          </cell>
          <cell r="O270" t="str">
            <v>1.3.2.3.01.41</v>
          </cell>
        </row>
        <row r="271">
          <cell r="F271">
            <v>52030010002</v>
          </cell>
          <cell r="L271" t="str">
            <v>NO* 2.3.2.01.01.003</v>
          </cell>
          <cell r="O271" t="str">
            <v>1.3.2.3.01.42</v>
          </cell>
        </row>
        <row r="272">
          <cell r="F272">
            <v>52030010003</v>
          </cell>
          <cell r="L272" t="str">
            <v>NO* 2.3.2.01.01.003.01</v>
          </cell>
          <cell r="O272" t="str">
            <v>1.3.2.3.01.43</v>
          </cell>
        </row>
        <row r="273">
          <cell r="F273">
            <v>52030010004</v>
          </cell>
          <cell r="L273" t="str">
            <v>2.3.2.01.01.003.01.01</v>
          </cell>
          <cell r="O273" t="str">
            <v>1.3.2.3.01.44</v>
          </cell>
        </row>
        <row r="274">
          <cell r="F274">
            <v>52030010005</v>
          </cell>
          <cell r="L274" t="str">
            <v>2.3.2.01.01.003.01.02</v>
          </cell>
          <cell r="O274" t="str">
            <v>1.3.2.3.01.45</v>
          </cell>
        </row>
        <row r="275">
          <cell r="F275">
            <v>52030010006</v>
          </cell>
          <cell r="L275" t="str">
            <v>2.3.2.01.01.003.01.03</v>
          </cell>
          <cell r="O275" t="str">
            <v>1.3.2.3.01.51</v>
          </cell>
        </row>
        <row r="276">
          <cell r="F276">
            <v>52030010007</v>
          </cell>
          <cell r="L276" t="str">
            <v>2.3.2.01.01.003.01.04</v>
          </cell>
          <cell r="O276" t="str">
            <v>1.3.2.3.01.52</v>
          </cell>
        </row>
        <row r="277">
          <cell r="F277">
            <v>52030010008</v>
          </cell>
          <cell r="L277" t="str">
            <v>2.3.2.01.01.003.01.05</v>
          </cell>
          <cell r="O277" t="str">
            <v>1.3.2.3.01.53</v>
          </cell>
        </row>
        <row r="278">
          <cell r="F278">
            <v>52030010009</v>
          </cell>
          <cell r="L278" t="str">
            <v>2.3.2.01.01.003.01.06</v>
          </cell>
          <cell r="O278" t="str">
            <v>1.3.2.3.01.54</v>
          </cell>
        </row>
        <row r="279">
          <cell r="F279">
            <v>52030010010</v>
          </cell>
          <cell r="L279" t="str">
            <v>NO* 2.3.2.01.01.003.02</v>
          </cell>
          <cell r="O279" t="str">
            <v>1.3.2.3.01.55</v>
          </cell>
        </row>
        <row r="280">
          <cell r="F280">
            <v>52030010011</v>
          </cell>
          <cell r="L280" t="str">
            <v>2.3.2.01.01.003.02.01</v>
          </cell>
          <cell r="O280" t="str">
            <v>1.3.2.3.01.56</v>
          </cell>
        </row>
        <row r="281">
          <cell r="F281">
            <v>52030010012</v>
          </cell>
          <cell r="L281" t="str">
            <v>2.3.2.01.01.003.02.02</v>
          </cell>
          <cell r="O281" t="str">
            <v>1.3.2.3.01.57</v>
          </cell>
        </row>
        <row r="282">
          <cell r="F282">
            <v>52030010013</v>
          </cell>
          <cell r="L282" t="str">
            <v>2.3.2.01.01.003.02.03</v>
          </cell>
          <cell r="O282" t="str">
            <v>1.3.2.3.01.58</v>
          </cell>
        </row>
        <row r="283">
          <cell r="F283">
            <v>52030010014</v>
          </cell>
          <cell r="L283" t="str">
            <v>2.3.2.01.01.003.02.06</v>
          </cell>
          <cell r="O283" t="str">
            <v>1.3.2.3.01.59</v>
          </cell>
        </row>
        <row r="284">
          <cell r="F284">
            <v>52030010015</v>
          </cell>
          <cell r="L284" t="str">
            <v>2.3.2.01.01.003.02.08</v>
          </cell>
          <cell r="O284" t="str">
            <v>1.3.2.3.01.60</v>
          </cell>
        </row>
        <row r="285">
          <cell r="F285">
            <v>52030010016</v>
          </cell>
          <cell r="L285" t="str">
            <v>NO* 2.3.2.01.01.003.03</v>
          </cell>
          <cell r="O285" t="str">
            <v>1.3.2.3.01.61</v>
          </cell>
        </row>
        <row r="286">
          <cell r="F286">
            <v>52030010017</v>
          </cell>
          <cell r="L286" t="str">
            <v>2.3.2.01.01.003.03.01</v>
          </cell>
          <cell r="O286" t="str">
            <v>1.3.2.3.01.62</v>
          </cell>
        </row>
        <row r="287">
          <cell r="F287">
            <v>52030020001</v>
          </cell>
          <cell r="L287" t="str">
            <v>2.3.2.01.01.003.03.02</v>
          </cell>
          <cell r="O287" t="str">
            <v>1.3.2.3.01.63</v>
          </cell>
        </row>
        <row r="288">
          <cell r="F288">
            <v>52030020002</v>
          </cell>
          <cell r="L288" t="str">
            <v>NO* 2.3.2.01.01.003.04</v>
          </cell>
          <cell r="O288" t="str">
            <v>1.3.2.3.01.64</v>
          </cell>
        </row>
        <row r="289">
          <cell r="F289">
            <v>52030020003</v>
          </cell>
          <cell r="L289" t="str">
            <v>2.3.2.01.01.003.04.01</v>
          </cell>
          <cell r="O289" t="str">
            <v>1.3.2.3.01.65</v>
          </cell>
        </row>
        <row r="290">
          <cell r="F290">
            <v>52030020004</v>
          </cell>
          <cell r="L290" t="str">
            <v>2.3.2.01.01.003.04.02</v>
          </cell>
          <cell r="O290" t="str">
            <v>1.3.2.3.01.66</v>
          </cell>
        </row>
        <row r="291">
          <cell r="F291">
            <v>52030020005</v>
          </cell>
          <cell r="L291" t="str">
            <v>2.3.2.01.01.003.04.03</v>
          </cell>
          <cell r="O291" t="str">
            <v>1.3.2.3.01.68</v>
          </cell>
        </row>
        <row r="292">
          <cell r="F292">
            <v>52030020006</v>
          </cell>
          <cell r="L292" t="str">
            <v>2.3.2.01.01.003.04.04</v>
          </cell>
          <cell r="O292" t="str">
            <v>1.3.2.3.01.69</v>
          </cell>
        </row>
        <row r="293">
          <cell r="F293">
            <v>52030030001</v>
          </cell>
          <cell r="L293" t="str">
            <v>2.3.2.01.01.003.04.05</v>
          </cell>
          <cell r="O293" t="str">
            <v>1.3.2.3.01.70</v>
          </cell>
        </row>
        <row r="294">
          <cell r="F294">
            <v>52030030002</v>
          </cell>
          <cell r="L294" t="str">
            <v>2.3.2.01.01.003.04.06</v>
          </cell>
          <cell r="O294" t="str">
            <v>1.3.2.3.01.76</v>
          </cell>
        </row>
        <row r="295">
          <cell r="F295">
            <v>52030030003</v>
          </cell>
          <cell r="L295" t="str">
            <v>NO* 2.3.2.01.01.003.05</v>
          </cell>
          <cell r="O295" t="str">
            <v>1.3.2.3.01.78</v>
          </cell>
        </row>
        <row r="296">
          <cell r="F296">
            <v>52030030004</v>
          </cell>
          <cell r="L296" t="str">
            <v>2.3.2.01.01.003.05.01</v>
          </cell>
          <cell r="O296" t="str">
            <v>1.3.2.3.01.79</v>
          </cell>
        </row>
        <row r="297">
          <cell r="F297">
            <v>52030030005</v>
          </cell>
          <cell r="L297" t="str">
            <v>2.3.2.01.01.003.05.02</v>
          </cell>
          <cell r="O297" t="str">
            <v>1.3.2.3.01.81</v>
          </cell>
        </row>
        <row r="298">
          <cell r="F298">
            <v>52030030006</v>
          </cell>
          <cell r="L298" t="str">
            <v>2.3.2.01.01.003.05.03</v>
          </cell>
          <cell r="O298" t="str">
            <v>1.3.2.3.01.82</v>
          </cell>
        </row>
        <row r="299">
          <cell r="F299">
            <v>52030040001</v>
          </cell>
          <cell r="L299" t="str">
            <v>2.3.2.01.01.003.05.04</v>
          </cell>
          <cell r="O299" t="str">
            <v>1.3.2.3.01.83</v>
          </cell>
        </row>
        <row r="300">
          <cell r="F300">
            <v>52030040002</v>
          </cell>
          <cell r="L300" t="str">
            <v>2.3.2.01.01.003.05.05</v>
          </cell>
          <cell r="O300" t="str">
            <v>1.3.2.3.01.84</v>
          </cell>
        </row>
        <row r="301">
          <cell r="F301">
            <v>52030040003</v>
          </cell>
          <cell r="L301" t="str">
            <v>2.3.2.01.01.003.05.06</v>
          </cell>
          <cell r="O301" t="str">
            <v>1.3.2.3.01.85</v>
          </cell>
        </row>
        <row r="302">
          <cell r="F302">
            <v>52030040004</v>
          </cell>
          <cell r="L302" t="str">
            <v>2.3.2.01.01.003.05.07</v>
          </cell>
          <cell r="O302" t="str">
            <v>1.3.2.3.01.86</v>
          </cell>
        </row>
        <row r="303">
          <cell r="F303">
            <v>52030040005</v>
          </cell>
          <cell r="L303" t="str">
            <v>NO* 2.3.2.01.01.003.07</v>
          </cell>
          <cell r="O303" t="str">
            <v>1.3.2.3.01.87</v>
          </cell>
        </row>
        <row r="304">
          <cell r="F304">
            <v>52030050001</v>
          </cell>
          <cell r="L304" t="str">
            <v>2.3.2.01.01.003.07.01</v>
          </cell>
          <cell r="O304" t="str">
            <v>1.3.2.3.01.88</v>
          </cell>
        </row>
        <row r="305">
          <cell r="F305">
            <v>52030050002</v>
          </cell>
          <cell r="L305" t="str">
            <v>2.3.2.01.01.003.07.02</v>
          </cell>
          <cell r="O305" t="str">
            <v>1.3.2.3.01.89</v>
          </cell>
        </row>
        <row r="306">
          <cell r="F306">
            <v>52030050003</v>
          </cell>
          <cell r="L306" t="str">
            <v>2.3.2.01.01.003.07.03</v>
          </cell>
          <cell r="O306" t="str">
            <v>1.3.2.3.01.90</v>
          </cell>
        </row>
        <row r="307">
          <cell r="F307">
            <v>52030050004</v>
          </cell>
          <cell r="L307" t="str">
            <v>2.3.2.01.01.003.07.04</v>
          </cell>
          <cell r="O307" t="str">
            <v>1.3.2.3.01.91</v>
          </cell>
        </row>
        <row r="308">
          <cell r="F308">
            <v>52030050005</v>
          </cell>
          <cell r="L308" t="str">
            <v>2.3.2.01.01.003.07.05</v>
          </cell>
          <cell r="O308" t="str">
            <v>1.3.2.3.01.92</v>
          </cell>
        </row>
        <row r="309">
          <cell r="F309">
            <v>52030050006</v>
          </cell>
          <cell r="L309" t="str">
            <v>2.3.2.01.01.003.07.06</v>
          </cell>
          <cell r="O309" t="str">
            <v>1.3.2.3.01.93</v>
          </cell>
        </row>
        <row r="310">
          <cell r="F310">
            <v>52030050007</v>
          </cell>
          <cell r="L310" t="str">
            <v>NO* 2.3.2.01.01.003.07.07</v>
          </cell>
          <cell r="O310" t="str">
            <v>1.3.2.3.01.94</v>
          </cell>
        </row>
        <row r="311">
          <cell r="F311">
            <v>52030050008</v>
          </cell>
          <cell r="L311" t="str">
            <v>2.3.2.01.01.003.07.07.01</v>
          </cell>
          <cell r="O311" t="str">
            <v>1.3.2.3.01.95</v>
          </cell>
        </row>
        <row r="312">
          <cell r="F312">
            <v>52030050009</v>
          </cell>
          <cell r="L312" t="str">
            <v>2.3.2.01.01.003.07.07.02</v>
          </cell>
          <cell r="O312" t="str">
            <v>1.3.2.3.01.96</v>
          </cell>
        </row>
        <row r="313">
          <cell r="F313">
            <v>52030050010</v>
          </cell>
          <cell r="L313" t="str">
            <v>2.3.2.01.01.003.07.07.03</v>
          </cell>
          <cell r="O313" t="str">
            <v>1.3.2.3.01.97</v>
          </cell>
        </row>
        <row r="314">
          <cell r="F314">
            <v>52030060001</v>
          </cell>
          <cell r="L314" t="str">
            <v>2.3.2.01.01.003.07.07.04</v>
          </cell>
          <cell r="O314" t="str">
            <v>1.3.2.3.01.98</v>
          </cell>
        </row>
        <row r="315">
          <cell r="F315">
            <v>52030060002</v>
          </cell>
          <cell r="L315" t="str">
            <v>NO* 2.3.2.01.01.004</v>
          </cell>
          <cell r="O315" t="str">
            <v>1.3.2.3.01.99</v>
          </cell>
        </row>
        <row r="316">
          <cell r="F316">
            <v>52030060003</v>
          </cell>
          <cell r="L316" t="str">
            <v>NO* 2.3.2.01.01.004.01</v>
          </cell>
          <cell r="O316" t="str">
            <v>1.3.2.3.01.100</v>
          </cell>
        </row>
        <row r="317">
          <cell r="F317">
            <v>52030060004</v>
          </cell>
          <cell r="L317" t="str">
            <v>NO* 2.3.2.01.01.004.01.01</v>
          </cell>
          <cell r="O317" t="str">
            <v>1.3.2.3.01.101</v>
          </cell>
        </row>
        <row r="318">
          <cell r="F318">
            <v>52030060005</v>
          </cell>
          <cell r="L318" t="str">
            <v>2.3.2.01.01.004.01.01.01</v>
          </cell>
          <cell r="O318" t="str">
            <v>1.3.2.3.01.102</v>
          </cell>
        </row>
        <row r="319">
          <cell r="F319">
            <v>52030070001</v>
          </cell>
          <cell r="L319" t="str">
            <v>2.3.2.01.01.004.01.01.02</v>
          </cell>
          <cell r="O319" t="str">
            <v>1.3.2.3.01.103</v>
          </cell>
        </row>
        <row r="320">
          <cell r="F320">
            <v>52030070002</v>
          </cell>
          <cell r="L320" t="str">
            <v>2.3.2.01.01.004.01.01.03</v>
          </cell>
          <cell r="O320" t="str">
            <v>1.3.2.3.01.104</v>
          </cell>
        </row>
        <row r="321">
          <cell r="F321">
            <v>52030070003</v>
          </cell>
          <cell r="L321" t="str">
            <v>2.3.2.01.01.004.01.01.04</v>
          </cell>
          <cell r="O321" t="str">
            <v>1.3.2.3.01.105</v>
          </cell>
        </row>
        <row r="322">
          <cell r="F322">
            <v>52030070004</v>
          </cell>
          <cell r="L322" t="str">
            <v>2.3.2.01.01.004.01.01.05</v>
          </cell>
          <cell r="O322" t="str">
            <v>1.3.2.3.01.106</v>
          </cell>
        </row>
        <row r="323">
          <cell r="F323">
            <v>52030070005</v>
          </cell>
          <cell r="L323" t="str">
            <v>2.3.2.01.01.004.01.01.06</v>
          </cell>
          <cell r="O323" t="str">
            <v>1.3.2.3.01.107</v>
          </cell>
        </row>
        <row r="324">
          <cell r="F324">
            <v>52030070006</v>
          </cell>
          <cell r="L324" t="str">
            <v>2.3.2.01.01.004.01.02</v>
          </cell>
          <cell r="O324" t="str">
            <v>1.3.2.3.01.108</v>
          </cell>
        </row>
        <row r="325">
          <cell r="F325">
            <v>52030070007</v>
          </cell>
          <cell r="L325" t="str">
            <v>2.3.2.01.01.004.01.03</v>
          </cell>
          <cell r="O325" t="str">
            <v>1.3.2.3.01.109</v>
          </cell>
        </row>
        <row r="326">
          <cell r="F326">
            <v>52030070008</v>
          </cell>
          <cell r="L326" t="str">
            <v>2.3.2.01.01.004.01.04</v>
          </cell>
          <cell r="O326" t="str">
            <v>1.3.2.3.01.110</v>
          </cell>
        </row>
        <row r="327">
          <cell r="F327">
            <v>52030070009</v>
          </cell>
          <cell r="L327" t="str">
            <v>NO* 2.3.2.01.01.005</v>
          </cell>
          <cell r="O327" t="str">
            <v>1.3.2.3.01.111</v>
          </cell>
        </row>
        <row r="328">
          <cell r="F328">
            <v>52030070010</v>
          </cell>
          <cell r="L328" t="str">
            <v>NO* 2.3.2.01.01.005.01</v>
          </cell>
          <cell r="O328" t="str">
            <v>1.3.2.3.01.112</v>
          </cell>
        </row>
        <row r="329">
          <cell r="F329">
            <v>52030070011</v>
          </cell>
          <cell r="L329" t="str">
            <v>NO* 2.3.2.01.01.005.01.01</v>
          </cell>
          <cell r="O329" t="str">
            <v>1.3.2.3.01.113</v>
          </cell>
        </row>
        <row r="330">
          <cell r="F330">
            <v>52030070012</v>
          </cell>
          <cell r="L330" t="str">
            <v>2.3.2.01.01.005.01.01.01</v>
          </cell>
          <cell r="O330" t="str">
            <v>1.3.2.3.01.114</v>
          </cell>
        </row>
        <row r="331">
          <cell r="F331">
            <v>52030080001</v>
          </cell>
          <cell r="L331" t="str">
            <v>2.3.2.01.01.005.01.01.02</v>
          </cell>
          <cell r="O331" t="str">
            <v>1.3.2.3.01.115</v>
          </cell>
        </row>
        <row r="332">
          <cell r="F332">
            <v>52030080002</v>
          </cell>
          <cell r="L332" t="str">
            <v>2.3.2.01.01.005.01.01.03</v>
          </cell>
          <cell r="O332" t="str">
            <v>1.3.2.3.01.116</v>
          </cell>
        </row>
        <row r="333">
          <cell r="F333">
            <v>52030080003</v>
          </cell>
          <cell r="L333" t="str">
            <v>2.3.2.01.01.005.01.01.04</v>
          </cell>
          <cell r="O333" t="str">
            <v>1.3.2.3.01.117</v>
          </cell>
        </row>
        <row r="334">
          <cell r="F334">
            <v>52030080004</v>
          </cell>
          <cell r="L334" t="str">
            <v>2.3.2.01.01.005.01.01.05</v>
          </cell>
          <cell r="O334" t="str">
            <v>1.3.2.3.01.118</v>
          </cell>
        </row>
        <row r="335">
          <cell r="F335">
            <v>52030080005</v>
          </cell>
          <cell r="L335" t="str">
            <v>2.3.2.01.01.005.01.01.06</v>
          </cell>
          <cell r="O335" t="str">
            <v>1.3.2.3.01.119</v>
          </cell>
        </row>
        <row r="336">
          <cell r="F336">
            <v>52030080006</v>
          </cell>
          <cell r="L336" t="str">
            <v>2.3.2.01.01.005.01.01.07</v>
          </cell>
          <cell r="O336" t="str">
            <v>1.3.2.3.01.120</v>
          </cell>
        </row>
        <row r="337">
          <cell r="F337">
            <v>52030080007</v>
          </cell>
          <cell r="L337" t="str">
            <v>2.3.2.01.01.005.01.01.08</v>
          </cell>
          <cell r="O337" t="str">
            <v>1.3.2.3.01.121</v>
          </cell>
        </row>
        <row r="338">
          <cell r="F338">
            <v>52030080008</v>
          </cell>
          <cell r="L338" t="str">
            <v>NO* 2.3.2.01.01.005.01.02</v>
          </cell>
          <cell r="O338" t="str">
            <v>1.3.2.3.02.01</v>
          </cell>
        </row>
        <row r="339">
          <cell r="F339">
            <v>52030080009</v>
          </cell>
          <cell r="L339" t="str">
            <v>2.3.2.01.01.005.01.02.01</v>
          </cell>
          <cell r="O339" t="str">
            <v>1.3.2.3.11.01</v>
          </cell>
        </row>
        <row r="340">
          <cell r="F340">
            <v>52030080010</v>
          </cell>
          <cell r="L340" t="str">
            <v>2.3.2.01.01.005.01.02.02</v>
          </cell>
          <cell r="O340" t="str">
            <v>1.3.2.3.11.02</v>
          </cell>
        </row>
        <row r="341">
          <cell r="F341">
            <v>52030080011</v>
          </cell>
          <cell r="L341" t="str">
            <v>2.3.2.01.01.005.01.02.03</v>
          </cell>
          <cell r="O341" t="str">
            <v>1.3.2.3.11.03</v>
          </cell>
        </row>
        <row r="342">
          <cell r="F342">
            <v>52030080012</v>
          </cell>
          <cell r="L342" t="str">
            <v>2.3.2.01.01.005.01.02.04</v>
          </cell>
          <cell r="O342" t="str">
            <v>1.3.3.0.00.00</v>
          </cell>
        </row>
        <row r="343">
          <cell r="F343">
            <v>52030090001</v>
          </cell>
          <cell r="L343" t="str">
            <v>2.3.2.01.01.005.01.02.05</v>
          </cell>
          <cell r="O343" t="str">
            <v>1.3.3.0.00.00</v>
          </cell>
        </row>
        <row r="344">
          <cell r="F344">
            <v>52030090002</v>
          </cell>
          <cell r="L344" t="str">
            <v>2.3.2.01.01.005.01.02.06</v>
          </cell>
          <cell r="O344" t="str">
            <v>1.3.3.0.00.01</v>
          </cell>
        </row>
        <row r="345">
          <cell r="F345">
            <v>52030090003</v>
          </cell>
          <cell r="L345" t="str">
            <v>NO* 2.3.2.01.01.005.02</v>
          </cell>
          <cell r="O345" t="str">
            <v>1.3.3.0.00.02</v>
          </cell>
        </row>
        <row r="346">
          <cell r="F346">
            <v>52030090004</v>
          </cell>
          <cell r="L346" t="str">
            <v>2.3.2.01.01.005.02.01</v>
          </cell>
          <cell r="O346" t="str">
            <v>1.3.3.0.00.03</v>
          </cell>
        </row>
        <row r="347">
          <cell r="F347">
            <v>52030090005</v>
          </cell>
          <cell r="L347" t="str">
            <v>NO* 2.3.2.01.01.005.02.03</v>
          </cell>
          <cell r="O347" t="str">
            <v>1.3.3.0.00.04</v>
          </cell>
        </row>
        <row r="348">
          <cell r="F348">
            <v>52030090006</v>
          </cell>
          <cell r="L348" t="str">
            <v>NO* 2.3.2.01.01.005.02.03.01</v>
          </cell>
          <cell r="O348" t="str">
            <v>1.3.3.0.00.05</v>
          </cell>
        </row>
        <row r="349">
          <cell r="F349">
            <v>52030090007</v>
          </cell>
          <cell r="L349" t="str">
            <v>2.3.2.01.01.005.02.03.01.01</v>
          </cell>
          <cell r="O349" t="str">
            <v>1.3.3.0.00.06</v>
          </cell>
        </row>
        <row r="350">
          <cell r="F350">
            <v>52030090008</v>
          </cell>
          <cell r="L350" t="str">
            <v>2.3.2.01.01.005.02.03.01.02</v>
          </cell>
          <cell r="O350" t="str">
            <v>1.3.3.0.00.07</v>
          </cell>
        </row>
        <row r="351">
          <cell r="F351">
            <v>52030090009</v>
          </cell>
          <cell r="L351" t="str">
            <v>2.3.2.01.01.005.02.03.02</v>
          </cell>
          <cell r="O351" t="str">
            <v>1.3.3.0.00.08</v>
          </cell>
        </row>
        <row r="352">
          <cell r="F352">
            <v>52030090010</v>
          </cell>
          <cell r="L352" t="str">
            <v>2.3.2.01.01.005.02.04</v>
          </cell>
          <cell r="O352" t="str">
            <v>1.3.3.0.00.09</v>
          </cell>
        </row>
        <row r="353">
          <cell r="F353">
            <v>52030100001</v>
          </cell>
          <cell r="L353" t="str">
            <v>2.3.2.01.01.005.02.05</v>
          </cell>
          <cell r="O353" t="str">
            <v>1.3.3.0.00.10</v>
          </cell>
        </row>
        <row r="354">
          <cell r="F354">
            <v>52030100002</v>
          </cell>
          <cell r="L354" t="str">
            <v>NO* 2.3.2.01.02</v>
          </cell>
          <cell r="O354" t="str">
            <v>1.3.3.0.00.11</v>
          </cell>
        </row>
        <row r="355">
          <cell r="F355">
            <v>52030100003</v>
          </cell>
          <cell r="L355" t="str">
            <v>2.3.2.01.02.001</v>
          </cell>
          <cell r="O355" t="str">
            <v>1.3.3.0.00.12</v>
          </cell>
        </row>
        <row r="356">
          <cell r="F356">
            <v>52030100004</v>
          </cell>
          <cell r="L356" t="str">
            <v>2.3.2.01.02.002</v>
          </cell>
          <cell r="O356" t="str">
            <v>1.3.3.0.00.13</v>
          </cell>
        </row>
        <row r="357">
          <cell r="F357">
            <v>52030100005</v>
          </cell>
          <cell r="L357" t="str">
            <v>2.3.2.01.02.003</v>
          </cell>
          <cell r="O357" t="str">
            <v>1.3.3.0.00.14</v>
          </cell>
        </row>
        <row r="358">
          <cell r="F358">
            <v>52030100006</v>
          </cell>
          <cell r="L358" t="str">
            <v>NO* 2.3.2.01.03</v>
          </cell>
          <cell r="O358" t="str">
            <v>1.3.3.0.00.15</v>
          </cell>
        </row>
        <row r="359">
          <cell r="F359">
            <v>52030100007</v>
          </cell>
          <cell r="L359" t="str">
            <v>2.3.2.01.03.001</v>
          </cell>
          <cell r="O359" t="str">
            <v>1.3.3.0.00.16</v>
          </cell>
        </row>
        <row r="360">
          <cell r="F360">
            <v>52030100008</v>
          </cell>
          <cell r="L360" t="str">
            <v>2.3.2.01.03.002</v>
          </cell>
          <cell r="O360" t="str">
            <v>1.3.3.0.00.17</v>
          </cell>
        </row>
        <row r="361">
          <cell r="F361">
            <v>52040010001</v>
          </cell>
          <cell r="L361" t="str">
            <v>NO* 2.3.2.02</v>
          </cell>
          <cell r="O361" t="str">
            <v>1.3.3.0.00.18</v>
          </cell>
        </row>
        <row r="362">
          <cell r="F362">
            <v>52040010002</v>
          </cell>
          <cell r="L362" t="str">
            <v>NO* 2.3.2.02.01</v>
          </cell>
          <cell r="O362" t="str">
            <v>1.3.3.0.00.19</v>
          </cell>
        </row>
        <row r="363">
          <cell r="F363">
            <v>52040010003</v>
          </cell>
          <cell r="L363" t="str">
            <v>2.3.2.02.01.000</v>
          </cell>
          <cell r="O363" t="str">
            <v>1.3.3.0.00.20</v>
          </cell>
        </row>
        <row r="364">
          <cell r="F364">
            <v>52040010004</v>
          </cell>
          <cell r="L364" t="str">
            <v>2.3.2.02.01.001</v>
          </cell>
          <cell r="O364" t="str">
            <v>1.3.3.0.00.21</v>
          </cell>
        </row>
        <row r="365">
          <cell r="F365">
            <v>52040010005</v>
          </cell>
          <cell r="L365" t="str">
            <v>2.3.2.02.01.002</v>
          </cell>
          <cell r="O365" t="str">
            <v>1.3.3.0.00.22</v>
          </cell>
        </row>
        <row r="366">
          <cell r="F366">
            <v>52040010006</v>
          </cell>
          <cell r="L366" t="str">
            <v>2.3.2.02.01.003</v>
          </cell>
          <cell r="O366" t="str">
            <v>1.3.3.0.00.23</v>
          </cell>
        </row>
        <row r="367">
          <cell r="F367">
            <v>52040020001</v>
          </cell>
          <cell r="L367" t="str">
            <v>2.3.2.02.01.004</v>
          </cell>
          <cell r="O367" t="str">
            <v>1.3.3.0.00.24</v>
          </cell>
        </row>
        <row r="368">
          <cell r="F368">
            <v>52040020002</v>
          </cell>
          <cell r="L368" t="str">
            <v>NO* 2.3.2.02.02</v>
          </cell>
          <cell r="O368" t="str">
            <v>1.3.3.0.00.25</v>
          </cell>
        </row>
        <row r="369">
          <cell r="F369">
            <v>52040020003</v>
          </cell>
          <cell r="L369" t="str">
            <v>2.3.2.02.02.005</v>
          </cell>
          <cell r="O369" t="str">
            <v>1.3.3.1.00</v>
          </cell>
        </row>
        <row r="370">
          <cell r="F370">
            <v>52040030001</v>
          </cell>
          <cell r="L370" t="str">
            <v>2.3.2.02.02.006</v>
          </cell>
          <cell r="O370" t="str">
            <v>1.3.3.1.01</v>
          </cell>
        </row>
        <row r="371">
          <cell r="F371">
            <v>52040030002</v>
          </cell>
          <cell r="L371" t="str">
            <v>2.3.2.02.02.007</v>
          </cell>
          <cell r="O371" t="str">
            <v>1.3.3.1.12</v>
          </cell>
        </row>
        <row r="372">
          <cell r="F372">
            <v>52040030003</v>
          </cell>
          <cell r="L372" t="str">
            <v>2.3.2.02.02.008</v>
          </cell>
          <cell r="O372" t="str">
            <v>1.3.3.1.14.01</v>
          </cell>
        </row>
        <row r="373">
          <cell r="F373">
            <v>52040040001</v>
          </cell>
          <cell r="L373" t="str">
            <v>2.3.2.02.02.009</v>
          </cell>
          <cell r="O373" t="str">
            <v>1.3.3.1.14.02</v>
          </cell>
        </row>
        <row r="374">
          <cell r="F374">
            <v>52040040002</v>
          </cell>
          <cell r="L374" t="str">
            <v>2.3.2.02.02.010</v>
          </cell>
          <cell r="O374" t="str">
            <v>1.3.3.1.14.03</v>
          </cell>
        </row>
        <row r="375">
          <cell r="F375">
            <v>52040040003</v>
          </cell>
          <cell r="L375" t="str">
            <v>NO* 2.3.3</v>
          </cell>
          <cell r="O375" t="str">
            <v>1.3.3.1.14.04</v>
          </cell>
        </row>
        <row r="376">
          <cell r="F376">
            <v>52040040004</v>
          </cell>
          <cell r="L376" t="str">
            <v>NO* 2.3.3.01</v>
          </cell>
          <cell r="O376" t="str">
            <v>1.3.3.1.15</v>
          </cell>
        </row>
        <row r="377">
          <cell r="F377">
            <v>52040050001</v>
          </cell>
          <cell r="L377" t="str">
            <v>NO* 2.3.3.01.02</v>
          </cell>
          <cell r="O377" t="str">
            <v>1.3.3.1.18</v>
          </cell>
        </row>
        <row r="378">
          <cell r="F378">
            <v>52040050002</v>
          </cell>
          <cell r="L378" t="str">
            <v>2.3.3.01.02.003</v>
          </cell>
          <cell r="O378" t="str">
            <v>1.3.3.1.19.01</v>
          </cell>
        </row>
        <row r="379">
          <cell r="F379">
            <v>52040050003</v>
          </cell>
          <cell r="L379" t="str">
            <v>2.3.3.01.02.004</v>
          </cell>
          <cell r="O379" t="str">
            <v>1.3.3.1.19.02</v>
          </cell>
        </row>
        <row r="380">
          <cell r="F380">
            <v>52040050004</v>
          </cell>
          <cell r="L380" t="str">
            <v>2.3.3.01.02.004.01</v>
          </cell>
          <cell r="O380" t="str">
            <v>1.3.3.1.19.03</v>
          </cell>
        </row>
        <row r="381">
          <cell r="F381">
            <v>52040050005</v>
          </cell>
          <cell r="L381" t="str">
            <v>2.3.3.01.02.004.02</v>
          </cell>
          <cell r="O381" t="str">
            <v>1.3.3.1.19.04</v>
          </cell>
        </row>
        <row r="382">
          <cell r="F382">
            <v>52040050006</v>
          </cell>
          <cell r="L382" t="str">
            <v>2.3.3.01.02.004.03</v>
          </cell>
          <cell r="O382" t="str">
            <v>1.3.3.1.19.05</v>
          </cell>
        </row>
        <row r="383">
          <cell r="F383">
            <v>52040050007</v>
          </cell>
          <cell r="L383" t="str">
            <v>2.3.3.01.02.004.04</v>
          </cell>
          <cell r="O383" t="str">
            <v>1.3.3.1.19.06</v>
          </cell>
        </row>
        <row r="384">
          <cell r="F384">
            <v>52050010001</v>
          </cell>
          <cell r="L384" t="str">
            <v>2.3.3.01.02.005</v>
          </cell>
          <cell r="O384" t="str">
            <v>1.3.3.1.19.21</v>
          </cell>
        </row>
        <row r="385">
          <cell r="F385">
            <v>52050010002</v>
          </cell>
          <cell r="L385" t="str">
            <v>NO* 2.3.3.01.04</v>
          </cell>
          <cell r="O385" t="str">
            <v>1.3.3.1.19.22</v>
          </cell>
        </row>
        <row r="386">
          <cell r="F386">
            <v>52050010003</v>
          </cell>
          <cell r="L386" t="str">
            <v>2.3.3.01.04.004</v>
          </cell>
          <cell r="O386" t="str">
            <v>1.3.3.1.19.41</v>
          </cell>
        </row>
        <row r="387">
          <cell r="F387">
            <v>52050010004</v>
          </cell>
          <cell r="L387" t="str">
            <v>2.3.3.01.04.004.01</v>
          </cell>
          <cell r="O387" t="str">
            <v>1.3.3.1.19.42</v>
          </cell>
        </row>
        <row r="388">
          <cell r="F388">
            <v>52050010005</v>
          </cell>
          <cell r="L388" t="str">
            <v>2.3.3.01.04.004.02</v>
          </cell>
          <cell r="O388" t="str">
            <v>1.3.3.1.19.43</v>
          </cell>
        </row>
        <row r="389">
          <cell r="F389">
            <v>52050010006</v>
          </cell>
          <cell r="L389" t="str">
            <v>2.3.3.01.04.004.03</v>
          </cell>
          <cell r="O389" t="str">
            <v>1.3.3.1.19.44</v>
          </cell>
        </row>
        <row r="390">
          <cell r="F390">
            <v>52050010007</v>
          </cell>
          <cell r="L390" t="str">
            <v>2.3.3.01.04.004.04</v>
          </cell>
          <cell r="O390" t="str">
            <v>1.3.3.1.19.45</v>
          </cell>
        </row>
        <row r="391">
          <cell r="F391">
            <v>52050010008</v>
          </cell>
          <cell r="L391" t="str">
            <v>NO* 2.3.3.02</v>
          </cell>
          <cell r="O391" t="str">
            <v>1.3.3.1.19.46</v>
          </cell>
        </row>
        <row r="392">
          <cell r="F392">
            <v>52050010009</v>
          </cell>
          <cell r="L392" t="str">
            <v>NO* 2.3.3.02.01</v>
          </cell>
          <cell r="O392" t="str">
            <v>1.3.3.1.19.47</v>
          </cell>
        </row>
        <row r="393">
          <cell r="F393">
            <v>52050010010</v>
          </cell>
          <cell r="L393" t="str">
            <v>2.3.3.02.01.001</v>
          </cell>
          <cell r="O393" t="str">
            <v>1.3.3.1.19.48</v>
          </cell>
        </row>
        <row r="394">
          <cell r="F394">
            <v>52050020001</v>
          </cell>
          <cell r="L394" t="str">
            <v>2.3.3.02.01.003</v>
          </cell>
          <cell r="O394" t="str">
            <v>1.3.3.1.19.49</v>
          </cell>
        </row>
        <row r="395">
          <cell r="F395">
            <v>52050020002</v>
          </cell>
          <cell r="L395" t="str">
            <v>NO* 2.3.3.03</v>
          </cell>
          <cell r="O395" t="str">
            <v>1.3.3.1.19.50</v>
          </cell>
        </row>
        <row r="396">
          <cell r="F396">
            <v>52050020003</v>
          </cell>
          <cell r="L396" t="str">
            <v>NO* 2.3.3.03.03</v>
          </cell>
          <cell r="O396" t="str">
            <v>1.3.3.1.19.51</v>
          </cell>
        </row>
        <row r="397">
          <cell r="F397">
            <v>52050020004</v>
          </cell>
          <cell r="L397" t="str">
            <v>2.3.3.03.03.01</v>
          </cell>
          <cell r="O397" t="str">
            <v>1.3.3.1.19.52</v>
          </cell>
        </row>
        <row r="398">
          <cell r="F398">
            <v>52050020005</v>
          </cell>
          <cell r="L398" t="str">
            <v>NO* 2.3.3.05</v>
          </cell>
          <cell r="O398" t="str">
            <v>1.3.3.1.19.53</v>
          </cell>
        </row>
        <row r="399">
          <cell r="F399">
            <v>52050020006</v>
          </cell>
          <cell r="L399" t="str">
            <v>2.3.3.05.08</v>
          </cell>
          <cell r="O399" t="str">
            <v>1.3.3.1.19.54</v>
          </cell>
        </row>
        <row r="400">
          <cell r="F400">
            <v>52050020007</v>
          </cell>
          <cell r="L400" t="str">
            <v>NO* 2.3.3.05.09</v>
          </cell>
          <cell r="O400" t="str">
            <v>1.3.3.1.19.55</v>
          </cell>
        </row>
        <row r="401">
          <cell r="F401">
            <v>52050020008</v>
          </cell>
          <cell r="L401" t="str">
            <v>2.3.3.05.09.045</v>
          </cell>
          <cell r="O401" t="str">
            <v>1.3.3.1.19.56</v>
          </cell>
        </row>
        <row r="402">
          <cell r="F402">
            <v>52050020009</v>
          </cell>
          <cell r="L402" t="str">
            <v>2.3.3.05.09.053</v>
          </cell>
          <cell r="O402" t="str">
            <v>1.3.3.2.00.28</v>
          </cell>
        </row>
        <row r="403">
          <cell r="F403">
            <v>52050020010</v>
          </cell>
          <cell r="L403" t="str">
            <v>2.3.3.05.09.054</v>
          </cell>
          <cell r="O403" t="str">
            <v>1.3.3.2.00.29</v>
          </cell>
        </row>
        <row r="404">
          <cell r="F404">
            <v>52050020011</v>
          </cell>
          <cell r="L404" t="str">
            <v>NO* 2.3.3.07</v>
          </cell>
          <cell r="O404" t="str">
            <v>1.3.3.10.00.01</v>
          </cell>
        </row>
        <row r="405">
          <cell r="F405">
            <v>52050020012</v>
          </cell>
          <cell r="L405" t="str">
            <v>NO* 2.3.3.07.01</v>
          </cell>
          <cell r="O405" t="str">
            <v>1.3.3.10.00.02</v>
          </cell>
        </row>
        <row r="406">
          <cell r="F406">
            <v>52050020013</v>
          </cell>
          <cell r="L406" t="str">
            <v>2.3.3.07.01.002</v>
          </cell>
          <cell r="O406" t="str">
            <v>1.3.3.11.01.01</v>
          </cell>
        </row>
        <row r="407">
          <cell r="F407">
            <v>52050020014</v>
          </cell>
          <cell r="L407" t="str">
            <v>NO* 2.3.3.07.02</v>
          </cell>
          <cell r="O407" t="str">
            <v>1.3.3.11.01.02</v>
          </cell>
        </row>
        <row r="408">
          <cell r="F408">
            <v>52050020015</v>
          </cell>
          <cell r="L408" t="str">
            <v>NO* 2.3.3.07.02.001</v>
          </cell>
          <cell r="O408" t="str">
            <v>1.3.3.11.02.01</v>
          </cell>
        </row>
        <row r="409">
          <cell r="F409">
            <v>52050020016</v>
          </cell>
          <cell r="L409" t="str">
            <v>2.3.3.07.02.001.01</v>
          </cell>
          <cell r="O409" t="str">
            <v>1.3.3.11.02.02</v>
          </cell>
        </row>
        <row r="410">
          <cell r="F410">
            <v>52050020017</v>
          </cell>
          <cell r="L410" t="str">
            <v>2.3.3.07.02.001.02</v>
          </cell>
          <cell r="O410" t="str">
            <v>1.3.3.11.03</v>
          </cell>
        </row>
        <row r="411">
          <cell r="F411">
            <v>53010010001</v>
          </cell>
          <cell r="L411" t="str">
            <v>NO* 2.3.3.08</v>
          </cell>
          <cell r="O411" t="str">
            <v>1.3.3.11.05</v>
          </cell>
        </row>
        <row r="412">
          <cell r="F412">
            <v>53010010002</v>
          </cell>
          <cell r="L412" t="str">
            <v>2.3.3.08.04</v>
          </cell>
          <cell r="O412" t="str">
            <v>1.3.3.11.06</v>
          </cell>
        </row>
        <row r="413">
          <cell r="F413">
            <v>53010010003</v>
          </cell>
          <cell r="L413" t="str">
            <v>2.3.3.08.06</v>
          </cell>
          <cell r="O413" t="str">
            <v>1.3.3.11.06.01</v>
          </cell>
        </row>
        <row r="414">
          <cell r="F414">
            <v>53010010004</v>
          </cell>
          <cell r="L414" t="str">
            <v>2.3.3.08.07</v>
          </cell>
          <cell r="O414" t="str">
            <v>1.3.3.11.06.02</v>
          </cell>
        </row>
        <row r="415">
          <cell r="F415">
            <v>53010010005</v>
          </cell>
          <cell r="L415" t="str">
            <v>2.3.3.08.08</v>
          </cell>
          <cell r="O415" t="str">
            <v>1.3.3.11.07.01</v>
          </cell>
        </row>
        <row r="416">
          <cell r="F416">
            <v>53010010006</v>
          </cell>
          <cell r="L416" t="str">
            <v>NO* 2.3.3.09</v>
          </cell>
          <cell r="O416" t="str">
            <v>1.3.3.11.07.02</v>
          </cell>
        </row>
        <row r="417">
          <cell r="F417">
            <v>53010010007</v>
          </cell>
          <cell r="L417" t="str">
            <v>2.3.3.09.16</v>
          </cell>
          <cell r="O417" t="str">
            <v>1.3.3.11.07.03</v>
          </cell>
        </row>
        <row r="418">
          <cell r="F418">
            <v>53010020001</v>
          </cell>
          <cell r="L418" t="str">
            <v>2.3.3.09.17</v>
          </cell>
          <cell r="O418" t="str">
            <v>1.3.3.11.07.04</v>
          </cell>
        </row>
        <row r="419">
          <cell r="F419">
            <v>53010020002</v>
          </cell>
          <cell r="L419" t="str">
            <v>NO* 2.3.3.12</v>
          </cell>
          <cell r="O419" t="str">
            <v>1.3.3.11.07.05</v>
          </cell>
        </row>
        <row r="420">
          <cell r="F420">
            <v>53010020003</v>
          </cell>
          <cell r="L420" t="str">
            <v>2.3.3.12.03</v>
          </cell>
          <cell r="O420" t="str">
            <v>1.3.3.11.07.06</v>
          </cell>
        </row>
        <row r="421">
          <cell r="F421">
            <v>53010020004</v>
          </cell>
          <cell r="L421" t="str">
            <v>NO* 2.3.3.13</v>
          </cell>
          <cell r="O421" t="str">
            <v>1.3.3.11.07.07</v>
          </cell>
        </row>
        <row r="422">
          <cell r="F422">
            <v>53010030001</v>
          </cell>
          <cell r="L422" t="str">
            <v>NO* 2.3.3.13.01</v>
          </cell>
          <cell r="O422" t="str">
            <v>1.3.3.11.07.08</v>
          </cell>
        </row>
        <row r="423">
          <cell r="F423">
            <v>53010030002</v>
          </cell>
          <cell r="L423" t="str">
            <v>2.3.3.13.01.001</v>
          </cell>
          <cell r="O423" t="str">
            <v>1.3.3.11.07.09</v>
          </cell>
        </row>
        <row r="424">
          <cell r="F424">
            <v>53010030003</v>
          </cell>
          <cell r="L424" t="str">
            <v>2.3.3.13.01.002</v>
          </cell>
          <cell r="O424" t="str">
            <v>1.3.3.11.07.10</v>
          </cell>
        </row>
        <row r="425">
          <cell r="F425">
            <v>53010030004</v>
          </cell>
          <cell r="L425" t="str">
            <v>2.3.3.13.01.003</v>
          </cell>
          <cell r="O425" t="str">
            <v>1.3.3.11.08.01</v>
          </cell>
        </row>
        <row r="426">
          <cell r="F426">
            <v>53010030005</v>
          </cell>
          <cell r="L426" t="str">
            <v>NO* 2.3.4</v>
          </cell>
          <cell r="O426" t="str">
            <v>1.3.3.11.08.02</v>
          </cell>
        </row>
        <row r="427">
          <cell r="F427">
            <v>53010030006</v>
          </cell>
          <cell r="L427" t="str">
            <v>2.3.4.02</v>
          </cell>
          <cell r="O427" t="str">
            <v>1.3.3.11.08.03</v>
          </cell>
        </row>
        <row r="428">
          <cell r="F428">
            <v>53010030007</v>
          </cell>
          <cell r="L428" t="str">
            <v>2.3.4.02.04</v>
          </cell>
          <cell r="O428" t="str">
            <v>1.3.3.11.08.04</v>
          </cell>
        </row>
        <row r="429">
          <cell r="F429">
            <v>53010030008</v>
          </cell>
          <cell r="L429" t="str">
            <v>NO* 2.3.7</v>
          </cell>
          <cell r="O429" t="str">
            <v>1.3.3.11.08.05</v>
          </cell>
        </row>
        <row r="430">
          <cell r="F430">
            <v>53010030009</v>
          </cell>
          <cell r="L430" t="str">
            <v>NO* 2.3.7.01</v>
          </cell>
          <cell r="O430" t="str">
            <v>1.3.3.11.08.06</v>
          </cell>
        </row>
        <row r="431">
          <cell r="F431">
            <v>53010030010</v>
          </cell>
          <cell r="L431" t="str">
            <v>NO* 2.3.7.01.01</v>
          </cell>
          <cell r="O431" t="str">
            <v>1.3.3.11.08.07</v>
          </cell>
        </row>
        <row r="432">
          <cell r="F432">
            <v>53010030011</v>
          </cell>
          <cell r="L432" t="str">
            <v>2.3.7.01.01.001</v>
          </cell>
          <cell r="O432" t="str">
            <v>1.3.3.11.09</v>
          </cell>
        </row>
        <row r="433">
          <cell r="F433">
            <v>53010040001</v>
          </cell>
          <cell r="L433" t="str">
            <v>2.3.7.01.01.002</v>
          </cell>
          <cell r="O433" t="str">
            <v>1.3.3.11.09.01</v>
          </cell>
        </row>
        <row r="434">
          <cell r="F434">
            <v>53010040002</v>
          </cell>
          <cell r="L434" t="str">
            <v>2.3.7.01.01.003</v>
          </cell>
          <cell r="O434" t="str">
            <v>1.3.3.11.09.02</v>
          </cell>
        </row>
        <row r="435">
          <cell r="F435">
            <v>53010040003</v>
          </cell>
          <cell r="L435" t="str">
            <v>2.3.7.01.01.004</v>
          </cell>
          <cell r="O435" t="str">
            <v>1.3.3.11.09.03</v>
          </cell>
        </row>
        <row r="436">
          <cell r="F436">
            <v>53010040004</v>
          </cell>
          <cell r="L436" t="str">
            <v>NO* 2.3.7.01.02</v>
          </cell>
          <cell r="O436" t="str">
            <v>1.3.3.11.10.01</v>
          </cell>
        </row>
        <row r="437">
          <cell r="F437">
            <v>53010040005</v>
          </cell>
          <cell r="L437" t="str">
            <v>2.3.7.01.02.001</v>
          </cell>
          <cell r="O437" t="str">
            <v>1.3.3.11.10.02</v>
          </cell>
        </row>
        <row r="438">
          <cell r="F438">
            <v>53010040006</v>
          </cell>
          <cell r="L438" t="str">
            <v>2.3.7.01.02.002</v>
          </cell>
          <cell r="O438" t="str">
            <v>1.3.3.11.11</v>
          </cell>
        </row>
        <row r="439">
          <cell r="F439">
            <v>53010040007</v>
          </cell>
          <cell r="L439" t="str">
            <v>2.3.7.01.02.003</v>
          </cell>
          <cell r="O439" t="str">
            <v>1.3.3.11.11.01</v>
          </cell>
        </row>
        <row r="440">
          <cell r="F440">
            <v>53010040008</v>
          </cell>
          <cell r="L440" t="str">
            <v>2.3.7.01.02.004</v>
          </cell>
          <cell r="O440" t="str">
            <v>1.3.3.11.11.02</v>
          </cell>
        </row>
        <row r="441">
          <cell r="F441">
            <v>53020010001</v>
          </cell>
          <cell r="L441" t="str">
            <v>NO* 2.3.7.05</v>
          </cell>
          <cell r="O441" t="str">
            <v>1.3.3.11.11.03</v>
          </cell>
        </row>
        <row r="442">
          <cell r="F442">
            <v>53020010002</v>
          </cell>
          <cell r="L442" t="str">
            <v>2.3.7.05.02</v>
          </cell>
          <cell r="O442" t="str">
            <v>1.3.3.11.11.04</v>
          </cell>
        </row>
        <row r="443">
          <cell r="F443">
            <v>53020010003</v>
          </cell>
          <cell r="L443" t="str">
            <v>2.3.7.05.03</v>
          </cell>
          <cell r="O443" t="str">
            <v>1.3.3.11.11.05</v>
          </cell>
        </row>
        <row r="444">
          <cell r="F444">
            <v>53020010004</v>
          </cell>
          <cell r="L444" t="str">
            <v>NO* 2.3.7.06</v>
          </cell>
          <cell r="O444" t="str">
            <v>1.3.3.11.11.06</v>
          </cell>
        </row>
        <row r="445">
          <cell r="F445">
            <v>53020010005</v>
          </cell>
          <cell r="L445" t="str">
            <v>2.3.7.06.01</v>
          </cell>
          <cell r="O445" t="str">
            <v>1.3.3.11.11.07</v>
          </cell>
        </row>
        <row r="446">
          <cell r="F446">
            <v>53020010006</v>
          </cell>
          <cell r="L446" t="str">
            <v>2.3.7.06.02</v>
          </cell>
          <cell r="O446" t="str">
            <v>1.3.3.11.11.08</v>
          </cell>
        </row>
        <row r="447">
          <cell r="F447">
            <v>53020010007</v>
          </cell>
          <cell r="L447" t="str">
            <v>2.3.7.06.03</v>
          </cell>
          <cell r="O447" t="str">
            <v>1.3.3.11.11.09</v>
          </cell>
        </row>
        <row r="448">
          <cell r="F448">
            <v>53020010008</v>
          </cell>
          <cell r="L448" t="str">
            <v>2.3.7.06.04</v>
          </cell>
          <cell r="O448" t="str">
            <v>1.3.3.11.11.10</v>
          </cell>
        </row>
        <row r="449">
          <cell r="F449">
            <v>53020010009</v>
          </cell>
          <cell r="L449" t="str">
            <v>2.3.7.06.05</v>
          </cell>
          <cell r="O449" t="str">
            <v>1.3.3.11.11.11</v>
          </cell>
        </row>
        <row r="450">
          <cell r="F450">
            <v>53020010010</v>
          </cell>
          <cell r="L450" t="str">
            <v>2.3.7.06.06</v>
          </cell>
          <cell r="O450" t="str">
            <v>1.3.3.11.13</v>
          </cell>
        </row>
        <row r="451">
          <cell r="F451">
            <v>53020010011</v>
          </cell>
          <cell r="L451" t="str">
            <v>2.3.7.06.07</v>
          </cell>
          <cell r="O451" t="str">
            <v>1.3.3.12.01.01</v>
          </cell>
        </row>
        <row r="452">
          <cell r="F452">
            <v>53020010012</v>
          </cell>
          <cell r="L452" t="str">
            <v>NO* 2.3.8</v>
          </cell>
          <cell r="O452" t="str">
            <v>1.3.3.12.02.01</v>
          </cell>
        </row>
        <row r="453">
          <cell r="F453">
            <v>53020020001</v>
          </cell>
          <cell r="L453" t="str">
            <v>NO* 2.3.8.01</v>
          </cell>
          <cell r="O453" t="str">
            <v>1.3.3.12.05.01</v>
          </cell>
        </row>
        <row r="454">
          <cell r="F454">
            <v>53020020002</v>
          </cell>
          <cell r="L454" t="str">
            <v>2.3.8.01.09</v>
          </cell>
          <cell r="O454" t="str">
            <v>1.3.3.12.05.02</v>
          </cell>
        </row>
        <row r="455">
          <cell r="F455">
            <v>53020020003</v>
          </cell>
          <cell r="L455" t="str">
            <v>2.3.8.01.10</v>
          </cell>
          <cell r="O455" t="str">
            <v>1.3.3.12.05.03</v>
          </cell>
        </row>
        <row r="456">
          <cell r="F456">
            <v>53020020004</v>
          </cell>
          <cell r="L456" t="str">
            <v>2.3.8.01.13</v>
          </cell>
          <cell r="O456" t="str">
            <v>1.3.3.12.05.04</v>
          </cell>
        </row>
        <row r="457">
          <cell r="F457">
            <v>53020030001</v>
          </cell>
          <cell r="L457" t="str">
            <v>2.3.8.01.14</v>
          </cell>
          <cell r="O457" t="str">
            <v>1.3.3.12.05.05</v>
          </cell>
        </row>
        <row r="458">
          <cell r="F458">
            <v>53020030002</v>
          </cell>
          <cell r="L458" t="str">
            <v>2.3.8.01.51</v>
          </cell>
          <cell r="O458" t="str">
            <v>1.3.3.12.05.06</v>
          </cell>
        </row>
        <row r="459">
          <cell r="F459">
            <v>53020030003</v>
          </cell>
          <cell r="L459" t="str">
            <v>2.3.8.01.52</v>
          </cell>
          <cell r="O459" t="str">
            <v>1.3.3.12.05.07</v>
          </cell>
        </row>
        <row r="460">
          <cell r="F460">
            <v>53020030004</v>
          </cell>
          <cell r="L460" t="str">
            <v>2.3.8.01.99</v>
          </cell>
          <cell r="O460" t="str">
            <v>1.3.3.12.05.08</v>
          </cell>
        </row>
        <row r="461">
          <cell r="F461">
            <v>53020030005</v>
          </cell>
          <cell r="L461" t="str">
            <v>2.3.8.02</v>
          </cell>
          <cell r="O461" t="str">
            <v>1.3.3.12.05.09</v>
          </cell>
        </row>
        <row r="462">
          <cell r="F462">
            <v>53020030006</v>
          </cell>
          <cell r="L462" t="str">
            <v>2.3.8.03</v>
          </cell>
          <cell r="O462" t="str">
            <v>1.3.3.12.05.10</v>
          </cell>
        </row>
        <row r="463">
          <cell r="F463">
            <v>53020030007</v>
          </cell>
          <cell r="L463" t="str">
            <v>2.3.8.03.01</v>
          </cell>
          <cell r="O463" t="str">
            <v>1.3.3.12.05.11</v>
          </cell>
        </row>
        <row r="464">
          <cell r="F464">
            <v>53020030008</v>
          </cell>
          <cell r="L464" t="str">
            <v>2.3.8.03.02</v>
          </cell>
          <cell r="O464" t="str">
            <v>1.3.3.12.05.12</v>
          </cell>
        </row>
        <row r="465">
          <cell r="F465">
            <v>53020030009</v>
          </cell>
          <cell r="L465" t="str">
            <v>2.3.8.03.03</v>
          </cell>
          <cell r="O465" t="str">
            <v>1.3.3.12.05.13</v>
          </cell>
        </row>
        <row r="466">
          <cell r="F466">
            <v>53020030010</v>
          </cell>
          <cell r="L466" t="str">
            <v>NO* 2.3.8.04</v>
          </cell>
          <cell r="O466" t="str">
            <v>1.3.3.12.05.14</v>
          </cell>
        </row>
        <row r="467">
          <cell r="F467">
            <v>53020040001</v>
          </cell>
          <cell r="L467" t="str">
            <v>2.3.8.04.01</v>
          </cell>
          <cell r="O467" t="str">
            <v>1.3.3.12.05.15</v>
          </cell>
        </row>
        <row r="468">
          <cell r="F468">
            <v>53020040002</v>
          </cell>
          <cell r="L468" t="str">
            <v>2.3.8.04.02</v>
          </cell>
          <cell r="O468" t="str">
            <v>1.3.3.12.05.16</v>
          </cell>
        </row>
        <row r="469">
          <cell r="F469">
            <v>53020040003</v>
          </cell>
          <cell r="L469" t="str">
            <v>2.3.8.04.03</v>
          </cell>
          <cell r="O469" t="str">
            <v>1.3.3.12.05.17</v>
          </cell>
        </row>
        <row r="470">
          <cell r="F470">
            <v>53020040004</v>
          </cell>
          <cell r="L470" t="str">
            <v>2.3.8.04.04</v>
          </cell>
          <cell r="O470" t="str">
            <v>1.3.3.12.05.18</v>
          </cell>
        </row>
        <row r="471">
          <cell r="F471">
            <v>53020040005</v>
          </cell>
          <cell r="L471" t="str">
            <v>NO* 2.3.8.05</v>
          </cell>
          <cell r="O471" t="str">
            <v>1.3.3.12.05.19</v>
          </cell>
        </row>
        <row r="472">
          <cell r="F472">
            <v>53020040006</v>
          </cell>
          <cell r="L472" t="str">
            <v>NO* 2.3.8.05.01</v>
          </cell>
          <cell r="O472" t="str">
            <v>1.3.3.12.05.20</v>
          </cell>
        </row>
        <row r="473">
          <cell r="F473">
            <v>53020040007</v>
          </cell>
          <cell r="L473" t="str">
            <v>2.3.8.05.01.001</v>
          </cell>
          <cell r="O473" t="str">
            <v>1.3.3.12.05.21</v>
          </cell>
        </row>
        <row r="474">
          <cell r="F474">
            <v>53020040008</v>
          </cell>
          <cell r="O474" t="str">
            <v>1.3.3.12.05.22</v>
          </cell>
        </row>
        <row r="475">
          <cell r="F475">
            <v>53020040009</v>
          </cell>
          <cell r="O475" t="str">
            <v>1.3.3.12.05.23</v>
          </cell>
        </row>
        <row r="476">
          <cell r="F476">
            <v>53020040010</v>
          </cell>
          <cell r="O476" t="str">
            <v>1.3.3.12.05.25</v>
          </cell>
        </row>
        <row r="477">
          <cell r="F477">
            <v>53020040011</v>
          </cell>
          <cell r="O477" t="str">
            <v>1.3.3.12.05.26</v>
          </cell>
        </row>
        <row r="478">
          <cell r="F478">
            <v>53020040012</v>
          </cell>
          <cell r="O478" t="str">
            <v>1.3.3.12.05.27</v>
          </cell>
        </row>
        <row r="479">
          <cell r="F479">
            <v>53020040013</v>
          </cell>
          <cell r="O479" t="str">
            <v>1.3.3.12.05.28</v>
          </cell>
        </row>
        <row r="480">
          <cell r="F480">
            <v>53030010001</v>
          </cell>
          <cell r="O480" t="str">
            <v>1.3.3.12.05.29</v>
          </cell>
        </row>
        <row r="481">
          <cell r="F481">
            <v>53030010002</v>
          </cell>
          <cell r="O481" t="str">
            <v>1.3.3.12.05.30</v>
          </cell>
        </row>
        <row r="482">
          <cell r="F482">
            <v>53030010003</v>
          </cell>
          <cell r="O482" t="str">
            <v>1.3.3.12.05.31</v>
          </cell>
        </row>
        <row r="483">
          <cell r="F483">
            <v>53030010004</v>
          </cell>
          <cell r="O483" t="str">
            <v>1.3.3.12.05.32</v>
          </cell>
        </row>
        <row r="484">
          <cell r="F484">
            <v>53030010005</v>
          </cell>
          <cell r="O484" t="str">
            <v>1.3.3.12.05.33</v>
          </cell>
        </row>
        <row r="485">
          <cell r="F485">
            <v>53030020001</v>
          </cell>
          <cell r="O485" t="str">
            <v>1.3.3.12.05.34</v>
          </cell>
        </row>
        <row r="486">
          <cell r="F486">
            <v>53030020002</v>
          </cell>
          <cell r="O486" t="str">
            <v>1.3.3.12.05.35</v>
          </cell>
        </row>
        <row r="487">
          <cell r="F487">
            <v>53030020003</v>
          </cell>
          <cell r="O487" t="str">
            <v>1.3.3.12.05.36</v>
          </cell>
        </row>
        <row r="488">
          <cell r="F488">
            <v>53030020004</v>
          </cell>
          <cell r="O488" t="str">
            <v>1.3.3.12.05.37</v>
          </cell>
        </row>
        <row r="489">
          <cell r="F489">
            <v>53030020005</v>
          </cell>
          <cell r="O489" t="str">
            <v>1.3.3.12.05.38</v>
          </cell>
        </row>
        <row r="490">
          <cell r="F490">
            <v>53030020006</v>
          </cell>
          <cell r="O490" t="str">
            <v>1.3.3.12.05.39</v>
          </cell>
        </row>
        <row r="491">
          <cell r="F491">
            <v>53030030001</v>
          </cell>
          <cell r="O491" t="str">
            <v>1.3.3.12.05.40</v>
          </cell>
        </row>
        <row r="492">
          <cell r="F492">
            <v>53030030002</v>
          </cell>
          <cell r="O492" t="str">
            <v>1.3.3.12.05.41</v>
          </cell>
        </row>
        <row r="493">
          <cell r="F493">
            <v>53030030003</v>
          </cell>
          <cell r="O493" t="str">
            <v>1.3.3.12.05.42</v>
          </cell>
        </row>
        <row r="494">
          <cell r="F494">
            <v>53030030004</v>
          </cell>
          <cell r="O494" t="str">
            <v>1.3.3.12.05.43</v>
          </cell>
        </row>
        <row r="495">
          <cell r="F495">
            <v>53030030005</v>
          </cell>
          <cell r="O495" t="str">
            <v>1.3.3.12.05.44</v>
          </cell>
        </row>
        <row r="496">
          <cell r="F496">
            <v>53030030006</v>
          </cell>
          <cell r="O496" t="str">
            <v>1.3.3.12.05.45</v>
          </cell>
        </row>
        <row r="497">
          <cell r="F497">
            <v>53030030007</v>
          </cell>
          <cell r="O497" t="str">
            <v>1.3.3.12.05.46</v>
          </cell>
        </row>
        <row r="498">
          <cell r="F498">
            <v>53030030008</v>
          </cell>
          <cell r="O498" t="str">
            <v>1.3.3.12.05.47</v>
          </cell>
        </row>
        <row r="499">
          <cell r="F499">
            <v>53030040001</v>
          </cell>
          <cell r="O499" t="str">
            <v>1.3.3.12.05.48</v>
          </cell>
        </row>
        <row r="500">
          <cell r="F500">
            <v>53030040002</v>
          </cell>
          <cell r="O500" t="str">
            <v>1.3.3.12.05.49</v>
          </cell>
        </row>
        <row r="501">
          <cell r="F501">
            <v>53040010001</v>
          </cell>
          <cell r="O501" t="str">
            <v>1.3.3.12.05.49</v>
          </cell>
        </row>
        <row r="502">
          <cell r="F502">
            <v>53040010002</v>
          </cell>
          <cell r="O502" t="str">
            <v>1.3.3.12.05.50</v>
          </cell>
        </row>
        <row r="503">
          <cell r="F503">
            <v>53040010003</v>
          </cell>
          <cell r="O503" t="str">
            <v>1.3.3.12.05.51</v>
          </cell>
        </row>
        <row r="504">
          <cell r="F504">
            <v>53040010004</v>
          </cell>
          <cell r="O504" t="str">
            <v>1.3.3.12.05.52</v>
          </cell>
        </row>
        <row r="505">
          <cell r="F505">
            <v>53040020001</v>
          </cell>
          <cell r="O505" t="str">
            <v>1.3.3.12.05.53</v>
          </cell>
        </row>
        <row r="506">
          <cell r="F506">
            <v>53040020002</v>
          </cell>
          <cell r="O506" t="str">
            <v>1.3.3.12.05.54</v>
          </cell>
        </row>
        <row r="507">
          <cell r="F507">
            <v>53040020003</v>
          </cell>
          <cell r="O507" t="str">
            <v>1.3.3.12.05.55</v>
          </cell>
        </row>
        <row r="508">
          <cell r="F508">
            <v>53040020004</v>
          </cell>
          <cell r="O508" t="str">
            <v>1.3.3.12.05.56</v>
          </cell>
        </row>
        <row r="509">
          <cell r="F509">
            <v>53040020005</v>
          </cell>
          <cell r="O509" t="str">
            <v>1.3.3.12.05.57</v>
          </cell>
        </row>
        <row r="510">
          <cell r="F510">
            <v>53040020006</v>
          </cell>
          <cell r="O510" t="str">
            <v>1.3.3.12.05.58</v>
          </cell>
        </row>
        <row r="511">
          <cell r="F511">
            <v>53040030001</v>
          </cell>
          <cell r="O511" t="str">
            <v>1.3.3.12.05.59</v>
          </cell>
        </row>
        <row r="512">
          <cell r="F512">
            <v>53040030002</v>
          </cell>
          <cell r="O512" t="str">
            <v>1.3.3.12.05.60</v>
          </cell>
        </row>
        <row r="513">
          <cell r="F513">
            <v>53040030003</v>
          </cell>
          <cell r="O513" t="str">
            <v>1.3.3.12.05.61</v>
          </cell>
        </row>
        <row r="514">
          <cell r="F514">
            <v>53040030004</v>
          </cell>
          <cell r="O514" t="str">
            <v>1.3.3.12.05.62</v>
          </cell>
        </row>
        <row r="515">
          <cell r="F515">
            <v>53040030005</v>
          </cell>
          <cell r="O515" t="str">
            <v>1.3.3.12.05.63</v>
          </cell>
        </row>
        <row r="516">
          <cell r="F516">
            <v>53040030006</v>
          </cell>
          <cell r="O516" t="str">
            <v>1.3.3.12.05.64</v>
          </cell>
        </row>
        <row r="517">
          <cell r="F517">
            <v>53040030007</v>
          </cell>
          <cell r="O517" t="str">
            <v>1.3.3.12.05.65</v>
          </cell>
        </row>
        <row r="518">
          <cell r="F518">
            <v>53040030008</v>
          </cell>
          <cell r="O518" t="str">
            <v>1.3.3.12.05.66</v>
          </cell>
        </row>
        <row r="519">
          <cell r="F519">
            <v>53040030009</v>
          </cell>
          <cell r="O519" t="str">
            <v>1.3.3.12.05.68</v>
          </cell>
        </row>
        <row r="520">
          <cell r="F520">
            <v>53040030010</v>
          </cell>
          <cell r="O520" t="str">
            <v>1.3.3.12.05.69</v>
          </cell>
        </row>
        <row r="521">
          <cell r="F521">
            <v>53040030011</v>
          </cell>
          <cell r="O521" t="str">
            <v>1.3.3.12.05.70</v>
          </cell>
        </row>
        <row r="522">
          <cell r="F522">
            <v>53040030012</v>
          </cell>
          <cell r="O522" t="str">
            <v>1.3.3.12.05.72</v>
          </cell>
        </row>
        <row r="523">
          <cell r="F523">
            <v>53040030013</v>
          </cell>
          <cell r="O523" t="str">
            <v>1.3.3.12.05.73</v>
          </cell>
        </row>
        <row r="524">
          <cell r="F524">
            <v>53040040001</v>
          </cell>
          <cell r="O524" t="str">
            <v>1.3.3.12.05.74</v>
          </cell>
        </row>
        <row r="525">
          <cell r="F525">
            <v>53040040002</v>
          </cell>
          <cell r="O525" t="str">
            <v>1.3.3.12.05.75</v>
          </cell>
        </row>
        <row r="526">
          <cell r="F526">
            <v>53040040003</v>
          </cell>
          <cell r="O526" t="str">
            <v>1.3.3.12.05.76</v>
          </cell>
        </row>
        <row r="527">
          <cell r="F527">
            <v>53040040004</v>
          </cell>
          <cell r="O527" t="str">
            <v>1.3.3.12.05.77</v>
          </cell>
        </row>
        <row r="528">
          <cell r="F528">
            <v>53040040005</v>
          </cell>
          <cell r="O528" t="str">
            <v>1.3.3.12.05.78</v>
          </cell>
        </row>
        <row r="529">
          <cell r="F529">
            <v>53040040006</v>
          </cell>
          <cell r="O529" t="str">
            <v>1.3.3.12.05.79</v>
          </cell>
        </row>
        <row r="530">
          <cell r="F530">
            <v>53040040007</v>
          </cell>
          <cell r="O530" t="str">
            <v>1.3.3.12.05.80</v>
          </cell>
        </row>
        <row r="531">
          <cell r="F531">
            <v>53040040008</v>
          </cell>
          <cell r="O531" t="str">
            <v>1.3.3.12.05.81</v>
          </cell>
        </row>
        <row r="532">
          <cell r="F532">
            <v>53040050001</v>
          </cell>
          <cell r="O532" t="str">
            <v>1.3.3.12.05.82</v>
          </cell>
        </row>
        <row r="533">
          <cell r="F533">
            <v>53040050002</v>
          </cell>
          <cell r="O533" t="str">
            <v>1.3.3.12.05.83</v>
          </cell>
        </row>
        <row r="534">
          <cell r="F534">
            <v>53040050003</v>
          </cell>
          <cell r="O534" t="str">
            <v>1.3.3.12.05.84</v>
          </cell>
        </row>
        <row r="535">
          <cell r="F535">
            <v>53040050004</v>
          </cell>
          <cell r="O535" t="str">
            <v>1.3.3.12.05.85</v>
          </cell>
        </row>
        <row r="536">
          <cell r="F536">
            <v>53040050005</v>
          </cell>
          <cell r="O536" t="str">
            <v>1.3.3.12.05.86</v>
          </cell>
        </row>
        <row r="537">
          <cell r="F537">
            <v>53040050006</v>
          </cell>
          <cell r="O537" t="str">
            <v>1.3.3.12.05.87</v>
          </cell>
        </row>
        <row r="538">
          <cell r="F538">
            <v>53040050007</v>
          </cell>
          <cell r="O538" t="str">
            <v>1.3.3.12.05.88</v>
          </cell>
        </row>
        <row r="539">
          <cell r="F539">
            <v>53040050008</v>
          </cell>
          <cell r="O539" t="str">
            <v>1.3.3.12.05.89</v>
          </cell>
        </row>
        <row r="540">
          <cell r="F540">
            <v>53040050009</v>
          </cell>
          <cell r="O540" t="str">
            <v>1.3.3.12.05.89</v>
          </cell>
        </row>
        <row r="541">
          <cell r="F541">
            <v>53040050010</v>
          </cell>
          <cell r="O541" t="str">
            <v>1.3.3.12.05.90</v>
          </cell>
        </row>
        <row r="542">
          <cell r="F542">
            <v>53040050011</v>
          </cell>
          <cell r="O542" t="str">
            <v>1.3.3.12.05.92</v>
          </cell>
        </row>
        <row r="543">
          <cell r="F543">
            <v>53040050012</v>
          </cell>
          <cell r="O543" t="str">
            <v>1.3.3.12.05.93</v>
          </cell>
        </row>
        <row r="544">
          <cell r="F544">
            <v>53050010001</v>
          </cell>
          <cell r="O544" t="str">
            <v>1.3.3.2.00.01</v>
          </cell>
        </row>
        <row r="545">
          <cell r="F545">
            <v>53050010002</v>
          </cell>
          <cell r="O545" t="str">
            <v>1.3.3.2.00.04</v>
          </cell>
        </row>
        <row r="546">
          <cell r="F546">
            <v>53050010003</v>
          </cell>
          <cell r="O546" t="str">
            <v>1.3.3.2.00.06</v>
          </cell>
        </row>
        <row r="547">
          <cell r="F547">
            <v>53050010004</v>
          </cell>
          <cell r="O547" t="str">
            <v>1.3.3.2.00.08</v>
          </cell>
        </row>
        <row r="548">
          <cell r="F548">
            <v>53050010005</v>
          </cell>
          <cell r="O548" t="str">
            <v>1.3.3.2.00.10</v>
          </cell>
        </row>
        <row r="549">
          <cell r="F549">
            <v>53050010006</v>
          </cell>
          <cell r="O549" t="str">
            <v>1.3.3.2.00.17</v>
          </cell>
        </row>
        <row r="550">
          <cell r="F550">
            <v>53050010007</v>
          </cell>
          <cell r="O550" t="str">
            <v>1.3.3.2.00.18</v>
          </cell>
        </row>
        <row r="551">
          <cell r="F551">
            <v>53050010008</v>
          </cell>
          <cell r="O551" t="str">
            <v>1.3.3.2.00.20</v>
          </cell>
        </row>
        <row r="552">
          <cell r="F552">
            <v>53050020001</v>
          </cell>
          <cell r="O552" t="str">
            <v>1.3.3.2.00.21</v>
          </cell>
        </row>
        <row r="553">
          <cell r="F553">
            <v>53050020002</v>
          </cell>
          <cell r="O553" t="str">
            <v>1.3.3.2.00.22</v>
          </cell>
        </row>
        <row r="554">
          <cell r="F554">
            <v>53050020003</v>
          </cell>
          <cell r="O554" t="str">
            <v>1.3.3.2.00.23</v>
          </cell>
        </row>
        <row r="555">
          <cell r="F555">
            <v>53050020004</v>
          </cell>
          <cell r="O555" t="str">
            <v>1.3.3.2.00.24</v>
          </cell>
        </row>
        <row r="556">
          <cell r="F556">
            <v>53050020005</v>
          </cell>
          <cell r="O556" t="str">
            <v>1.3.3.2.00.25</v>
          </cell>
        </row>
        <row r="557">
          <cell r="F557">
            <v>53050020006</v>
          </cell>
          <cell r="O557" t="str">
            <v>1.3.3.2.00.26</v>
          </cell>
        </row>
        <row r="558">
          <cell r="F558">
            <v>53050020007</v>
          </cell>
          <cell r="O558" t="str">
            <v>1.3.3.2.00.27</v>
          </cell>
        </row>
        <row r="559">
          <cell r="F559">
            <v>53050020008</v>
          </cell>
          <cell r="O559" t="str">
            <v>1.3.3.2.01</v>
          </cell>
        </row>
        <row r="560">
          <cell r="F560">
            <v>53050020009</v>
          </cell>
          <cell r="O560" t="str">
            <v>1.3.3.2.02.01</v>
          </cell>
        </row>
        <row r="561">
          <cell r="F561">
            <v>53050020010</v>
          </cell>
          <cell r="O561" t="str">
            <v>1.3.3.2.02.02</v>
          </cell>
        </row>
        <row r="562">
          <cell r="F562">
            <v>53050020011</v>
          </cell>
          <cell r="O562" t="str">
            <v>1.3.3.2.02.03</v>
          </cell>
        </row>
        <row r="563">
          <cell r="F563">
            <v>53050020012</v>
          </cell>
          <cell r="O563" t="str">
            <v>1.3.3.2.03</v>
          </cell>
        </row>
        <row r="564">
          <cell r="F564">
            <v>53050020013</v>
          </cell>
          <cell r="O564" t="str">
            <v>1.3.3.2.05.01</v>
          </cell>
        </row>
        <row r="565">
          <cell r="F565">
            <v>53050020014</v>
          </cell>
          <cell r="O565" t="str">
            <v>1.3.3.2.05.02</v>
          </cell>
        </row>
        <row r="566">
          <cell r="F566">
            <v>53050020015</v>
          </cell>
          <cell r="O566" t="str">
            <v>1.3.3.2.05.03</v>
          </cell>
        </row>
        <row r="567">
          <cell r="F567">
            <v>53050020016</v>
          </cell>
          <cell r="O567" t="str">
            <v>1.3.3.2.05.04</v>
          </cell>
        </row>
        <row r="568">
          <cell r="F568">
            <v>53050020017</v>
          </cell>
          <cell r="O568" t="str">
            <v>1.3.3.2.05.05</v>
          </cell>
        </row>
        <row r="569">
          <cell r="F569">
            <v>53050020018</v>
          </cell>
          <cell r="O569" t="str">
            <v>1.3.3.2.06.01</v>
          </cell>
        </row>
        <row r="570">
          <cell r="F570">
            <v>53050020019</v>
          </cell>
          <cell r="O570" t="str">
            <v>1.3.3.2.06.02</v>
          </cell>
        </row>
        <row r="571">
          <cell r="F571">
            <v>53050020020</v>
          </cell>
          <cell r="O571" t="str">
            <v>1.3.3.2.06.03</v>
          </cell>
        </row>
        <row r="572">
          <cell r="F572">
            <v>53050030001</v>
          </cell>
          <cell r="O572" t="str">
            <v>1.3.3.2.06.04</v>
          </cell>
        </row>
        <row r="573">
          <cell r="F573">
            <v>53050030002</v>
          </cell>
          <cell r="O573" t="str">
            <v>1.3.3.2.06.05</v>
          </cell>
        </row>
        <row r="574">
          <cell r="F574">
            <v>53050030003</v>
          </cell>
          <cell r="O574" t="str">
            <v>1.3.3.2.06.06</v>
          </cell>
        </row>
        <row r="575">
          <cell r="F575">
            <v>54010010001</v>
          </cell>
          <cell r="O575" t="str">
            <v>1.3.3.2.06.07</v>
          </cell>
        </row>
        <row r="576">
          <cell r="F576">
            <v>54010010002</v>
          </cell>
          <cell r="O576" t="str">
            <v>1.3.3.2.06.08</v>
          </cell>
        </row>
        <row r="577">
          <cell r="F577">
            <v>54010010003</v>
          </cell>
          <cell r="O577" t="str">
            <v>1.3.3.2.07.01</v>
          </cell>
        </row>
        <row r="578">
          <cell r="F578">
            <v>54010010004</v>
          </cell>
          <cell r="O578" t="str">
            <v>1.3.3.2.07.02</v>
          </cell>
        </row>
        <row r="579">
          <cell r="F579">
            <v>54010010005</v>
          </cell>
          <cell r="O579" t="str">
            <v>1.3.3.2.09.01</v>
          </cell>
        </row>
        <row r="580">
          <cell r="F580">
            <v>54010010006</v>
          </cell>
          <cell r="O580" t="str">
            <v>1.3.3.2.09.02</v>
          </cell>
        </row>
        <row r="581">
          <cell r="F581">
            <v>54010010007</v>
          </cell>
          <cell r="O581" t="str">
            <v>1.3.3.2.09.03</v>
          </cell>
        </row>
        <row r="582">
          <cell r="F582">
            <v>54010010008</v>
          </cell>
          <cell r="O582" t="str">
            <v>1.3.3.2.09.04</v>
          </cell>
        </row>
        <row r="583">
          <cell r="F583">
            <v>54010010009</v>
          </cell>
          <cell r="O583" t="str">
            <v>1.3.3.2.09.05</v>
          </cell>
        </row>
        <row r="584">
          <cell r="F584">
            <v>54010010010</v>
          </cell>
          <cell r="O584" t="str">
            <v>1.3.3.2.09.06</v>
          </cell>
        </row>
        <row r="585">
          <cell r="F585">
            <v>54010010011</v>
          </cell>
          <cell r="O585" t="str">
            <v>1.3.3.3.01</v>
          </cell>
        </row>
        <row r="586">
          <cell r="F586">
            <v>54010010012</v>
          </cell>
          <cell r="O586" t="str">
            <v>1.3.3.3.01.01</v>
          </cell>
        </row>
        <row r="587">
          <cell r="F587">
            <v>54010020001</v>
          </cell>
          <cell r="O587" t="str">
            <v>1.3.3.3.03</v>
          </cell>
        </row>
        <row r="588">
          <cell r="F588">
            <v>54010020002</v>
          </cell>
          <cell r="O588" t="str">
            <v>1.3.3.3.03.01</v>
          </cell>
        </row>
        <row r="589">
          <cell r="F589">
            <v>54010020003</v>
          </cell>
          <cell r="O589" t="str">
            <v>1.3.3.3.03.02</v>
          </cell>
        </row>
        <row r="590">
          <cell r="F590">
            <v>54010020004</v>
          </cell>
          <cell r="O590" t="str">
            <v>1.3.3.3.04.01</v>
          </cell>
        </row>
        <row r="591">
          <cell r="F591">
            <v>54020010001</v>
          </cell>
          <cell r="O591" t="str">
            <v>1.3.3.3.04.02</v>
          </cell>
        </row>
        <row r="592">
          <cell r="F592">
            <v>54020010002</v>
          </cell>
          <cell r="O592" t="str">
            <v>1.3.3.3.04.03</v>
          </cell>
        </row>
        <row r="593">
          <cell r="F593">
            <v>54020010003</v>
          </cell>
          <cell r="O593" t="str">
            <v>1.3.3.3.04.04</v>
          </cell>
        </row>
        <row r="594">
          <cell r="F594">
            <v>54020010004</v>
          </cell>
          <cell r="O594" t="str">
            <v>1.3.3.3.04.05</v>
          </cell>
        </row>
        <row r="595">
          <cell r="F595">
            <v>54020010005</v>
          </cell>
          <cell r="O595" t="str">
            <v>1.3.3.3.04.06</v>
          </cell>
        </row>
        <row r="596">
          <cell r="F596">
            <v>54020010006</v>
          </cell>
          <cell r="O596" t="str">
            <v>1.3.3.3.04.07</v>
          </cell>
        </row>
        <row r="597">
          <cell r="F597">
            <v>54020010007</v>
          </cell>
          <cell r="O597" t="str">
            <v>1.3.3.3.04.08</v>
          </cell>
        </row>
        <row r="598">
          <cell r="F598">
            <v>54020010008</v>
          </cell>
          <cell r="O598" t="str">
            <v>1.3.3.3.04.09</v>
          </cell>
        </row>
        <row r="599">
          <cell r="F599">
            <v>54020010009</v>
          </cell>
          <cell r="O599" t="str">
            <v>1.3.3.3.04.10</v>
          </cell>
        </row>
        <row r="600">
          <cell r="F600">
            <v>54020010010</v>
          </cell>
          <cell r="O600" t="str">
            <v>1.3.3.3.04.11</v>
          </cell>
        </row>
        <row r="601">
          <cell r="F601">
            <v>54020010011</v>
          </cell>
          <cell r="O601" t="str">
            <v>1.3.3.3.04.14</v>
          </cell>
        </row>
        <row r="602">
          <cell r="F602">
            <v>54020010012</v>
          </cell>
          <cell r="O602" t="str">
            <v>1.3.3.3.07.01</v>
          </cell>
        </row>
        <row r="603">
          <cell r="F603">
            <v>54020010013</v>
          </cell>
          <cell r="O603" t="str">
            <v>1.3.3.3.07.02</v>
          </cell>
        </row>
        <row r="604">
          <cell r="F604">
            <v>54020010014</v>
          </cell>
          <cell r="O604" t="str">
            <v>1.3.3.3.07.03</v>
          </cell>
        </row>
        <row r="605">
          <cell r="F605">
            <v>54020010015</v>
          </cell>
          <cell r="O605" t="str">
            <v>1.3.3.3.07.04</v>
          </cell>
        </row>
        <row r="606">
          <cell r="F606">
            <v>54020010016</v>
          </cell>
          <cell r="O606" t="str">
            <v>1.3.3.3.08.01</v>
          </cell>
        </row>
        <row r="607">
          <cell r="F607">
            <v>54020010017</v>
          </cell>
          <cell r="O607" t="str">
            <v>1.3.3.3.12</v>
          </cell>
        </row>
        <row r="608">
          <cell r="F608">
            <v>54020010018</v>
          </cell>
          <cell r="O608" t="str">
            <v>1.3.3.3.14.01</v>
          </cell>
        </row>
        <row r="609">
          <cell r="F609">
            <v>54020010019</v>
          </cell>
          <cell r="O609" t="str">
            <v>1.3.3.3.14.02</v>
          </cell>
        </row>
        <row r="610">
          <cell r="F610">
            <v>54020010020</v>
          </cell>
          <cell r="O610" t="str">
            <v>1.3.3.3.14.03</v>
          </cell>
        </row>
        <row r="611">
          <cell r="F611">
            <v>54020010021</v>
          </cell>
          <cell r="O611" t="str">
            <v>1.3.3.3.14.04</v>
          </cell>
        </row>
        <row r="612">
          <cell r="F612">
            <v>54020010022</v>
          </cell>
          <cell r="O612" t="str">
            <v>1.3.3.3.15</v>
          </cell>
        </row>
        <row r="613">
          <cell r="F613">
            <v>54020010023</v>
          </cell>
          <cell r="O613" t="str">
            <v>1.3.3.3.18</v>
          </cell>
        </row>
        <row r="614">
          <cell r="F614">
            <v>54020010024</v>
          </cell>
          <cell r="O614" t="str">
            <v>1.3.3.3.19.01</v>
          </cell>
        </row>
        <row r="615">
          <cell r="F615">
            <v>54020010025</v>
          </cell>
          <cell r="O615" t="str">
            <v>1.3.3.3.19.02</v>
          </cell>
        </row>
        <row r="616">
          <cell r="F616">
            <v>54020010026</v>
          </cell>
          <cell r="O616" t="str">
            <v>1.3.3.3.20.01</v>
          </cell>
        </row>
        <row r="617">
          <cell r="F617">
            <v>54020010027</v>
          </cell>
          <cell r="O617" t="str">
            <v>1.3.3.3.20.02</v>
          </cell>
        </row>
        <row r="618">
          <cell r="F618">
            <v>54020010028</v>
          </cell>
          <cell r="O618" t="str">
            <v>1.3.3.3.20.03</v>
          </cell>
        </row>
        <row r="619">
          <cell r="F619">
            <v>54020010029</v>
          </cell>
          <cell r="O619" t="str">
            <v>1.3.3.3.20.04</v>
          </cell>
        </row>
        <row r="620">
          <cell r="F620">
            <v>54020010030</v>
          </cell>
          <cell r="O620" t="str">
            <v>1.3.3.3.20.05</v>
          </cell>
        </row>
        <row r="621">
          <cell r="F621">
            <v>54020010031</v>
          </cell>
          <cell r="O621" t="str">
            <v>1.3.3.3.20.06</v>
          </cell>
        </row>
        <row r="622">
          <cell r="F622">
            <v>54020010032</v>
          </cell>
          <cell r="O622" t="str">
            <v>1.3.3.3.20.21</v>
          </cell>
        </row>
        <row r="623">
          <cell r="F623">
            <v>54020010033</v>
          </cell>
          <cell r="O623" t="str">
            <v>1.3.3.3.20.22</v>
          </cell>
        </row>
        <row r="624">
          <cell r="F624">
            <v>54020010034</v>
          </cell>
          <cell r="O624" t="str">
            <v>1.3.3.3.20.41</v>
          </cell>
        </row>
        <row r="625">
          <cell r="F625">
            <v>54020010035</v>
          </cell>
          <cell r="O625" t="str">
            <v>1.3.3.3.20.42</v>
          </cell>
        </row>
        <row r="626">
          <cell r="F626">
            <v>54020010036</v>
          </cell>
          <cell r="O626" t="str">
            <v>1.3.3.3.20.43</v>
          </cell>
        </row>
        <row r="627">
          <cell r="F627">
            <v>54020010037</v>
          </cell>
          <cell r="O627" t="str">
            <v>1.3.3.3.20.44</v>
          </cell>
        </row>
        <row r="628">
          <cell r="F628">
            <v>54020010038</v>
          </cell>
          <cell r="O628" t="str">
            <v>1.3.3.3.20.45</v>
          </cell>
        </row>
        <row r="629">
          <cell r="F629">
            <v>54020010039</v>
          </cell>
          <cell r="O629" t="str">
            <v>1.3.3.3.20.46</v>
          </cell>
        </row>
        <row r="630">
          <cell r="F630">
            <v>54020010040</v>
          </cell>
          <cell r="O630" t="str">
            <v>1.3.3.3.20.47</v>
          </cell>
        </row>
        <row r="631">
          <cell r="F631">
            <v>54020010041</v>
          </cell>
          <cell r="O631" t="str">
            <v>1.3.3.3.20.48</v>
          </cell>
        </row>
        <row r="632">
          <cell r="F632">
            <v>54020010042</v>
          </cell>
          <cell r="O632" t="str">
            <v>1.3.3.3.20.49</v>
          </cell>
        </row>
        <row r="633">
          <cell r="F633">
            <v>54020010043</v>
          </cell>
          <cell r="O633" t="str">
            <v>1.3.3.3.20.50</v>
          </cell>
        </row>
        <row r="634">
          <cell r="F634">
            <v>54020010044</v>
          </cell>
          <cell r="O634" t="str">
            <v>1.3.3.3.20.51</v>
          </cell>
        </row>
        <row r="635">
          <cell r="F635">
            <v>54020010045</v>
          </cell>
          <cell r="O635" t="str">
            <v>1.3.3.3.20.52</v>
          </cell>
        </row>
        <row r="636">
          <cell r="F636">
            <v>54020010046</v>
          </cell>
          <cell r="O636" t="str">
            <v>1.3.3.3.20.53</v>
          </cell>
        </row>
        <row r="637">
          <cell r="F637">
            <v>54020020001</v>
          </cell>
          <cell r="O637" t="str">
            <v>1.3.3.3.20.54</v>
          </cell>
        </row>
        <row r="638">
          <cell r="F638">
            <v>54020020002</v>
          </cell>
          <cell r="O638" t="str">
            <v>1.3.3.3.20.55</v>
          </cell>
        </row>
        <row r="639">
          <cell r="F639">
            <v>54020020003</v>
          </cell>
          <cell r="O639" t="str">
            <v>1.3.3.3.20.56</v>
          </cell>
        </row>
        <row r="640">
          <cell r="F640">
            <v>54020020004</v>
          </cell>
          <cell r="O640" t="str">
            <v>1.3.3.4.01</v>
          </cell>
        </row>
        <row r="641">
          <cell r="F641">
            <v>54020020005</v>
          </cell>
          <cell r="O641" t="str">
            <v>1.3.3.4.01.01</v>
          </cell>
        </row>
        <row r="642">
          <cell r="F642">
            <v>54020020006</v>
          </cell>
          <cell r="O642" t="str">
            <v>1.3.3.4.01.02</v>
          </cell>
        </row>
        <row r="643">
          <cell r="F643">
            <v>54020020007</v>
          </cell>
          <cell r="O643" t="str">
            <v>1.3.3.4.01.03</v>
          </cell>
        </row>
        <row r="644">
          <cell r="F644">
            <v>54020020008</v>
          </cell>
          <cell r="O644" t="str">
            <v>1.3.3.4.02</v>
          </cell>
        </row>
        <row r="645">
          <cell r="F645">
            <v>54020020009</v>
          </cell>
          <cell r="O645" t="str">
            <v>1.3.3.4.03</v>
          </cell>
        </row>
        <row r="646">
          <cell r="F646">
            <v>54020020010</v>
          </cell>
          <cell r="O646" t="str">
            <v>1.3.3.4.03.01</v>
          </cell>
        </row>
        <row r="647">
          <cell r="F647">
            <v>54020020011</v>
          </cell>
          <cell r="O647" t="str">
            <v>1.3.3.4.03.02</v>
          </cell>
        </row>
        <row r="648">
          <cell r="F648">
            <v>54020020012</v>
          </cell>
          <cell r="O648" t="str">
            <v>1.3.3.4.03.04</v>
          </cell>
        </row>
        <row r="649">
          <cell r="F649">
            <v>54020020013</v>
          </cell>
          <cell r="O649" t="str">
            <v>1.3.3.4.03.05</v>
          </cell>
        </row>
        <row r="650">
          <cell r="F650">
            <v>54020020014</v>
          </cell>
          <cell r="O650" t="str">
            <v>1.3.3.4.03.06</v>
          </cell>
        </row>
        <row r="651">
          <cell r="F651">
            <v>54020020015</v>
          </cell>
          <cell r="O651" t="str">
            <v>1.3.3.4.04</v>
          </cell>
        </row>
        <row r="652">
          <cell r="F652">
            <v>54020020016</v>
          </cell>
          <cell r="O652" t="str">
            <v>1.3.3.4.09</v>
          </cell>
        </row>
        <row r="653">
          <cell r="F653">
            <v>54020020017</v>
          </cell>
          <cell r="O653" t="str">
            <v>1.3.3.4.15.01</v>
          </cell>
        </row>
        <row r="654">
          <cell r="F654">
            <v>54020020018</v>
          </cell>
          <cell r="O654" t="str">
            <v>1.3.3.4.15.02</v>
          </cell>
        </row>
        <row r="655">
          <cell r="F655">
            <v>54020020019</v>
          </cell>
          <cell r="O655" t="str">
            <v>1.3.3.4.15.03</v>
          </cell>
        </row>
        <row r="656">
          <cell r="F656">
            <v>54020020020</v>
          </cell>
          <cell r="O656" t="str">
            <v>1.3.3.4.15.04</v>
          </cell>
        </row>
        <row r="657">
          <cell r="F657">
            <v>54020020021</v>
          </cell>
          <cell r="O657" t="str">
            <v>1.3.3.4.16.03</v>
          </cell>
        </row>
        <row r="658">
          <cell r="F658">
            <v>54020020022</v>
          </cell>
          <cell r="O658" t="str">
            <v>1.3.3.4.16.04</v>
          </cell>
        </row>
        <row r="659">
          <cell r="F659">
            <v>54020020023</v>
          </cell>
          <cell r="O659" t="str">
            <v>1.3.3.4.16.05</v>
          </cell>
        </row>
        <row r="660">
          <cell r="F660">
            <v>54020020024</v>
          </cell>
          <cell r="O660" t="str">
            <v>1.3.3.4.16.06</v>
          </cell>
        </row>
        <row r="661">
          <cell r="F661">
            <v>54020020025</v>
          </cell>
          <cell r="O661" t="str">
            <v>1.3.3.4.17.01</v>
          </cell>
        </row>
        <row r="662">
          <cell r="F662">
            <v>54020030001</v>
          </cell>
          <cell r="O662" t="str">
            <v>1.3.3.4.17.02</v>
          </cell>
        </row>
        <row r="663">
          <cell r="F663">
            <v>54020030002</v>
          </cell>
          <cell r="O663" t="str">
            <v>1.3.3.4.17.03</v>
          </cell>
        </row>
        <row r="664">
          <cell r="F664">
            <v>54020030003</v>
          </cell>
          <cell r="O664" t="str">
            <v>1.3.3.4.17.04</v>
          </cell>
        </row>
        <row r="665">
          <cell r="F665">
            <v>54020030004</v>
          </cell>
          <cell r="O665" t="str">
            <v>1.3.3.4.17.05</v>
          </cell>
        </row>
        <row r="666">
          <cell r="F666">
            <v>54020030005</v>
          </cell>
          <cell r="O666" t="str">
            <v>1.3.3.4.17.06</v>
          </cell>
        </row>
        <row r="667">
          <cell r="F667">
            <v>54020030006</v>
          </cell>
          <cell r="O667" t="str">
            <v>1.3.3.4.17.07</v>
          </cell>
        </row>
        <row r="668">
          <cell r="F668">
            <v>54020030007</v>
          </cell>
          <cell r="O668" t="str">
            <v>1.3.3.4.17.08</v>
          </cell>
        </row>
        <row r="669">
          <cell r="F669">
            <v>54020030008</v>
          </cell>
          <cell r="O669" t="str">
            <v>1.3.3.4.18.01</v>
          </cell>
        </row>
        <row r="670">
          <cell r="F670">
            <v>54020030009</v>
          </cell>
          <cell r="O670" t="str">
            <v>1.3.3.4.19.01</v>
          </cell>
        </row>
        <row r="671">
          <cell r="F671">
            <v>54020030010</v>
          </cell>
          <cell r="O671" t="str">
            <v>1.3.3.4.19.02</v>
          </cell>
        </row>
        <row r="672">
          <cell r="F672">
            <v>54020030011</v>
          </cell>
          <cell r="O672" t="str">
            <v>1.3.3.4.19.03</v>
          </cell>
        </row>
        <row r="673">
          <cell r="F673">
            <v>54020030012</v>
          </cell>
          <cell r="O673" t="str">
            <v>1.3.3.4.19.04</v>
          </cell>
        </row>
        <row r="674">
          <cell r="F674">
            <v>54020030013</v>
          </cell>
          <cell r="O674" t="str">
            <v>1.3.3.4.21.01</v>
          </cell>
        </row>
        <row r="675">
          <cell r="F675">
            <v>54020030014</v>
          </cell>
          <cell r="O675" t="str">
            <v>1.3.3.4.21.02</v>
          </cell>
        </row>
        <row r="676">
          <cell r="F676">
            <v>54020030015</v>
          </cell>
          <cell r="O676" t="str">
            <v>1.3.3.4.21.03</v>
          </cell>
        </row>
        <row r="677">
          <cell r="F677">
            <v>54020030016</v>
          </cell>
          <cell r="O677" t="str">
            <v>1.3.3.4.21.04</v>
          </cell>
        </row>
        <row r="678">
          <cell r="F678">
            <v>54020030017</v>
          </cell>
          <cell r="O678" t="str">
            <v>1.3.3.4.21.05</v>
          </cell>
        </row>
        <row r="679">
          <cell r="F679">
            <v>54020030018</v>
          </cell>
          <cell r="O679" t="str">
            <v>1.3.3.4.21.06</v>
          </cell>
        </row>
        <row r="680">
          <cell r="F680">
            <v>54020030019</v>
          </cell>
          <cell r="O680" t="str">
            <v>1.3.3.4.22.01</v>
          </cell>
        </row>
        <row r="681">
          <cell r="F681">
            <v>54020030020</v>
          </cell>
          <cell r="O681" t="str">
            <v>1.3.3.4.22.02</v>
          </cell>
        </row>
        <row r="682">
          <cell r="F682">
            <v>54020040001</v>
          </cell>
          <cell r="O682" t="str">
            <v>1.3.3.5.01.01</v>
          </cell>
        </row>
        <row r="683">
          <cell r="F683">
            <v>54020040002</v>
          </cell>
          <cell r="O683" t="str">
            <v>1.3.3.5.01.02</v>
          </cell>
        </row>
        <row r="684">
          <cell r="F684">
            <v>54020040003</v>
          </cell>
          <cell r="O684" t="str">
            <v>1.3.3.5.01.03</v>
          </cell>
        </row>
        <row r="685">
          <cell r="F685">
            <v>54020040004</v>
          </cell>
          <cell r="O685" t="str">
            <v>1.3.3.5.01.04</v>
          </cell>
        </row>
        <row r="686">
          <cell r="F686">
            <v>54020040005</v>
          </cell>
          <cell r="O686" t="str">
            <v>1.3.3.5.01.05</v>
          </cell>
        </row>
        <row r="687">
          <cell r="F687">
            <v>54020040006</v>
          </cell>
          <cell r="O687" t="str">
            <v>1.3.3.5.01.06</v>
          </cell>
        </row>
        <row r="688">
          <cell r="F688">
            <v>54020040007</v>
          </cell>
          <cell r="O688" t="str">
            <v>1.3.3.5.01.07</v>
          </cell>
        </row>
        <row r="689">
          <cell r="F689">
            <v>54020040008</v>
          </cell>
          <cell r="O689" t="str">
            <v>1.3.3.5.01.08</v>
          </cell>
        </row>
        <row r="690">
          <cell r="F690">
            <v>54020040009</v>
          </cell>
          <cell r="O690" t="str">
            <v>1.3.3.5.01.09</v>
          </cell>
        </row>
        <row r="691">
          <cell r="F691">
            <v>54020040010</v>
          </cell>
          <cell r="O691" t="str">
            <v>1.3.3.5.01.10</v>
          </cell>
        </row>
        <row r="692">
          <cell r="F692">
            <v>54020040011</v>
          </cell>
          <cell r="O692" t="str">
            <v>1.3.3.5.01.12</v>
          </cell>
        </row>
        <row r="693">
          <cell r="F693">
            <v>54030010001</v>
          </cell>
          <cell r="O693" t="str">
            <v>1.3.3.5.01.13</v>
          </cell>
        </row>
        <row r="694">
          <cell r="F694">
            <v>54030010002</v>
          </cell>
          <cell r="O694" t="str">
            <v>1.3.3.5.01.14</v>
          </cell>
        </row>
        <row r="695">
          <cell r="F695">
            <v>54030010003</v>
          </cell>
          <cell r="O695" t="str">
            <v>1.3.3.5.01.19</v>
          </cell>
        </row>
        <row r="696">
          <cell r="F696">
            <v>54030010004</v>
          </cell>
          <cell r="O696" t="str">
            <v>1.3.3.5.01.20</v>
          </cell>
        </row>
        <row r="697">
          <cell r="F697">
            <v>54030010005</v>
          </cell>
          <cell r="O697" t="str">
            <v>1.3.3.5.02.01</v>
          </cell>
        </row>
        <row r="698">
          <cell r="F698">
            <v>54030010006</v>
          </cell>
          <cell r="O698" t="str">
            <v>1.3.3.5.02.02</v>
          </cell>
        </row>
        <row r="699">
          <cell r="F699">
            <v>54030010007</v>
          </cell>
          <cell r="O699" t="str">
            <v>1.3.3.5.03</v>
          </cell>
        </row>
        <row r="700">
          <cell r="F700">
            <v>54030010008</v>
          </cell>
          <cell r="O700" t="str">
            <v>1.3.3.5.03.11</v>
          </cell>
        </row>
        <row r="701">
          <cell r="F701">
            <v>54030010009</v>
          </cell>
          <cell r="O701" t="str">
            <v>1.3.3.5.04.01</v>
          </cell>
        </row>
        <row r="702">
          <cell r="F702">
            <v>54030010010</v>
          </cell>
          <cell r="O702" t="str">
            <v>1.3.3.5.04.02</v>
          </cell>
        </row>
        <row r="703">
          <cell r="F703">
            <v>54030010011</v>
          </cell>
          <cell r="O703" t="str">
            <v>1.3.3.5.04.03</v>
          </cell>
        </row>
        <row r="704">
          <cell r="F704">
            <v>54030010012</v>
          </cell>
          <cell r="O704" t="str">
            <v>1.3.3.5.04.05</v>
          </cell>
        </row>
        <row r="705">
          <cell r="F705">
            <v>54030010013</v>
          </cell>
          <cell r="O705" t="str">
            <v>1.3.3.5.04.15</v>
          </cell>
        </row>
        <row r="706">
          <cell r="F706">
            <v>54030020001</v>
          </cell>
          <cell r="O706" t="str">
            <v>1.3.3.5.07.03</v>
          </cell>
        </row>
        <row r="707">
          <cell r="F707">
            <v>54030020002</v>
          </cell>
          <cell r="O707" t="str">
            <v>1.3.3.5.07.04</v>
          </cell>
        </row>
        <row r="708">
          <cell r="F708">
            <v>54030020003</v>
          </cell>
          <cell r="O708" t="str">
            <v>1.3.3.5.08.01</v>
          </cell>
        </row>
        <row r="709">
          <cell r="F709">
            <v>54030020004</v>
          </cell>
          <cell r="O709" t="str">
            <v>1.3.3.6.01.01</v>
          </cell>
        </row>
        <row r="710">
          <cell r="F710">
            <v>54030020005</v>
          </cell>
          <cell r="O710" t="str">
            <v>1.3.3.6.01.02</v>
          </cell>
        </row>
        <row r="711">
          <cell r="F711">
            <v>54030020006</v>
          </cell>
          <cell r="O711" t="str">
            <v>1.3.3.6.01.03</v>
          </cell>
        </row>
        <row r="712">
          <cell r="F712">
            <v>54030020007</v>
          </cell>
          <cell r="O712" t="str">
            <v>1.3.3.6.01.04</v>
          </cell>
        </row>
        <row r="713">
          <cell r="F713">
            <v>54030020008</v>
          </cell>
          <cell r="O713" t="str">
            <v>1.3.3.6.01.05</v>
          </cell>
        </row>
        <row r="714">
          <cell r="O714" t="str">
            <v>1.3.3.6.02.01</v>
          </cell>
        </row>
        <row r="715">
          <cell r="O715" t="str">
            <v>1.3.3.6.02.02</v>
          </cell>
        </row>
        <row r="716">
          <cell r="O716" t="str">
            <v>1.3.3.6.03</v>
          </cell>
        </row>
        <row r="717">
          <cell r="O717" t="str">
            <v>1.3.3.6.03.01</v>
          </cell>
        </row>
        <row r="718">
          <cell r="O718" t="str">
            <v>1.3.3.6.03.02</v>
          </cell>
        </row>
        <row r="719">
          <cell r="O719" t="str">
            <v>1.3.3.6.04</v>
          </cell>
        </row>
        <row r="720">
          <cell r="O720" t="str">
            <v>1.3.3.7.01.01</v>
          </cell>
        </row>
        <row r="721">
          <cell r="O721" t="str">
            <v>1.3.3.7.01.02</v>
          </cell>
        </row>
        <row r="722">
          <cell r="O722" t="str">
            <v>1.3.3.7.01.03</v>
          </cell>
        </row>
        <row r="723">
          <cell r="O723" t="str">
            <v>1.3.3.7.01.04</v>
          </cell>
        </row>
        <row r="724">
          <cell r="O724" t="str">
            <v>1.3.3.7.02.01</v>
          </cell>
        </row>
        <row r="725">
          <cell r="O725" t="str">
            <v>1.3.3.7.02.02</v>
          </cell>
        </row>
        <row r="726">
          <cell r="O726" t="str">
            <v>1.3.3.7.03.01</v>
          </cell>
        </row>
        <row r="727">
          <cell r="O727" t="str">
            <v>1.3.3.7.03.02</v>
          </cell>
        </row>
        <row r="728">
          <cell r="O728" t="str">
            <v>1.3.3.7.03.03</v>
          </cell>
        </row>
        <row r="729">
          <cell r="O729" t="str">
            <v>1.3.3.8.00.01</v>
          </cell>
        </row>
        <row r="730">
          <cell r="O730" t="str">
            <v>1.3.3.8.00.02</v>
          </cell>
        </row>
        <row r="731">
          <cell r="O731" t="str">
            <v>1.3.3.8.01.01</v>
          </cell>
        </row>
        <row r="732">
          <cell r="O732" t="str">
            <v>1.3.3.8.01.02</v>
          </cell>
        </row>
        <row r="733">
          <cell r="O733" t="str">
            <v>1.3.3.8.02.01</v>
          </cell>
        </row>
        <row r="734">
          <cell r="O734" t="str">
            <v>1.3.3.8.02.02</v>
          </cell>
        </row>
        <row r="735">
          <cell r="O735" t="str">
            <v>1.3.3.8.03.01</v>
          </cell>
        </row>
        <row r="736">
          <cell r="O736" t="str">
            <v>1.3.3.8.03.02</v>
          </cell>
        </row>
        <row r="737">
          <cell r="O737" t="str">
            <v>1.3.3.9.01.01</v>
          </cell>
        </row>
        <row r="738">
          <cell r="O738" t="str">
            <v>1.3.3.9.01.02</v>
          </cell>
        </row>
        <row r="739">
          <cell r="O739" t="str">
            <v>1.3.3.9.01.03</v>
          </cell>
        </row>
        <row r="740">
          <cell r="O740" t="str">
            <v>1.3.3.9.01.04</v>
          </cell>
        </row>
        <row r="741">
          <cell r="O741" t="str">
            <v>1.3.3.9.03</v>
          </cell>
        </row>
        <row r="742">
          <cell r="O742" t="str">
            <v>1.3.3.9.03.01</v>
          </cell>
        </row>
        <row r="743">
          <cell r="O743" t="str">
            <v>1.3.3.9.03.02</v>
          </cell>
        </row>
        <row r="744">
          <cell r="O744" t="str">
            <v>1.3.3.9.03.03</v>
          </cell>
        </row>
        <row r="745">
          <cell r="O745" t="str">
            <v>1.3.3.9.05</v>
          </cell>
        </row>
        <row r="746">
          <cell r="O746" t="str">
            <v>1.3.3.9.06.01</v>
          </cell>
        </row>
        <row r="747">
          <cell r="O747" t="str">
            <v>1.3.3.9.06.02</v>
          </cell>
        </row>
        <row r="748">
          <cell r="O748" t="str">
            <v>1.3.3.9.07.01</v>
          </cell>
        </row>
        <row r="749">
          <cell r="O749" t="str">
            <v>1.3.3.9.07.02</v>
          </cell>
        </row>
        <row r="750">
          <cell r="O750" t="str">
            <v>1.3.3.9.07.03</v>
          </cell>
        </row>
        <row r="751">
          <cell r="O751" t="str">
            <v>1.3.3.9.07.04</v>
          </cell>
        </row>
        <row r="752">
          <cell r="O752" t="str">
            <v>1.3.3.9.07.05</v>
          </cell>
        </row>
        <row r="753">
          <cell r="O753" t="str">
            <v>1.3.3.9.07.06</v>
          </cell>
        </row>
        <row r="754">
          <cell r="O754" t="str">
            <v>1.3.3.9.07.07</v>
          </cell>
        </row>
        <row r="755">
          <cell r="O755" t="str">
            <v>1.3.3.9.07.08</v>
          </cell>
        </row>
        <row r="756">
          <cell r="O756" t="str">
            <v>1.3.3.9.07.09</v>
          </cell>
        </row>
        <row r="757">
          <cell r="O757" t="str">
            <v>1.3.3.9.07.10</v>
          </cell>
        </row>
        <row r="758">
          <cell r="O758" t="str">
            <v>1.3.3.9.07.11</v>
          </cell>
        </row>
        <row r="759">
          <cell r="O759" t="str">
            <v>1.3.3.9.08.01</v>
          </cell>
        </row>
        <row r="760">
          <cell r="O760" t="str">
            <v>1.3.3.9.09</v>
          </cell>
        </row>
        <row r="761">
          <cell r="O761" t="str">
            <v>1.3.3.9.09.01</v>
          </cell>
        </row>
        <row r="762">
          <cell r="O762" t="str">
            <v>1.3.3.9.09.02</v>
          </cell>
        </row>
        <row r="763">
          <cell r="O763" t="str">
            <v>1.3.3.9.10</v>
          </cell>
        </row>
        <row r="764">
          <cell r="O764" t="str">
            <v>1.3.3.9.10.01</v>
          </cell>
        </row>
        <row r="765">
          <cell r="O765" t="str">
            <v>1.3.3.9.10.01</v>
          </cell>
        </row>
        <row r="766">
          <cell r="O766" t="str">
            <v>1.3.3.9.11.01</v>
          </cell>
        </row>
        <row r="767">
          <cell r="O767" t="str">
            <v>1.3.3.9.11.02</v>
          </cell>
        </row>
        <row r="768">
          <cell r="O768" t="str">
            <v>1.3.3.9.11.03</v>
          </cell>
        </row>
        <row r="769">
          <cell r="O769" t="str">
            <v>1.3.3.9.11.04</v>
          </cell>
        </row>
        <row r="770">
          <cell r="O770" t="str">
            <v>1.3.3.9.11.05</v>
          </cell>
        </row>
        <row r="771">
          <cell r="O771" t="str">
            <v>1.3.3.9.11.06</v>
          </cell>
        </row>
        <row r="772">
          <cell r="O772" t="str">
            <v>1.3.3.9.11.08</v>
          </cell>
        </row>
        <row r="773">
          <cell r="O773" t="str">
            <v>1.3.3.11.11.12</v>
          </cell>
        </row>
        <row r="774">
          <cell r="O774" t="str">
            <v>1.3.3.11.11.13</v>
          </cell>
        </row>
        <row r="775">
          <cell r="O775" t="str">
            <v>1.3.3.11.11.14</v>
          </cell>
        </row>
        <row r="776">
          <cell r="O776" t="str">
            <v>A.1.2.3.2.09.01</v>
          </cell>
        </row>
        <row r="777">
          <cell r="O777" t="str">
            <v>A.1.2.3.2.09.02</v>
          </cell>
        </row>
        <row r="778">
          <cell r="O778" t="str">
            <v>A.1.2.3.2.09.04</v>
          </cell>
        </row>
        <row r="779">
          <cell r="O779" t="str">
            <v>A.1.2.3.2.09.05</v>
          </cell>
        </row>
        <row r="780">
          <cell r="O780" t="str">
            <v>A.1.2.3.2.09.06</v>
          </cell>
        </row>
        <row r="781">
          <cell r="O781" t="str">
            <v>A.1.3.3.11.03</v>
          </cell>
        </row>
        <row r="782">
          <cell r="O782" t="str">
            <v>A.1.3.3.4.04</v>
          </cell>
        </row>
        <row r="783">
          <cell r="O783" t="str">
            <v>F.1.3.3.1.00</v>
          </cell>
        </row>
        <row r="784">
          <cell r="O784" t="str">
            <v>F.1.3.3.2.00.08</v>
          </cell>
        </row>
        <row r="785">
          <cell r="O785" t="str">
            <v>F.1.3.3.2.00.10</v>
          </cell>
        </row>
        <row r="786">
          <cell r="O786" t="str">
            <v>F.1.3.3.2.00.17</v>
          </cell>
        </row>
        <row r="787">
          <cell r="O787" t="str">
            <v>F.1.3.3.2.00.18</v>
          </cell>
        </row>
        <row r="788">
          <cell r="O788" t="str">
            <v>F.1.3.3.2.00.20</v>
          </cell>
        </row>
        <row r="789">
          <cell r="O789" t="str">
            <v>F.1.3.3.2.00.21</v>
          </cell>
        </row>
        <row r="790">
          <cell r="O790" t="str">
            <v>F.1.3.3.2.00.22</v>
          </cell>
        </row>
        <row r="791">
          <cell r="O791" t="str">
            <v>F.1.3.3.2.00.23</v>
          </cell>
        </row>
        <row r="792">
          <cell r="O792" t="str">
            <v>F.1.3.3.2.00.25</v>
          </cell>
        </row>
        <row r="793">
          <cell r="O793" t="str">
            <v>F.1.3.3.2.00.26</v>
          </cell>
        </row>
        <row r="794">
          <cell r="O794" t="str">
            <v>F.1.3.3.2.00.29</v>
          </cell>
        </row>
        <row r="795">
          <cell r="O795" t="str">
            <v>F.1.3.3.3.03.01</v>
          </cell>
        </row>
        <row r="796">
          <cell r="O796" t="str">
            <v>F.1.3.3.3.03.02</v>
          </cell>
        </row>
        <row r="797">
          <cell r="O797" t="str">
            <v>F.1.3.3.3.12</v>
          </cell>
        </row>
        <row r="798">
          <cell r="O798" t="str">
            <v>F.1.3.3.3.14.01</v>
          </cell>
        </row>
        <row r="799">
          <cell r="O799" t="str">
            <v>F.1.3.3.3.14.02</v>
          </cell>
        </row>
        <row r="800">
          <cell r="O800" t="str">
            <v>F.1.3.3.3.14.03</v>
          </cell>
        </row>
        <row r="801">
          <cell r="O801" t="str">
            <v>F.1.3.3.3.14.04</v>
          </cell>
        </row>
        <row r="802">
          <cell r="O802" t="str">
            <v>F.1.3.3.3.15</v>
          </cell>
        </row>
        <row r="803">
          <cell r="O803" t="str">
            <v>F.1.3.3.3.18</v>
          </cell>
        </row>
        <row r="804">
          <cell r="O804" t="str">
            <v>F.1.3.3.3.19.01</v>
          </cell>
        </row>
        <row r="805">
          <cell r="O805" t="str">
            <v>F.1.3.3.3.19.02</v>
          </cell>
        </row>
        <row r="806">
          <cell r="O806" t="str">
            <v>F.1.3.3.3.20.01</v>
          </cell>
        </row>
        <row r="807">
          <cell r="O807" t="str">
            <v>F.1.3.3.3.20.02</v>
          </cell>
        </row>
        <row r="808">
          <cell r="O808" t="str">
            <v>F.1.3.3.3.20.03</v>
          </cell>
        </row>
        <row r="809">
          <cell r="O809" t="str">
            <v>F.1.3.3.3.20.04</v>
          </cell>
        </row>
        <row r="810">
          <cell r="O810" t="str">
            <v>F.1.3.3.3.20.05</v>
          </cell>
        </row>
        <row r="811">
          <cell r="O811" t="str">
            <v>F.1.3.3.3.20.06</v>
          </cell>
        </row>
        <row r="812">
          <cell r="O812" t="str">
            <v>F.1.3.3.3.20.21</v>
          </cell>
        </row>
        <row r="813">
          <cell r="O813" t="str">
            <v>F.1.3.3.3.20.42</v>
          </cell>
        </row>
        <row r="814">
          <cell r="O814" t="str">
            <v>F.1.3.3.3.20.41</v>
          </cell>
        </row>
        <row r="815">
          <cell r="O815" t="str">
            <v>F.1.3.3.3.20.43</v>
          </cell>
        </row>
        <row r="816">
          <cell r="O816" t="str">
            <v>F.1.3.3.3.20.44</v>
          </cell>
        </row>
        <row r="817">
          <cell r="O817" t="str">
            <v>F.1.3.3.3.20.45</v>
          </cell>
        </row>
        <row r="818">
          <cell r="O818" t="str">
            <v>F.1.3.3.3.20.46</v>
          </cell>
        </row>
        <row r="819">
          <cell r="O819" t="str">
            <v>F.1.3.3.3.20.47</v>
          </cell>
        </row>
        <row r="820">
          <cell r="O820" t="str">
            <v>F.1.3.3.3.20.48</v>
          </cell>
        </row>
        <row r="821">
          <cell r="O821" t="str">
            <v>F.1.3.3.3.20.49</v>
          </cell>
        </row>
        <row r="822">
          <cell r="O822" t="str">
            <v>F.1.3.3.3.20.50</v>
          </cell>
        </row>
        <row r="823">
          <cell r="O823" t="str">
            <v>F.1.3.3.3.20.56</v>
          </cell>
        </row>
        <row r="824">
          <cell r="O824" t="str">
            <v>F.1.3.3.4.01</v>
          </cell>
        </row>
        <row r="825">
          <cell r="O825" t="str">
            <v>F.1.3.3.4.02</v>
          </cell>
        </row>
        <row r="826">
          <cell r="O826" t="str">
            <v>F.1.3.3.4.03.01</v>
          </cell>
        </row>
        <row r="827">
          <cell r="O827" t="str">
            <v>F.1.3.3.4.03.02</v>
          </cell>
        </row>
        <row r="828">
          <cell r="O828" t="str">
            <v>F.1.3.3.4.03.04</v>
          </cell>
        </row>
        <row r="829">
          <cell r="O829" t="str">
            <v>F.1.3.3.4.03.05</v>
          </cell>
        </row>
        <row r="830">
          <cell r="O830" t="str">
            <v>F.1.3.3.4.03.06</v>
          </cell>
        </row>
        <row r="831">
          <cell r="O831" t="str">
            <v>F.1.3.3.4.09</v>
          </cell>
        </row>
        <row r="832">
          <cell r="O832" t="str">
            <v>F.1.3.3.4.15.01</v>
          </cell>
        </row>
        <row r="833">
          <cell r="O833" t="str">
            <v>F.1.3.3.4.15.03</v>
          </cell>
        </row>
        <row r="834">
          <cell r="O834" t="str">
            <v>F.1.3.3.4.15.04</v>
          </cell>
        </row>
        <row r="835">
          <cell r="O835" t="str">
            <v>F.1.3.3.4.16.05</v>
          </cell>
        </row>
        <row r="836">
          <cell r="O836" t="str">
            <v>F.1.3.3.4.16.03</v>
          </cell>
        </row>
        <row r="837">
          <cell r="O837" t="str">
            <v>F.1.3.3.4.16.04</v>
          </cell>
        </row>
        <row r="838">
          <cell r="O838" t="str">
            <v>F.1.3.3.4.16.06</v>
          </cell>
        </row>
        <row r="839">
          <cell r="O839" t="str">
            <v>F.1.3.3.4.17.01</v>
          </cell>
        </row>
        <row r="840">
          <cell r="O840" t="str">
            <v>F.1.3.3.4.17.02</v>
          </cell>
        </row>
        <row r="841">
          <cell r="O841" t="str">
            <v>F.1.3.3.4.17.03</v>
          </cell>
        </row>
        <row r="842">
          <cell r="O842" t="str">
            <v>F.1.3.3.4.17.04</v>
          </cell>
        </row>
        <row r="843">
          <cell r="O843" t="str">
            <v>F.1.3.3.4.17.05</v>
          </cell>
        </row>
        <row r="844">
          <cell r="O844" t="str">
            <v>F.1.3.3.4.17.06</v>
          </cell>
        </row>
        <row r="845">
          <cell r="O845" t="str">
            <v>F.1.3.3.4.17.07</v>
          </cell>
        </row>
        <row r="846">
          <cell r="O846" t="str">
            <v>F.1.3.3.4.17.08</v>
          </cell>
        </row>
        <row r="847">
          <cell r="O847" t="str">
            <v>F.1.3.3.4.19.01</v>
          </cell>
        </row>
        <row r="848">
          <cell r="O848" t="str">
            <v>F.1.3.3.4.19.02</v>
          </cell>
        </row>
        <row r="849">
          <cell r="O849" t="str">
            <v>F.1.3.3.4.19.03</v>
          </cell>
        </row>
        <row r="850">
          <cell r="O850" t="str">
            <v>F.1.3.3.4.21.01</v>
          </cell>
        </row>
        <row r="851">
          <cell r="O851" t="str">
            <v>F.1.3.3.4.21.02</v>
          </cell>
        </row>
        <row r="852">
          <cell r="O852" t="str">
            <v>F.1.3.3.4.21.03</v>
          </cell>
        </row>
        <row r="853">
          <cell r="O853" t="str">
            <v>F.1.3.3.4.21.04</v>
          </cell>
        </row>
        <row r="854">
          <cell r="O854" t="str">
            <v>F.1.3.3.4.21.05</v>
          </cell>
        </row>
        <row r="855">
          <cell r="O855" t="str">
            <v>F.1.3.3.4.21.06</v>
          </cell>
        </row>
        <row r="856">
          <cell r="O856" t="str">
            <v>F.1.3.3.4.22.01</v>
          </cell>
        </row>
        <row r="857">
          <cell r="O857" t="str">
            <v>F.1.3.3.4.22.02</v>
          </cell>
        </row>
        <row r="858">
          <cell r="O858" t="str">
            <v>F.1.3.3.5.01.03</v>
          </cell>
        </row>
        <row r="859">
          <cell r="O859" t="str">
            <v>F.1.3.3.5.01.05</v>
          </cell>
        </row>
        <row r="860">
          <cell r="O860" t="str">
            <v>F.1.3.3.5.01.09</v>
          </cell>
        </row>
        <row r="861">
          <cell r="O861" t="str">
            <v>F.1.3.3.5.03</v>
          </cell>
        </row>
        <row r="862">
          <cell r="O862" t="str">
            <v>F.1.3.3.5.04.01</v>
          </cell>
        </row>
        <row r="863">
          <cell r="O863" t="str">
            <v>F.1.3.3.5.04.02</v>
          </cell>
        </row>
        <row r="864">
          <cell r="O864" t="str">
            <v>F.1.3.3.5.04.05</v>
          </cell>
        </row>
        <row r="865">
          <cell r="O865" t="str">
            <v>F.1.3.3.5.08.01</v>
          </cell>
        </row>
        <row r="866">
          <cell r="O866" t="str">
            <v>F.1.3.3.6.03</v>
          </cell>
        </row>
        <row r="867">
          <cell r="O867" t="str">
            <v>F.1.3.3.7.02</v>
          </cell>
        </row>
        <row r="868">
          <cell r="O868" t="str">
            <v>F.1.3.3.8.03</v>
          </cell>
        </row>
        <row r="869">
          <cell r="O869" t="str">
            <v>F.1.3.3.8.01</v>
          </cell>
        </row>
        <row r="870">
          <cell r="O870" t="str">
            <v>F.1.3.3.8.02</v>
          </cell>
        </row>
        <row r="871">
          <cell r="O871" t="str">
            <v>F.1.3.3.9.01.03</v>
          </cell>
        </row>
        <row r="872">
          <cell r="O872" t="str">
            <v>F.1.3.3.9.03.01</v>
          </cell>
        </row>
        <row r="873">
          <cell r="O873" t="str">
            <v>F.1.3.3.9.03.02</v>
          </cell>
        </row>
        <row r="874">
          <cell r="O874" t="str">
            <v>F.1.3.3.9.03.03</v>
          </cell>
        </row>
        <row r="875">
          <cell r="O875" t="str">
            <v>F.1.3.3.10.00.01</v>
          </cell>
        </row>
        <row r="876">
          <cell r="O876" t="str">
            <v>F.1.3.3.11.01.01</v>
          </cell>
        </row>
        <row r="877">
          <cell r="O877" t="str">
            <v>F.1.3.3.11.01.02</v>
          </cell>
        </row>
        <row r="878">
          <cell r="O878" t="str">
            <v>F.1.3.3.11.02.01</v>
          </cell>
        </row>
        <row r="879">
          <cell r="O879" t="str">
            <v>F.1.3.3.11.06.02</v>
          </cell>
        </row>
        <row r="880">
          <cell r="O880" t="str">
            <v>F.1.3.3.11.06.01</v>
          </cell>
        </row>
        <row r="881">
          <cell r="O881" t="str">
            <v>F.1.3.3.11.07.01</v>
          </cell>
        </row>
        <row r="882">
          <cell r="O882" t="str">
            <v>F.1.3.3.11.07.02</v>
          </cell>
        </row>
        <row r="883">
          <cell r="O883" t="str">
            <v>F.1.3.3.11.07.03</v>
          </cell>
        </row>
        <row r="884">
          <cell r="O884" t="str">
            <v>F.1.3.3.11.07.04</v>
          </cell>
        </row>
        <row r="885">
          <cell r="O885" t="str">
            <v>F.1.3.3.11.07.05</v>
          </cell>
        </row>
        <row r="886">
          <cell r="O886" t="str">
            <v>F.1.3.3.11.08.06</v>
          </cell>
        </row>
        <row r="887">
          <cell r="O887" t="str">
            <v>F.1.3.3.11.09.01</v>
          </cell>
        </row>
        <row r="888">
          <cell r="O888" t="str">
            <v>F.1.3.3.11.09.03</v>
          </cell>
        </row>
        <row r="889">
          <cell r="O889" t="str">
            <v>F.1.3.3.11.10.01</v>
          </cell>
        </row>
        <row r="890">
          <cell r="O890" t="str">
            <v>F.1.3.3.11.10.02</v>
          </cell>
        </row>
        <row r="891">
          <cell r="O891" t="str">
            <v>F.1.3.3.11.11.05</v>
          </cell>
        </row>
        <row r="892">
          <cell r="O892" t="str">
            <v>F.1.3.3.11.11.06</v>
          </cell>
        </row>
        <row r="893">
          <cell r="O893" t="str">
            <v>F.1.3.3.11.11.14</v>
          </cell>
        </row>
        <row r="894">
          <cell r="O894" t="str">
            <v>F.A.1.3.3.4.04</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https://petcol.co/products/ciprovet"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5"/>
  <sheetViews>
    <sheetView showGridLines="0" tabSelected="1" topLeftCell="A11" zoomScale="60" zoomScaleNormal="60" workbookViewId="0">
      <selection activeCell="C12" sqref="C12:C13"/>
    </sheetView>
  </sheetViews>
  <sheetFormatPr baseColWidth="10" defaultColWidth="10.75" defaultRowHeight="14.25"/>
  <cols>
    <col min="1" max="1" width="10.25" style="5" customWidth="1"/>
    <col min="2" max="2" width="30.75" style="5" customWidth="1"/>
    <col min="3" max="3" width="53" style="35" customWidth="1"/>
    <col min="4" max="4" width="10.25" style="28" customWidth="1"/>
    <col min="5" max="5" width="10.25" style="5" customWidth="1"/>
    <col min="6" max="6" width="17.375" style="5" customWidth="1"/>
    <col min="7" max="7" width="22.25" style="33" bestFit="1" customWidth="1"/>
    <col min="8" max="8" width="13.625" style="5" bestFit="1" customWidth="1"/>
    <col min="9" max="9" width="10.75" style="5"/>
    <col min="10" max="10" width="11.125" style="5" bestFit="1" customWidth="1"/>
    <col min="11" max="16384" width="10.75" style="5"/>
  </cols>
  <sheetData>
    <row r="1" spans="1:7" s="1" customFormat="1">
      <c r="C1" s="2"/>
      <c r="D1" s="3"/>
      <c r="G1" s="4"/>
    </row>
    <row r="2" spans="1:7" s="1" customFormat="1">
      <c r="C2" s="2"/>
      <c r="D2" s="3"/>
      <c r="G2" s="4"/>
    </row>
    <row r="3" spans="1:7" s="1" customFormat="1">
      <c r="C3" s="2"/>
      <c r="D3" s="3"/>
      <c r="G3" s="4"/>
    </row>
    <row r="4" spans="1:7" s="1" customFormat="1">
      <c r="C4" s="2"/>
      <c r="D4" s="3"/>
      <c r="G4" s="4"/>
    </row>
    <row r="5" spans="1:7" s="1" customFormat="1">
      <c r="C5" s="2"/>
      <c r="D5" s="3"/>
      <c r="G5" s="4"/>
    </row>
    <row r="6" spans="1:7" s="1" customFormat="1">
      <c r="C6" s="2"/>
      <c r="D6" s="3"/>
      <c r="G6" s="4"/>
    </row>
    <row r="7" spans="1:7" s="1" customFormat="1">
      <c r="C7" s="2"/>
      <c r="D7" s="3"/>
      <c r="G7" s="4"/>
    </row>
    <row r="8" spans="1:7" s="1" customFormat="1">
      <c r="C8" s="2"/>
      <c r="D8" s="3"/>
      <c r="G8" s="4"/>
    </row>
    <row r="9" spans="1:7" s="1" customFormat="1">
      <c r="C9" s="2"/>
      <c r="D9" s="3"/>
      <c r="G9" s="4"/>
    </row>
    <row r="10" spans="1:7" ht="19.149999999999999" customHeight="1">
      <c r="A10" s="169" t="s">
        <v>47</v>
      </c>
      <c r="B10" s="169"/>
      <c r="C10" s="169"/>
      <c r="D10" s="169"/>
      <c r="E10" s="169"/>
      <c r="F10" s="169"/>
      <c r="G10" s="169"/>
    </row>
    <row r="11" spans="1:7" ht="91.9" customHeight="1">
      <c r="A11" s="6" t="s">
        <v>0</v>
      </c>
      <c r="B11" s="6" t="s">
        <v>1</v>
      </c>
      <c r="C11" s="6" t="s">
        <v>2</v>
      </c>
      <c r="D11" s="6" t="s">
        <v>3</v>
      </c>
      <c r="E11" s="6" t="s">
        <v>4</v>
      </c>
      <c r="F11" s="6" t="s">
        <v>5</v>
      </c>
      <c r="G11" s="7" t="s">
        <v>6</v>
      </c>
    </row>
    <row r="12" spans="1:7" ht="38.25">
      <c r="A12" s="170" t="s">
        <v>31</v>
      </c>
      <c r="B12" s="170" t="s">
        <v>7</v>
      </c>
      <c r="C12" s="9" t="s">
        <v>43</v>
      </c>
      <c r="D12" s="10" t="s">
        <v>8</v>
      </c>
      <c r="E12" s="11">
        <v>1</v>
      </c>
      <c r="F12" s="12">
        <v>1777946179</v>
      </c>
      <c r="G12" s="87">
        <f>+E12*F12</f>
        <v>1777946179</v>
      </c>
    </row>
    <row r="13" spans="1:7">
      <c r="A13" s="171"/>
      <c r="B13" s="171"/>
      <c r="C13" s="9" t="s">
        <v>9</v>
      </c>
      <c r="D13" s="10" t="s">
        <v>8</v>
      </c>
      <c r="E13" s="11">
        <v>1</v>
      </c>
      <c r="F13" s="12">
        <v>22053821</v>
      </c>
      <c r="G13" s="87">
        <f>+E13*F13</f>
        <v>22053821</v>
      </c>
    </row>
    <row r="14" spans="1:7">
      <c r="A14" s="13"/>
      <c r="B14" s="14"/>
      <c r="C14" s="14"/>
      <c r="D14" s="16"/>
      <c r="E14" s="17"/>
      <c r="F14" s="18" t="s">
        <v>10</v>
      </c>
      <c r="G14" s="19">
        <f>SUM(G12:G13)</f>
        <v>1800000000</v>
      </c>
    </row>
    <row r="15" spans="1:7" ht="25.5">
      <c r="A15" s="20" t="s">
        <v>32</v>
      </c>
      <c r="B15" s="20" t="s">
        <v>11</v>
      </c>
      <c r="C15" s="9" t="s">
        <v>12</v>
      </c>
      <c r="D15" s="10" t="s">
        <v>8</v>
      </c>
      <c r="E15" s="11">
        <v>1</v>
      </c>
      <c r="F15" s="12">
        <v>402000000</v>
      </c>
      <c r="G15" s="36">
        <f>+E15*F15</f>
        <v>402000000</v>
      </c>
    </row>
    <row r="16" spans="1:7">
      <c r="A16" s="13"/>
      <c r="B16" s="14"/>
      <c r="C16" s="14"/>
      <c r="D16" s="16"/>
      <c r="E16" s="17"/>
      <c r="F16" s="18" t="s">
        <v>10</v>
      </c>
      <c r="G16" s="19">
        <f>+SUM(G15:G15)</f>
        <v>402000000</v>
      </c>
    </row>
    <row r="17" spans="1:11" ht="25.5">
      <c r="A17" s="45" t="s">
        <v>33</v>
      </c>
      <c r="B17" s="46" t="s">
        <v>13</v>
      </c>
      <c r="C17" s="9" t="s">
        <v>49</v>
      </c>
      <c r="D17" s="10" t="s">
        <v>8</v>
      </c>
      <c r="E17" s="21">
        <v>1</v>
      </c>
      <c r="F17" s="12">
        <v>80000000</v>
      </c>
      <c r="G17" s="36">
        <f t="shared" ref="G17" si="0">+E17*F17</f>
        <v>80000000</v>
      </c>
    </row>
    <row r="18" spans="1:11">
      <c r="A18" s="13"/>
      <c r="B18" s="14"/>
      <c r="C18" s="14"/>
      <c r="D18" s="16"/>
      <c r="E18" s="17"/>
      <c r="F18" s="18" t="s">
        <v>10</v>
      </c>
      <c r="G18" s="19">
        <f>SUM(G17:G17)</f>
        <v>80000000</v>
      </c>
    </row>
    <row r="19" spans="1:11" ht="25.5">
      <c r="A19" s="20" t="s">
        <v>34</v>
      </c>
      <c r="B19" s="20" t="s">
        <v>14</v>
      </c>
      <c r="C19" s="9" t="s">
        <v>15</v>
      </c>
      <c r="D19" s="10" t="s">
        <v>8</v>
      </c>
      <c r="E19" s="11">
        <v>7</v>
      </c>
      <c r="F19" s="37">
        <f>4571005*90</f>
        <v>411390450</v>
      </c>
      <c r="G19" s="36">
        <f>+E19*F19</f>
        <v>2879733150</v>
      </c>
    </row>
    <row r="20" spans="1:11">
      <c r="A20" s="13"/>
      <c r="B20" s="14"/>
      <c r="C20" s="14"/>
      <c r="D20" s="16"/>
      <c r="E20" s="17"/>
      <c r="F20" s="18" t="s">
        <v>10</v>
      </c>
      <c r="G20" s="19">
        <f>SUM(G19:G19)</f>
        <v>2879733150</v>
      </c>
    </row>
    <row r="21" spans="1:11" ht="25.5">
      <c r="A21" s="43" t="s">
        <v>35</v>
      </c>
      <c r="B21" s="44" t="s">
        <v>16</v>
      </c>
      <c r="C21" s="9" t="s">
        <v>48</v>
      </c>
      <c r="D21" s="10" t="s">
        <v>8</v>
      </c>
      <c r="E21" s="10">
        <v>1</v>
      </c>
      <c r="F21" s="12">
        <v>200000000</v>
      </c>
      <c r="G21" s="36">
        <f t="shared" ref="G21" si="1">+E21*F21</f>
        <v>200000000</v>
      </c>
    </row>
    <row r="22" spans="1:11">
      <c r="A22" s="13"/>
      <c r="B22" s="14"/>
      <c r="C22" s="14"/>
      <c r="D22" s="16"/>
      <c r="E22" s="17"/>
      <c r="F22" s="18" t="s">
        <v>10</v>
      </c>
      <c r="G22" s="19">
        <f>SUM(G21:G21)</f>
        <v>200000000</v>
      </c>
    </row>
    <row r="23" spans="1:11" ht="24.95" customHeight="1">
      <c r="A23" s="8" t="s">
        <v>36</v>
      </c>
      <c r="B23" s="8" t="s">
        <v>17</v>
      </c>
      <c r="C23" s="9" t="s">
        <v>50</v>
      </c>
      <c r="D23" s="10" t="s">
        <v>8</v>
      </c>
      <c r="E23" s="11">
        <v>1</v>
      </c>
      <c r="F23" s="12">
        <v>200000000</v>
      </c>
      <c r="G23" s="36">
        <f>+E23*F23</f>
        <v>200000000</v>
      </c>
    </row>
    <row r="24" spans="1:11">
      <c r="A24" s="13"/>
      <c r="B24" s="14"/>
      <c r="C24" s="14"/>
      <c r="D24" s="16"/>
      <c r="E24" s="17"/>
      <c r="F24" s="18" t="s">
        <v>10</v>
      </c>
      <c r="G24" s="19">
        <f>SUM(G23:G23)</f>
        <v>200000000</v>
      </c>
    </row>
    <row r="25" spans="1:11">
      <c r="A25" s="24" t="s">
        <v>37</v>
      </c>
      <c r="B25" s="22" t="s">
        <v>18</v>
      </c>
      <c r="C25" s="9"/>
      <c r="D25" s="10"/>
      <c r="E25" s="11"/>
      <c r="F25" s="12"/>
      <c r="G25" s="36"/>
    </row>
    <row r="26" spans="1:11">
      <c r="A26" s="13"/>
      <c r="B26" s="14"/>
      <c r="C26" s="14"/>
      <c r="D26" s="16"/>
      <c r="E26" s="17"/>
      <c r="F26" s="18" t="s">
        <v>10</v>
      </c>
      <c r="G26" s="19">
        <f>+SUM(G25:G25)</f>
        <v>0</v>
      </c>
    </row>
    <row r="27" spans="1:11" ht="51">
      <c r="A27" s="20" t="s">
        <v>38</v>
      </c>
      <c r="B27" s="42" t="s">
        <v>44</v>
      </c>
      <c r="C27" s="9"/>
      <c r="D27" s="10"/>
      <c r="E27" s="11"/>
      <c r="F27" s="12"/>
      <c r="G27" s="36"/>
    </row>
    <row r="28" spans="1:11">
      <c r="A28" s="38"/>
      <c r="B28" s="39"/>
      <c r="C28" s="14"/>
      <c r="D28" s="16"/>
      <c r="E28" s="17"/>
      <c r="F28" s="18" t="s">
        <v>10</v>
      </c>
      <c r="G28" s="19">
        <f>SUM(G27:G27)</f>
        <v>0</v>
      </c>
    </row>
    <row r="29" spans="1:11" ht="76.5">
      <c r="A29" s="20" t="s">
        <v>39</v>
      </c>
      <c r="B29" s="25" t="s">
        <v>19</v>
      </c>
      <c r="C29" s="9" t="s">
        <v>476</v>
      </c>
      <c r="D29" s="10" t="s">
        <v>8</v>
      </c>
      <c r="E29" s="10">
        <v>12</v>
      </c>
      <c r="F29" s="12">
        <v>17000000</v>
      </c>
      <c r="G29" s="36">
        <f>+E29*F29</f>
        <v>204000000</v>
      </c>
    </row>
    <row r="30" spans="1:11">
      <c r="A30" s="13"/>
      <c r="B30" s="14"/>
      <c r="C30" s="14"/>
      <c r="D30" s="16"/>
      <c r="E30" s="17"/>
      <c r="F30" s="18" t="s">
        <v>10</v>
      </c>
      <c r="G30" s="19">
        <f>SUM(G29:G29)</f>
        <v>204000000</v>
      </c>
    </row>
    <row r="31" spans="1:11" ht="14.45" customHeight="1">
      <c r="A31" s="163" t="s">
        <v>40</v>
      </c>
      <c r="B31" s="166" t="s">
        <v>20</v>
      </c>
      <c r="C31" s="26" t="s">
        <v>21</v>
      </c>
      <c r="D31" s="10" t="s">
        <v>8</v>
      </c>
      <c r="E31" s="10">
        <v>1</v>
      </c>
      <c r="F31" s="47">
        <v>28461080</v>
      </c>
      <c r="G31" s="36">
        <f t="shared" ref="G31:G38" si="2">+E31*F31</f>
        <v>28461080</v>
      </c>
      <c r="H31" s="33"/>
      <c r="J31" s="48"/>
      <c r="K31" s="48"/>
    </row>
    <row r="32" spans="1:11" ht="15">
      <c r="A32" s="164"/>
      <c r="B32" s="167"/>
      <c r="C32" s="41" t="s">
        <v>22</v>
      </c>
      <c r="D32" s="21" t="s">
        <v>8</v>
      </c>
      <c r="E32" s="21">
        <v>1</v>
      </c>
      <c r="F32" s="47">
        <v>12353454</v>
      </c>
      <c r="G32" s="36">
        <f t="shared" si="2"/>
        <v>12353454</v>
      </c>
      <c r="J32" s="48"/>
      <c r="K32" s="48"/>
    </row>
    <row r="33" spans="1:8">
      <c r="A33" s="164"/>
      <c r="B33" s="167"/>
      <c r="C33" s="41" t="s">
        <v>23</v>
      </c>
      <c r="D33" s="21" t="s">
        <v>8</v>
      </c>
      <c r="E33" s="21">
        <v>1</v>
      </c>
      <c r="F33" s="47">
        <v>52941790</v>
      </c>
      <c r="G33" s="36">
        <f t="shared" si="2"/>
        <v>52941790</v>
      </c>
      <c r="H33" s="33"/>
    </row>
    <row r="34" spans="1:8">
      <c r="A34" s="164"/>
      <c r="B34" s="167"/>
      <c r="C34" s="41" t="s">
        <v>477</v>
      </c>
      <c r="D34" s="21" t="s">
        <v>8</v>
      </c>
      <c r="E34" s="21">
        <v>1</v>
      </c>
      <c r="F34" s="47">
        <v>57636840</v>
      </c>
      <c r="G34" s="36">
        <f t="shared" si="2"/>
        <v>57636840</v>
      </c>
      <c r="H34" s="33"/>
    </row>
    <row r="35" spans="1:8">
      <c r="A35" s="164"/>
      <c r="B35" s="167"/>
      <c r="C35" s="40" t="s">
        <v>24</v>
      </c>
      <c r="D35" s="21" t="s">
        <v>8</v>
      </c>
      <c r="E35" s="21">
        <v>1</v>
      </c>
      <c r="F35" s="47">
        <v>182261683</v>
      </c>
      <c r="G35" s="36">
        <f t="shared" si="2"/>
        <v>182261683</v>
      </c>
      <c r="H35" s="33"/>
    </row>
    <row r="36" spans="1:8">
      <c r="A36" s="164"/>
      <c r="B36" s="167"/>
      <c r="C36" s="40" t="s">
        <v>25</v>
      </c>
      <c r="D36" s="21" t="s">
        <v>8</v>
      </c>
      <c r="E36" s="21">
        <v>1</v>
      </c>
      <c r="F36" s="47">
        <v>976649394</v>
      </c>
      <c r="G36" s="36">
        <f t="shared" si="2"/>
        <v>976649394</v>
      </c>
    </row>
    <row r="37" spans="1:8">
      <c r="A37" s="164"/>
      <c r="B37" s="167"/>
      <c r="C37" s="40" t="s">
        <v>26</v>
      </c>
      <c r="D37" s="21" t="s">
        <v>8</v>
      </c>
      <c r="E37" s="21">
        <v>1</v>
      </c>
      <c r="F37" s="47">
        <v>21965900</v>
      </c>
      <c r="G37" s="36">
        <f t="shared" si="2"/>
        <v>21965900</v>
      </c>
    </row>
    <row r="38" spans="1:8">
      <c r="A38" s="165"/>
      <c r="B38" s="168"/>
      <c r="C38" s="40" t="s">
        <v>478</v>
      </c>
      <c r="D38" s="21" t="s">
        <v>8</v>
      </c>
      <c r="E38" s="21">
        <v>1</v>
      </c>
      <c r="F38" s="47">
        <v>403729859</v>
      </c>
      <c r="G38" s="36">
        <f t="shared" si="2"/>
        <v>403729859</v>
      </c>
    </row>
    <row r="39" spans="1:8">
      <c r="A39" s="13"/>
      <c r="B39" s="14"/>
      <c r="C39" s="14"/>
      <c r="D39" s="16"/>
      <c r="E39" s="17"/>
      <c r="F39" s="18" t="s">
        <v>10</v>
      </c>
      <c r="G39" s="19">
        <f>SUM(G31:G38)</f>
        <v>1736000000</v>
      </c>
    </row>
    <row r="40" spans="1:8">
      <c r="A40" s="23" t="s">
        <v>41</v>
      </c>
      <c r="B40" s="27" t="s">
        <v>27</v>
      </c>
      <c r="C40" s="9"/>
      <c r="D40" s="10"/>
      <c r="E40" s="11"/>
      <c r="F40" s="12"/>
      <c r="G40" s="36"/>
    </row>
    <row r="41" spans="1:8">
      <c r="A41" s="13"/>
      <c r="B41" s="14"/>
      <c r="C41" s="14"/>
      <c r="D41" s="16"/>
      <c r="E41" s="17"/>
      <c r="F41" s="18" t="s">
        <v>10</v>
      </c>
      <c r="G41" s="19">
        <f>SUM(G40)</f>
        <v>0</v>
      </c>
    </row>
    <row r="42" spans="1:8" ht="25.5">
      <c r="A42" s="20" t="s">
        <v>42</v>
      </c>
      <c r="B42" s="27" t="s">
        <v>28</v>
      </c>
      <c r="C42" s="9" t="s">
        <v>29</v>
      </c>
      <c r="D42" s="10" t="s">
        <v>8</v>
      </c>
      <c r="E42" s="10">
        <v>1</v>
      </c>
      <c r="F42" s="12">
        <v>40000000</v>
      </c>
      <c r="G42" s="36">
        <f>+E42*F42</f>
        <v>40000000</v>
      </c>
    </row>
    <row r="43" spans="1:8">
      <c r="A43" s="15"/>
      <c r="B43" s="14"/>
      <c r="C43" s="14"/>
      <c r="D43" s="16"/>
      <c r="E43" s="17"/>
      <c r="F43" s="18" t="s">
        <v>10</v>
      </c>
      <c r="G43" s="19">
        <f>SUM(G42:G42)</f>
        <v>40000000</v>
      </c>
    </row>
    <row r="44" spans="1:8" ht="63.75">
      <c r="A44" s="20" t="s">
        <v>46</v>
      </c>
      <c r="B44" s="27" t="s">
        <v>45</v>
      </c>
      <c r="C44" s="9"/>
      <c r="D44" s="10"/>
      <c r="E44" s="10"/>
      <c r="F44" s="12"/>
      <c r="G44" s="36"/>
    </row>
    <row r="45" spans="1:8">
      <c r="A45" s="15"/>
      <c r="B45" s="14"/>
      <c r="C45" s="14"/>
      <c r="D45" s="16"/>
      <c r="E45" s="17"/>
      <c r="F45" s="18" t="s">
        <v>10</v>
      </c>
      <c r="G45" s="19">
        <f>SUM(G44:G44)</f>
        <v>0</v>
      </c>
    </row>
    <row r="46" spans="1:8" s="28" customFormat="1" ht="15.75">
      <c r="A46" s="160" t="s">
        <v>30</v>
      </c>
      <c r="B46" s="161"/>
      <c r="C46" s="161"/>
      <c r="D46" s="161"/>
      <c r="E46" s="161"/>
      <c r="F46" s="162"/>
      <c r="G46" s="29">
        <f>SUM(G14,G16,G18,G20,G22,G24,G26,G30,G39,G41,G43,G28,G45)</f>
        <v>7541733150</v>
      </c>
    </row>
    <row r="47" spans="1:8">
      <c r="A47" s="30"/>
      <c r="B47" s="31"/>
      <c r="C47" s="31"/>
      <c r="D47" s="32"/>
      <c r="E47" s="30"/>
      <c r="F47" s="30"/>
    </row>
    <row r="54" spans="1:7">
      <c r="C54" s="34"/>
    </row>
    <row r="55" spans="1:7">
      <c r="C55" s="34"/>
    </row>
    <row r="56" spans="1:7" s="28" customFormat="1">
      <c r="A56" s="5"/>
      <c r="B56" s="5"/>
      <c r="C56" s="34"/>
      <c r="E56" s="5"/>
      <c r="F56" s="5"/>
      <c r="G56" s="33"/>
    </row>
    <row r="57" spans="1:7" s="28" customFormat="1">
      <c r="A57" s="5"/>
      <c r="B57" s="5"/>
      <c r="C57" s="34"/>
      <c r="E57" s="5"/>
      <c r="F57" s="5"/>
      <c r="G57" s="33"/>
    </row>
    <row r="58" spans="1:7" s="28" customFormat="1">
      <c r="A58" s="5"/>
      <c r="B58" s="5"/>
      <c r="C58" s="34"/>
      <c r="E58" s="5"/>
      <c r="F58" s="5"/>
      <c r="G58" s="33"/>
    </row>
    <row r="59" spans="1:7" s="28" customFormat="1">
      <c r="A59" s="5"/>
      <c r="B59" s="5"/>
      <c r="C59" s="34"/>
      <c r="E59" s="5"/>
      <c r="F59" s="5"/>
      <c r="G59" s="33"/>
    </row>
    <row r="60" spans="1:7" s="28" customFormat="1">
      <c r="A60" s="5"/>
      <c r="B60" s="5"/>
      <c r="C60" s="34"/>
      <c r="E60" s="5"/>
      <c r="F60" s="5"/>
      <c r="G60" s="33"/>
    </row>
    <row r="61" spans="1:7" s="28" customFormat="1">
      <c r="A61" s="5"/>
      <c r="B61" s="5"/>
      <c r="C61" s="34"/>
      <c r="E61" s="5"/>
      <c r="F61" s="5"/>
      <c r="G61" s="33"/>
    </row>
    <row r="62" spans="1:7" s="28" customFormat="1">
      <c r="A62" s="5"/>
      <c r="B62" s="5"/>
      <c r="C62" s="34"/>
      <c r="E62" s="5"/>
      <c r="F62" s="5"/>
      <c r="G62" s="33"/>
    </row>
    <row r="63" spans="1:7" s="28" customFormat="1">
      <c r="A63" s="5"/>
      <c r="B63" s="5"/>
      <c r="C63" s="34"/>
      <c r="E63" s="5"/>
      <c r="F63" s="5"/>
      <c r="G63" s="33"/>
    </row>
    <row r="64" spans="1:7" s="28" customFormat="1">
      <c r="A64" s="5"/>
      <c r="B64" s="5"/>
      <c r="C64" s="35"/>
      <c r="E64" s="5"/>
      <c r="F64" s="5"/>
      <c r="G64" s="33"/>
    </row>
    <row r="65" spans="1:7" s="28" customFormat="1">
      <c r="A65" s="5"/>
      <c r="B65" s="5"/>
      <c r="C65" s="35"/>
      <c r="E65" s="5"/>
      <c r="F65" s="5"/>
      <c r="G65" s="33"/>
    </row>
  </sheetData>
  <mergeCells count="6">
    <mergeCell ref="A46:F46"/>
    <mergeCell ref="A31:A38"/>
    <mergeCell ref="B31:B38"/>
    <mergeCell ref="A10:G10"/>
    <mergeCell ref="A12:A13"/>
    <mergeCell ref="B12:B13"/>
  </mergeCells>
  <conditionalFormatting sqref="B21">
    <cfRule type="cellIs" dxfId="5" priority="6" stopIfTrue="1" operator="equal">
      <formula>"ESCRIBA AQUÍ EL NOMBRE DEL CAPITULO"</formula>
    </cfRule>
  </conditionalFormatting>
  <conditionalFormatting sqref="B27">
    <cfRule type="cellIs" dxfId="4" priority="1" stopIfTrue="1" operator="equal">
      <formula>"ESCRIBA AQUÍ EL NOMBRE DEL CAPITULO"</formula>
    </cfRule>
  </conditionalFormatting>
  <conditionalFormatting sqref="B29">
    <cfRule type="cellIs" dxfId="3" priority="5" stopIfTrue="1" operator="equal">
      <formula>"ESCRIBA AQUÍ EL NOMBRE DEL CAPITULO"</formula>
    </cfRule>
  </conditionalFormatting>
  <conditionalFormatting sqref="B31">
    <cfRule type="cellIs" dxfId="2" priority="4" stopIfTrue="1" operator="equal">
      <formula>"ESCRIBA AQUÍ EL NOMBRE DEL CAPITULO"</formula>
    </cfRule>
  </conditionalFormatting>
  <conditionalFormatting sqref="B40">
    <cfRule type="cellIs" dxfId="1" priority="3" stopIfTrue="1" operator="equal">
      <formula>"ESCRIBA AQUÍ EL NOMBRE DEL CAPITULO"</formula>
    </cfRule>
  </conditionalFormatting>
  <conditionalFormatting sqref="B42:B45">
    <cfRule type="cellIs" dxfId="0" priority="2" stopIfTrue="1" operator="equal">
      <formula>"ESCRIBA AQUÍ EL NOMBRE DEL CAPITULO"</formula>
    </cfRule>
  </conditionalFormatting>
  <dataValidations count="1">
    <dataValidation type="decimal" operator="greaterThanOrEqual" allowBlank="1" showErrorMessage="1" sqref="F42:F45 F27 F29 F17 F21 F23 F25 F40 F19 F12:F13 F15 F31:F38" xr:uid="{00000000-0002-0000-0000-000000000000}">
      <formula1>0</formula1>
    </dataValidation>
  </dataValidations>
  <pageMargins left="0.70866141732283472" right="0.70866141732283472" top="0.74803149606299213" bottom="0.74803149606299213" header="0.31496062992125984" footer="0.31496062992125984"/>
  <pageSetup scale="65"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 </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79"/>
  <sheetViews>
    <sheetView workbookViewId="0">
      <selection activeCell="D9" sqref="D9"/>
    </sheetView>
  </sheetViews>
  <sheetFormatPr baseColWidth="10" defaultRowHeight="14.25"/>
  <cols>
    <col min="2" max="2" width="28.125" customWidth="1"/>
    <col min="3" max="3" width="16.25" customWidth="1"/>
    <col min="4" max="4" width="14.75" customWidth="1"/>
    <col min="5" max="5" width="14.375" customWidth="1"/>
    <col min="6" max="6" width="16.25" bestFit="1" customWidth="1"/>
  </cols>
  <sheetData>
    <row r="1" spans="1:6">
      <c r="A1" s="49"/>
      <c r="B1" s="172" t="s">
        <v>51</v>
      </c>
      <c r="C1" s="172"/>
      <c r="D1" s="172"/>
      <c r="E1" s="172"/>
    </row>
    <row r="2" spans="1:6">
      <c r="B2" s="172" t="s">
        <v>52</v>
      </c>
      <c r="C2" s="172"/>
      <c r="D2" s="172"/>
      <c r="E2" s="172"/>
    </row>
    <row r="3" spans="1:6">
      <c r="A3" s="49"/>
      <c r="B3" s="49"/>
      <c r="C3" s="49"/>
      <c r="D3" s="49"/>
    </row>
    <row r="4" spans="1:6" ht="44.45" customHeight="1">
      <c r="A4" s="174" t="s">
        <v>404</v>
      </c>
      <c r="B4" s="174"/>
      <c r="C4" s="174"/>
      <c r="D4" s="174"/>
      <c r="E4" s="174"/>
      <c r="F4" s="174"/>
    </row>
    <row r="5" spans="1:6" ht="44.45" customHeight="1">
      <c r="A5" s="174"/>
      <c r="B5" s="174"/>
      <c r="C5" s="174"/>
      <c r="D5" s="174"/>
      <c r="E5" s="174"/>
      <c r="F5" s="174"/>
    </row>
    <row r="7" spans="1:6" ht="25.5">
      <c r="A7" s="50" t="s">
        <v>0</v>
      </c>
      <c r="B7" s="51" t="s">
        <v>53</v>
      </c>
      <c r="C7" s="52" t="s">
        <v>54</v>
      </c>
      <c r="D7" s="50" t="s">
        <v>3</v>
      </c>
      <c r="E7" s="53" t="s">
        <v>55</v>
      </c>
      <c r="F7" s="53" t="s">
        <v>405</v>
      </c>
    </row>
    <row r="8" spans="1:6" s="63" customFormat="1">
      <c r="A8" s="54">
        <v>1</v>
      </c>
      <c r="B8" s="59" t="s">
        <v>57</v>
      </c>
      <c r="C8" s="55">
        <v>0.1</v>
      </c>
      <c r="D8" s="54" t="s">
        <v>58</v>
      </c>
      <c r="E8" s="62">
        <v>75125</v>
      </c>
      <c r="F8" s="173">
        <f>+'Presupuesto Detallado 2026'!G12</f>
        <v>1777946179</v>
      </c>
    </row>
    <row r="9" spans="1:6" s="63" customFormat="1">
      <c r="A9" s="54">
        <v>2</v>
      </c>
      <c r="B9" s="59" t="s">
        <v>59</v>
      </c>
      <c r="C9" s="55">
        <v>0.02</v>
      </c>
      <c r="D9" s="54" t="s">
        <v>60</v>
      </c>
      <c r="E9" s="62">
        <v>35000</v>
      </c>
      <c r="F9" s="173"/>
    </row>
    <row r="10" spans="1:6" s="63" customFormat="1">
      <c r="A10" s="54">
        <v>3</v>
      </c>
      <c r="B10" s="59" t="s">
        <v>59</v>
      </c>
      <c r="C10" s="55">
        <v>0.01</v>
      </c>
      <c r="D10" s="54" t="s">
        <v>61</v>
      </c>
      <c r="E10" s="62">
        <v>20500</v>
      </c>
      <c r="F10" s="173"/>
    </row>
    <row r="11" spans="1:6" s="63" customFormat="1">
      <c r="A11" s="54">
        <v>4</v>
      </c>
      <c r="B11" s="59" t="s">
        <v>62</v>
      </c>
      <c r="C11" s="55">
        <v>0.02</v>
      </c>
      <c r="D11" s="54" t="s">
        <v>61</v>
      </c>
      <c r="E11" s="62">
        <v>64800</v>
      </c>
      <c r="F11" s="173"/>
    </row>
    <row r="12" spans="1:6" s="63" customFormat="1">
      <c r="A12" s="54">
        <v>5</v>
      </c>
      <c r="B12" s="59" t="s">
        <v>62</v>
      </c>
      <c r="C12" s="56">
        <v>5.0000000000000001E-3</v>
      </c>
      <c r="D12" s="54" t="s">
        <v>63</v>
      </c>
      <c r="E12" s="62">
        <v>41500</v>
      </c>
      <c r="F12" s="173"/>
    </row>
    <row r="13" spans="1:6" s="63" customFormat="1">
      <c r="A13" s="54">
        <v>6</v>
      </c>
      <c r="B13" s="64" t="s">
        <v>64</v>
      </c>
      <c r="C13" s="57" t="s">
        <v>65</v>
      </c>
      <c r="D13" s="57" t="s">
        <v>61</v>
      </c>
      <c r="E13" s="62">
        <v>117800</v>
      </c>
      <c r="F13" s="173"/>
    </row>
    <row r="14" spans="1:6" s="63" customFormat="1">
      <c r="A14" s="54">
        <v>7</v>
      </c>
      <c r="B14" s="64" t="s">
        <v>66</v>
      </c>
      <c r="C14" s="57"/>
      <c r="D14" s="57" t="s">
        <v>67</v>
      </c>
      <c r="E14" s="62">
        <v>368900</v>
      </c>
      <c r="F14" s="173"/>
    </row>
    <row r="15" spans="1:6" s="63" customFormat="1">
      <c r="A15" s="54">
        <v>8</v>
      </c>
      <c r="B15" s="64" t="s">
        <v>68</v>
      </c>
      <c r="C15" s="57"/>
      <c r="D15" s="57" t="s">
        <v>67</v>
      </c>
      <c r="E15" s="62">
        <v>325600</v>
      </c>
      <c r="F15" s="173"/>
    </row>
    <row r="16" spans="1:6" s="63" customFormat="1">
      <c r="A16" s="54">
        <v>9</v>
      </c>
      <c r="B16" s="64" t="s">
        <v>69</v>
      </c>
      <c r="C16" s="57"/>
      <c r="D16" s="57" t="s">
        <v>67</v>
      </c>
      <c r="E16" s="62">
        <v>477150</v>
      </c>
      <c r="F16" s="173"/>
    </row>
    <row r="17" spans="1:6" s="63" customFormat="1">
      <c r="A17" s="54">
        <v>10</v>
      </c>
      <c r="B17" s="64" t="s">
        <v>70</v>
      </c>
      <c r="C17" s="57"/>
      <c r="D17" s="57" t="s">
        <v>71</v>
      </c>
      <c r="E17" s="62">
        <v>139000</v>
      </c>
      <c r="F17" s="173"/>
    </row>
    <row r="18" spans="1:6" s="63" customFormat="1">
      <c r="A18" s="54">
        <v>11</v>
      </c>
      <c r="B18" s="64" t="s">
        <v>72</v>
      </c>
      <c r="C18" s="57" t="s">
        <v>73</v>
      </c>
      <c r="D18" s="57" t="s">
        <v>74</v>
      </c>
      <c r="E18" s="62">
        <v>178000</v>
      </c>
      <c r="F18" s="173"/>
    </row>
    <row r="19" spans="1:6" s="63" customFormat="1">
      <c r="A19" s="54">
        <v>12</v>
      </c>
      <c r="B19" s="65" t="s">
        <v>75</v>
      </c>
      <c r="C19" s="58" t="s">
        <v>76</v>
      </c>
      <c r="D19" s="58" t="s">
        <v>77</v>
      </c>
      <c r="E19" s="62">
        <v>294500</v>
      </c>
      <c r="F19" s="173"/>
    </row>
    <row r="20" spans="1:6" s="63" customFormat="1">
      <c r="A20" s="54">
        <v>13</v>
      </c>
      <c r="B20" s="65" t="s">
        <v>78</v>
      </c>
      <c r="C20" s="58" t="s">
        <v>76</v>
      </c>
      <c r="D20" s="58" t="s">
        <v>77</v>
      </c>
      <c r="E20" s="62">
        <v>319500</v>
      </c>
      <c r="F20" s="173"/>
    </row>
    <row r="21" spans="1:6" s="63" customFormat="1">
      <c r="A21" s="54">
        <v>14</v>
      </c>
      <c r="B21" s="65" t="s">
        <v>79</v>
      </c>
      <c r="C21" s="58" t="s">
        <v>76</v>
      </c>
      <c r="D21" s="58" t="s">
        <v>77</v>
      </c>
      <c r="E21" s="62">
        <v>327000</v>
      </c>
      <c r="F21" s="173"/>
    </row>
    <row r="22" spans="1:6" s="63" customFormat="1">
      <c r="A22" s="54">
        <v>15</v>
      </c>
      <c r="B22" s="59" t="s">
        <v>80</v>
      </c>
      <c r="C22" s="54" t="s">
        <v>81</v>
      </c>
      <c r="D22" s="54" t="s">
        <v>82</v>
      </c>
      <c r="E22" s="62">
        <v>53025</v>
      </c>
      <c r="F22" s="173"/>
    </row>
    <row r="23" spans="1:6" s="63" customFormat="1">
      <c r="A23" s="54">
        <v>16</v>
      </c>
      <c r="B23" s="59" t="s">
        <v>83</v>
      </c>
      <c r="C23" s="58" t="s">
        <v>84</v>
      </c>
      <c r="D23" s="58" t="s">
        <v>85</v>
      </c>
      <c r="E23" s="62">
        <v>40500</v>
      </c>
      <c r="F23" s="173"/>
    </row>
    <row r="24" spans="1:6" s="63" customFormat="1">
      <c r="A24" s="54">
        <v>17</v>
      </c>
      <c r="B24" s="66" t="s">
        <v>86</v>
      </c>
      <c r="C24" s="60" t="s">
        <v>87</v>
      </c>
      <c r="D24" s="60" t="s">
        <v>88</v>
      </c>
      <c r="E24" s="62">
        <v>301500</v>
      </c>
      <c r="F24" s="173"/>
    </row>
    <row r="25" spans="1:6" s="63" customFormat="1">
      <c r="A25" s="54">
        <v>18</v>
      </c>
      <c r="B25" s="64" t="s">
        <v>89</v>
      </c>
      <c r="C25" s="57" t="s">
        <v>90</v>
      </c>
      <c r="D25" s="57" t="s">
        <v>91</v>
      </c>
      <c r="E25" s="62">
        <v>48500</v>
      </c>
      <c r="F25" s="173"/>
    </row>
    <row r="26" spans="1:6" s="63" customFormat="1">
      <c r="A26" s="54">
        <v>19</v>
      </c>
      <c r="B26" s="67" t="s">
        <v>92</v>
      </c>
      <c r="C26" s="54" t="s">
        <v>93</v>
      </c>
      <c r="D26" s="54" t="s">
        <v>94</v>
      </c>
      <c r="E26" s="62">
        <v>109000</v>
      </c>
      <c r="F26" s="173"/>
    </row>
    <row r="27" spans="1:6" s="63" customFormat="1">
      <c r="A27" s="54">
        <v>20</v>
      </c>
      <c r="B27" s="64" t="s">
        <v>95</v>
      </c>
      <c r="C27" s="57" t="s">
        <v>96</v>
      </c>
      <c r="D27" s="57" t="s">
        <v>97</v>
      </c>
      <c r="E27" s="62">
        <v>30500</v>
      </c>
      <c r="F27" s="173"/>
    </row>
    <row r="28" spans="1:6" s="63" customFormat="1">
      <c r="A28" s="54">
        <v>21</v>
      </c>
      <c r="B28" s="65" t="s">
        <v>98</v>
      </c>
      <c r="C28" s="58" t="s">
        <v>99</v>
      </c>
      <c r="D28" s="58" t="s">
        <v>100</v>
      </c>
      <c r="E28" s="62">
        <v>53200</v>
      </c>
      <c r="F28" s="173"/>
    </row>
    <row r="29" spans="1:6" s="63" customFormat="1">
      <c r="A29" s="54">
        <v>22</v>
      </c>
      <c r="B29" s="64" t="s">
        <v>101</v>
      </c>
      <c r="C29" s="57" t="s">
        <v>102</v>
      </c>
      <c r="D29" s="57" t="s">
        <v>103</v>
      </c>
      <c r="E29" s="62">
        <v>82000</v>
      </c>
      <c r="F29" s="173"/>
    </row>
    <row r="30" spans="1:6" s="63" customFormat="1">
      <c r="A30" s="54">
        <v>23</v>
      </c>
      <c r="B30" s="65" t="s">
        <v>104</v>
      </c>
      <c r="C30" s="58" t="s">
        <v>105</v>
      </c>
      <c r="D30" s="58" t="s">
        <v>91</v>
      </c>
      <c r="E30" s="62">
        <v>53000</v>
      </c>
      <c r="F30" s="173"/>
    </row>
    <row r="31" spans="1:6" s="63" customFormat="1">
      <c r="A31" s="54">
        <v>24</v>
      </c>
      <c r="B31" s="64" t="s">
        <v>106</v>
      </c>
      <c r="C31" s="57" t="s">
        <v>107</v>
      </c>
      <c r="D31" s="57" t="s">
        <v>108</v>
      </c>
      <c r="E31" s="62">
        <v>16500</v>
      </c>
      <c r="F31" s="173"/>
    </row>
    <row r="32" spans="1:6" s="63" customFormat="1">
      <c r="A32" s="54">
        <v>25</v>
      </c>
      <c r="B32" s="64" t="s">
        <v>109</v>
      </c>
      <c r="C32" s="57" t="s">
        <v>110</v>
      </c>
      <c r="D32" s="57" t="s">
        <v>111</v>
      </c>
      <c r="E32" s="62">
        <v>95750</v>
      </c>
      <c r="F32" s="173"/>
    </row>
    <row r="33" spans="1:6" s="63" customFormat="1">
      <c r="A33" s="54">
        <v>26</v>
      </c>
      <c r="B33" s="64" t="s">
        <v>109</v>
      </c>
      <c r="C33" s="57" t="s">
        <v>112</v>
      </c>
      <c r="D33" s="57" t="s">
        <v>111</v>
      </c>
      <c r="E33" s="62">
        <v>102650</v>
      </c>
      <c r="F33" s="173"/>
    </row>
    <row r="34" spans="1:6" s="63" customFormat="1">
      <c r="A34" s="54">
        <v>27</v>
      </c>
      <c r="B34" s="64" t="s">
        <v>109</v>
      </c>
      <c r="C34" s="57" t="s">
        <v>113</v>
      </c>
      <c r="D34" s="57" t="s">
        <v>111</v>
      </c>
      <c r="E34" s="62">
        <v>102650</v>
      </c>
      <c r="F34" s="173"/>
    </row>
    <row r="35" spans="1:6" s="63" customFormat="1">
      <c r="A35" s="54">
        <v>28</v>
      </c>
      <c r="B35" s="64" t="s">
        <v>109</v>
      </c>
      <c r="C35" s="57" t="s">
        <v>114</v>
      </c>
      <c r="D35" s="57" t="s">
        <v>111</v>
      </c>
      <c r="E35" s="62">
        <v>104050</v>
      </c>
      <c r="F35" s="173"/>
    </row>
    <row r="36" spans="1:6" s="63" customFormat="1">
      <c r="A36" s="54">
        <v>29</v>
      </c>
      <c r="B36" s="68" t="s">
        <v>115</v>
      </c>
      <c r="C36" s="61" t="s">
        <v>116</v>
      </c>
      <c r="D36" s="61" t="s">
        <v>117</v>
      </c>
      <c r="E36" s="62">
        <v>49000</v>
      </c>
      <c r="F36" s="173"/>
    </row>
    <row r="37" spans="1:6" s="63" customFormat="1">
      <c r="A37" s="54">
        <v>30</v>
      </c>
      <c r="B37" s="68" t="s">
        <v>118</v>
      </c>
      <c r="C37" s="61" t="s">
        <v>119</v>
      </c>
      <c r="D37" s="61" t="s">
        <v>120</v>
      </c>
      <c r="E37" s="62">
        <v>70500</v>
      </c>
      <c r="F37" s="173"/>
    </row>
    <row r="38" spans="1:6" s="63" customFormat="1">
      <c r="A38" s="54">
        <v>31</v>
      </c>
      <c r="B38" s="64" t="s">
        <v>121</v>
      </c>
      <c r="C38" s="57" t="s">
        <v>122</v>
      </c>
      <c r="D38" s="57" t="s">
        <v>123</v>
      </c>
      <c r="E38" s="62">
        <v>43000</v>
      </c>
      <c r="F38" s="173"/>
    </row>
    <row r="39" spans="1:6" s="63" customFormat="1">
      <c r="A39" s="54">
        <v>32</v>
      </c>
      <c r="B39" s="68" t="s">
        <v>124</v>
      </c>
      <c r="C39" s="61" t="s">
        <v>125</v>
      </c>
      <c r="D39" s="61" t="s">
        <v>126</v>
      </c>
      <c r="E39" s="62">
        <v>74000</v>
      </c>
      <c r="F39" s="173"/>
    </row>
    <row r="40" spans="1:6" s="63" customFormat="1">
      <c r="A40" s="54">
        <v>33</v>
      </c>
      <c r="B40" s="64" t="s">
        <v>127</v>
      </c>
      <c r="C40" s="57"/>
      <c r="D40" s="57" t="s">
        <v>128</v>
      </c>
      <c r="E40" s="62">
        <v>405600</v>
      </c>
      <c r="F40" s="173"/>
    </row>
    <row r="41" spans="1:6" s="63" customFormat="1">
      <c r="A41" s="54">
        <v>34</v>
      </c>
      <c r="B41" s="64" t="s">
        <v>129</v>
      </c>
      <c r="C41" s="57"/>
      <c r="D41" s="57" t="s">
        <v>128</v>
      </c>
      <c r="E41" s="62">
        <v>378600</v>
      </c>
      <c r="F41" s="173"/>
    </row>
    <row r="42" spans="1:6" s="63" customFormat="1">
      <c r="A42" s="54">
        <v>35</v>
      </c>
      <c r="B42" s="65" t="s">
        <v>130</v>
      </c>
      <c r="C42" s="69">
        <v>2.3E-2</v>
      </c>
      <c r="D42" s="61" t="s">
        <v>131</v>
      </c>
      <c r="E42" s="62">
        <v>284000</v>
      </c>
      <c r="F42" s="173"/>
    </row>
    <row r="43" spans="1:6" s="63" customFormat="1">
      <c r="A43" s="54">
        <v>36</v>
      </c>
      <c r="B43" s="68" t="s">
        <v>132</v>
      </c>
      <c r="C43" s="61" t="s">
        <v>133</v>
      </c>
      <c r="D43" s="61" t="s">
        <v>134</v>
      </c>
      <c r="E43" s="62">
        <v>38675</v>
      </c>
      <c r="F43" s="173"/>
    </row>
    <row r="44" spans="1:6" s="63" customFormat="1">
      <c r="A44" s="54">
        <v>37</v>
      </c>
      <c r="B44" s="68" t="s">
        <v>135</v>
      </c>
      <c r="C44" s="61" t="s">
        <v>136</v>
      </c>
      <c r="D44" s="61" t="s">
        <v>137</v>
      </c>
      <c r="E44" s="62">
        <v>39865</v>
      </c>
      <c r="F44" s="173"/>
    </row>
    <row r="45" spans="1:6" s="63" customFormat="1">
      <c r="A45" s="54">
        <v>38</v>
      </c>
      <c r="B45" s="68" t="s">
        <v>138</v>
      </c>
      <c r="C45" s="61" t="s">
        <v>139</v>
      </c>
      <c r="D45" s="61" t="s">
        <v>137</v>
      </c>
      <c r="E45" s="62">
        <v>41055</v>
      </c>
      <c r="F45" s="173"/>
    </row>
    <row r="46" spans="1:6" s="63" customFormat="1">
      <c r="A46" s="54">
        <v>39</v>
      </c>
      <c r="B46" s="68" t="s">
        <v>140</v>
      </c>
      <c r="C46" s="61" t="s">
        <v>141</v>
      </c>
      <c r="D46" s="61" t="s">
        <v>137</v>
      </c>
      <c r="E46" s="62">
        <v>47005</v>
      </c>
      <c r="F46" s="173"/>
    </row>
    <row r="47" spans="1:6" s="63" customFormat="1">
      <c r="A47" s="54">
        <v>40</v>
      </c>
      <c r="B47" s="64" t="s">
        <v>142</v>
      </c>
      <c r="C47" s="57" t="s">
        <v>143</v>
      </c>
      <c r="D47" s="57" t="s">
        <v>144</v>
      </c>
      <c r="E47" s="62">
        <v>172000</v>
      </c>
      <c r="F47" s="173"/>
    </row>
    <row r="48" spans="1:6" s="63" customFormat="1">
      <c r="A48" s="54">
        <v>41</v>
      </c>
      <c r="B48" s="64" t="s">
        <v>145</v>
      </c>
      <c r="C48" s="57" t="s">
        <v>146</v>
      </c>
      <c r="D48" s="57" t="s">
        <v>144</v>
      </c>
      <c r="E48" s="62">
        <v>172000</v>
      </c>
      <c r="F48" s="173"/>
    </row>
    <row r="49" spans="1:6" s="63" customFormat="1">
      <c r="A49" s="54">
        <v>42</v>
      </c>
      <c r="B49" s="64" t="s">
        <v>147</v>
      </c>
      <c r="C49" s="57" t="s">
        <v>148</v>
      </c>
      <c r="D49" s="57" t="s">
        <v>144</v>
      </c>
      <c r="E49" s="62">
        <v>172000</v>
      </c>
      <c r="F49" s="173"/>
    </row>
    <row r="50" spans="1:6" s="63" customFormat="1">
      <c r="A50" s="54">
        <v>43</v>
      </c>
      <c r="B50" s="64" t="s">
        <v>149</v>
      </c>
      <c r="C50" s="57" t="s">
        <v>150</v>
      </c>
      <c r="D50" s="57" t="s">
        <v>144</v>
      </c>
      <c r="E50" s="62">
        <v>172000</v>
      </c>
      <c r="F50" s="173"/>
    </row>
    <row r="51" spans="1:6" s="63" customFormat="1">
      <c r="A51" s="54">
        <v>44</v>
      </c>
      <c r="B51" s="68" t="s">
        <v>151</v>
      </c>
      <c r="C51" s="61"/>
      <c r="D51" s="61" t="s">
        <v>152</v>
      </c>
      <c r="E51" s="62">
        <v>114835</v>
      </c>
      <c r="F51" s="173"/>
    </row>
    <row r="52" spans="1:6" s="63" customFormat="1">
      <c r="A52" s="54">
        <v>45</v>
      </c>
      <c r="B52" s="65" t="s">
        <v>153</v>
      </c>
      <c r="C52" s="61" t="s">
        <v>154</v>
      </c>
      <c r="D52" s="61" t="s">
        <v>155</v>
      </c>
      <c r="E52" s="62">
        <v>170000</v>
      </c>
      <c r="F52" s="173"/>
    </row>
    <row r="53" spans="1:6" s="63" customFormat="1">
      <c r="A53" s="54">
        <v>46</v>
      </c>
      <c r="B53" s="65" t="s">
        <v>156</v>
      </c>
      <c r="C53" s="61" t="s">
        <v>157</v>
      </c>
      <c r="D53" s="61" t="s">
        <v>155</v>
      </c>
      <c r="E53" s="62">
        <v>170000</v>
      </c>
      <c r="F53" s="173"/>
    </row>
    <row r="54" spans="1:6" s="63" customFormat="1">
      <c r="A54" s="54">
        <v>47</v>
      </c>
      <c r="B54" s="65" t="s">
        <v>156</v>
      </c>
      <c r="C54" s="61" t="s">
        <v>158</v>
      </c>
      <c r="D54" s="61" t="s">
        <v>155</v>
      </c>
      <c r="E54" s="62">
        <v>170000</v>
      </c>
      <c r="F54" s="173"/>
    </row>
    <row r="55" spans="1:6" s="63" customFormat="1">
      <c r="A55" s="54">
        <v>48</v>
      </c>
      <c r="B55" s="65" t="s">
        <v>153</v>
      </c>
      <c r="C55" s="61" t="s">
        <v>159</v>
      </c>
      <c r="D55" s="61" t="s">
        <v>155</v>
      </c>
      <c r="E55" s="62">
        <v>170000</v>
      </c>
      <c r="F55" s="173"/>
    </row>
    <row r="56" spans="1:6" s="63" customFormat="1">
      <c r="A56" s="54">
        <v>49</v>
      </c>
      <c r="B56" s="64" t="s">
        <v>160</v>
      </c>
      <c r="C56" s="57" t="s">
        <v>161</v>
      </c>
      <c r="D56" s="57" t="s">
        <v>162</v>
      </c>
      <c r="E56" s="62">
        <v>170000</v>
      </c>
      <c r="F56" s="173"/>
    </row>
    <row r="57" spans="1:6" s="63" customFormat="1">
      <c r="A57" s="54">
        <v>50</v>
      </c>
      <c r="B57" s="64" t="s">
        <v>163</v>
      </c>
      <c r="C57" s="57" t="s">
        <v>164</v>
      </c>
      <c r="D57" s="57" t="s">
        <v>162</v>
      </c>
      <c r="E57" s="62">
        <v>170000</v>
      </c>
      <c r="F57" s="173"/>
    </row>
    <row r="58" spans="1:6" s="63" customFormat="1">
      <c r="A58" s="54">
        <v>51</v>
      </c>
      <c r="B58" s="64" t="s">
        <v>165</v>
      </c>
      <c r="C58" s="57" t="s">
        <v>166</v>
      </c>
      <c r="D58" s="57" t="s">
        <v>162</v>
      </c>
      <c r="E58" s="62">
        <v>170000</v>
      </c>
      <c r="F58" s="173"/>
    </row>
    <row r="59" spans="1:6" s="63" customFormat="1">
      <c r="A59" s="54">
        <v>52</v>
      </c>
      <c r="B59" s="65" t="s">
        <v>167</v>
      </c>
      <c r="C59" s="61" t="s">
        <v>168</v>
      </c>
      <c r="D59" s="61" t="s">
        <v>137</v>
      </c>
      <c r="E59" s="62">
        <v>20944</v>
      </c>
      <c r="F59" s="173"/>
    </row>
    <row r="60" spans="1:6" s="63" customFormat="1">
      <c r="A60" s="54">
        <v>53</v>
      </c>
      <c r="B60" s="65" t="s">
        <v>169</v>
      </c>
      <c r="C60" s="61" t="s">
        <v>170</v>
      </c>
      <c r="D60" s="61" t="s">
        <v>137</v>
      </c>
      <c r="E60" s="62">
        <v>20944</v>
      </c>
      <c r="F60" s="173"/>
    </row>
    <row r="61" spans="1:6" s="63" customFormat="1">
      <c r="A61" s="54">
        <v>54</v>
      </c>
      <c r="B61" s="65" t="s">
        <v>171</v>
      </c>
      <c r="C61" s="61" t="s">
        <v>172</v>
      </c>
      <c r="D61" s="61" t="s">
        <v>137</v>
      </c>
      <c r="E61" s="62">
        <v>20944</v>
      </c>
      <c r="F61" s="173"/>
    </row>
    <row r="62" spans="1:6" s="63" customFormat="1">
      <c r="A62" s="54">
        <v>55</v>
      </c>
      <c r="B62" s="65" t="s">
        <v>173</v>
      </c>
      <c r="C62" s="61" t="s">
        <v>174</v>
      </c>
      <c r="D62" s="61" t="s">
        <v>137</v>
      </c>
      <c r="E62" s="62">
        <v>20944</v>
      </c>
      <c r="F62" s="173"/>
    </row>
    <row r="63" spans="1:6" s="63" customFormat="1">
      <c r="A63" s="54">
        <v>56</v>
      </c>
      <c r="B63" s="68" t="s">
        <v>175</v>
      </c>
      <c r="C63" s="61" t="s">
        <v>176</v>
      </c>
      <c r="D63" s="61" t="s">
        <v>177</v>
      </c>
      <c r="E63" s="62">
        <v>43500</v>
      </c>
      <c r="F63" s="173"/>
    </row>
    <row r="64" spans="1:6" s="63" customFormat="1">
      <c r="A64" s="54">
        <v>57</v>
      </c>
      <c r="B64" s="70" t="s">
        <v>178</v>
      </c>
      <c r="C64" s="71" t="s">
        <v>179</v>
      </c>
      <c r="D64" s="61" t="s">
        <v>180</v>
      </c>
      <c r="E64" s="62">
        <v>102500</v>
      </c>
      <c r="F64" s="173"/>
    </row>
    <row r="65" spans="1:6" s="63" customFormat="1">
      <c r="A65" s="54">
        <v>58</v>
      </c>
      <c r="B65" s="65" t="s">
        <v>181</v>
      </c>
      <c r="C65" s="61"/>
      <c r="D65" s="61" t="s">
        <v>180</v>
      </c>
      <c r="E65" s="62">
        <v>2600</v>
      </c>
      <c r="F65" s="173"/>
    </row>
    <row r="66" spans="1:6" s="63" customFormat="1">
      <c r="A66" s="54">
        <v>59</v>
      </c>
      <c r="B66" s="65" t="s">
        <v>182</v>
      </c>
      <c r="C66" s="61"/>
      <c r="D66" s="61" t="s">
        <v>180</v>
      </c>
      <c r="E66" s="62">
        <v>2600</v>
      </c>
      <c r="F66" s="173"/>
    </row>
    <row r="67" spans="1:6" s="63" customFormat="1">
      <c r="A67" s="54">
        <v>60</v>
      </c>
      <c r="B67" s="68" t="s">
        <v>183</v>
      </c>
      <c r="C67" s="61" t="s">
        <v>184</v>
      </c>
      <c r="D67" s="61" t="s">
        <v>180</v>
      </c>
      <c r="E67" s="62">
        <v>19635</v>
      </c>
      <c r="F67" s="173"/>
    </row>
    <row r="68" spans="1:6" s="63" customFormat="1">
      <c r="A68" s="54">
        <v>61</v>
      </c>
      <c r="B68" s="68" t="s">
        <v>185</v>
      </c>
      <c r="C68" s="61" t="s">
        <v>186</v>
      </c>
      <c r="D68" s="61" t="s">
        <v>187</v>
      </c>
      <c r="E68" s="62">
        <v>156485</v>
      </c>
      <c r="F68" s="173"/>
    </row>
    <row r="69" spans="1:6" s="63" customFormat="1">
      <c r="A69" s="54">
        <v>62</v>
      </c>
      <c r="B69" s="72" t="s">
        <v>188</v>
      </c>
      <c r="C69" s="58"/>
      <c r="D69" s="58" t="s">
        <v>144</v>
      </c>
      <c r="E69" s="62">
        <v>79730</v>
      </c>
      <c r="F69" s="173"/>
    </row>
    <row r="70" spans="1:6" s="63" customFormat="1">
      <c r="A70" s="54">
        <v>63</v>
      </c>
      <c r="B70" s="72" t="s">
        <v>189</v>
      </c>
      <c r="C70" s="58"/>
      <c r="D70" s="58" t="s">
        <v>144</v>
      </c>
      <c r="E70" s="62">
        <v>79730</v>
      </c>
      <c r="F70" s="173"/>
    </row>
    <row r="71" spans="1:6" s="63" customFormat="1">
      <c r="A71" s="54">
        <v>64</v>
      </c>
      <c r="B71" s="72" t="s">
        <v>190</v>
      </c>
      <c r="C71" s="58"/>
      <c r="D71" s="58" t="s">
        <v>144</v>
      </c>
      <c r="E71" s="62">
        <v>79730</v>
      </c>
      <c r="F71" s="173"/>
    </row>
    <row r="72" spans="1:6" s="63" customFormat="1">
      <c r="A72" s="54">
        <v>65</v>
      </c>
      <c r="B72" s="65" t="s">
        <v>191</v>
      </c>
      <c r="C72" s="57"/>
      <c r="D72" s="57" t="s">
        <v>137</v>
      </c>
      <c r="E72" s="62">
        <v>47005</v>
      </c>
      <c r="F72" s="173"/>
    </row>
    <row r="73" spans="1:6" s="63" customFormat="1">
      <c r="A73" s="54">
        <v>66</v>
      </c>
      <c r="B73" s="68" t="s">
        <v>192</v>
      </c>
      <c r="C73" s="57"/>
      <c r="D73" s="57" t="s">
        <v>137</v>
      </c>
      <c r="E73" s="62">
        <v>47005</v>
      </c>
      <c r="F73" s="173"/>
    </row>
    <row r="74" spans="1:6" s="63" customFormat="1">
      <c r="A74" s="54">
        <v>67</v>
      </c>
      <c r="B74" s="68" t="s">
        <v>193</v>
      </c>
      <c r="C74" s="57"/>
      <c r="D74" s="57" t="s">
        <v>137</v>
      </c>
      <c r="E74" s="62">
        <v>47005</v>
      </c>
      <c r="F74" s="173"/>
    </row>
    <row r="75" spans="1:6" s="63" customFormat="1">
      <c r="A75" s="54">
        <v>68</v>
      </c>
      <c r="B75" s="64" t="s">
        <v>194</v>
      </c>
      <c r="C75" s="73" t="s">
        <v>195</v>
      </c>
      <c r="D75" s="57" t="s">
        <v>180</v>
      </c>
      <c r="E75" s="62">
        <v>30000</v>
      </c>
      <c r="F75" s="173"/>
    </row>
    <row r="76" spans="1:6" s="63" customFormat="1">
      <c r="A76" s="54">
        <v>69</v>
      </c>
      <c r="B76" s="65" t="s">
        <v>196</v>
      </c>
      <c r="C76" s="58" t="s">
        <v>197</v>
      </c>
      <c r="D76" s="58" t="s">
        <v>198</v>
      </c>
      <c r="E76" s="62">
        <v>43500</v>
      </c>
      <c r="F76" s="173"/>
    </row>
    <row r="77" spans="1:6" s="63" customFormat="1">
      <c r="A77" s="54">
        <v>70</v>
      </c>
      <c r="B77" s="65" t="s">
        <v>199</v>
      </c>
      <c r="C77" s="58" t="s">
        <v>200</v>
      </c>
      <c r="D77" s="58" t="s">
        <v>198</v>
      </c>
      <c r="E77" s="62">
        <v>46000</v>
      </c>
      <c r="F77" s="173"/>
    </row>
    <row r="78" spans="1:6" s="63" customFormat="1">
      <c r="A78" s="54">
        <v>71</v>
      </c>
      <c r="B78" s="64" t="s">
        <v>201</v>
      </c>
      <c r="C78" s="57"/>
      <c r="D78" s="57" t="s">
        <v>180</v>
      </c>
      <c r="E78" s="62">
        <v>11900</v>
      </c>
      <c r="F78" s="173"/>
    </row>
    <row r="79" spans="1:6" s="63" customFormat="1">
      <c r="A79" s="54">
        <v>72</v>
      </c>
      <c r="B79" s="64" t="s">
        <v>202</v>
      </c>
      <c r="C79" s="57"/>
      <c r="D79" s="57" t="s">
        <v>180</v>
      </c>
      <c r="E79" s="62">
        <v>9520</v>
      </c>
      <c r="F79" s="173"/>
    </row>
    <row r="80" spans="1:6" s="63" customFormat="1">
      <c r="A80" s="54">
        <v>73</v>
      </c>
      <c r="B80" s="68" t="s">
        <v>203</v>
      </c>
      <c r="C80" s="61"/>
      <c r="D80" s="61" t="s">
        <v>204</v>
      </c>
      <c r="E80" s="62">
        <v>177191</v>
      </c>
      <c r="F80" s="173"/>
    </row>
    <row r="81" spans="1:6" s="63" customFormat="1">
      <c r="A81" s="54">
        <v>74</v>
      </c>
      <c r="B81" s="74" t="s">
        <v>205</v>
      </c>
      <c r="C81" s="57" t="s">
        <v>206</v>
      </c>
      <c r="D81" s="57" t="s">
        <v>207</v>
      </c>
      <c r="E81" s="62">
        <v>830000</v>
      </c>
      <c r="F81" s="173"/>
    </row>
    <row r="82" spans="1:6" s="63" customFormat="1">
      <c r="A82" s="54">
        <v>75</v>
      </c>
      <c r="B82" s="64" t="s">
        <v>208</v>
      </c>
      <c r="C82" s="57" t="s">
        <v>209</v>
      </c>
      <c r="D82" s="57" t="s">
        <v>210</v>
      </c>
      <c r="E82" s="62">
        <v>545000</v>
      </c>
      <c r="F82" s="173"/>
    </row>
    <row r="83" spans="1:6" s="63" customFormat="1">
      <c r="A83" s="54">
        <v>76</v>
      </c>
      <c r="B83" s="64" t="s">
        <v>211</v>
      </c>
      <c r="C83" s="73" t="s">
        <v>209</v>
      </c>
      <c r="D83" s="57" t="s">
        <v>210</v>
      </c>
      <c r="E83" s="62">
        <v>531000</v>
      </c>
      <c r="F83" s="173"/>
    </row>
    <row r="84" spans="1:6" s="63" customFormat="1">
      <c r="A84" s="54">
        <v>77</v>
      </c>
      <c r="B84" s="64" t="s">
        <v>212</v>
      </c>
      <c r="C84" s="73" t="s">
        <v>213</v>
      </c>
      <c r="D84" s="57" t="s">
        <v>214</v>
      </c>
      <c r="E84" s="62">
        <v>324500</v>
      </c>
      <c r="F84" s="173"/>
    </row>
    <row r="85" spans="1:6" s="63" customFormat="1">
      <c r="A85" s="54">
        <v>78</v>
      </c>
      <c r="B85" s="64" t="s">
        <v>215</v>
      </c>
      <c r="C85" s="73" t="s">
        <v>209</v>
      </c>
      <c r="D85" s="57" t="s">
        <v>214</v>
      </c>
      <c r="E85" s="62">
        <v>298500</v>
      </c>
      <c r="F85" s="173"/>
    </row>
    <row r="86" spans="1:6" s="63" customFormat="1">
      <c r="A86" s="54">
        <v>79</v>
      </c>
      <c r="B86" s="64" t="s">
        <v>216</v>
      </c>
      <c r="C86" s="73" t="s">
        <v>209</v>
      </c>
      <c r="D86" s="57" t="s">
        <v>214</v>
      </c>
      <c r="E86" s="62">
        <v>274500</v>
      </c>
      <c r="F86" s="173"/>
    </row>
    <row r="87" spans="1:6" s="63" customFormat="1">
      <c r="A87" s="54">
        <v>80</v>
      </c>
      <c r="B87" s="64" t="s">
        <v>217</v>
      </c>
      <c r="C87" s="73" t="s">
        <v>213</v>
      </c>
      <c r="D87" s="57" t="s">
        <v>214</v>
      </c>
      <c r="E87" s="62">
        <v>465800</v>
      </c>
      <c r="F87" s="173"/>
    </row>
    <row r="88" spans="1:6" s="63" customFormat="1">
      <c r="A88" s="54">
        <v>81</v>
      </c>
      <c r="B88" s="64" t="s">
        <v>218</v>
      </c>
      <c r="C88" s="75">
        <v>0.02</v>
      </c>
      <c r="D88" s="57" t="s">
        <v>219</v>
      </c>
      <c r="E88" s="62">
        <v>46500</v>
      </c>
      <c r="F88" s="173"/>
    </row>
    <row r="89" spans="1:6" s="63" customFormat="1">
      <c r="A89" s="54">
        <v>82</v>
      </c>
      <c r="B89" s="64" t="s">
        <v>220</v>
      </c>
      <c r="C89" s="57"/>
      <c r="D89" s="57" t="s">
        <v>221</v>
      </c>
      <c r="E89" s="62">
        <v>8800</v>
      </c>
      <c r="F89" s="173"/>
    </row>
    <row r="90" spans="1:6" s="63" customFormat="1">
      <c r="A90" s="54">
        <v>83</v>
      </c>
      <c r="B90" s="64" t="s">
        <v>222</v>
      </c>
      <c r="C90" s="57"/>
      <c r="D90" s="57" t="s">
        <v>223</v>
      </c>
      <c r="E90" s="62">
        <v>6500</v>
      </c>
      <c r="F90" s="173"/>
    </row>
    <row r="91" spans="1:6" s="63" customFormat="1">
      <c r="A91" s="54">
        <v>84</v>
      </c>
      <c r="B91" s="64" t="s">
        <v>224</v>
      </c>
      <c r="C91" s="57" t="s">
        <v>225</v>
      </c>
      <c r="D91" s="57" t="s">
        <v>226</v>
      </c>
      <c r="E91" s="62">
        <v>291500</v>
      </c>
      <c r="F91" s="173"/>
    </row>
    <row r="92" spans="1:6" s="63" customFormat="1">
      <c r="A92" s="54">
        <v>85</v>
      </c>
      <c r="B92" s="68" t="s">
        <v>227</v>
      </c>
      <c r="C92" s="61"/>
      <c r="D92" s="61" t="s">
        <v>228</v>
      </c>
      <c r="E92" s="62">
        <v>6900</v>
      </c>
      <c r="F92" s="173"/>
    </row>
    <row r="93" spans="1:6" s="63" customFormat="1">
      <c r="A93" s="54">
        <v>86</v>
      </c>
      <c r="B93" s="68" t="s">
        <v>229</v>
      </c>
      <c r="C93" s="61"/>
      <c r="D93" s="61" t="s">
        <v>228</v>
      </c>
      <c r="E93" s="62">
        <v>6900</v>
      </c>
      <c r="F93" s="173"/>
    </row>
    <row r="94" spans="1:6" s="63" customFormat="1">
      <c r="A94" s="54">
        <v>87</v>
      </c>
      <c r="B94" s="64" t="s">
        <v>230</v>
      </c>
      <c r="C94" s="57"/>
      <c r="D94" s="57" t="s">
        <v>231</v>
      </c>
      <c r="E94" s="62">
        <v>12500</v>
      </c>
      <c r="F94" s="173"/>
    </row>
    <row r="95" spans="1:6" s="63" customFormat="1">
      <c r="A95" s="54">
        <v>88</v>
      </c>
      <c r="B95" s="64" t="s">
        <v>232</v>
      </c>
      <c r="C95" s="57" t="s">
        <v>233</v>
      </c>
      <c r="D95" s="57" t="s">
        <v>234</v>
      </c>
      <c r="E95" s="62">
        <v>83300</v>
      </c>
      <c r="F95" s="173"/>
    </row>
    <row r="96" spans="1:6" s="63" customFormat="1">
      <c r="A96" s="54">
        <v>89</v>
      </c>
      <c r="B96" s="64" t="s">
        <v>235</v>
      </c>
      <c r="C96" s="73" t="s">
        <v>233</v>
      </c>
      <c r="D96" s="57" t="s">
        <v>234</v>
      </c>
      <c r="E96" s="62">
        <v>83300</v>
      </c>
      <c r="F96" s="173"/>
    </row>
    <row r="97" spans="1:6" s="63" customFormat="1">
      <c r="A97" s="54">
        <v>90</v>
      </c>
      <c r="B97" s="64" t="s">
        <v>236</v>
      </c>
      <c r="C97" s="57" t="s">
        <v>237</v>
      </c>
      <c r="D97" s="57" t="s">
        <v>238</v>
      </c>
      <c r="E97" s="62">
        <v>273700</v>
      </c>
      <c r="F97" s="173"/>
    </row>
    <row r="98" spans="1:6" s="63" customFormat="1">
      <c r="A98" s="54">
        <v>91</v>
      </c>
      <c r="B98" s="68" t="s">
        <v>239</v>
      </c>
      <c r="C98" s="61" t="s">
        <v>240</v>
      </c>
      <c r="D98" s="61" t="s">
        <v>241</v>
      </c>
      <c r="E98" s="62">
        <v>56525</v>
      </c>
      <c r="F98" s="173"/>
    </row>
    <row r="99" spans="1:6" s="63" customFormat="1">
      <c r="A99" s="54">
        <v>92</v>
      </c>
      <c r="B99" s="68" t="s">
        <v>242</v>
      </c>
      <c r="C99" s="69">
        <v>0.02</v>
      </c>
      <c r="D99" s="61" t="s">
        <v>243</v>
      </c>
      <c r="E99" s="62">
        <v>85085</v>
      </c>
      <c r="F99" s="173"/>
    </row>
    <row r="100" spans="1:6" s="63" customFormat="1">
      <c r="A100" s="54">
        <v>93</v>
      </c>
      <c r="B100" s="68" t="s">
        <v>244</v>
      </c>
      <c r="C100" s="69">
        <v>0.1</v>
      </c>
      <c r="D100" s="61" t="s">
        <v>245</v>
      </c>
      <c r="E100" s="62">
        <v>212534</v>
      </c>
      <c r="F100" s="173"/>
    </row>
    <row r="101" spans="1:6" s="63" customFormat="1">
      <c r="A101" s="54">
        <v>94</v>
      </c>
      <c r="B101" s="68" t="s">
        <v>246</v>
      </c>
      <c r="C101" s="61" t="s">
        <v>247</v>
      </c>
      <c r="D101" s="61" t="s">
        <v>248</v>
      </c>
      <c r="E101" s="62">
        <v>32368</v>
      </c>
      <c r="F101" s="173"/>
    </row>
    <row r="102" spans="1:6" s="63" customFormat="1">
      <c r="A102" s="54">
        <v>95</v>
      </c>
      <c r="B102" s="68" t="s">
        <v>246</v>
      </c>
      <c r="C102" s="61" t="s">
        <v>249</v>
      </c>
      <c r="D102" s="61" t="s">
        <v>248</v>
      </c>
      <c r="E102" s="62">
        <v>32368</v>
      </c>
      <c r="F102" s="173"/>
    </row>
    <row r="103" spans="1:6" s="63" customFormat="1">
      <c r="A103" s="54">
        <v>96</v>
      </c>
      <c r="B103" s="68" t="s">
        <v>250</v>
      </c>
      <c r="C103" s="61" t="s">
        <v>251</v>
      </c>
      <c r="D103" s="61" t="s">
        <v>248</v>
      </c>
      <c r="E103" s="62">
        <v>32368</v>
      </c>
      <c r="F103" s="173"/>
    </row>
    <row r="104" spans="1:6" s="63" customFormat="1">
      <c r="A104" s="54">
        <v>97</v>
      </c>
      <c r="B104" s="68" t="s">
        <v>252</v>
      </c>
      <c r="C104" s="61" t="s">
        <v>251</v>
      </c>
      <c r="D104" s="61" t="s">
        <v>248</v>
      </c>
      <c r="E104" s="62">
        <v>32368</v>
      </c>
      <c r="F104" s="173"/>
    </row>
    <row r="105" spans="1:6" s="63" customFormat="1">
      <c r="A105" s="54">
        <v>98</v>
      </c>
      <c r="B105" s="68" t="s">
        <v>253</v>
      </c>
      <c r="C105" s="61" t="s">
        <v>254</v>
      </c>
      <c r="D105" s="61" t="s">
        <v>255</v>
      </c>
      <c r="E105" s="62">
        <v>89000</v>
      </c>
      <c r="F105" s="173"/>
    </row>
    <row r="106" spans="1:6" s="63" customFormat="1">
      <c r="A106" s="54">
        <v>99</v>
      </c>
      <c r="B106" s="76" t="s">
        <v>256</v>
      </c>
      <c r="C106" s="69">
        <v>0.15</v>
      </c>
      <c r="D106" s="61" t="s">
        <v>257</v>
      </c>
      <c r="E106" s="62">
        <v>180000</v>
      </c>
      <c r="F106" s="173"/>
    </row>
    <row r="107" spans="1:6" s="63" customFormat="1">
      <c r="A107" s="54">
        <v>100</v>
      </c>
      <c r="B107" s="68" t="s">
        <v>258</v>
      </c>
      <c r="C107" s="61"/>
      <c r="D107" s="61" t="s">
        <v>221</v>
      </c>
      <c r="E107" s="62">
        <v>132600</v>
      </c>
      <c r="F107" s="173"/>
    </row>
    <row r="108" spans="1:6" s="63" customFormat="1">
      <c r="A108" s="54">
        <v>101</v>
      </c>
      <c r="B108" s="68" t="s">
        <v>259</v>
      </c>
      <c r="C108" s="61"/>
      <c r="D108" s="61" t="s">
        <v>257</v>
      </c>
      <c r="E108" s="62">
        <v>63000</v>
      </c>
      <c r="F108" s="173"/>
    </row>
    <row r="109" spans="1:6" s="63" customFormat="1">
      <c r="A109" s="54">
        <v>102</v>
      </c>
      <c r="B109" s="68" t="s">
        <v>260</v>
      </c>
      <c r="C109" s="77" t="s">
        <v>261</v>
      </c>
      <c r="D109" s="61" t="s">
        <v>262</v>
      </c>
      <c r="E109" s="62">
        <v>80000</v>
      </c>
      <c r="F109" s="173"/>
    </row>
    <row r="110" spans="1:6" s="63" customFormat="1">
      <c r="A110" s="54">
        <v>103</v>
      </c>
      <c r="B110" s="78" t="s">
        <v>263</v>
      </c>
      <c r="C110" s="61" t="s">
        <v>264</v>
      </c>
      <c r="D110" s="61" t="s">
        <v>265</v>
      </c>
      <c r="E110" s="62">
        <v>181000</v>
      </c>
      <c r="F110" s="173"/>
    </row>
    <row r="111" spans="1:6" s="63" customFormat="1">
      <c r="A111" s="54">
        <v>104</v>
      </c>
      <c r="B111" s="79" t="s">
        <v>266</v>
      </c>
      <c r="C111" s="69">
        <v>0.02</v>
      </c>
      <c r="D111" s="61" t="s">
        <v>262</v>
      </c>
      <c r="E111" s="62">
        <v>72000</v>
      </c>
      <c r="F111" s="173"/>
    </row>
    <row r="112" spans="1:6" s="63" customFormat="1">
      <c r="A112" s="54">
        <v>105</v>
      </c>
      <c r="B112" s="68" t="s">
        <v>267</v>
      </c>
      <c r="C112" s="61" t="s">
        <v>268</v>
      </c>
      <c r="D112" s="61" t="s">
        <v>269</v>
      </c>
      <c r="E112" s="62">
        <v>24000</v>
      </c>
      <c r="F112" s="173"/>
    </row>
    <row r="113" spans="1:6" s="63" customFormat="1">
      <c r="A113" s="54">
        <v>106</v>
      </c>
      <c r="B113" s="68" t="s">
        <v>270</v>
      </c>
      <c r="C113" s="61" t="s">
        <v>271</v>
      </c>
      <c r="D113" s="61" t="s">
        <v>272</v>
      </c>
      <c r="E113" s="62">
        <v>30000</v>
      </c>
      <c r="F113" s="173"/>
    </row>
    <row r="114" spans="1:6" s="63" customFormat="1">
      <c r="A114" s="54">
        <v>107</v>
      </c>
      <c r="B114" s="68" t="s">
        <v>273</v>
      </c>
      <c r="C114" s="61" t="s">
        <v>274</v>
      </c>
      <c r="D114" s="61" t="s">
        <v>275</v>
      </c>
      <c r="E114" s="62">
        <v>378900</v>
      </c>
      <c r="F114" s="173"/>
    </row>
    <row r="115" spans="1:6" s="63" customFormat="1">
      <c r="A115" s="54">
        <v>108</v>
      </c>
      <c r="B115" s="68" t="s">
        <v>276</v>
      </c>
      <c r="C115" s="61" t="s">
        <v>277</v>
      </c>
      <c r="D115" s="61" t="s">
        <v>278</v>
      </c>
      <c r="E115" s="62">
        <v>94500</v>
      </c>
      <c r="F115" s="173"/>
    </row>
    <row r="116" spans="1:6" s="63" customFormat="1">
      <c r="A116" s="54">
        <v>109</v>
      </c>
      <c r="B116" s="68" t="s">
        <v>279</v>
      </c>
      <c r="C116" s="61" t="s">
        <v>280</v>
      </c>
      <c r="D116" s="61" t="s">
        <v>281</v>
      </c>
      <c r="E116" s="62">
        <v>5300</v>
      </c>
      <c r="F116" s="173"/>
    </row>
    <row r="117" spans="1:6" s="63" customFormat="1">
      <c r="A117" s="54">
        <v>110</v>
      </c>
      <c r="B117" s="78" t="s">
        <v>282</v>
      </c>
      <c r="C117" s="61" t="s">
        <v>283</v>
      </c>
      <c r="D117" s="61" t="s">
        <v>284</v>
      </c>
      <c r="E117" s="62">
        <v>52600</v>
      </c>
      <c r="F117" s="173"/>
    </row>
    <row r="118" spans="1:6" s="63" customFormat="1">
      <c r="A118" s="54">
        <v>111</v>
      </c>
      <c r="B118" s="68" t="s">
        <v>285</v>
      </c>
      <c r="C118" s="61" t="s">
        <v>286</v>
      </c>
      <c r="D118" s="61" t="s">
        <v>287</v>
      </c>
      <c r="E118" s="62">
        <v>5300</v>
      </c>
      <c r="F118" s="173"/>
    </row>
    <row r="119" spans="1:6" s="63" customFormat="1">
      <c r="A119" s="54">
        <v>112</v>
      </c>
      <c r="B119" s="68" t="s">
        <v>288</v>
      </c>
      <c r="C119" s="61"/>
      <c r="D119" s="61" t="s">
        <v>289</v>
      </c>
      <c r="E119" s="62">
        <v>7735</v>
      </c>
      <c r="F119" s="173"/>
    </row>
    <row r="120" spans="1:6" s="63" customFormat="1">
      <c r="A120" s="54">
        <v>113</v>
      </c>
      <c r="B120" s="68" t="s">
        <v>290</v>
      </c>
      <c r="C120" s="61"/>
      <c r="D120" s="61" t="s">
        <v>291</v>
      </c>
      <c r="E120" s="62">
        <v>73876</v>
      </c>
      <c r="F120" s="173"/>
    </row>
    <row r="121" spans="1:6" s="63" customFormat="1">
      <c r="A121" s="54">
        <v>114</v>
      </c>
      <c r="B121" s="68" t="s">
        <v>292</v>
      </c>
      <c r="C121" s="61"/>
      <c r="D121" s="61" t="s">
        <v>293</v>
      </c>
      <c r="E121" s="62">
        <v>26194</v>
      </c>
      <c r="F121" s="173"/>
    </row>
    <row r="122" spans="1:6" s="63" customFormat="1">
      <c r="A122" s="54">
        <v>115</v>
      </c>
      <c r="B122" s="68" t="s">
        <v>294</v>
      </c>
      <c r="C122" s="61" t="s">
        <v>295</v>
      </c>
      <c r="D122" s="61" t="s">
        <v>155</v>
      </c>
      <c r="E122" s="62">
        <v>170000</v>
      </c>
      <c r="F122" s="173"/>
    </row>
    <row r="123" spans="1:6" s="63" customFormat="1">
      <c r="A123" s="54">
        <v>116</v>
      </c>
      <c r="B123" s="68" t="s">
        <v>294</v>
      </c>
      <c r="C123" s="61" t="s">
        <v>296</v>
      </c>
      <c r="D123" s="61" t="s">
        <v>155</v>
      </c>
      <c r="E123" s="62">
        <v>170000</v>
      </c>
      <c r="F123" s="173"/>
    </row>
    <row r="124" spans="1:6" s="63" customFormat="1">
      <c r="A124" s="54">
        <v>117</v>
      </c>
      <c r="B124" s="68" t="s">
        <v>294</v>
      </c>
      <c r="C124" s="61" t="s">
        <v>297</v>
      </c>
      <c r="D124" s="61" t="s">
        <v>155</v>
      </c>
      <c r="E124" s="62">
        <v>170000</v>
      </c>
      <c r="F124" s="173"/>
    </row>
    <row r="125" spans="1:6" s="63" customFormat="1">
      <c r="A125" s="54">
        <v>118</v>
      </c>
      <c r="B125" s="68" t="s">
        <v>294</v>
      </c>
      <c r="C125" s="61">
        <v>0</v>
      </c>
      <c r="D125" s="61" t="s">
        <v>155</v>
      </c>
      <c r="E125" s="62">
        <v>170000</v>
      </c>
      <c r="F125" s="173"/>
    </row>
    <row r="126" spans="1:6" s="63" customFormat="1">
      <c r="A126" s="54">
        <v>119</v>
      </c>
      <c r="B126" s="68" t="s">
        <v>298</v>
      </c>
      <c r="C126" s="61" t="s">
        <v>299</v>
      </c>
      <c r="D126" s="61" t="s">
        <v>137</v>
      </c>
      <c r="E126" s="62">
        <v>52955</v>
      </c>
      <c r="F126" s="173"/>
    </row>
    <row r="127" spans="1:6" s="63" customFormat="1">
      <c r="A127" s="54">
        <v>120</v>
      </c>
      <c r="B127" s="68" t="s">
        <v>298</v>
      </c>
      <c r="C127" s="61" t="s">
        <v>300</v>
      </c>
      <c r="D127" s="61" t="s">
        <v>137</v>
      </c>
      <c r="E127" s="62">
        <v>52955</v>
      </c>
      <c r="F127" s="173"/>
    </row>
    <row r="128" spans="1:6" s="63" customFormat="1">
      <c r="A128" s="54">
        <v>121</v>
      </c>
      <c r="B128" s="68" t="s">
        <v>301</v>
      </c>
      <c r="C128" s="61" t="s">
        <v>302</v>
      </c>
      <c r="D128" s="61" t="s">
        <v>180</v>
      </c>
      <c r="E128" s="62">
        <v>6800</v>
      </c>
      <c r="F128" s="173"/>
    </row>
    <row r="129" spans="1:6" s="63" customFormat="1">
      <c r="A129" s="54">
        <v>122</v>
      </c>
      <c r="B129" s="65" t="s">
        <v>303</v>
      </c>
      <c r="C129" s="61"/>
      <c r="D129" s="61" t="s">
        <v>304</v>
      </c>
      <c r="E129" s="62">
        <v>154175</v>
      </c>
      <c r="F129" s="173"/>
    </row>
    <row r="130" spans="1:6" s="63" customFormat="1">
      <c r="A130" s="54">
        <v>123</v>
      </c>
      <c r="B130" s="68" t="s">
        <v>305</v>
      </c>
      <c r="C130" s="69">
        <v>0.15</v>
      </c>
      <c r="D130" s="61" t="s">
        <v>306</v>
      </c>
      <c r="E130" s="62">
        <v>125550</v>
      </c>
      <c r="F130" s="173"/>
    </row>
    <row r="131" spans="1:6" s="63" customFormat="1">
      <c r="A131" s="54">
        <v>124</v>
      </c>
      <c r="B131" s="68" t="s">
        <v>307</v>
      </c>
      <c r="C131" s="61" t="s">
        <v>308</v>
      </c>
      <c r="D131" s="61" t="s">
        <v>309</v>
      </c>
      <c r="E131" s="62">
        <v>28322</v>
      </c>
      <c r="F131" s="173"/>
    </row>
    <row r="132" spans="1:6" s="63" customFormat="1">
      <c r="A132" s="54">
        <v>125</v>
      </c>
      <c r="B132" s="68" t="s">
        <v>310</v>
      </c>
      <c r="C132" s="61"/>
      <c r="D132" s="61" t="s">
        <v>311</v>
      </c>
      <c r="E132" s="62">
        <v>215600</v>
      </c>
      <c r="F132" s="173"/>
    </row>
    <row r="133" spans="1:6" s="63" customFormat="1">
      <c r="A133" s="54">
        <v>126</v>
      </c>
      <c r="B133" s="68" t="s">
        <v>312</v>
      </c>
      <c r="C133" s="61"/>
      <c r="D133" s="61" t="s">
        <v>313</v>
      </c>
      <c r="E133" s="62">
        <v>15000</v>
      </c>
      <c r="F133" s="173"/>
    </row>
    <row r="134" spans="1:6" s="63" customFormat="1">
      <c r="A134" s="54">
        <v>127</v>
      </c>
      <c r="B134" s="68" t="s">
        <v>314</v>
      </c>
      <c r="C134" s="61" t="s">
        <v>315</v>
      </c>
      <c r="D134" s="61" t="s">
        <v>316</v>
      </c>
      <c r="E134" s="62">
        <v>15000</v>
      </c>
      <c r="F134" s="173"/>
    </row>
    <row r="135" spans="1:6" s="63" customFormat="1">
      <c r="A135" s="54">
        <v>128</v>
      </c>
      <c r="B135" s="68" t="s">
        <v>317</v>
      </c>
      <c r="C135" s="61" t="s">
        <v>318</v>
      </c>
      <c r="D135" s="61" t="s">
        <v>309</v>
      </c>
      <c r="E135" s="62">
        <v>73185</v>
      </c>
      <c r="F135" s="173"/>
    </row>
    <row r="136" spans="1:6" s="63" customFormat="1">
      <c r="A136" s="54">
        <v>129</v>
      </c>
      <c r="B136" s="68" t="s">
        <v>319</v>
      </c>
      <c r="C136" s="61"/>
      <c r="D136" s="61" t="s">
        <v>320</v>
      </c>
      <c r="E136" s="62">
        <v>19000</v>
      </c>
      <c r="F136" s="173"/>
    </row>
    <row r="137" spans="1:6" s="63" customFormat="1">
      <c r="A137" s="54">
        <v>130</v>
      </c>
      <c r="B137" s="68" t="s">
        <v>321</v>
      </c>
      <c r="C137" s="61"/>
      <c r="D137" s="61" t="s">
        <v>322</v>
      </c>
      <c r="E137" s="62">
        <v>54595</v>
      </c>
      <c r="F137" s="173"/>
    </row>
    <row r="138" spans="1:6" s="63" customFormat="1">
      <c r="A138" s="54">
        <v>131</v>
      </c>
      <c r="B138" s="68" t="s">
        <v>323</v>
      </c>
      <c r="C138" s="61" t="s">
        <v>324</v>
      </c>
      <c r="D138" s="61" t="s">
        <v>325</v>
      </c>
      <c r="E138" s="62">
        <v>76755</v>
      </c>
      <c r="F138" s="173"/>
    </row>
    <row r="139" spans="1:6" s="63" customFormat="1">
      <c r="A139" s="54">
        <v>132</v>
      </c>
      <c r="B139" s="68" t="s">
        <v>326</v>
      </c>
      <c r="C139" s="61"/>
      <c r="D139" s="80" t="s">
        <v>327</v>
      </c>
      <c r="E139" s="62">
        <v>40000</v>
      </c>
      <c r="F139" s="173"/>
    </row>
    <row r="140" spans="1:6" s="63" customFormat="1">
      <c r="A140" s="54">
        <v>133</v>
      </c>
      <c r="B140" s="68" t="s">
        <v>328</v>
      </c>
      <c r="C140" s="69">
        <v>0.25</v>
      </c>
      <c r="D140" s="80" t="s">
        <v>221</v>
      </c>
      <c r="E140" s="62">
        <v>298500</v>
      </c>
      <c r="F140" s="173"/>
    </row>
    <row r="141" spans="1:6" s="63" customFormat="1">
      <c r="A141" s="54">
        <v>134</v>
      </c>
      <c r="B141" s="70" t="s">
        <v>329</v>
      </c>
      <c r="C141" s="81"/>
      <c r="D141" s="61" t="s">
        <v>330</v>
      </c>
      <c r="E141" s="62">
        <v>70500</v>
      </c>
      <c r="F141" s="173"/>
    </row>
    <row r="142" spans="1:6" s="63" customFormat="1">
      <c r="A142" s="54">
        <v>135</v>
      </c>
      <c r="B142" s="70" t="s">
        <v>331</v>
      </c>
      <c r="C142" s="82" t="s">
        <v>332</v>
      </c>
      <c r="D142" s="54" t="s">
        <v>333</v>
      </c>
      <c r="E142" s="62">
        <v>32000</v>
      </c>
      <c r="F142" s="173"/>
    </row>
    <row r="143" spans="1:6" s="63" customFormat="1">
      <c r="A143" s="54">
        <v>136</v>
      </c>
      <c r="B143" s="70" t="s">
        <v>334</v>
      </c>
      <c r="C143" s="82" t="s">
        <v>335</v>
      </c>
      <c r="D143" s="54" t="s">
        <v>336</v>
      </c>
      <c r="E143" s="62">
        <v>30000</v>
      </c>
      <c r="F143" s="173"/>
    </row>
    <row r="144" spans="1:6" s="63" customFormat="1">
      <c r="A144" s="54">
        <v>137</v>
      </c>
      <c r="B144" s="70" t="s">
        <v>337</v>
      </c>
      <c r="C144" s="82" t="s">
        <v>338</v>
      </c>
      <c r="D144" s="54" t="s">
        <v>339</v>
      </c>
      <c r="E144" s="62">
        <v>29300</v>
      </c>
      <c r="F144" s="173"/>
    </row>
    <row r="145" spans="1:6" s="63" customFormat="1">
      <c r="A145" s="54">
        <v>138</v>
      </c>
      <c r="B145" s="70" t="s">
        <v>340</v>
      </c>
      <c r="C145" s="82" t="s">
        <v>240</v>
      </c>
      <c r="D145" s="54" t="s">
        <v>341</v>
      </c>
      <c r="E145" s="62">
        <v>22000</v>
      </c>
      <c r="F145" s="173"/>
    </row>
    <row r="146" spans="1:6" s="63" customFormat="1">
      <c r="A146" s="54">
        <v>139</v>
      </c>
      <c r="B146" s="70" t="s">
        <v>342</v>
      </c>
      <c r="C146" s="82"/>
      <c r="D146" s="54" t="s">
        <v>343</v>
      </c>
      <c r="E146" s="62">
        <v>2000</v>
      </c>
      <c r="F146" s="173"/>
    </row>
    <row r="147" spans="1:6" s="63" customFormat="1">
      <c r="A147" s="54">
        <v>140</v>
      </c>
      <c r="B147" s="70" t="s">
        <v>344</v>
      </c>
      <c r="C147" s="82" t="s">
        <v>345</v>
      </c>
      <c r="D147" s="54" t="s">
        <v>346</v>
      </c>
      <c r="E147" s="62">
        <v>35000</v>
      </c>
      <c r="F147" s="173"/>
    </row>
    <row r="148" spans="1:6" s="63" customFormat="1">
      <c r="A148" s="54">
        <v>141</v>
      </c>
      <c r="B148" s="70" t="s">
        <v>347</v>
      </c>
      <c r="C148" s="82"/>
      <c r="D148" s="54" t="s">
        <v>348</v>
      </c>
      <c r="E148" s="62">
        <v>23000</v>
      </c>
      <c r="F148" s="173"/>
    </row>
    <row r="149" spans="1:6" s="63" customFormat="1">
      <c r="A149" s="54">
        <v>142</v>
      </c>
      <c r="B149" s="70" t="s">
        <v>349</v>
      </c>
      <c r="C149" s="82" t="s">
        <v>350</v>
      </c>
      <c r="D149" s="54" t="s">
        <v>351</v>
      </c>
      <c r="E149" s="62">
        <v>46000</v>
      </c>
      <c r="F149" s="173"/>
    </row>
    <row r="150" spans="1:6" s="63" customFormat="1">
      <c r="A150" s="54">
        <v>143</v>
      </c>
      <c r="B150" s="70" t="s">
        <v>352</v>
      </c>
      <c r="C150" s="82" t="s">
        <v>353</v>
      </c>
      <c r="D150" s="54" t="s">
        <v>354</v>
      </c>
      <c r="E150" s="62">
        <v>230000</v>
      </c>
      <c r="F150" s="173"/>
    </row>
    <row r="151" spans="1:6" s="63" customFormat="1">
      <c r="A151" s="54">
        <v>144</v>
      </c>
      <c r="B151" s="70" t="s">
        <v>355</v>
      </c>
      <c r="C151" s="82" t="s">
        <v>356</v>
      </c>
      <c r="D151" s="54" t="s">
        <v>309</v>
      </c>
      <c r="E151" s="62">
        <v>50000</v>
      </c>
      <c r="F151" s="173"/>
    </row>
    <row r="152" spans="1:6" s="63" customFormat="1">
      <c r="A152" s="54">
        <v>145</v>
      </c>
      <c r="B152" s="70" t="s">
        <v>357</v>
      </c>
      <c r="C152" s="82" t="s">
        <v>358</v>
      </c>
      <c r="D152" s="54" t="s">
        <v>359</v>
      </c>
      <c r="E152" s="62">
        <v>15000</v>
      </c>
      <c r="F152" s="173"/>
    </row>
    <row r="153" spans="1:6" s="63" customFormat="1">
      <c r="A153" s="54">
        <v>146</v>
      </c>
      <c r="B153" s="70" t="s">
        <v>360</v>
      </c>
      <c r="C153" s="81"/>
      <c r="D153" s="54" t="s">
        <v>361</v>
      </c>
      <c r="E153" s="62">
        <v>23000</v>
      </c>
      <c r="F153" s="173"/>
    </row>
    <row r="154" spans="1:6" s="63" customFormat="1">
      <c r="A154" s="54">
        <v>147</v>
      </c>
      <c r="B154" s="83" t="s">
        <v>362</v>
      </c>
      <c r="C154" s="82" t="s">
        <v>363</v>
      </c>
      <c r="D154" s="54" t="s">
        <v>364</v>
      </c>
      <c r="E154" s="62">
        <v>8000</v>
      </c>
      <c r="F154" s="173"/>
    </row>
    <row r="155" spans="1:6" s="63" customFormat="1">
      <c r="A155" s="54"/>
      <c r="B155" s="70" t="s">
        <v>365</v>
      </c>
      <c r="C155" s="82" t="s">
        <v>366</v>
      </c>
      <c r="D155" s="54" t="s">
        <v>367</v>
      </c>
      <c r="E155" s="62">
        <v>15000</v>
      </c>
      <c r="F155" s="173"/>
    </row>
    <row r="156" spans="1:6" s="63" customFormat="1">
      <c r="A156" s="54">
        <v>148</v>
      </c>
      <c r="B156" s="70" t="s">
        <v>368</v>
      </c>
      <c r="C156" s="81"/>
      <c r="D156" s="54" t="s">
        <v>369</v>
      </c>
      <c r="E156" s="62">
        <v>80000</v>
      </c>
      <c r="F156" s="173"/>
    </row>
    <row r="157" spans="1:6" s="63" customFormat="1">
      <c r="A157" s="54">
        <v>149</v>
      </c>
      <c r="B157" s="84" t="s">
        <v>370</v>
      </c>
      <c r="C157" s="81"/>
      <c r="D157" s="54" t="s">
        <v>371</v>
      </c>
      <c r="E157" s="85">
        <v>96000</v>
      </c>
      <c r="F157" s="173"/>
    </row>
    <row r="158" spans="1:6" s="63" customFormat="1">
      <c r="A158" s="54">
        <v>150</v>
      </c>
      <c r="B158" s="86" t="s">
        <v>372</v>
      </c>
      <c r="C158" s="81" t="s">
        <v>373</v>
      </c>
      <c r="D158" s="54" t="s">
        <v>374</v>
      </c>
      <c r="E158" s="85">
        <v>360000</v>
      </c>
      <c r="F158" s="173"/>
    </row>
    <row r="159" spans="1:6" s="63" customFormat="1">
      <c r="A159" s="54">
        <v>151</v>
      </c>
      <c r="B159" s="84" t="s">
        <v>375</v>
      </c>
      <c r="C159" s="81" t="s">
        <v>376</v>
      </c>
      <c r="D159" s="54" t="s">
        <v>377</v>
      </c>
      <c r="E159" s="85">
        <v>136000</v>
      </c>
      <c r="F159" s="173"/>
    </row>
    <row r="160" spans="1:6" s="63" customFormat="1">
      <c r="A160" s="54">
        <v>152</v>
      </c>
      <c r="B160" s="86" t="s">
        <v>378</v>
      </c>
      <c r="C160" s="81" t="s">
        <v>379</v>
      </c>
      <c r="D160" s="54" t="s">
        <v>180</v>
      </c>
      <c r="E160" s="85">
        <v>330000</v>
      </c>
      <c r="F160" s="173"/>
    </row>
    <row r="161" spans="1:6" s="63" customFormat="1">
      <c r="A161" s="54">
        <v>153</v>
      </c>
      <c r="B161" s="86" t="s">
        <v>380</v>
      </c>
      <c r="C161" s="81"/>
      <c r="D161" s="54" t="s">
        <v>180</v>
      </c>
      <c r="E161" s="85">
        <v>90000</v>
      </c>
      <c r="F161" s="173"/>
    </row>
    <row r="162" spans="1:6" s="63" customFormat="1">
      <c r="A162" s="54">
        <v>154</v>
      </c>
      <c r="B162" s="86" t="s">
        <v>381</v>
      </c>
      <c r="C162" s="81" t="s">
        <v>382</v>
      </c>
      <c r="D162" s="54" t="s">
        <v>180</v>
      </c>
      <c r="E162" s="85">
        <v>55000</v>
      </c>
      <c r="F162" s="173"/>
    </row>
    <row r="163" spans="1:6" s="63" customFormat="1">
      <c r="A163" s="54">
        <v>155</v>
      </c>
      <c r="B163" s="86" t="s">
        <v>383</v>
      </c>
      <c r="C163" s="81" t="s">
        <v>384</v>
      </c>
      <c r="D163" s="54" t="s">
        <v>180</v>
      </c>
      <c r="E163" s="85">
        <v>65000</v>
      </c>
      <c r="F163" s="173"/>
    </row>
    <row r="164" spans="1:6" s="63" customFormat="1">
      <c r="A164" s="54">
        <v>156</v>
      </c>
      <c r="B164" s="86" t="s">
        <v>385</v>
      </c>
      <c r="C164" s="81" t="s">
        <v>386</v>
      </c>
      <c r="D164" s="54" t="s">
        <v>180</v>
      </c>
      <c r="E164" s="85">
        <v>98000</v>
      </c>
      <c r="F164" s="173"/>
    </row>
    <row r="165" spans="1:6" s="63" customFormat="1">
      <c r="A165" s="54">
        <v>157</v>
      </c>
      <c r="B165" s="86" t="s">
        <v>387</v>
      </c>
      <c r="C165" s="81"/>
      <c r="D165" s="54" t="s">
        <v>180</v>
      </c>
      <c r="E165" s="85">
        <v>100000</v>
      </c>
      <c r="F165" s="173"/>
    </row>
    <row r="166" spans="1:6" s="63" customFormat="1">
      <c r="A166" s="54">
        <v>158</v>
      </c>
      <c r="B166" s="86" t="s">
        <v>388</v>
      </c>
      <c r="C166" s="81"/>
      <c r="D166" s="54" t="s">
        <v>180</v>
      </c>
      <c r="E166" s="85">
        <v>50000</v>
      </c>
      <c r="F166" s="173"/>
    </row>
    <row r="167" spans="1:6" s="63" customFormat="1">
      <c r="A167" s="54">
        <v>159</v>
      </c>
      <c r="B167" s="86" t="s">
        <v>389</v>
      </c>
      <c r="C167" s="81"/>
      <c r="D167" s="54" t="s">
        <v>180</v>
      </c>
      <c r="E167" s="85">
        <v>130000</v>
      </c>
      <c r="F167" s="173"/>
    </row>
    <row r="168" spans="1:6" s="63" customFormat="1">
      <c r="A168" s="54">
        <v>160</v>
      </c>
      <c r="B168" s="86" t="s">
        <v>390</v>
      </c>
      <c r="C168" s="81"/>
      <c r="D168" s="54" t="s">
        <v>180</v>
      </c>
      <c r="E168" s="85">
        <v>135000</v>
      </c>
      <c r="F168" s="173"/>
    </row>
    <row r="169" spans="1:6" s="63" customFormat="1">
      <c r="A169" s="54">
        <v>161</v>
      </c>
      <c r="B169" s="86" t="s">
        <v>391</v>
      </c>
      <c r="C169" s="81"/>
      <c r="D169" s="54" t="s">
        <v>180</v>
      </c>
      <c r="E169" s="85">
        <v>35000</v>
      </c>
      <c r="F169" s="173"/>
    </row>
    <row r="170" spans="1:6" s="63" customFormat="1">
      <c r="A170" s="54">
        <v>162</v>
      </c>
      <c r="B170" s="86" t="s">
        <v>392</v>
      </c>
      <c r="C170" s="81"/>
      <c r="D170" s="54" t="s">
        <v>180</v>
      </c>
      <c r="E170" s="85">
        <v>35000</v>
      </c>
      <c r="F170" s="173"/>
    </row>
    <row r="171" spans="1:6" s="63" customFormat="1">
      <c r="A171" s="54">
        <v>163</v>
      </c>
      <c r="B171" s="86" t="s">
        <v>393</v>
      </c>
      <c r="C171" s="81"/>
      <c r="D171" s="54" t="s">
        <v>180</v>
      </c>
      <c r="E171" s="85">
        <v>40000</v>
      </c>
      <c r="F171" s="173"/>
    </row>
    <row r="172" spans="1:6" s="63" customFormat="1">
      <c r="A172" s="54">
        <v>164</v>
      </c>
      <c r="B172" s="86" t="s">
        <v>394</v>
      </c>
      <c r="C172" s="81"/>
      <c r="D172" s="54" t="s">
        <v>180</v>
      </c>
      <c r="E172" s="85">
        <v>100000</v>
      </c>
      <c r="F172" s="173"/>
    </row>
    <row r="173" spans="1:6" s="63" customFormat="1">
      <c r="A173" s="54">
        <v>165</v>
      </c>
      <c r="B173" s="86" t="s">
        <v>395</v>
      </c>
      <c r="C173" s="81"/>
      <c r="D173" s="54" t="s">
        <v>180</v>
      </c>
      <c r="E173" s="85">
        <v>270000</v>
      </c>
      <c r="F173" s="173"/>
    </row>
    <row r="174" spans="1:6" s="63" customFormat="1">
      <c r="A174" s="54">
        <v>166</v>
      </c>
      <c r="B174" s="86" t="s">
        <v>396</v>
      </c>
      <c r="C174" s="81"/>
      <c r="D174" s="54" t="s">
        <v>180</v>
      </c>
      <c r="E174" s="85">
        <v>25000</v>
      </c>
      <c r="F174" s="173"/>
    </row>
    <row r="175" spans="1:6" s="63" customFormat="1">
      <c r="A175" s="54">
        <v>167</v>
      </c>
      <c r="B175" s="86" t="s">
        <v>397</v>
      </c>
      <c r="C175" s="81"/>
      <c r="D175" s="54" t="s">
        <v>180</v>
      </c>
      <c r="E175" s="85">
        <v>25000</v>
      </c>
      <c r="F175" s="173"/>
    </row>
    <row r="176" spans="1:6" s="63" customFormat="1">
      <c r="A176" s="54">
        <v>168</v>
      </c>
      <c r="B176" s="86" t="s">
        <v>398</v>
      </c>
      <c r="C176" s="81"/>
      <c r="D176" s="54" t="s">
        <v>180</v>
      </c>
      <c r="E176" s="85">
        <v>510000</v>
      </c>
      <c r="F176" s="173"/>
    </row>
    <row r="177" spans="1:6" s="63" customFormat="1">
      <c r="A177" s="54">
        <v>169</v>
      </c>
      <c r="B177" s="86" t="s">
        <v>399</v>
      </c>
      <c r="C177" s="81"/>
      <c r="D177" s="54" t="s">
        <v>180</v>
      </c>
      <c r="E177" s="85">
        <v>40000</v>
      </c>
      <c r="F177" s="173"/>
    </row>
    <row r="178" spans="1:6" s="63" customFormat="1">
      <c r="A178" s="54">
        <v>170</v>
      </c>
      <c r="B178" s="86" t="s">
        <v>400</v>
      </c>
      <c r="C178" s="81" t="s">
        <v>401</v>
      </c>
      <c r="D178" s="54" t="s">
        <v>402</v>
      </c>
      <c r="E178" s="85">
        <v>160000</v>
      </c>
      <c r="F178" s="173"/>
    </row>
    <row r="179" spans="1:6" s="63" customFormat="1">
      <c r="A179" s="54">
        <v>171</v>
      </c>
      <c r="B179" s="70" t="s">
        <v>403</v>
      </c>
      <c r="C179" s="81"/>
      <c r="D179" s="54"/>
      <c r="E179" s="62">
        <v>28560</v>
      </c>
      <c r="F179" s="173"/>
    </row>
  </sheetData>
  <mergeCells count="4">
    <mergeCell ref="B1:E1"/>
    <mergeCell ref="B2:E2"/>
    <mergeCell ref="F8:F179"/>
    <mergeCell ref="A4:F5"/>
  </mergeCells>
  <hyperlinks>
    <hyperlink ref="B111" r:id="rId1" display="https://petcol.co/products/ciprovet" xr:uid="{00000000-0004-0000-0100-000000000000}"/>
  </hyperlinks>
  <pageMargins left="0.7" right="0.7" top="0.75" bottom="0.75" header="0.3" footer="0.3"/>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E20"/>
  <sheetViews>
    <sheetView workbookViewId="0">
      <selection activeCell="D12" sqref="D12"/>
    </sheetView>
  </sheetViews>
  <sheetFormatPr baseColWidth="10" defaultRowHeight="14.25"/>
  <cols>
    <col min="2" max="2" width="29.625" customWidth="1"/>
    <col min="3" max="3" width="13.375" bestFit="1" customWidth="1"/>
    <col min="4" max="4" width="14.25" customWidth="1"/>
    <col min="5" max="5" width="15.875" customWidth="1"/>
  </cols>
  <sheetData>
    <row r="2" spans="1:5">
      <c r="A2" s="49"/>
      <c r="B2" s="172" t="s">
        <v>51</v>
      </c>
      <c r="C2" s="172"/>
      <c r="D2" s="172"/>
      <c r="E2" s="172"/>
    </row>
    <row r="3" spans="1:5">
      <c r="B3" s="172" t="s">
        <v>52</v>
      </c>
      <c r="C3" s="172"/>
      <c r="D3" s="172"/>
      <c r="E3" s="172"/>
    </row>
    <row r="4" spans="1:5">
      <c r="A4" s="49"/>
      <c r="B4" s="49"/>
      <c r="C4" s="49"/>
    </row>
    <row r="5" spans="1:5" ht="56.45" customHeight="1">
      <c r="A5" s="175" t="s">
        <v>404</v>
      </c>
      <c r="B5" s="175"/>
      <c r="C5" s="175"/>
      <c r="D5" s="175"/>
      <c r="E5" s="175"/>
    </row>
    <row r="6" spans="1:5" ht="65.45" customHeight="1">
      <c r="A6" s="175"/>
      <c r="B6" s="175"/>
      <c r="C6" s="175"/>
      <c r="D6" s="175"/>
      <c r="E6" s="175"/>
    </row>
    <row r="8" spans="1:5" ht="38.25">
      <c r="A8" s="88" t="s">
        <v>0</v>
      </c>
      <c r="B8" s="89" t="s">
        <v>53</v>
      </c>
      <c r="C8" s="90" t="s">
        <v>3</v>
      </c>
      <c r="D8" s="53" t="s">
        <v>55</v>
      </c>
      <c r="E8" s="53" t="s">
        <v>56</v>
      </c>
    </row>
    <row r="9" spans="1:5" s="63" customFormat="1">
      <c r="A9" s="91">
        <v>1</v>
      </c>
      <c r="B9" s="93" t="s">
        <v>406</v>
      </c>
      <c r="C9" s="92" t="s">
        <v>407</v>
      </c>
      <c r="D9" s="94">
        <v>18900</v>
      </c>
      <c r="E9" s="176">
        <f>+'Presupuesto Detallado 2026'!G15</f>
        <v>402000000</v>
      </c>
    </row>
    <row r="10" spans="1:5" s="63" customFormat="1">
      <c r="A10" s="91">
        <v>2</v>
      </c>
      <c r="B10" s="93" t="s">
        <v>408</v>
      </c>
      <c r="C10" s="92" t="s">
        <v>409</v>
      </c>
      <c r="D10" s="94">
        <v>24499.65</v>
      </c>
      <c r="E10" s="176"/>
    </row>
    <row r="11" spans="1:5" s="63" customFormat="1">
      <c r="A11" s="91">
        <v>3</v>
      </c>
      <c r="B11" s="93" t="s">
        <v>410</v>
      </c>
      <c r="C11" s="92" t="s">
        <v>407</v>
      </c>
      <c r="D11" s="94">
        <v>103950</v>
      </c>
      <c r="E11" s="176"/>
    </row>
    <row r="12" spans="1:5" s="63" customFormat="1">
      <c r="A12" s="91">
        <v>4</v>
      </c>
      <c r="B12" s="95" t="s">
        <v>411</v>
      </c>
      <c r="C12" s="96" t="s">
        <v>412</v>
      </c>
      <c r="D12" s="94">
        <v>98499.45</v>
      </c>
      <c r="E12" s="176"/>
    </row>
    <row r="13" spans="1:5" s="63" customFormat="1">
      <c r="A13" s="91">
        <v>5</v>
      </c>
      <c r="B13" s="93" t="s">
        <v>413</v>
      </c>
      <c r="C13" s="92" t="s">
        <v>414</v>
      </c>
      <c r="D13" s="94">
        <v>9450</v>
      </c>
      <c r="E13" s="176"/>
    </row>
    <row r="14" spans="1:5" s="63" customFormat="1">
      <c r="A14" s="91">
        <v>6</v>
      </c>
      <c r="B14" s="93" t="s">
        <v>415</v>
      </c>
      <c r="C14" s="92" t="s">
        <v>414</v>
      </c>
      <c r="D14" s="94">
        <v>9450</v>
      </c>
      <c r="E14" s="176"/>
    </row>
    <row r="15" spans="1:5" s="63" customFormat="1">
      <c r="A15" s="91">
        <v>7</v>
      </c>
      <c r="B15" s="93" t="s">
        <v>416</v>
      </c>
      <c r="C15" s="92" t="s">
        <v>417</v>
      </c>
      <c r="D15" s="94">
        <v>189499.8</v>
      </c>
      <c r="E15" s="176"/>
    </row>
    <row r="16" spans="1:5" s="63" customFormat="1">
      <c r="A16" s="91">
        <v>8</v>
      </c>
      <c r="B16" s="93" t="s">
        <v>418</v>
      </c>
      <c r="C16" s="92" t="s">
        <v>417</v>
      </c>
      <c r="D16" s="94">
        <v>198499.35</v>
      </c>
      <c r="E16" s="176"/>
    </row>
    <row r="17" spans="1:5" s="63" customFormat="1">
      <c r="A17" s="91">
        <v>9</v>
      </c>
      <c r="B17" s="93" t="s">
        <v>419</v>
      </c>
      <c r="C17" s="92" t="s">
        <v>417</v>
      </c>
      <c r="D17" s="94">
        <v>205599.45</v>
      </c>
      <c r="E17" s="176"/>
    </row>
    <row r="18" spans="1:5" s="63" customFormat="1">
      <c r="A18" s="91">
        <v>10</v>
      </c>
      <c r="B18" s="93" t="s">
        <v>420</v>
      </c>
      <c r="C18" s="92" t="s">
        <v>417</v>
      </c>
      <c r="D18" s="94">
        <v>132499.5</v>
      </c>
      <c r="E18" s="176"/>
    </row>
    <row r="19" spans="1:5" s="63" customFormat="1">
      <c r="A19" s="91">
        <v>11</v>
      </c>
      <c r="B19" s="93" t="s">
        <v>421</v>
      </c>
      <c r="C19" s="92" t="s">
        <v>407</v>
      </c>
      <c r="D19" s="94">
        <v>13650</v>
      </c>
      <c r="E19" s="176"/>
    </row>
    <row r="20" spans="1:5" s="63" customFormat="1">
      <c r="A20" s="91">
        <v>12</v>
      </c>
      <c r="B20" s="93" t="s">
        <v>422</v>
      </c>
      <c r="C20" s="92" t="s">
        <v>409</v>
      </c>
      <c r="D20" s="94">
        <v>128599.8</v>
      </c>
      <c r="E20" s="176"/>
    </row>
  </sheetData>
  <mergeCells count="4">
    <mergeCell ref="B2:E2"/>
    <mergeCell ref="B3:E3"/>
    <mergeCell ref="A5:E6"/>
    <mergeCell ref="E9:E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E37"/>
  <sheetViews>
    <sheetView workbookViewId="0">
      <selection activeCell="B15" sqref="B15"/>
    </sheetView>
  </sheetViews>
  <sheetFormatPr baseColWidth="10" defaultColWidth="11.25" defaultRowHeight="12.75"/>
  <cols>
    <col min="1" max="1" width="11.25" style="97"/>
    <col min="2" max="2" width="45.25" style="97" bestFit="1" customWidth="1"/>
    <col min="3" max="3" width="12.375" style="97" bestFit="1" customWidth="1"/>
    <col min="4" max="4" width="11.25" style="97"/>
    <col min="5" max="5" width="11.375" style="97" bestFit="1" customWidth="1"/>
    <col min="6" max="16384" width="11.25" style="97"/>
  </cols>
  <sheetData>
    <row r="2" spans="1:4">
      <c r="A2" s="172" t="s">
        <v>51</v>
      </c>
      <c r="B2" s="172"/>
      <c r="C2" s="172"/>
      <c r="D2" s="172"/>
    </row>
    <row r="3" spans="1:4" ht="29.45" customHeight="1">
      <c r="A3" s="172" t="s">
        <v>52</v>
      </c>
      <c r="B3" s="172"/>
      <c r="C3" s="172"/>
      <c r="D3" s="172"/>
    </row>
    <row r="5" spans="1:4">
      <c r="A5" s="98" t="s">
        <v>423</v>
      </c>
      <c r="B5" s="98" t="s">
        <v>424</v>
      </c>
      <c r="C5" s="98" t="s">
        <v>405</v>
      </c>
    </row>
    <row r="6" spans="1:4">
      <c r="A6" s="99" t="s">
        <v>436</v>
      </c>
      <c r="B6" s="100" t="s">
        <v>437</v>
      </c>
      <c r="C6" s="101">
        <v>1047200</v>
      </c>
    </row>
    <row r="7" spans="1:4">
      <c r="A7" s="99" t="s">
        <v>438</v>
      </c>
      <c r="B7" s="100" t="s">
        <v>439</v>
      </c>
      <c r="C7" s="101">
        <v>856800</v>
      </c>
    </row>
    <row r="8" spans="1:4">
      <c r="A8" s="99" t="s">
        <v>440</v>
      </c>
      <c r="B8" s="100" t="s">
        <v>441</v>
      </c>
      <c r="C8" s="101">
        <v>5712000</v>
      </c>
    </row>
    <row r="9" spans="1:4">
      <c r="A9" s="99" t="s">
        <v>442</v>
      </c>
      <c r="B9" s="100" t="s">
        <v>443</v>
      </c>
      <c r="C9" s="101">
        <v>5712000</v>
      </c>
    </row>
    <row r="10" spans="1:4">
      <c r="A10" s="99" t="s">
        <v>444</v>
      </c>
      <c r="B10" s="100" t="s">
        <v>434</v>
      </c>
      <c r="C10" s="101">
        <v>12138000</v>
      </c>
    </row>
    <row r="11" spans="1:4">
      <c r="A11" s="99" t="s">
        <v>445</v>
      </c>
      <c r="B11" s="100" t="s">
        <v>446</v>
      </c>
      <c r="C11" s="101">
        <v>7140000</v>
      </c>
    </row>
    <row r="12" spans="1:4">
      <c r="A12" s="99" t="s">
        <v>447</v>
      </c>
      <c r="B12" s="100" t="s">
        <v>448</v>
      </c>
      <c r="C12" s="101">
        <v>1904000</v>
      </c>
    </row>
    <row r="13" spans="1:4">
      <c r="A13" s="99" t="s">
        <v>449</v>
      </c>
      <c r="B13" s="100" t="s">
        <v>450</v>
      </c>
      <c r="C13" s="101">
        <v>8211000</v>
      </c>
    </row>
    <row r="14" spans="1:4">
      <c r="A14" s="99" t="s">
        <v>451</v>
      </c>
      <c r="B14" s="100" t="s">
        <v>452</v>
      </c>
      <c r="C14" s="101">
        <v>9639000</v>
      </c>
    </row>
    <row r="15" spans="1:4">
      <c r="A15" s="99" t="s">
        <v>453</v>
      </c>
      <c r="B15" s="100" t="s">
        <v>454</v>
      </c>
      <c r="C15" s="101">
        <v>714000</v>
      </c>
    </row>
    <row r="16" spans="1:4">
      <c r="A16" s="99" t="s">
        <v>455</v>
      </c>
      <c r="B16" s="100" t="s">
        <v>456</v>
      </c>
      <c r="C16" s="101">
        <v>952000</v>
      </c>
    </row>
    <row r="17" spans="1:3">
      <c r="A17" s="99">
        <v>12</v>
      </c>
      <c r="B17" s="100" t="s">
        <v>457</v>
      </c>
      <c r="C17" s="101">
        <v>952000</v>
      </c>
    </row>
    <row r="18" spans="1:3">
      <c r="A18" s="99">
        <v>13</v>
      </c>
      <c r="B18" s="100" t="s">
        <v>457</v>
      </c>
      <c r="C18" s="101">
        <v>833000</v>
      </c>
    </row>
    <row r="19" spans="1:3">
      <c r="A19" s="99">
        <v>14</v>
      </c>
      <c r="B19" s="100" t="s">
        <v>425</v>
      </c>
      <c r="C19" s="101">
        <v>833000</v>
      </c>
    </row>
    <row r="20" spans="1:3">
      <c r="A20" s="99">
        <v>15</v>
      </c>
      <c r="B20" s="100" t="s">
        <v>426</v>
      </c>
      <c r="C20" s="101">
        <v>5950000</v>
      </c>
    </row>
    <row r="21" spans="1:3">
      <c r="A21" s="99">
        <v>16</v>
      </c>
      <c r="B21" s="100" t="s">
        <v>427</v>
      </c>
      <c r="C21" s="101">
        <v>595000</v>
      </c>
    </row>
    <row r="22" spans="1:3">
      <c r="A22" s="99">
        <v>17</v>
      </c>
      <c r="B22" s="100" t="s">
        <v>428</v>
      </c>
      <c r="C22" s="101">
        <v>119000</v>
      </c>
    </row>
    <row r="23" spans="1:3" ht="13.9" customHeight="1">
      <c r="A23" s="99">
        <v>18</v>
      </c>
      <c r="B23" s="100" t="s">
        <v>429</v>
      </c>
      <c r="C23" s="101">
        <v>1190000</v>
      </c>
    </row>
    <row r="24" spans="1:3">
      <c r="A24" s="99">
        <v>19</v>
      </c>
      <c r="B24" s="100" t="s">
        <v>430</v>
      </c>
      <c r="C24" s="101">
        <v>1190000</v>
      </c>
    </row>
    <row r="25" spans="1:3">
      <c r="A25" s="99" t="s">
        <v>458</v>
      </c>
      <c r="B25" s="100" t="s">
        <v>459</v>
      </c>
      <c r="C25" s="101">
        <v>1071000</v>
      </c>
    </row>
    <row r="26" spans="1:3">
      <c r="A26" s="99" t="s">
        <v>460</v>
      </c>
      <c r="B26" s="100" t="s">
        <v>461</v>
      </c>
      <c r="C26" s="101">
        <v>1071000</v>
      </c>
    </row>
    <row r="27" spans="1:3">
      <c r="A27" s="99">
        <v>22</v>
      </c>
      <c r="B27" s="100" t="s">
        <v>431</v>
      </c>
      <c r="C27" s="101">
        <v>1309000</v>
      </c>
    </row>
    <row r="28" spans="1:3">
      <c r="A28" s="99">
        <v>23</v>
      </c>
      <c r="B28" s="100" t="s">
        <v>432</v>
      </c>
      <c r="C28" s="101">
        <v>1309000</v>
      </c>
    </row>
    <row r="29" spans="1:3">
      <c r="A29" s="99">
        <v>24</v>
      </c>
      <c r="B29" s="100" t="s">
        <v>433</v>
      </c>
      <c r="C29" s="101">
        <v>1666000</v>
      </c>
    </row>
    <row r="30" spans="1:3">
      <c r="A30" s="99" t="s">
        <v>462</v>
      </c>
      <c r="B30" s="100" t="s">
        <v>463</v>
      </c>
      <c r="C30" s="101">
        <v>1428000</v>
      </c>
    </row>
    <row r="31" spans="1:3">
      <c r="A31" s="99" t="s">
        <v>464</v>
      </c>
      <c r="B31" s="100" t="s">
        <v>465</v>
      </c>
      <c r="C31" s="101">
        <v>1190000</v>
      </c>
    </row>
    <row r="32" spans="1:3">
      <c r="A32" s="99" t="s">
        <v>466</v>
      </c>
      <c r="B32" s="100" t="s">
        <v>467</v>
      </c>
      <c r="C32" s="101">
        <v>1071000</v>
      </c>
    </row>
    <row r="33" spans="1:5">
      <c r="A33" s="99" t="s">
        <v>468</v>
      </c>
      <c r="B33" s="100" t="s">
        <v>469</v>
      </c>
      <c r="C33" s="101">
        <v>1071000</v>
      </c>
    </row>
    <row r="34" spans="1:5">
      <c r="A34" s="99" t="s">
        <v>470</v>
      </c>
      <c r="B34" s="100" t="s">
        <v>471</v>
      </c>
      <c r="C34" s="101">
        <v>1295250</v>
      </c>
      <c r="E34" s="102"/>
    </row>
    <row r="35" spans="1:5">
      <c r="A35" s="99" t="s">
        <v>472</v>
      </c>
      <c r="B35" s="100" t="s">
        <v>473</v>
      </c>
      <c r="C35" s="101">
        <v>1295250</v>
      </c>
    </row>
    <row r="36" spans="1:5">
      <c r="A36" s="99" t="s">
        <v>474</v>
      </c>
      <c r="B36" s="100" t="s">
        <v>475</v>
      </c>
      <c r="C36" s="101">
        <v>535500</v>
      </c>
    </row>
    <row r="37" spans="1:5">
      <c r="A37" s="177" t="s">
        <v>435</v>
      </c>
      <c r="B37" s="178"/>
      <c r="C37" s="101">
        <f>SUM(C6:C36)</f>
        <v>80000000</v>
      </c>
    </row>
  </sheetData>
  <mergeCells count="3">
    <mergeCell ref="A2:D2"/>
    <mergeCell ref="A3:D3"/>
    <mergeCell ref="A37:B37"/>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4"/>
  <sheetViews>
    <sheetView zoomScale="60" zoomScaleNormal="60" workbookViewId="0">
      <selection activeCell="H33" sqref="H33"/>
    </sheetView>
  </sheetViews>
  <sheetFormatPr baseColWidth="10" defaultColWidth="11.25" defaultRowHeight="14.25"/>
  <cols>
    <col min="1" max="1" width="13.5" style="108" customWidth="1"/>
    <col min="2" max="2" width="43.125" style="108" customWidth="1"/>
    <col min="3" max="3" width="15.625" style="154" bestFit="1" customWidth="1"/>
    <col min="4" max="4" width="6.625" style="108" customWidth="1"/>
    <col min="5" max="5" width="6.875" style="108" customWidth="1"/>
    <col min="6" max="6" width="11.25" style="108" customWidth="1"/>
    <col min="7" max="7" width="11.25" style="108"/>
    <col min="8" max="8" width="14.875" style="108" bestFit="1" customWidth="1"/>
    <col min="9" max="9" width="39.75" style="108" customWidth="1"/>
    <col min="10" max="10" width="11.25" style="108"/>
    <col min="11" max="11" width="14.25" style="108" customWidth="1"/>
    <col min="12" max="12" width="12.125" style="108" customWidth="1"/>
    <col min="13" max="16384" width="11.25" style="108"/>
  </cols>
  <sheetData>
    <row r="1" spans="1:10">
      <c r="A1" s="91" t="s">
        <v>40</v>
      </c>
      <c r="B1" s="155" t="s">
        <v>20</v>
      </c>
      <c r="C1" s="155"/>
    </row>
    <row r="3" spans="1:10" ht="15" thickBot="1">
      <c r="A3" s="103"/>
      <c r="B3" s="103"/>
      <c r="C3" s="104">
        <v>5.0999999999999997E-2</v>
      </c>
      <c r="D3" s="105"/>
      <c r="E3" s="106"/>
      <c r="F3" s="106"/>
      <c r="G3" s="106"/>
      <c r="H3" s="107"/>
    </row>
    <row r="4" spans="1:10" ht="15" thickBot="1">
      <c r="A4" s="109"/>
      <c r="B4" s="110" t="s">
        <v>0</v>
      </c>
      <c r="C4" s="110" t="s">
        <v>479</v>
      </c>
      <c r="D4" s="110" t="s">
        <v>480</v>
      </c>
      <c r="E4" s="110" t="s">
        <v>481</v>
      </c>
      <c r="F4" s="110" t="s">
        <v>482</v>
      </c>
      <c r="G4" s="110" t="s">
        <v>483</v>
      </c>
      <c r="H4" s="110" t="s">
        <v>484</v>
      </c>
    </row>
    <row r="5" spans="1:10">
      <c r="A5" s="182" t="s">
        <v>485</v>
      </c>
      <c r="B5" s="111" t="s">
        <v>486</v>
      </c>
      <c r="C5" s="156">
        <v>32015498.940000001</v>
      </c>
      <c r="D5" s="113" t="s">
        <v>487</v>
      </c>
      <c r="E5" s="114">
        <v>57</v>
      </c>
      <c r="F5" s="115">
        <v>645926.73684210528</v>
      </c>
      <c r="G5" s="116" t="s">
        <v>488</v>
      </c>
      <c r="H5" s="117">
        <f>+E5*F5</f>
        <v>36817824</v>
      </c>
    </row>
    <row r="6" spans="1:10">
      <c r="A6" s="183"/>
      <c r="B6" s="118" t="s">
        <v>489</v>
      </c>
      <c r="C6" s="157">
        <v>1747434.64</v>
      </c>
      <c r="D6" s="120" t="s">
        <v>490</v>
      </c>
      <c r="E6" s="121">
        <v>1</v>
      </c>
      <c r="F6" s="122">
        <v>2009550</v>
      </c>
      <c r="G6" s="123" t="s">
        <v>488</v>
      </c>
      <c r="H6" s="124">
        <f>+E6*F6</f>
        <v>2009550</v>
      </c>
    </row>
    <row r="7" spans="1:10" ht="28.5" customHeight="1">
      <c r="A7" s="183"/>
      <c r="B7" s="125" t="s">
        <v>491</v>
      </c>
      <c r="C7" s="157">
        <v>29732790</v>
      </c>
      <c r="D7" s="120" t="s">
        <v>487</v>
      </c>
      <c r="E7" s="126">
        <v>46</v>
      </c>
      <c r="F7" s="122">
        <v>743319.76086956519</v>
      </c>
      <c r="G7" s="123" t="s">
        <v>488</v>
      </c>
      <c r="H7" s="124">
        <f t="shared" ref="H7:H10" si="0">+E7*F7</f>
        <v>34192709</v>
      </c>
      <c r="I7" s="127"/>
    </row>
    <row r="8" spans="1:10" ht="21.75" customHeight="1">
      <c r="A8" s="183"/>
      <c r="B8" s="125" t="s">
        <v>492</v>
      </c>
      <c r="C8" s="157">
        <v>40203692.799999997</v>
      </c>
      <c r="D8" s="120" t="s">
        <v>490</v>
      </c>
      <c r="E8" s="121">
        <v>1</v>
      </c>
      <c r="F8" s="121">
        <v>46234782</v>
      </c>
      <c r="G8" s="123" t="s">
        <v>488</v>
      </c>
      <c r="H8" s="124">
        <f t="shared" si="0"/>
        <v>46234782</v>
      </c>
      <c r="I8" s="127"/>
    </row>
    <row r="9" spans="1:10" ht="19.5" customHeight="1">
      <c r="A9" s="183"/>
      <c r="B9" s="125" t="s">
        <v>494</v>
      </c>
      <c r="C9" s="157">
        <v>1261200</v>
      </c>
      <c r="D9" s="120" t="s">
        <v>407</v>
      </c>
      <c r="E9" s="121">
        <v>6</v>
      </c>
      <c r="F9" s="122">
        <v>241730</v>
      </c>
      <c r="G9" s="123" t="s">
        <v>488</v>
      </c>
      <c r="H9" s="124">
        <f t="shared" si="0"/>
        <v>1450380</v>
      </c>
    </row>
    <row r="10" spans="1:10" ht="34.5" customHeight="1">
      <c r="A10" s="183"/>
      <c r="B10" s="125" t="s">
        <v>495</v>
      </c>
      <c r="C10" s="157">
        <v>16001475</v>
      </c>
      <c r="D10" s="120" t="s">
        <v>493</v>
      </c>
      <c r="E10" s="121">
        <v>105</v>
      </c>
      <c r="F10" s="122">
        <v>175254.24761904762</v>
      </c>
      <c r="G10" s="123" t="s">
        <v>488</v>
      </c>
      <c r="H10" s="124">
        <f t="shared" si="0"/>
        <v>18401696</v>
      </c>
      <c r="I10" s="127"/>
    </row>
    <row r="11" spans="1:10" ht="16.5" customHeight="1" thickBot="1">
      <c r="A11" s="184"/>
      <c r="B11" s="128" t="s">
        <v>496</v>
      </c>
      <c r="C11" s="158">
        <v>441420</v>
      </c>
      <c r="D11" s="130" t="s">
        <v>407</v>
      </c>
      <c r="E11" s="131">
        <v>12</v>
      </c>
      <c r="F11" s="132">
        <v>42302.75</v>
      </c>
      <c r="G11" s="133" t="s">
        <v>488</v>
      </c>
      <c r="H11" s="134">
        <f>+E11*F11</f>
        <v>507633</v>
      </c>
    </row>
    <row r="12" spans="1:10" ht="15" thickBot="1">
      <c r="A12" s="185" t="s">
        <v>497</v>
      </c>
      <c r="B12" s="186"/>
      <c r="C12" s="135">
        <v>121403511.38</v>
      </c>
      <c r="D12" s="136"/>
      <c r="E12" s="136"/>
      <c r="F12" s="136"/>
      <c r="G12" s="136"/>
      <c r="H12" s="159">
        <f>SUM(H5:H11)</f>
        <v>139614574</v>
      </c>
    </row>
    <row r="13" spans="1:10">
      <c r="A13" s="137"/>
      <c r="B13" s="137"/>
      <c r="C13" s="138"/>
      <c r="D13" s="139"/>
      <c r="E13" s="140"/>
      <c r="F13" s="140"/>
      <c r="G13" s="140"/>
      <c r="H13" s="141"/>
    </row>
    <row r="14" spans="1:10" ht="15" thickBot="1">
      <c r="A14" s="142"/>
      <c r="B14" s="107"/>
      <c r="C14" s="104">
        <v>5.0999999999999997E-2</v>
      </c>
      <c r="D14" s="105"/>
      <c r="E14" s="107"/>
      <c r="F14" s="107"/>
      <c r="G14" s="107"/>
      <c r="H14" s="107"/>
    </row>
    <row r="15" spans="1:10" ht="15" thickBot="1">
      <c r="A15" s="109"/>
      <c r="B15" s="110" t="s">
        <v>0</v>
      </c>
      <c r="C15" s="110" t="s">
        <v>479</v>
      </c>
      <c r="D15" s="110" t="s">
        <v>480</v>
      </c>
      <c r="E15" s="110" t="s">
        <v>481</v>
      </c>
      <c r="F15" s="143" t="s">
        <v>482</v>
      </c>
      <c r="G15" s="110" t="s">
        <v>483</v>
      </c>
      <c r="H15" s="110" t="s">
        <v>484</v>
      </c>
      <c r="I15" s="107"/>
    </row>
    <row r="16" spans="1:10" ht="31.5" customHeight="1">
      <c r="A16" s="182" t="s">
        <v>498</v>
      </c>
      <c r="B16" s="144" t="s">
        <v>499</v>
      </c>
      <c r="C16" s="112">
        <v>3972780</v>
      </c>
      <c r="D16" s="145" t="s">
        <v>493</v>
      </c>
      <c r="E16" s="114">
        <v>28</v>
      </c>
      <c r="F16" s="115">
        <v>163167.75</v>
      </c>
      <c r="G16" s="116" t="s">
        <v>500</v>
      </c>
      <c r="H16" s="117">
        <f>+E16*F16</f>
        <v>4568697</v>
      </c>
      <c r="I16" s="127"/>
      <c r="J16" s="127"/>
    </row>
    <row r="17" spans="1:12" ht="37.5" customHeight="1">
      <c r="A17" s="183"/>
      <c r="B17" s="125" t="s">
        <v>501</v>
      </c>
      <c r="C17" s="119">
        <v>37763481</v>
      </c>
      <c r="D17" s="120" t="s">
        <v>493</v>
      </c>
      <c r="E17" s="121">
        <v>290</v>
      </c>
      <c r="F17" s="122">
        <v>149751.73448275862</v>
      </c>
      <c r="G17" s="123" t="s">
        <v>500</v>
      </c>
      <c r="H17" s="124">
        <f>+E17*F17</f>
        <v>43428003</v>
      </c>
      <c r="I17" s="127"/>
      <c r="J17" s="127"/>
      <c r="K17" s="146"/>
      <c r="L17" s="147"/>
    </row>
    <row r="18" spans="1:12" ht="18" customHeight="1">
      <c r="A18" s="183"/>
      <c r="B18" s="125" t="s">
        <v>502</v>
      </c>
      <c r="C18" s="119">
        <v>26838336</v>
      </c>
      <c r="D18" s="120" t="s">
        <v>487</v>
      </c>
      <c r="E18" s="126">
        <v>228</v>
      </c>
      <c r="F18" s="122">
        <v>135368.79824561405</v>
      </c>
      <c r="G18" s="123" t="s">
        <v>500</v>
      </c>
      <c r="H18" s="124">
        <f t="shared" ref="H18:H28" si="1">+E18*F18</f>
        <v>30864086.000000004</v>
      </c>
      <c r="I18" s="127"/>
      <c r="J18" s="127"/>
    </row>
    <row r="19" spans="1:12" ht="17.25" customHeight="1">
      <c r="A19" s="183"/>
      <c r="B19" s="125" t="s">
        <v>503</v>
      </c>
      <c r="C19" s="119">
        <v>13989230.4</v>
      </c>
      <c r="D19" s="148" t="s">
        <v>487</v>
      </c>
      <c r="E19" s="121">
        <v>240</v>
      </c>
      <c r="F19" s="122">
        <v>67031.729166666672</v>
      </c>
      <c r="G19" s="123" t="s">
        <v>500</v>
      </c>
      <c r="H19" s="124">
        <f t="shared" si="1"/>
        <v>16087615.000000002</v>
      </c>
      <c r="I19" s="127"/>
      <c r="J19" s="127"/>
    </row>
    <row r="20" spans="1:12" ht="33.75" customHeight="1">
      <c r="A20" s="183"/>
      <c r="B20" s="125" t="s">
        <v>504</v>
      </c>
      <c r="C20" s="119">
        <v>892929.6</v>
      </c>
      <c r="D20" s="120" t="s">
        <v>407</v>
      </c>
      <c r="E20" s="121">
        <v>16</v>
      </c>
      <c r="F20" s="122">
        <v>64179.3125</v>
      </c>
      <c r="G20" s="123" t="s">
        <v>500</v>
      </c>
      <c r="H20" s="124">
        <f t="shared" si="1"/>
        <v>1026869</v>
      </c>
      <c r="I20" s="127"/>
      <c r="J20" s="127"/>
    </row>
    <row r="21" spans="1:12" ht="32.25" customHeight="1">
      <c r="A21" s="183"/>
      <c r="B21" s="125" t="s">
        <v>505</v>
      </c>
      <c r="C21" s="119">
        <v>11936732.5</v>
      </c>
      <c r="D21" s="120" t="s">
        <v>487</v>
      </c>
      <c r="E21" s="121">
        <v>175</v>
      </c>
      <c r="F21" s="122">
        <v>78441.38285714286</v>
      </c>
      <c r="G21" s="123" t="s">
        <v>500</v>
      </c>
      <c r="H21" s="124">
        <f t="shared" si="1"/>
        <v>13727242</v>
      </c>
      <c r="I21" s="127"/>
      <c r="J21" s="127"/>
    </row>
    <row r="22" spans="1:12" ht="18" customHeight="1">
      <c r="A22" s="183"/>
      <c r="B22" s="125" t="s">
        <v>506</v>
      </c>
      <c r="C22" s="119">
        <v>3720540</v>
      </c>
      <c r="D22" s="148" t="s">
        <v>407</v>
      </c>
      <c r="E22" s="121">
        <v>10</v>
      </c>
      <c r="F22" s="122">
        <v>427862.1</v>
      </c>
      <c r="G22" s="123" t="s">
        <v>500</v>
      </c>
      <c r="H22" s="124">
        <f t="shared" si="1"/>
        <v>4278621</v>
      </c>
      <c r="I22" s="127"/>
      <c r="J22" s="127"/>
    </row>
    <row r="23" spans="1:12" ht="30.75" customHeight="1">
      <c r="A23" s="183"/>
      <c r="B23" s="125" t="s">
        <v>507</v>
      </c>
      <c r="C23" s="119">
        <v>3105705</v>
      </c>
      <c r="D23" s="120" t="s">
        <v>487</v>
      </c>
      <c r="E23" s="121">
        <v>15</v>
      </c>
      <c r="F23" s="121">
        <v>238104.06666666668</v>
      </c>
      <c r="G23" s="123" t="s">
        <v>500</v>
      </c>
      <c r="H23" s="124">
        <f t="shared" si="1"/>
        <v>3571561</v>
      </c>
      <c r="I23" s="127"/>
      <c r="J23" s="127"/>
    </row>
    <row r="24" spans="1:12">
      <c r="A24" s="183"/>
      <c r="B24" s="125" t="s">
        <v>508</v>
      </c>
      <c r="C24" s="119">
        <v>19842880</v>
      </c>
      <c r="D24" s="120" t="s">
        <v>490</v>
      </c>
      <c r="E24" s="121">
        <v>8</v>
      </c>
      <c r="F24" s="122">
        <v>2852414</v>
      </c>
      <c r="G24" s="123" t="s">
        <v>500</v>
      </c>
      <c r="H24" s="124">
        <f t="shared" si="1"/>
        <v>22819312</v>
      </c>
      <c r="I24" s="127"/>
      <c r="J24" s="127"/>
    </row>
    <row r="25" spans="1:12" ht="22.5" customHeight="1">
      <c r="A25" s="183"/>
      <c r="B25" s="125" t="s">
        <v>509</v>
      </c>
      <c r="C25" s="119">
        <v>6306000</v>
      </c>
      <c r="D25" s="120" t="s">
        <v>490</v>
      </c>
      <c r="E25" s="121">
        <v>1</v>
      </c>
      <c r="F25" s="122">
        <v>7251900</v>
      </c>
      <c r="G25" s="123" t="s">
        <v>488</v>
      </c>
      <c r="H25" s="124">
        <f t="shared" si="1"/>
        <v>7251900</v>
      </c>
      <c r="I25" s="127"/>
      <c r="J25" s="127"/>
    </row>
    <row r="26" spans="1:12" ht="30" customHeight="1">
      <c r="A26" s="183"/>
      <c r="B26" s="125" t="s">
        <v>510</v>
      </c>
      <c r="C26" s="119">
        <v>17474346.399999999</v>
      </c>
      <c r="D26" s="120" t="s">
        <v>407</v>
      </c>
      <c r="E26" s="121">
        <v>4</v>
      </c>
      <c r="F26" s="122">
        <v>5023874.5</v>
      </c>
      <c r="G26" s="123" t="s">
        <v>488</v>
      </c>
      <c r="H26" s="124">
        <f t="shared" si="1"/>
        <v>20095498</v>
      </c>
      <c r="I26" s="127"/>
      <c r="J26" s="127"/>
    </row>
    <row r="27" spans="1:12" ht="32.25" customHeight="1">
      <c r="A27" s="183"/>
      <c r="B27" s="125" t="s">
        <v>511</v>
      </c>
      <c r="C27" s="119">
        <v>12086500</v>
      </c>
      <c r="D27" s="148" t="s">
        <v>487</v>
      </c>
      <c r="E27" s="126">
        <v>221.15384615384616</v>
      </c>
      <c r="F27" s="122">
        <v>62849.799999999996</v>
      </c>
      <c r="G27" s="123" t="s">
        <v>500</v>
      </c>
      <c r="H27" s="124">
        <f t="shared" si="1"/>
        <v>13899475</v>
      </c>
      <c r="I27" s="127"/>
      <c r="J27" s="127"/>
    </row>
    <row r="28" spans="1:12" ht="50.25" customHeight="1">
      <c r="A28" s="183"/>
      <c r="B28" s="125" t="s">
        <v>512</v>
      </c>
      <c r="C28" s="119">
        <v>70842655</v>
      </c>
      <c r="D28" s="148" t="s">
        <v>490</v>
      </c>
      <c r="E28" s="126">
        <v>103.7</v>
      </c>
      <c r="F28" s="122">
        <v>785622.49758919957</v>
      </c>
      <c r="G28" s="149" t="s">
        <v>513</v>
      </c>
      <c r="H28" s="124">
        <f t="shared" si="1"/>
        <v>81469053</v>
      </c>
      <c r="I28" s="127"/>
      <c r="J28" s="127"/>
    </row>
    <row r="29" spans="1:12" ht="22.5" customHeight="1" thickBot="1">
      <c r="A29" s="184"/>
      <c r="B29" s="128" t="s">
        <v>514</v>
      </c>
      <c r="C29" s="129">
        <v>893350</v>
      </c>
      <c r="D29" s="150" t="s">
        <v>515</v>
      </c>
      <c r="E29" s="131">
        <v>17</v>
      </c>
      <c r="F29" s="132">
        <v>60432.529411764706</v>
      </c>
      <c r="G29" s="133" t="s">
        <v>500</v>
      </c>
      <c r="H29" s="134">
        <f>+E29*F29</f>
        <v>1027353</v>
      </c>
      <c r="I29" s="127"/>
      <c r="J29" s="127"/>
    </row>
    <row r="30" spans="1:12" ht="15" thickBot="1">
      <c r="A30" s="187" t="s">
        <v>516</v>
      </c>
      <c r="B30" s="188"/>
      <c r="C30" s="151">
        <v>229665465.90000001</v>
      </c>
      <c r="D30" s="136"/>
      <c r="E30" s="136"/>
      <c r="F30" s="136"/>
      <c r="G30" s="136"/>
      <c r="H30" s="152">
        <f>SUM(H16:H29)</f>
        <v>264115285</v>
      </c>
    </row>
    <row r="31" spans="1:12" ht="15" thickBot="1">
      <c r="A31" s="107"/>
      <c r="B31" s="107"/>
      <c r="C31" s="106"/>
      <c r="D31" s="107"/>
      <c r="E31" s="107"/>
      <c r="F31" s="107"/>
      <c r="G31" s="107"/>
      <c r="H31" s="107"/>
    </row>
    <row r="32" spans="1:12" ht="15" customHeight="1" thickBot="1">
      <c r="A32" s="179" t="s">
        <v>517</v>
      </c>
      <c r="B32" s="180"/>
      <c r="C32" s="180"/>
      <c r="D32" s="180"/>
      <c r="E32" s="180"/>
      <c r="F32" s="180"/>
      <c r="G32" s="181"/>
      <c r="H32" s="153">
        <f>+H12+H30</f>
        <v>403729859</v>
      </c>
    </row>
    <row r="33" spans="3:3">
      <c r="C33" s="108"/>
    </row>
    <row r="34" spans="3:3" ht="15" customHeight="1">
      <c r="C34" s="108"/>
    </row>
  </sheetData>
  <mergeCells count="5">
    <mergeCell ref="A32:G32"/>
    <mergeCell ref="A5:A11"/>
    <mergeCell ref="A12:B12"/>
    <mergeCell ref="A16:A29"/>
    <mergeCell ref="A30:B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Presupuesto Detallado 2026</vt:lpstr>
      <vt:lpstr>anexo 1.1.1</vt:lpstr>
      <vt:lpstr>anexo 1.1.2</vt:lpstr>
      <vt:lpstr>anexo 1.1.3</vt:lpstr>
      <vt:lpstr>anexo 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David Hurtado García</dc:creator>
  <cp:lastModifiedBy>Miguel Angel Ochoa Cardona</cp:lastModifiedBy>
  <dcterms:created xsi:type="dcterms:W3CDTF">2024-09-27T15:45:40Z</dcterms:created>
  <dcterms:modified xsi:type="dcterms:W3CDTF">2026-02-16T19:59:29Z</dcterms:modified>
</cp:coreProperties>
</file>