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acuellars_cendoj_ramajudicial_gov_co/Documents/2026/002 Modalidades de seleccion/002 MINIMA CUANTIA/002 MC 02 EXAMENES MEDICOS/"/>
    </mc:Choice>
  </mc:AlternateContent>
  <xr:revisionPtr revIDLastSave="0" documentId="11_5B3BF7D340597C02E52A5AC6B4001EFC5D58CC08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OCUPACIONAL IPSO" sheetId="3" r:id="rId1"/>
    <sheet name="IPS COMFACAUCA" sheetId="4" r:id="rId2"/>
    <sheet name="PROMEDIO" sheetId="5" r:id="rId3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3" l="1"/>
  <c r="G9" i="5" l="1"/>
  <c r="G8" i="5"/>
  <c r="F8" i="5"/>
  <c r="G10" i="5"/>
  <c r="G6" i="5"/>
  <c r="H6" i="5" s="1"/>
  <c r="G7" i="5"/>
  <c r="F6" i="5"/>
  <c r="F7" i="5"/>
  <c r="F9" i="5"/>
  <c r="F10" i="5"/>
  <c r="G19" i="5"/>
  <c r="G20" i="5"/>
  <c r="G21" i="5"/>
  <c r="G18" i="5"/>
  <c r="G13" i="5"/>
  <c r="G14" i="5"/>
  <c r="G15" i="5"/>
  <c r="G16" i="5"/>
  <c r="G12" i="5"/>
  <c r="G5" i="5"/>
  <c r="F19" i="5"/>
  <c r="F20" i="5"/>
  <c r="H20" i="5" s="1"/>
  <c r="F21" i="5"/>
  <c r="F18" i="5"/>
  <c r="F13" i="5"/>
  <c r="F14" i="5"/>
  <c r="F15" i="5"/>
  <c r="F16" i="5"/>
  <c r="F12" i="5"/>
  <c r="F5" i="5"/>
  <c r="F22" i="4"/>
  <c r="H10" i="5" l="1"/>
  <c r="H7" i="5"/>
  <c r="H12" i="5"/>
  <c r="H8" i="5"/>
  <c r="H19" i="5"/>
  <c r="H5" i="5"/>
  <c r="H16" i="5"/>
  <c r="H15" i="5"/>
  <c r="H9" i="5"/>
  <c r="F22" i="5"/>
  <c r="H22" i="5" s="1"/>
  <c r="G22" i="5"/>
  <c r="H18" i="5"/>
  <c r="H14" i="5"/>
  <c r="H13" i="5"/>
  <c r="H21" i="5"/>
</calcChain>
</file>

<file path=xl/sharedStrings.xml><?xml version="1.0" encoding="utf-8"?>
<sst xmlns="http://schemas.openxmlformats.org/spreadsheetml/2006/main" count="118" uniqueCount="29">
  <si>
    <t>CENTRO CLINICO VERUTTI</t>
  </si>
  <si>
    <t>ITEM</t>
  </si>
  <si>
    <t xml:space="preserve">EXAMEN </t>
  </si>
  <si>
    <t>UNIDAD</t>
  </si>
  <si>
    <t>CANTIDAD</t>
  </si>
  <si>
    <t>VALOR UNITARIO</t>
  </si>
  <si>
    <t>Ingreso</t>
  </si>
  <si>
    <t>UND</t>
  </si>
  <si>
    <t xml:space="preserve">Periódico </t>
  </si>
  <si>
    <t xml:space="preserve">Retiro </t>
  </si>
  <si>
    <t>Post Incapacidad</t>
  </si>
  <si>
    <t>Cambio de Ocupación</t>
  </si>
  <si>
    <t>Atención de medicina laboral con recomendaciones</t>
  </si>
  <si>
    <t>AYUDAS DIAGNOSTICAS</t>
  </si>
  <si>
    <t xml:space="preserve">Paquete optométrico </t>
  </si>
  <si>
    <t xml:space="preserve">Audiometría </t>
  </si>
  <si>
    <t>Prueba psicotécnica para magistrados y jueces</t>
  </si>
  <si>
    <t>prueba psicotécnica trabajo en alturas</t>
  </si>
  <si>
    <t>prueba psicotécnica conductores</t>
  </si>
  <si>
    <t>PARACLÍNICOS</t>
  </si>
  <si>
    <t>Perfil lipídico</t>
  </si>
  <si>
    <t>Cuadro Hemático</t>
  </si>
  <si>
    <t>Glicemia Basal</t>
  </si>
  <si>
    <t>Electrocardiograma</t>
  </si>
  <si>
    <t>TOTAL</t>
  </si>
  <si>
    <t>COTIZACIÓN IPS COMFACAUCA</t>
  </si>
  <si>
    <t>COMFACAUCA</t>
  </si>
  <si>
    <t xml:space="preserve">PROMEDIO </t>
  </si>
  <si>
    <t>OCUPACIONAL SALUD IPSO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</si>
</sst>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44" fontId="5" fillId="0" borderId="1" xfId="2" applyFont="1" applyFill="1" applyBorder="1" applyAlignment="1">
      <alignment horizontal="left" vertical="center"/>
    </xf>
    <xf numFmtId="44" fontId="2" fillId="0" borderId="1" xfId="2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left" vertical="center" wrapText="1"/>
    </xf>
    <xf numFmtId="165" fontId="5" fillId="0" borderId="1" xfId="2" applyNumberFormat="1" applyFont="1" applyFill="1" applyBorder="1" applyAlignment="1">
      <alignment horizontal="left" vertical="center"/>
    </xf>
    <xf numFmtId="165" fontId="0" fillId="0" borderId="1" xfId="0" applyNumberFormat="1" applyBorder="1"/>
    <xf numFmtId="165" fontId="0" fillId="0" borderId="1" xfId="0" applyNumberFormat="1" applyBorder="1" applyAlignment="1">
      <alignment horizontal="center" vertical="center"/>
    </xf>
    <xf numFmtId="165" fontId="2" fillId="0" borderId="1" xfId="2" applyNumberFormat="1" applyFont="1" applyFill="1" applyBorder="1" applyAlignment="1">
      <alignment horizontal="left" vertical="center" wrapText="1"/>
    </xf>
    <xf numFmtId="165" fontId="2" fillId="0" borderId="1" xfId="0" applyNumberFormat="1" applyFont="1" applyBorder="1"/>
    <xf numFmtId="0" fontId="4" fillId="0" borderId="1" xfId="1" applyNumberFormat="1" applyFont="1" applyFill="1" applyBorder="1" applyAlignment="1">
      <alignment horizontal="center" vertical="center"/>
    </xf>
    <xf numFmtId="165" fontId="5" fillId="0" borderId="1" xfId="2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165" fontId="2" fillId="0" borderId="1" xfId="0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G22"/>
  <sheetViews>
    <sheetView topLeftCell="A13" zoomScale="85" zoomScaleNormal="85" workbookViewId="0">
      <selection activeCell="G20" sqref="G20"/>
    </sheetView>
  </sheetViews>
  <sheetFormatPr baseColWidth="10" defaultColWidth="11.42578125" defaultRowHeight="15" x14ac:dyDescent="0.25"/>
  <cols>
    <col min="7" max="7" width="18.42578125" customWidth="1"/>
  </cols>
  <sheetData>
    <row r="2" spans="3:7" ht="15.75" thickBot="1" x14ac:dyDescent="0.3"/>
    <row r="3" spans="3:7" ht="15.75" thickBot="1" x14ac:dyDescent="0.3">
      <c r="C3" s="31" t="s">
        <v>0</v>
      </c>
      <c r="D3" s="32"/>
      <c r="E3" s="32"/>
      <c r="F3" s="32"/>
      <c r="G3" s="33"/>
    </row>
    <row r="4" spans="3:7" x14ac:dyDescent="0.25">
      <c r="C4" s="9" t="s">
        <v>1</v>
      </c>
      <c r="D4" s="10" t="s">
        <v>2</v>
      </c>
      <c r="E4" s="9" t="s">
        <v>3</v>
      </c>
      <c r="F4" s="11" t="s">
        <v>4</v>
      </c>
      <c r="G4" s="10" t="s">
        <v>5</v>
      </c>
    </row>
    <row r="5" spans="3:7" x14ac:dyDescent="0.25">
      <c r="C5" s="5">
        <v>1</v>
      </c>
      <c r="D5" s="1" t="s">
        <v>6</v>
      </c>
      <c r="E5" s="5" t="s">
        <v>7</v>
      </c>
      <c r="F5" s="8">
        <v>1</v>
      </c>
      <c r="G5" s="2">
        <v>35000</v>
      </c>
    </row>
    <row r="6" spans="3:7" x14ac:dyDescent="0.25">
      <c r="C6" s="6">
        <v>2</v>
      </c>
      <c r="D6" s="1" t="s">
        <v>8</v>
      </c>
      <c r="E6" s="5" t="s">
        <v>7</v>
      </c>
      <c r="F6" s="8">
        <v>1</v>
      </c>
      <c r="G6" s="2">
        <v>35000</v>
      </c>
    </row>
    <row r="7" spans="3:7" x14ac:dyDescent="0.25">
      <c r="C7" s="5">
        <v>3</v>
      </c>
      <c r="D7" s="1" t="s">
        <v>9</v>
      </c>
      <c r="E7" s="5" t="s">
        <v>7</v>
      </c>
      <c r="F7" s="8">
        <v>1</v>
      </c>
      <c r="G7" s="2">
        <v>35000</v>
      </c>
    </row>
    <row r="8" spans="3:7" ht="24" x14ac:dyDescent="0.25">
      <c r="C8" s="5">
        <v>4</v>
      </c>
      <c r="D8" s="1" t="s">
        <v>10</v>
      </c>
      <c r="E8" s="5" t="s">
        <v>7</v>
      </c>
      <c r="F8" s="8">
        <v>1</v>
      </c>
      <c r="G8" s="2">
        <v>80000</v>
      </c>
    </row>
    <row r="9" spans="3:7" ht="24" x14ac:dyDescent="0.25">
      <c r="C9" s="6">
        <v>5</v>
      </c>
      <c r="D9" s="1" t="s">
        <v>11</v>
      </c>
      <c r="E9" s="5" t="s">
        <v>7</v>
      </c>
      <c r="F9" s="8">
        <v>1</v>
      </c>
      <c r="G9" s="2">
        <v>80000</v>
      </c>
    </row>
    <row r="10" spans="3:7" ht="60" x14ac:dyDescent="0.25">
      <c r="C10" s="6">
        <v>6</v>
      </c>
      <c r="D10" s="1" t="s">
        <v>12</v>
      </c>
      <c r="E10" s="5" t="s">
        <v>7</v>
      </c>
      <c r="F10" s="8">
        <v>1</v>
      </c>
      <c r="G10" s="2">
        <v>80000</v>
      </c>
    </row>
    <row r="11" spans="3:7" x14ac:dyDescent="0.25">
      <c r="C11" s="28" t="s">
        <v>13</v>
      </c>
      <c r="D11" s="29"/>
      <c r="E11" s="29"/>
      <c r="F11" s="29"/>
      <c r="G11" s="29"/>
    </row>
    <row r="12" spans="3:7" ht="24" x14ac:dyDescent="0.25">
      <c r="C12" s="4">
        <v>1</v>
      </c>
      <c r="D12" s="1" t="s">
        <v>14</v>
      </c>
      <c r="E12" s="5" t="s">
        <v>7</v>
      </c>
      <c r="F12" s="7">
        <v>1</v>
      </c>
      <c r="G12" s="2">
        <v>25000</v>
      </c>
    </row>
    <row r="13" spans="3:7" x14ac:dyDescent="0.25">
      <c r="C13" s="4">
        <v>2</v>
      </c>
      <c r="D13" s="1" t="s">
        <v>15</v>
      </c>
      <c r="E13" s="5" t="s">
        <v>7</v>
      </c>
      <c r="F13" s="7">
        <v>1</v>
      </c>
      <c r="G13" s="2">
        <v>25000</v>
      </c>
    </row>
    <row r="14" spans="3:7" ht="60" x14ac:dyDescent="0.25">
      <c r="C14" s="4">
        <v>3</v>
      </c>
      <c r="D14" s="1" t="s">
        <v>16</v>
      </c>
      <c r="E14" s="5" t="s">
        <v>7</v>
      </c>
      <c r="F14" s="7">
        <v>1</v>
      </c>
      <c r="G14" s="2">
        <v>50000</v>
      </c>
    </row>
    <row r="15" spans="3:7" ht="48" x14ac:dyDescent="0.25">
      <c r="C15" s="4">
        <v>4</v>
      </c>
      <c r="D15" s="1" t="s">
        <v>17</v>
      </c>
      <c r="E15" s="5" t="s">
        <v>7</v>
      </c>
      <c r="F15" s="7">
        <v>1</v>
      </c>
      <c r="G15" s="2">
        <v>50000</v>
      </c>
    </row>
    <row r="16" spans="3:7" ht="36" x14ac:dyDescent="0.25">
      <c r="C16" s="6">
        <v>5</v>
      </c>
      <c r="D16" s="1" t="s">
        <v>18</v>
      </c>
      <c r="E16" s="5" t="s">
        <v>7</v>
      </c>
      <c r="F16" s="7">
        <v>1</v>
      </c>
      <c r="G16" s="2">
        <v>55000</v>
      </c>
    </row>
    <row r="17" spans="3:7" x14ac:dyDescent="0.25">
      <c r="C17" s="28" t="s">
        <v>19</v>
      </c>
      <c r="D17" s="29"/>
      <c r="E17" s="29"/>
      <c r="F17" s="29"/>
      <c r="G17" s="29"/>
    </row>
    <row r="18" spans="3:7" x14ac:dyDescent="0.25">
      <c r="C18" s="6">
        <v>1</v>
      </c>
      <c r="D18" s="1" t="s">
        <v>20</v>
      </c>
      <c r="E18" s="5" t="s">
        <v>7</v>
      </c>
      <c r="F18" s="7">
        <v>1</v>
      </c>
      <c r="G18" s="2">
        <v>35000</v>
      </c>
    </row>
    <row r="19" spans="3:7" ht="24" x14ac:dyDescent="0.25">
      <c r="C19" s="6">
        <v>2</v>
      </c>
      <c r="D19" s="1" t="s">
        <v>21</v>
      </c>
      <c r="E19" s="5" t="s">
        <v>7</v>
      </c>
      <c r="F19" s="7">
        <v>1</v>
      </c>
      <c r="G19" s="2">
        <v>15000</v>
      </c>
    </row>
    <row r="20" spans="3:7" ht="24" x14ac:dyDescent="0.25">
      <c r="C20" s="6">
        <v>3</v>
      </c>
      <c r="D20" s="1" t="s">
        <v>22</v>
      </c>
      <c r="E20" s="5" t="s">
        <v>7</v>
      </c>
      <c r="F20" s="7">
        <v>1</v>
      </c>
      <c r="G20" s="2">
        <v>15000</v>
      </c>
    </row>
    <row r="21" spans="3:7" ht="24" x14ac:dyDescent="0.25">
      <c r="C21" s="6">
        <v>4</v>
      </c>
      <c r="D21" s="1" t="s">
        <v>23</v>
      </c>
      <c r="E21" s="5" t="s">
        <v>7</v>
      </c>
      <c r="F21" s="7">
        <v>1</v>
      </c>
      <c r="G21" s="2">
        <v>50000</v>
      </c>
    </row>
    <row r="22" spans="3:7" x14ac:dyDescent="0.25">
      <c r="C22" s="30" t="s">
        <v>24</v>
      </c>
      <c r="D22" s="30"/>
      <c r="E22" s="30"/>
      <c r="F22" s="30"/>
      <c r="G22" s="3">
        <f>SUM(G5:G10)</f>
        <v>345000</v>
      </c>
    </row>
  </sheetData>
  <mergeCells count="4">
    <mergeCell ref="C11:G11"/>
    <mergeCell ref="C17:G17"/>
    <mergeCell ref="C22:F22"/>
    <mergeCell ref="C3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2"/>
  <sheetViews>
    <sheetView topLeftCell="A16" workbookViewId="0">
      <selection activeCell="F22" sqref="F22"/>
    </sheetView>
  </sheetViews>
  <sheetFormatPr baseColWidth="10" defaultColWidth="11.42578125" defaultRowHeight="15" x14ac:dyDescent="0.25"/>
  <cols>
    <col min="6" max="6" width="21.85546875" customWidth="1"/>
  </cols>
  <sheetData>
    <row r="2" spans="2:6" ht="15.75" thickBot="1" x14ac:dyDescent="0.3"/>
    <row r="3" spans="2:6" ht="15.75" thickBot="1" x14ac:dyDescent="0.3">
      <c r="B3" s="31" t="s">
        <v>25</v>
      </c>
      <c r="C3" s="32"/>
      <c r="D3" s="32"/>
      <c r="E3" s="32"/>
      <c r="F3" s="33"/>
    </row>
    <row r="4" spans="2:6" x14ac:dyDescent="0.25">
      <c r="B4" s="9" t="s">
        <v>1</v>
      </c>
      <c r="C4" s="10" t="s">
        <v>2</v>
      </c>
      <c r="D4" s="9" t="s">
        <v>3</v>
      </c>
      <c r="E4" s="11" t="s">
        <v>4</v>
      </c>
      <c r="F4" s="10" t="s">
        <v>5</v>
      </c>
    </row>
    <row r="5" spans="2:6" x14ac:dyDescent="0.25">
      <c r="B5" s="5">
        <v>1</v>
      </c>
      <c r="C5" s="1" t="s">
        <v>6</v>
      </c>
      <c r="D5" s="5" t="s">
        <v>7</v>
      </c>
      <c r="E5" s="8">
        <v>1</v>
      </c>
      <c r="F5" s="2">
        <v>44900</v>
      </c>
    </row>
    <row r="6" spans="2:6" x14ac:dyDescent="0.25">
      <c r="B6" s="6">
        <v>2</v>
      </c>
      <c r="C6" s="1" t="s">
        <v>8</v>
      </c>
      <c r="D6" s="5" t="s">
        <v>7</v>
      </c>
      <c r="E6" s="8">
        <v>1</v>
      </c>
      <c r="F6" s="2">
        <v>44900</v>
      </c>
    </row>
    <row r="7" spans="2:6" x14ac:dyDescent="0.25">
      <c r="B7" s="5">
        <v>3</v>
      </c>
      <c r="C7" s="1" t="s">
        <v>9</v>
      </c>
      <c r="D7" s="5" t="s">
        <v>7</v>
      </c>
      <c r="E7" s="8">
        <v>1</v>
      </c>
      <c r="F7" s="2">
        <v>44900</v>
      </c>
    </row>
    <row r="8" spans="2:6" ht="24" x14ac:dyDescent="0.25">
      <c r="B8" s="5">
        <v>4</v>
      </c>
      <c r="C8" s="1" t="s">
        <v>10</v>
      </c>
      <c r="D8" s="5" t="s">
        <v>7</v>
      </c>
      <c r="E8" s="8">
        <v>1</v>
      </c>
      <c r="F8" s="2">
        <v>72200</v>
      </c>
    </row>
    <row r="9" spans="2:6" ht="24" x14ac:dyDescent="0.25">
      <c r="B9" s="6">
        <v>5</v>
      </c>
      <c r="C9" s="1" t="s">
        <v>11</v>
      </c>
      <c r="D9" s="5" t="s">
        <v>7</v>
      </c>
      <c r="E9" s="8">
        <v>1</v>
      </c>
      <c r="F9" s="2">
        <v>35200</v>
      </c>
    </row>
    <row r="10" spans="2:6" ht="60" x14ac:dyDescent="0.25">
      <c r="B10" s="6">
        <v>6</v>
      </c>
      <c r="C10" s="1" t="s">
        <v>12</v>
      </c>
      <c r="D10" s="5" t="s">
        <v>7</v>
      </c>
      <c r="E10" s="8">
        <v>1</v>
      </c>
      <c r="F10" s="2">
        <v>72200</v>
      </c>
    </row>
    <row r="11" spans="2:6" x14ac:dyDescent="0.25">
      <c r="B11" s="28" t="s">
        <v>13</v>
      </c>
      <c r="C11" s="29"/>
      <c r="D11" s="29"/>
      <c r="E11" s="29"/>
      <c r="F11" s="29"/>
    </row>
    <row r="12" spans="2:6" ht="24" x14ac:dyDescent="0.25">
      <c r="B12" s="4">
        <v>1</v>
      </c>
      <c r="C12" s="1" t="s">
        <v>14</v>
      </c>
      <c r="D12" s="5" t="s">
        <v>7</v>
      </c>
      <c r="E12" s="7">
        <v>1</v>
      </c>
      <c r="F12" s="2">
        <v>34000</v>
      </c>
    </row>
    <row r="13" spans="2:6" x14ac:dyDescent="0.25">
      <c r="B13" s="4">
        <v>2</v>
      </c>
      <c r="C13" s="1" t="s">
        <v>15</v>
      </c>
      <c r="D13" s="5" t="s">
        <v>7</v>
      </c>
      <c r="E13" s="7">
        <v>1</v>
      </c>
      <c r="F13" s="2">
        <v>24600</v>
      </c>
    </row>
    <row r="14" spans="2:6" ht="60" x14ac:dyDescent="0.25">
      <c r="B14" s="4">
        <v>3</v>
      </c>
      <c r="C14" s="1" t="s">
        <v>16</v>
      </c>
      <c r="D14" s="5" t="s">
        <v>7</v>
      </c>
      <c r="E14" s="7">
        <v>1</v>
      </c>
      <c r="F14" s="2">
        <v>46500</v>
      </c>
    </row>
    <row r="15" spans="2:6" ht="48" x14ac:dyDescent="0.25">
      <c r="B15" s="4">
        <v>4</v>
      </c>
      <c r="C15" s="1" t="s">
        <v>17</v>
      </c>
      <c r="D15" s="5" t="s">
        <v>7</v>
      </c>
      <c r="E15" s="7">
        <v>1</v>
      </c>
      <c r="F15" s="2">
        <v>83800</v>
      </c>
    </row>
    <row r="16" spans="2:6" ht="36" x14ac:dyDescent="0.25">
      <c r="B16" s="6">
        <v>5</v>
      </c>
      <c r="C16" s="1" t="s">
        <v>18</v>
      </c>
      <c r="D16" s="5" t="s">
        <v>7</v>
      </c>
      <c r="E16" s="7">
        <v>1</v>
      </c>
      <c r="F16" s="2">
        <v>39900</v>
      </c>
    </row>
    <row r="17" spans="2:6" x14ac:dyDescent="0.25">
      <c r="B17" s="28" t="s">
        <v>19</v>
      </c>
      <c r="C17" s="29"/>
      <c r="D17" s="29"/>
      <c r="E17" s="29"/>
      <c r="F17" s="29"/>
    </row>
    <row r="18" spans="2:6" x14ac:dyDescent="0.25">
      <c r="B18" s="6">
        <v>1</v>
      </c>
      <c r="C18" s="1" t="s">
        <v>20</v>
      </c>
      <c r="D18" s="5" t="s">
        <v>7</v>
      </c>
      <c r="E18" s="7">
        <v>1</v>
      </c>
      <c r="F18" s="2">
        <v>35900</v>
      </c>
    </row>
    <row r="19" spans="2:6" ht="24" x14ac:dyDescent="0.25">
      <c r="B19" s="6">
        <v>2</v>
      </c>
      <c r="C19" s="1" t="s">
        <v>21</v>
      </c>
      <c r="D19" s="5" t="s">
        <v>7</v>
      </c>
      <c r="E19" s="7">
        <v>1</v>
      </c>
      <c r="F19" s="2">
        <v>21000</v>
      </c>
    </row>
    <row r="20" spans="2:6" ht="24" x14ac:dyDescent="0.25">
      <c r="B20" s="6">
        <v>3</v>
      </c>
      <c r="C20" s="1" t="s">
        <v>22</v>
      </c>
      <c r="D20" s="5" t="s">
        <v>7</v>
      </c>
      <c r="E20" s="7">
        <v>1</v>
      </c>
      <c r="F20" s="2">
        <v>6300</v>
      </c>
    </row>
    <row r="21" spans="2:6" ht="24" x14ac:dyDescent="0.25">
      <c r="B21" s="6">
        <v>4</v>
      </c>
      <c r="C21" s="1" t="s">
        <v>23</v>
      </c>
      <c r="D21" s="5" t="s">
        <v>7</v>
      </c>
      <c r="E21" s="7">
        <v>1</v>
      </c>
      <c r="F21" s="2">
        <v>40000</v>
      </c>
    </row>
    <row r="22" spans="2:6" x14ac:dyDescent="0.25">
      <c r="B22" s="30" t="s">
        <v>24</v>
      </c>
      <c r="C22" s="30"/>
      <c r="D22" s="30"/>
      <c r="E22" s="30"/>
      <c r="F22" s="3">
        <f>SUM(F5:F10)</f>
        <v>314300</v>
      </c>
    </row>
  </sheetData>
  <mergeCells count="4">
    <mergeCell ref="B3:F3"/>
    <mergeCell ref="B11:F11"/>
    <mergeCell ref="B17:F17"/>
    <mergeCell ref="B22:E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22"/>
  <sheetViews>
    <sheetView tabSelected="1" topLeftCell="A4" workbookViewId="0">
      <selection activeCell="F4" sqref="F4"/>
    </sheetView>
  </sheetViews>
  <sheetFormatPr baseColWidth="10" defaultColWidth="11.42578125" defaultRowHeight="15" x14ac:dyDescent="0.25"/>
  <cols>
    <col min="2" max="2" width="8.28515625" customWidth="1"/>
    <col min="3" max="3" width="15.7109375" customWidth="1"/>
    <col min="5" max="5" width="11.42578125" style="13"/>
    <col min="6" max="6" width="17.42578125" customWidth="1"/>
    <col min="7" max="7" width="19.42578125" customWidth="1"/>
    <col min="8" max="8" width="16.140625" customWidth="1"/>
  </cols>
  <sheetData>
    <row r="2" spans="2:8" ht="20.25" customHeight="1" x14ac:dyDescent="0.25"/>
    <row r="3" spans="2:8" x14ac:dyDescent="0.25">
      <c r="B3" s="25"/>
      <c r="C3" s="26"/>
      <c r="D3" s="26"/>
      <c r="E3" s="26"/>
      <c r="F3" s="26"/>
      <c r="G3" s="26"/>
    </row>
    <row r="4" spans="2:8" ht="43.5" customHeight="1" x14ac:dyDescent="0.25">
      <c r="B4" s="12" t="s">
        <v>1</v>
      </c>
      <c r="C4" s="12" t="s">
        <v>2</v>
      </c>
      <c r="D4" s="12" t="s">
        <v>3</v>
      </c>
      <c r="E4" s="12" t="s">
        <v>4</v>
      </c>
      <c r="F4" s="12" t="s">
        <v>28</v>
      </c>
      <c r="G4" s="12" t="s">
        <v>26</v>
      </c>
      <c r="H4" s="12" t="s">
        <v>27</v>
      </c>
    </row>
    <row r="5" spans="2:8" x14ac:dyDescent="0.25">
      <c r="B5" s="5">
        <v>1</v>
      </c>
      <c r="C5" s="15" t="s">
        <v>6</v>
      </c>
      <c r="D5" s="14" t="s">
        <v>7</v>
      </c>
      <c r="E5" s="21">
        <v>1</v>
      </c>
      <c r="F5" s="22">
        <f>'OCUPACIONAL IPSO'!G5</f>
        <v>35000</v>
      </c>
      <c r="G5" s="18">
        <f>'IPS COMFACAUCA'!F5</f>
        <v>44900</v>
      </c>
      <c r="H5" s="18">
        <f>+AVERAGE(F5,G5)</f>
        <v>39950</v>
      </c>
    </row>
    <row r="6" spans="2:8" x14ac:dyDescent="0.25">
      <c r="B6" s="6">
        <v>2</v>
      </c>
      <c r="C6" s="15" t="s">
        <v>8</v>
      </c>
      <c r="D6" s="14" t="s">
        <v>7</v>
      </c>
      <c r="E6" s="21">
        <v>1</v>
      </c>
      <c r="F6" s="22">
        <f>'OCUPACIONAL IPSO'!G6</f>
        <v>35000</v>
      </c>
      <c r="G6" s="18">
        <f>'IPS COMFACAUCA'!F6</f>
        <v>44900</v>
      </c>
      <c r="H6" s="18">
        <f t="shared" ref="H6:H8" si="0">+AVERAGE(F6,G6)</f>
        <v>39950</v>
      </c>
    </row>
    <row r="7" spans="2:8" x14ac:dyDescent="0.25">
      <c r="B7" s="5">
        <v>3</v>
      </c>
      <c r="C7" s="15" t="s">
        <v>9</v>
      </c>
      <c r="D7" s="14" t="s">
        <v>7</v>
      </c>
      <c r="E7" s="21">
        <v>1</v>
      </c>
      <c r="F7" s="22">
        <f>'OCUPACIONAL IPSO'!G7</f>
        <v>35000</v>
      </c>
      <c r="G7" s="18">
        <f>'IPS COMFACAUCA'!F7</f>
        <v>44900</v>
      </c>
      <c r="H7" s="18">
        <f t="shared" si="0"/>
        <v>39950</v>
      </c>
    </row>
    <row r="8" spans="2:8" x14ac:dyDescent="0.25">
      <c r="B8" s="5">
        <v>4</v>
      </c>
      <c r="C8" s="15" t="s">
        <v>10</v>
      </c>
      <c r="D8" s="14" t="s">
        <v>7</v>
      </c>
      <c r="E8" s="21">
        <v>1</v>
      </c>
      <c r="F8" s="22">
        <f>'OCUPACIONAL IPSO'!G8</f>
        <v>80000</v>
      </c>
      <c r="G8" s="18">
        <f>'IPS COMFACAUCA'!F8</f>
        <v>72200</v>
      </c>
      <c r="H8" s="18">
        <f t="shared" si="0"/>
        <v>76100</v>
      </c>
    </row>
    <row r="9" spans="2:8" ht="24" x14ac:dyDescent="0.25">
      <c r="B9" s="6">
        <v>5</v>
      </c>
      <c r="C9" s="15" t="s">
        <v>11</v>
      </c>
      <c r="D9" s="14" t="s">
        <v>7</v>
      </c>
      <c r="E9" s="21">
        <v>1</v>
      </c>
      <c r="F9" s="22">
        <f>'OCUPACIONAL IPSO'!G9</f>
        <v>80000</v>
      </c>
      <c r="G9" s="18">
        <f>'IPS COMFACAUCA'!F9</f>
        <v>35200</v>
      </c>
      <c r="H9" s="18">
        <f>+AVERAGE(F9,G9)</f>
        <v>57600</v>
      </c>
    </row>
    <row r="10" spans="2:8" ht="48" x14ac:dyDescent="0.25">
      <c r="B10" s="6">
        <v>6</v>
      </c>
      <c r="C10" s="15" t="s">
        <v>12</v>
      </c>
      <c r="D10" s="14" t="s">
        <v>7</v>
      </c>
      <c r="E10" s="21">
        <v>1</v>
      </c>
      <c r="F10" s="22">
        <f>'OCUPACIONAL IPSO'!G10</f>
        <v>80000</v>
      </c>
      <c r="G10" s="18">
        <f>'IPS COMFACAUCA'!F10</f>
        <v>72200</v>
      </c>
      <c r="H10" s="18">
        <f>+AVERAGE(F10,G10)</f>
        <v>76100</v>
      </c>
    </row>
    <row r="11" spans="2:8" x14ac:dyDescent="0.25">
      <c r="B11" s="27" t="s">
        <v>13</v>
      </c>
      <c r="C11" s="27"/>
      <c r="D11" s="27"/>
      <c r="E11" s="27"/>
      <c r="F11" s="27"/>
      <c r="G11" s="27"/>
      <c r="H11" s="17"/>
    </row>
    <row r="12" spans="2:8" ht="24" x14ac:dyDescent="0.25">
      <c r="B12" s="4">
        <v>1</v>
      </c>
      <c r="C12" s="15" t="s">
        <v>14</v>
      </c>
      <c r="D12" s="14" t="s">
        <v>7</v>
      </c>
      <c r="E12" s="21">
        <v>1</v>
      </c>
      <c r="F12" s="22">
        <f>'OCUPACIONAL IPSO'!G12</f>
        <v>25000</v>
      </c>
      <c r="G12" s="18">
        <f>'IPS COMFACAUCA'!F12</f>
        <v>34000</v>
      </c>
      <c r="H12" s="18">
        <f>+AVERAGE(F12,G12)</f>
        <v>29500</v>
      </c>
    </row>
    <row r="13" spans="2:8" x14ac:dyDescent="0.25">
      <c r="B13" s="4">
        <v>2</v>
      </c>
      <c r="C13" s="15" t="s">
        <v>15</v>
      </c>
      <c r="D13" s="14" t="s">
        <v>7</v>
      </c>
      <c r="E13" s="21">
        <v>1</v>
      </c>
      <c r="F13" s="22">
        <f>'OCUPACIONAL IPSO'!G13</f>
        <v>25000</v>
      </c>
      <c r="G13" s="18">
        <f>'IPS COMFACAUCA'!F13</f>
        <v>24600</v>
      </c>
      <c r="H13" s="18">
        <f t="shared" ref="H13:H21" si="1">+AVERAGE(F13,G13)</f>
        <v>24800</v>
      </c>
    </row>
    <row r="14" spans="2:8" ht="48" x14ac:dyDescent="0.25">
      <c r="B14" s="4">
        <v>3</v>
      </c>
      <c r="C14" s="15" t="s">
        <v>16</v>
      </c>
      <c r="D14" s="14" t="s">
        <v>7</v>
      </c>
      <c r="E14" s="21">
        <v>1</v>
      </c>
      <c r="F14" s="22">
        <f>'OCUPACIONAL IPSO'!G14</f>
        <v>50000</v>
      </c>
      <c r="G14" s="18">
        <f>'IPS COMFACAUCA'!F14</f>
        <v>46500</v>
      </c>
      <c r="H14" s="18">
        <f t="shared" si="1"/>
        <v>48250</v>
      </c>
    </row>
    <row r="15" spans="2:8" ht="36" x14ac:dyDescent="0.25">
      <c r="B15" s="4">
        <v>4</v>
      </c>
      <c r="C15" s="15" t="s">
        <v>17</v>
      </c>
      <c r="D15" s="14" t="s">
        <v>7</v>
      </c>
      <c r="E15" s="21">
        <v>1</v>
      </c>
      <c r="F15" s="22">
        <f>'OCUPACIONAL IPSO'!G15</f>
        <v>50000</v>
      </c>
      <c r="G15" s="18">
        <f>'IPS COMFACAUCA'!F15</f>
        <v>83800</v>
      </c>
      <c r="H15" s="18">
        <f>+AVERAGE(F15,G15)</f>
        <v>66900</v>
      </c>
    </row>
    <row r="16" spans="2:8" ht="36" x14ac:dyDescent="0.25">
      <c r="B16" s="6">
        <v>5</v>
      </c>
      <c r="C16" s="15" t="s">
        <v>18</v>
      </c>
      <c r="D16" s="14" t="s">
        <v>7</v>
      </c>
      <c r="E16" s="21">
        <v>1</v>
      </c>
      <c r="F16" s="22">
        <f>'OCUPACIONAL IPSO'!G16</f>
        <v>55000</v>
      </c>
      <c r="G16" s="18">
        <f>'IPS COMFACAUCA'!F16</f>
        <v>39900</v>
      </c>
      <c r="H16" s="18">
        <f t="shared" si="1"/>
        <v>47450</v>
      </c>
    </row>
    <row r="17" spans="2:8" x14ac:dyDescent="0.25">
      <c r="B17" s="27" t="s">
        <v>19</v>
      </c>
      <c r="C17" s="27"/>
      <c r="D17" s="27"/>
      <c r="E17" s="27"/>
      <c r="F17" s="27"/>
      <c r="G17" s="27"/>
      <c r="H17" s="17"/>
    </row>
    <row r="18" spans="2:8" x14ac:dyDescent="0.25">
      <c r="B18" s="6">
        <v>1</v>
      </c>
      <c r="C18" s="15" t="s">
        <v>20</v>
      </c>
      <c r="D18" s="14" t="s">
        <v>7</v>
      </c>
      <c r="E18" s="21">
        <v>1</v>
      </c>
      <c r="F18" s="16">
        <f>'OCUPACIONAL IPSO'!G18</f>
        <v>35000</v>
      </c>
      <c r="G18" s="23">
        <f>'IPS COMFACAUCA'!F18</f>
        <v>35900</v>
      </c>
      <c r="H18" s="23">
        <f t="shared" si="1"/>
        <v>35450</v>
      </c>
    </row>
    <row r="19" spans="2:8" x14ac:dyDescent="0.25">
      <c r="B19" s="6">
        <v>2</v>
      </c>
      <c r="C19" s="15" t="s">
        <v>21</v>
      </c>
      <c r="D19" s="14" t="s">
        <v>7</v>
      </c>
      <c r="E19" s="21">
        <v>1</v>
      </c>
      <c r="F19" s="16">
        <f>'OCUPACIONAL IPSO'!G19</f>
        <v>15000</v>
      </c>
      <c r="G19" s="23">
        <f>'IPS COMFACAUCA'!F19</f>
        <v>21000</v>
      </c>
      <c r="H19" s="23">
        <f t="shared" si="1"/>
        <v>18000</v>
      </c>
    </row>
    <row r="20" spans="2:8" x14ac:dyDescent="0.25">
      <c r="B20" s="6">
        <v>3</v>
      </c>
      <c r="C20" s="15" t="s">
        <v>22</v>
      </c>
      <c r="D20" s="14" t="s">
        <v>7</v>
      </c>
      <c r="E20" s="21">
        <v>1</v>
      </c>
      <c r="F20" s="16">
        <f>'OCUPACIONAL IPSO'!G20</f>
        <v>15000</v>
      </c>
      <c r="G20" s="23">
        <f>'IPS COMFACAUCA'!F20</f>
        <v>6300</v>
      </c>
      <c r="H20" s="23">
        <f t="shared" si="1"/>
        <v>10650</v>
      </c>
    </row>
    <row r="21" spans="2:8" ht="36" x14ac:dyDescent="0.25">
      <c r="B21" s="6">
        <v>4</v>
      </c>
      <c r="C21" s="15" t="s">
        <v>23</v>
      </c>
      <c r="D21" s="14" t="s">
        <v>7</v>
      </c>
      <c r="E21" s="21">
        <v>1</v>
      </c>
      <c r="F21" s="16">
        <f>'OCUPACIONAL IPSO'!G21</f>
        <v>50000</v>
      </c>
      <c r="G21" s="23">
        <f>'IPS COMFACAUCA'!F21</f>
        <v>40000</v>
      </c>
      <c r="H21" s="23">
        <f t="shared" si="1"/>
        <v>45000</v>
      </c>
    </row>
    <row r="22" spans="2:8" x14ac:dyDescent="0.25">
      <c r="B22" s="24" t="s">
        <v>24</v>
      </c>
      <c r="C22" s="24"/>
      <c r="D22" s="24"/>
      <c r="E22" s="24"/>
      <c r="F22" s="19">
        <f>SUM(F5:F10)</f>
        <v>345000</v>
      </c>
      <c r="G22" s="19">
        <f>SUM(G5:G10)</f>
        <v>314300</v>
      </c>
      <c r="H22" s="20">
        <f>+AVERAGE(F22,G22)</f>
        <v>329650</v>
      </c>
    </row>
  </sheetData>
  <mergeCells count="4">
    <mergeCell ref="B22:E22"/>
    <mergeCell ref="B3:G3"/>
    <mergeCell ref="B11:G11"/>
    <mergeCell ref="B17:G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OCUPACIONAL IPSO</vt:lpstr>
      <vt:lpstr>IPS COMFACAUCA</vt:lpstr>
      <vt:lpstr>PROMEDIO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Mildred Mariana Gaon Quitiaquez</dc:creator>
  <cp:keywords/>
  <dc:description/>
  <cp:lastModifiedBy>Ana Maria Cuellar Salas</cp:lastModifiedBy>
  <cp:revision/>
  <dcterms:created xsi:type="dcterms:W3CDTF">2024-07-11T14:18:59Z</dcterms:created>
  <dcterms:modified xsi:type="dcterms:W3CDTF">2026-02-17T16:13:10Z</dcterms:modified>
  <cp:category/>
  <cp:contentStatus/>
</cp:coreProperties>
</file>