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OFICINA 2024\0. PENSILVANIA 2024\PROCESOS DE CONTRATACIÓN\52. CALL CENTER 2025\ACTA N° 2\"/>
    </mc:Choice>
  </mc:AlternateContent>
  <xr:revisionPtr revIDLastSave="0" documentId="13_ncr:1_{3D03442A-98B7-41A9-9C34-1E82947E217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  <sheet name="Hoja2" sheetId="2" r:id="rId2"/>
  </sheets>
  <definedNames>
    <definedName name="_xlnm.Print_Area" localSheetId="0">Hoja1!$A$1:$E$56</definedName>
  </definedNames>
  <calcPr calcId="181029"/>
</workbook>
</file>

<file path=xl/calcChain.xml><?xml version="1.0" encoding="utf-8"?>
<calcChain xmlns="http://schemas.openxmlformats.org/spreadsheetml/2006/main">
  <c r="B39" i="1" l="1"/>
  <c r="B38" i="1"/>
  <c r="C39" i="1"/>
  <c r="C27" i="1"/>
  <c r="E14" i="1"/>
  <c r="B12" i="1"/>
  <c r="B11" i="1"/>
  <c r="C25" i="1"/>
  <c r="C21" i="1"/>
  <c r="C46" i="1"/>
  <c r="B46" i="1"/>
  <c r="C2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2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ID#AAABgCpMo7I
Autor    (2025-03-21 14:44:07)
Insertrtar casillas segunel número de adiciones</t>
        </r>
      </text>
    </comment>
    <comment ref="A23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ID#AAABgCpMo7M
Autor    (2025-03-21 14:44:07)
Insertrtar casillas segunel número de adiciones</t>
        </r>
      </text>
    </comment>
    <comment ref="A24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ID#AAABgCpMo7Q
Autor    (2025-03-21 14:44:07)
Insertrtar casillas segunel número de adiciones</t>
        </r>
      </text>
    </comment>
    <comment ref="A26" authorId="0" shapeId="0" xr:uid="{00000000-0006-0000-0000-000003000000}">
      <text>
        <r>
          <rPr>
            <sz val="11"/>
            <color theme="1"/>
            <rFont val="Calibri"/>
            <scheme val="minor"/>
          </rPr>
          <t>======
ID#AAABgCpMo7U
Autor    (2025-03-21 14:44:07)
Insertar casillas segúb el número de pagos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nVACRuUxann7lv518XgI5D60bnw=="/>
    </ext>
  </extLst>
</comments>
</file>

<file path=xl/sharedStrings.xml><?xml version="1.0" encoding="utf-8"?>
<sst xmlns="http://schemas.openxmlformats.org/spreadsheetml/2006/main" count="72" uniqueCount="69">
  <si>
    <t xml:space="preserve"> </t>
  </si>
  <si>
    <t>Código: FO-GG-022</t>
  </si>
  <si>
    <t>Versión:1</t>
  </si>
  <si>
    <t>Fecha de Modificacion: 20/03/2025</t>
  </si>
  <si>
    <t>FECHA DEL ACTA</t>
  </si>
  <si>
    <t>Concepto</t>
  </si>
  <si>
    <t>Descripción</t>
  </si>
  <si>
    <t>Nº DEL CONTRATO</t>
  </si>
  <si>
    <t>TIPO DE CONTRATO</t>
  </si>
  <si>
    <t xml:space="preserve">CONVENIO INTERADMINISTRATIVO </t>
  </si>
  <si>
    <t>CERTIFICADO DE DISPONIBILIDAD PRSUPUESTAL</t>
  </si>
  <si>
    <t>REGISTRO PRESUPUESTAL</t>
  </si>
  <si>
    <t>NOMBRE DEL CONTRATISTA</t>
  </si>
  <si>
    <t xml:space="preserve">EMPRESAS PÚBLICAS DE PENSILVANIA </t>
  </si>
  <si>
    <t>NIT / CC:</t>
  </si>
  <si>
    <t>800.153.304-2</t>
  </si>
  <si>
    <t>OBJETO DEL CONTRATO</t>
  </si>
  <si>
    <t xml:space="preserve">VALOR CONTRATO </t>
  </si>
  <si>
    <t>APORTANTES</t>
  </si>
  <si>
    <t>%</t>
  </si>
  <si>
    <t>VALOR</t>
  </si>
  <si>
    <t>VALOR ADICIÓN (1)</t>
  </si>
  <si>
    <t>Aporte Municipio:</t>
  </si>
  <si>
    <t>VALOR ADICIÓN (2)</t>
  </si>
  <si>
    <t>Otros aportes:</t>
  </si>
  <si>
    <t>DURACIÓN DEL CONTRATO</t>
  </si>
  <si>
    <t>Fecha de Inicio</t>
  </si>
  <si>
    <t>Fecha de  Terminación inicial</t>
  </si>
  <si>
    <t>Plazo (días)</t>
  </si>
  <si>
    <t>Prórroga N° (días)</t>
  </si>
  <si>
    <t>POLIZAS (SI, APLICA)</t>
  </si>
  <si>
    <t>N° de póliza</t>
  </si>
  <si>
    <t>Número de anexo</t>
  </si>
  <si>
    <t>RESUMEN DEL CONTRATO:</t>
  </si>
  <si>
    <t>Valor Inicial del Contrato:</t>
  </si>
  <si>
    <t>Valor de la Adición N°.</t>
  </si>
  <si>
    <t>Valor Final del contrato</t>
  </si>
  <si>
    <t>Valor Acta Nro. 01</t>
  </si>
  <si>
    <t>Valor Acta Nro. 02</t>
  </si>
  <si>
    <t>Valor Acta Nro. 03</t>
  </si>
  <si>
    <t>Valor Acta Nro. 04</t>
  </si>
  <si>
    <t>Valor Acta Nro. 05</t>
  </si>
  <si>
    <t>Valor Acta Nro. 06</t>
  </si>
  <si>
    <t>Valor Acta Nro. 07</t>
  </si>
  <si>
    <t>Valor Acta Nro. 08</t>
  </si>
  <si>
    <t>Valor Acta Nro. 09</t>
  </si>
  <si>
    <t>Valor Acta Nro. 10</t>
  </si>
  <si>
    <t>Valor Acta Nro. 11</t>
  </si>
  <si>
    <t>Valor pagado</t>
  </si>
  <si>
    <t>SALDO CONTRATO</t>
  </si>
  <si>
    <t>RESUMEN DEL ANTICIPO</t>
  </si>
  <si>
    <t>Valor del Anticipo:</t>
  </si>
  <si>
    <t>Amortización del Anticipo Acta 1</t>
  </si>
  <si>
    <t>Amortización del Anticipo Acta 2</t>
  </si>
  <si>
    <t>Amortización del Anticipo Acta 3</t>
  </si>
  <si>
    <t>Saldo por Amortizar:</t>
  </si>
  <si>
    <t>SUMAS IGUALES</t>
  </si>
  <si>
    <t xml:space="preserve">El objeto de la presente acta se cumplió a entera sastisfacción                        </t>
  </si>
  <si>
    <t>POR LO ANTERIOR LA SECRETARÍA DE HACIENDA PUEDE REALIZAR EL PAGO DE LA PRESENTE ACTA</t>
  </si>
  <si>
    <t>FIRMA</t>
  </si>
  <si>
    <t>ALEJANDRO URREA GÓMEZ</t>
  </si>
  <si>
    <t>Secretario de Planeación, Infraestructura, Desarrollo Social y Medio Ambiente Municipal</t>
  </si>
  <si>
    <t xml:space="preserve">Supervisor (a) </t>
  </si>
  <si>
    <t>Valor Acta Nro. 12</t>
  </si>
  <si>
    <t xml:space="preserve">PROYECTÓ: SANTIAGO GIRALDO SALAZAR </t>
  </si>
  <si>
    <t>ACTA DE SUPERVISIÓN No. 001</t>
  </si>
  <si>
    <t xml:space="preserve">PRESTACIÓN DE SERVICIO INTEGRAL DE MANTENIMIENTO PREVENTIVO Y CORRECTIVO DE LAS REDES 
ELÉCTRICAS E HIDROSANITARIAS, ASÍ COMO EL SERVICIO DE ASEO, ACTIVIDADES CONEXAS Y 
COMPLEMENTARIAS, REQUERIDAS PARA GARANTIZAR EL CORRECTO, EFICIENTE Y SEGURO FUNCIONAMIENTO DEL INMUEBLE DONDE FUNCIONA U OPERA EL CALL CENTER, DE PROPIEDAD DEL 
MUNICIPIO DE PENSILVANIA </t>
  </si>
  <si>
    <t>C  - 348 -CD - 287 - 2025</t>
  </si>
  <si>
    <r>
      <rPr>
        <b/>
        <u/>
        <sz val="10"/>
        <color theme="1"/>
        <rFont val="Century Gothic"/>
        <family val="2"/>
      </rPr>
      <t>OBSERVACION:</t>
    </r>
    <r>
      <rPr>
        <sz val="10"/>
        <color theme="1"/>
        <rFont val="Century Gothic"/>
        <family val="2"/>
      </rPr>
      <t xml:space="preserve"> Se adjunta las facturas No. E736,  informe de actividades correspondiente al periodo de la cuenta de cobro,  planilla de aportes de pago a seguridad social, informe de supervisión del contrato y certificacion bancaria (para el primer pago).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</si>
</sst>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164" formatCode="d/m/yyyy"/>
    <numFmt numFmtId="165" formatCode="[$$-45C]#,##0"/>
    <numFmt numFmtId="166" formatCode="#,##0_ ;\-#,##0\ "/>
    <numFmt numFmtId="167" formatCode="&quot;$&quot;\ #,##0.00"/>
    <numFmt numFmtId="168" formatCode="_-* #,##0.00\ &quot;€&quot;_-;\-* #,##0.00\ &quot;€&quot;_-;_-* &quot;-&quot;??\ &quot;€&quot;_-;_-@"/>
    <numFmt numFmtId="169" formatCode="_-[$$-240A]\ * #,##0.00_-;\-[$$-240A]\ * #,##0.00_-;_-[$$-240A]\ * &quot;-&quot;??_-;_-@"/>
    <numFmt numFmtId="170" formatCode="&quot;$&quot;\ #,##0.0000"/>
    <numFmt numFmtId="171" formatCode="_([$$-240A]\ * #,##0.00_);_([$$-240A]\ * \(#,##0.00\);_([$$-240A]\ * &quot;-&quot;??_);_(@_)"/>
    <numFmt numFmtId="172" formatCode="_ &quot;$&quot;\ * #,##0.00_ ;_ &quot;$&quot;\ * \-#,##0.00_ ;_ &quot;$&quot;\ * &quot;-&quot;??_ ;_ @_ "/>
    <numFmt numFmtId="173" formatCode="dd/mm/yyyy;@"/>
  </numFmts>
  <fonts count="7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8"/>
      <name val="Calibri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u/>
      <sz val="10"/>
      <color theme="1"/>
      <name val="Century Gothic"/>
      <family val="2"/>
    </font>
    <font>
      <sz val="1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E2EFD9"/>
        <bgColor rgb="FFE2EFD9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20"/>
    <xf numFmtId="44" fontId="1" fillId="0" borderId="20" applyFont="0" applyFill="0" applyBorder="0" applyAlignment="0" applyProtection="0"/>
  </cellStyleXfs>
  <cellXfs count="96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wrapText="1"/>
    </xf>
    <xf numFmtId="0" fontId="3" fillId="0" borderId="0" xfId="0" applyFont="1"/>
    <xf numFmtId="164" fontId="4" fillId="0" borderId="5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15" fontId="4" fillId="0" borderId="0" xfId="0" applyNumberFormat="1" applyFont="1" applyAlignment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center"/>
    </xf>
    <xf numFmtId="164" fontId="3" fillId="0" borderId="5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167" fontId="3" fillId="0" borderId="11" xfId="0" applyNumberFormat="1" applyFont="1" applyBorder="1" applyAlignment="1">
      <alignment horizontal="left" vertical="center" wrapText="1"/>
    </xf>
    <xf numFmtId="167" fontId="3" fillId="0" borderId="0" xfId="0" applyNumberFormat="1" applyFont="1" applyAlignment="1">
      <alignment horizontal="center" vertical="center" wrapText="1"/>
    </xf>
    <xf numFmtId="0" fontId="4" fillId="0" borderId="5" xfId="0" applyFont="1" applyBorder="1" applyAlignment="1">
      <alignment vertical="top" wrapText="1"/>
    </xf>
    <xf numFmtId="168" fontId="3" fillId="0" borderId="5" xfId="0" applyNumberFormat="1" applyFont="1" applyBorder="1" applyAlignment="1">
      <alignment vertical="center"/>
    </xf>
    <xf numFmtId="44" fontId="3" fillId="0" borderId="5" xfId="1" applyFont="1" applyBorder="1" applyAlignment="1">
      <alignment horizontal="right" vertical="center"/>
    </xf>
    <xf numFmtId="168" fontId="3" fillId="0" borderId="0" xfId="0" applyNumberFormat="1" applyFont="1" applyAlignment="1">
      <alignment vertical="center"/>
    </xf>
    <xf numFmtId="0" fontId="3" fillId="0" borderId="5" xfId="0" applyFont="1" applyBorder="1" applyAlignment="1">
      <alignment vertical="top" wrapText="1"/>
    </xf>
    <xf numFmtId="169" fontId="3" fillId="0" borderId="5" xfId="0" applyNumberFormat="1" applyFont="1" applyBorder="1" applyAlignment="1">
      <alignment vertical="center"/>
    </xf>
    <xf numFmtId="0" fontId="4" fillId="4" borderId="5" xfId="0" applyFont="1" applyFill="1" applyBorder="1"/>
    <xf numFmtId="169" fontId="4" fillId="4" borderId="5" xfId="0" applyNumberFormat="1" applyFont="1" applyFill="1" applyBorder="1" applyAlignment="1">
      <alignment vertical="center"/>
    </xf>
    <xf numFmtId="44" fontId="4" fillId="4" borderId="5" xfId="1" applyFont="1" applyFill="1" applyBorder="1"/>
    <xf numFmtId="44" fontId="3" fillId="0" borderId="5" xfId="1" applyFont="1" applyBorder="1" applyAlignment="1">
      <alignment vertical="center"/>
    </xf>
    <xf numFmtId="167" fontId="3" fillId="0" borderId="0" xfId="0" applyNumberFormat="1" applyFont="1" applyAlignment="1">
      <alignment vertical="center"/>
    </xf>
    <xf numFmtId="170" fontId="3" fillId="0" borderId="0" xfId="0" applyNumberFormat="1" applyFont="1" applyAlignment="1">
      <alignment vertical="center"/>
    </xf>
    <xf numFmtId="171" fontId="3" fillId="0" borderId="5" xfId="0" applyNumberFormat="1" applyFont="1" applyBorder="1" applyAlignment="1">
      <alignment vertical="center"/>
    </xf>
    <xf numFmtId="0" fontId="4" fillId="0" borderId="5" xfId="0" applyFont="1" applyBorder="1" applyAlignment="1">
      <alignment horizontal="right" vertical="center"/>
    </xf>
    <xf numFmtId="172" fontId="3" fillId="0" borderId="0" xfId="0" applyNumberFormat="1" applyFont="1" applyAlignment="1">
      <alignment vertical="center"/>
    </xf>
    <xf numFmtId="167" fontId="4" fillId="0" borderId="5" xfId="0" applyNumberFormat="1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4" fontId="3" fillId="0" borderId="0" xfId="0" applyNumberFormat="1" applyFont="1" applyAlignment="1">
      <alignment vertical="center"/>
    </xf>
    <xf numFmtId="0" fontId="3" fillId="0" borderId="11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5" xfId="2" applyFont="1" applyBorder="1" applyAlignment="1">
      <alignment vertical="center" wrapText="1"/>
    </xf>
    <xf numFmtId="0" fontId="4" fillId="3" borderId="5" xfId="2" applyFont="1" applyFill="1" applyBorder="1" applyAlignment="1">
      <alignment horizontal="center" vertical="center" wrapText="1"/>
    </xf>
    <xf numFmtId="0" fontId="3" fillId="3" borderId="17" xfId="2" applyFont="1" applyFill="1" applyBorder="1" applyAlignment="1">
      <alignment horizontal="center" vertical="center" wrapText="1"/>
    </xf>
    <xf numFmtId="9" fontId="3" fillId="0" borderId="5" xfId="2" applyNumberFormat="1" applyFont="1" applyBorder="1" applyAlignment="1">
      <alignment vertical="center"/>
    </xf>
    <xf numFmtId="165" fontId="3" fillId="3" borderId="5" xfId="2" applyNumberFormat="1" applyFont="1" applyFill="1" applyBorder="1" applyAlignment="1">
      <alignment horizontal="right" vertical="center" wrapText="1"/>
    </xf>
    <xf numFmtId="165" fontId="3" fillId="3" borderId="16" xfId="2" applyNumberFormat="1" applyFont="1" applyFill="1" applyBorder="1" applyAlignment="1">
      <alignment horizontal="right" vertical="center" wrapText="1"/>
    </xf>
    <xf numFmtId="165" fontId="3" fillId="3" borderId="1" xfId="2" applyNumberFormat="1" applyFont="1" applyFill="1" applyBorder="1" applyAlignment="1">
      <alignment horizontal="right" vertical="center" wrapText="1"/>
    </xf>
    <xf numFmtId="164" fontId="3" fillId="0" borderId="5" xfId="2" applyNumberFormat="1" applyFont="1" applyBorder="1" applyAlignment="1">
      <alignment horizontal="center" vertical="center" wrapText="1"/>
    </xf>
    <xf numFmtId="166" fontId="3" fillId="0" borderId="5" xfId="2" applyNumberFormat="1" applyFont="1" applyBorder="1" applyAlignment="1">
      <alignment horizontal="center" vertical="center" wrapText="1"/>
    </xf>
    <xf numFmtId="173" fontId="3" fillId="0" borderId="17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6" xfId="0" applyFont="1" applyBorder="1"/>
    <xf numFmtId="0" fontId="6" fillId="0" borderId="9" xfId="0" applyFont="1" applyBorder="1"/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10" xfId="0" applyFont="1" applyBorder="1"/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6" fillId="0" borderId="7" xfId="0" applyFont="1" applyBorder="1"/>
    <xf numFmtId="0" fontId="3" fillId="0" borderId="0" xfId="0" applyFont="1"/>
    <xf numFmtId="0" fontId="6" fillId="0" borderId="8" xfId="0" applyFont="1" applyBorder="1"/>
    <xf numFmtId="0" fontId="6" fillId="0" borderId="11" xfId="0" applyFont="1" applyBorder="1"/>
    <xf numFmtId="0" fontId="6" fillId="0" borderId="12" xfId="0" applyFont="1" applyBorder="1"/>
    <xf numFmtId="164" fontId="3" fillId="0" borderId="11" xfId="0" applyNumberFormat="1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0" fontId="6" fillId="0" borderId="14" xfId="0" applyFont="1" applyBorder="1"/>
    <xf numFmtId="0" fontId="6" fillId="0" borderId="15" xfId="0" applyFont="1" applyBorder="1"/>
    <xf numFmtId="0" fontId="4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2" applyFont="1" applyBorder="1" applyAlignment="1">
      <alignment horizontal="left" vertical="center" wrapText="1"/>
    </xf>
    <xf numFmtId="0" fontId="6" fillId="0" borderId="10" xfId="2" applyFont="1" applyBorder="1"/>
    <xf numFmtId="164" fontId="3" fillId="0" borderId="21" xfId="2" applyNumberFormat="1" applyFont="1" applyBorder="1" applyAlignment="1">
      <alignment horizontal="center" vertical="center"/>
    </xf>
    <xf numFmtId="0" fontId="6" fillId="0" borderId="21" xfId="2" applyFont="1" applyBorder="1"/>
    <xf numFmtId="0" fontId="3" fillId="5" borderId="18" xfId="0" applyFont="1" applyFill="1" applyBorder="1" applyAlignment="1">
      <alignment horizontal="left" vertical="center" wrapText="1"/>
    </xf>
    <xf numFmtId="0" fontId="6" fillId="0" borderId="20" xfId="0" applyFont="1" applyBorder="1"/>
    <xf numFmtId="0" fontId="6" fillId="0" borderId="19" xfId="0" applyFont="1" applyBorder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2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top" wrapText="1"/>
    </xf>
  </cellXfs>
  <cellStyles count="4">
    <cellStyle name="Moneda" xfId="1" builtinId="4"/>
    <cellStyle name="Moneda 2" xfId="3" xr:uid="{9133A1FA-31D3-48D9-921D-833DA3738F41}"/>
    <cellStyle name="Normal" xfId="0" builtinId="0"/>
    <cellStyle name="Normal 2" xfId="2" xr:uid="{D4D3B36A-97B0-4EC1-A5F8-2599DF198C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219075</xdr:colOff>
      <xdr:row>0</xdr:row>
      <xdr:rowOff>76200</xdr:rowOff>
    </xdr:from>
    <xdr:ext cx="2028825" cy="866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49</xdr:row>
      <xdr:rowOff>76200</xdr:rowOff>
    </xdr:from>
    <xdr:to>
      <xdr:col>1</xdr:col>
      <xdr:colOff>704850</xdr:colOff>
      <xdr:row>51</xdr:row>
      <xdr:rowOff>127688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29F0FDE-0EAF-FD44-F95A-428EAAA82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725150"/>
          <a:ext cx="3371850" cy="7087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001"/>
  <sheetViews>
    <sheetView tabSelected="1" view="pageBreakPreview" topLeftCell="A34" zoomScale="90" zoomScaleNormal="100" zoomScaleSheetLayoutView="90" workbookViewId="0">
      <selection activeCell="E29" sqref="E29"/>
    </sheetView>
  </sheetViews>
  <sheetFormatPr baseColWidth="10" defaultColWidth="14.44140625" defaultRowHeight="15" customHeight="1" x14ac:dyDescent="0.25"/>
  <cols>
    <col min="1" max="1" width="40" style="3" customWidth="1"/>
    <col min="2" max="2" width="22.6640625" style="3" customWidth="1"/>
    <col min="3" max="3" width="24.44140625" style="3" customWidth="1"/>
    <col min="4" max="4" width="17.88671875" style="3" customWidth="1"/>
    <col min="5" max="5" width="28" style="3" customWidth="1"/>
    <col min="6" max="25" width="11.44140625" style="3" customWidth="1"/>
    <col min="26" max="16384" width="14.44140625" style="3"/>
  </cols>
  <sheetData>
    <row r="1" spans="1:25" ht="23.25" customHeight="1" x14ac:dyDescent="0.25">
      <c r="A1" s="60" t="s">
        <v>0</v>
      </c>
      <c r="B1" s="66" t="s">
        <v>65</v>
      </c>
      <c r="C1" s="67"/>
      <c r="D1" s="68"/>
      <c r="E1" s="2" t="s">
        <v>1</v>
      </c>
    </row>
    <row r="2" spans="1:25" ht="15" customHeight="1" x14ac:dyDescent="0.25">
      <c r="A2" s="61"/>
      <c r="B2" s="69"/>
      <c r="C2" s="70"/>
      <c r="D2" s="71"/>
      <c r="E2" s="2" t="s">
        <v>2</v>
      </c>
    </row>
    <row r="3" spans="1:25" ht="43.5" customHeight="1" x14ac:dyDescent="0.25">
      <c r="A3" s="62"/>
      <c r="B3" s="65"/>
      <c r="C3" s="72"/>
      <c r="D3" s="73"/>
      <c r="E3" s="4" t="s">
        <v>3</v>
      </c>
    </row>
    <row r="4" spans="1:25" ht="5.25" customHeight="1" x14ac:dyDescent="0.25">
      <c r="A4" s="5"/>
      <c r="B4" s="6"/>
      <c r="C4" s="6"/>
      <c r="D4" s="6"/>
      <c r="E4" s="7"/>
    </row>
    <row r="5" spans="1:25" ht="13.5" customHeight="1" x14ac:dyDescent="0.25">
      <c r="A5" s="8" t="s">
        <v>4</v>
      </c>
      <c r="B5" s="74">
        <v>45705</v>
      </c>
      <c r="C5" s="72"/>
      <c r="D5" s="72"/>
      <c r="E5" s="72"/>
    </row>
    <row r="6" spans="1:25" ht="13.5" customHeight="1" x14ac:dyDescent="0.25">
      <c r="A6" s="9" t="s">
        <v>5</v>
      </c>
      <c r="B6" s="75" t="s">
        <v>6</v>
      </c>
      <c r="C6" s="76"/>
      <c r="D6" s="76"/>
      <c r="E6" s="77"/>
    </row>
    <row r="7" spans="1:25" ht="24" customHeight="1" x14ac:dyDescent="0.25">
      <c r="A7" s="10" t="s">
        <v>7</v>
      </c>
      <c r="B7" s="11" t="s">
        <v>67</v>
      </c>
      <c r="C7" s="78" t="s">
        <v>8</v>
      </c>
      <c r="D7" s="77"/>
      <c r="E7" s="1" t="s">
        <v>9</v>
      </c>
    </row>
    <row r="8" spans="1:25" ht="26.25" customHeight="1" x14ac:dyDescent="0.25">
      <c r="A8" s="12" t="s">
        <v>10</v>
      </c>
      <c r="B8" s="13">
        <v>1317</v>
      </c>
      <c r="C8" s="78" t="s">
        <v>11</v>
      </c>
      <c r="D8" s="77"/>
      <c r="E8" s="1">
        <v>1679</v>
      </c>
    </row>
    <row r="9" spans="1:25" ht="33" customHeight="1" x14ac:dyDescent="0.25">
      <c r="A9" s="12" t="s">
        <v>12</v>
      </c>
      <c r="B9" s="79" t="s">
        <v>13</v>
      </c>
      <c r="C9" s="77"/>
      <c r="D9" s="12" t="s">
        <v>14</v>
      </c>
      <c r="E9" s="14" t="s">
        <v>15</v>
      </c>
    </row>
    <row r="10" spans="1:25" ht="78" customHeight="1" x14ac:dyDescent="0.25">
      <c r="A10" s="12" t="s">
        <v>16</v>
      </c>
      <c r="B10" s="80" t="s">
        <v>66</v>
      </c>
      <c r="C10" s="76"/>
      <c r="D10" s="76"/>
      <c r="E10" s="77"/>
    </row>
    <row r="11" spans="1:25" ht="18.75" customHeight="1" x14ac:dyDescent="0.25">
      <c r="A11" s="15" t="s">
        <v>17</v>
      </c>
      <c r="B11" s="55">
        <f>+E12</f>
        <v>222243204</v>
      </c>
      <c r="C11" s="51" t="s">
        <v>18</v>
      </c>
      <c r="D11" s="51" t="s">
        <v>19</v>
      </c>
      <c r="E11" s="51" t="s">
        <v>20</v>
      </c>
    </row>
    <row r="12" spans="1:25" ht="15" customHeight="1" x14ac:dyDescent="0.25">
      <c r="A12" s="15" t="s">
        <v>21</v>
      </c>
      <c r="B12" s="55">
        <f>+E13</f>
        <v>0</v>
      </c>
      <c r="C12" s="52" t="s">
        <v>22</v>
      </c>
      <c r="D12" s="53"/>
      <c r="E12" s="54">
        <v>222243204</v>
      </c>
      <c r="F12" s="16"/>
      <c r="G12" s="16"/>
      <c r="H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</row>
    <row r="13" spans="1:25" ht="16.5" customHeight="1" x14ac:dyDescent="0.25">
      <c r="A13" s="15" t="s">
        <v>23</v>
      </c>
      <c r="B13" s="55">
        <v>0</v>
      </c>
      <c r="C13" s="52" t="s">
        <v>24</v>
      </c>
      <c r="D13" s="53"/>
      <c r="E13" s="56"/>
    </row>
    <row r="14" spans="1:25" ht="26.25" customHeight="1" x14ac:dyDescent="0.25">
      <c r="A14" s="63" t="s">
        <v>25</v>
      </c>
      <c r="B14" s="50" t="s">
        <v>26</v>
      </c>
      <c r="C14" s="57">
        <v>45962</v>
      </c>
      <c r="D14" s="81" t="s">
        <v>27</v>
      </c>
      <c r="E14" s="83">
        <f>+C14+C15</f>
        <v>46234</v>
      </c>
    </row>
    <row r="15" spans="1:25" ht="13.5" customHeight="1" x14ac:dyDescent="0.25">
      <c r="A15" s="61"/>
      <c r="B15" s="50" t="s">
        <v>28</v>
      </c>
      <c r="C15" s="58">
        <v>272</v>
      </c>
      <c r="D15" s="82"/>
      <c r="E15" s="84"/>
      <c r="F15" s="17"/>
    </row>
    <row r="16" spans="1:25" ht="13.5" customHeight="1" x14ac:dyDescent="0.25">
      <c r="A16" s="61"/>
      <c r="B16" s="50" t="s">
        <v>29</v>
      </c>
      <c r="C16" s="58"/>
      <c r="D16" s="50"/>
      <c r="E16" s="59"/>
    </row>
    <row r="17" spans="1:5" ht="13.5" customHeight="1" x14ac:dyDescent="0.25">
      <c r="A17" s="64" t="s">
        <v>30</v>
      </c>
      <c r="B17" s="50" t="s">
        <v>31</v>
      </c>
      <c r="C17" s="57"/>
      <c r="D17" s="50"/>
      <c r="E17" s="49"/>
    </row>
    <row r="18" spans="1:5" ht="13.5" customHeight="1" x14ac:dyDescent="0.25">
      <c r="A18" s="65"/>
      <c r="B18" s="15" t="s">
        <v>32</v>
      </c>
      <c r="C18" s="18"/>
      <c r="D18" s="19"/>
      <c r="E18" s="5"/>
    </row>
    <row r="19" spans="1:5" ht="10.5" customHeight="1" x14ac:dyDescent="0.25">
      <c r="A19" s="20"/>
      <c r="B19" s="21"/>
      <c r="C19" s="22"/>
      <c r="D19" s="7"/>
      <c r="E19" s="23"/>
    </row>
    <row r="20" spans="1:5" ht="13.5" customHeight="1" x14ac:dyDescent="0.25">
      <c r="A20" s="92" t="s">
        <v>33</v>
      </c>
      <c r="B20" s="76"/>
      <c r="C20" s="77"/>
      <c r="D20" s="93"/>
      <c r="E20" s="70"/>
    </row>
    <row r="21" spans="1:5" ht="15.75" customHeight="1" x14ac:dyDescent="0.25">
      <c r="A21" s="24" t="s">
        <v>34</v>
      </c>
      <c r="B21" s="25"/>
      <c r="C21" s="26">
        <f>E12</f>
        <v>222243204</v>
      </c>
      <c r="D21" s="27"/>
      <c r="E21" s="27"/>
    </row>
    <row r="22" spans="1:5" ht="15.75" customHeight="1" x14ac:dyDescent="0.25">
      <c r="A22" s="28" t="s">
        <v>35</v>
      </c>
      <c r="B22" s="29">
        <v>0</v>
      </c>
      <c r="C22" s="26"/>
      <c r="D22" s="27"/>
      <c r="E22" s="27"/>
    </row>
    <row r="23" spans="1:5" ht="15.75" customHeight="1" x14ac:dyDescent="0.25">
      <c r="A23" s="28" t="s">
        <v>35</v>
      </c>
      <c r="B23" s="29">
        <v>0</v>
      </c>
      <c r="C23" s="26"/>
      <c r="D23" s="27"/>
      <c r="E23" s="27"/>
    </row>
    <row r="24" spans="1:5" ht="15.75" customHeight="1" x14ac:dyDescent="0.25">
      <c r="A24" s="28" t="s">
        <v>35</v>
      </c>
      <c r="B24" s="29">
        <v>0</v>
      </c>
      <c r="C24" s="26"/>
      <c r="D24" s="27"/>
      <c r="E24" s="27"/>
    </row>
    <row r="25" spans="1:5" ht="15" customHeight="1" x14ac:dyDescent="0.25">
      <c r="A25" s="30" t="s">
        <v>36</v>
      </c>
      <c r="B25" s="31"/>
      <c r="C25" s="32">
        <f>+C21</f>
        <v>222243204</v>
      </c>
      <c r="D25" s="27"/>
      <c r="E25" s="27"/>
    </row>
    <row r="26" spans="1:5" ht="13.5" customHeight="1" x14ac:dyDescent="0.25">
      <c r="A26" s="28" t="s">
        <v>37</v>
      </c>
      <c r="B26" s="29">
        <v>21706015</v>
      </c>
      <c r="C26" s="33">
        <f t="shared" ref="C26:C27" si="0">C25-B26</f>
        <v>200537189</v>
      </c>
      <c r="D26" s="34"/>
      <c r="E26" s="35"/>
    </row>
    <row r="27" spans="1:5" ht="13.5" customHeight="1" x14ac:dyDescent="0.25">
      <c r="A27" s="28" t="s">
        <v>38</v>
      </c>
      <c r="B27" s="29">
        <v>20195601</v>
      </c>
      <c r="C27" s="33">
        <f t="shared" si="0"/>
        <v>180341588</v>
      </c>
      <c r="D27" s="34"/>
      <c r="E27" s="34"/>
    </row>
    <row r="28" spans="1:5" ht="13.5" customHeight="1" x14ac:dyDescent="0.25">
      <c r="A28" s="28" t="s">
        <v>39</v>
      </c>
      <c r="B28" s="29"/>
      <c r="C28" s="33"/>
      <c r="D28" s="34"/>
      <c r="E28" s="34"/>
    </row>
    <row r="29" spans="1:5" ht="13.5" customHeight="1" x14ac:dyDescent="0.25">
      <c r="A29" s="28" t="s">
        <v>40</v>
      </c>
      <c r="B29" s="29"/>
      <c r="C29" s="33"/>
      <c r="D29" s="27"/>
      <c r="E29" s="27"/>
    </row>
    <row r="30" spans="1:5" ht="13.5" customHeight="1" x14ac:dyDescent="0.25">
      <c r="A30" s="28" t="s">
        <v>41</v>
      </c>
      <c r="B30" s="29"/>
      <c r="C30" s="33"/>
      <c r="D30" s="27"/>
      <c r="E30" s="27"/>
    </row>
    <row r="31" spans="1:5" ht="13.5" customHeight="1" x14ac:dyDescent="0.25">
      <c r="A31" s="28" t="s">
        <v>42</v>
      </c>
      <c r="B31" s="36"/>
      <c r="C31" s="33"/>
      <c r="D31" s="27"/>
      <c r="E31" s="27"/>
    </row>
    <row r="32" spans="1:5" ht="13.5" customHeight="1" x14ac:dyDescent="0.25">
      <c r="A32" s="28" t="s">
        <v>43</v>
      </c>
      <c r="B32" s="36"/>
      <c r="C32" s="33"/>
      <c r="D32" s="27"/>
      <c r="E32" s="27"/>
    </row>
    <row r="33" spans="1:6" ht="13.5" customHeight="1" x14ac:dyDescent="0.25">
      <c r="A33" s="28" t="s">
        <v>44</v>
      </c>
      <c r="B33" s="36"/>
      <c r="C33" s="33"/>
      <c r="D33" s="27"/>
      <c r="E33" s="27"/>
    </row>
    <row r="34" spans="1:6" ht="13.5" customHeight="1" x14ac:dyDescent="0.25">
      <c r="A34" s="28" t="s">
        <v>45</v>
      </c>
      <c r="B34" s="36"/>
      <c r="C34" s="33"/>
      <c r="D34" s="27"/>
      <c r="E34" s="27"/>
    </row>
    <row r="35" spans="1:6" ht="13.5" customHeight="1" x14ac:dyDescent="0.25">
      <c r="A35" s="28" t="s">
        <v>46</v>
      </c>
      <c r="B35" s="36"/>
      <c r="C35" s="33"/>
      <c r="D35" s="27"/>
      <c r="E35" s="27"/>
    </row>
    <row r="36" spans="1:6" ht="13.5" customHeight="1" x14ac:dyDescent="0.25">
      <c r="A36" s="28" t="s">
        <v>47</v>
      </c>
      <c r="B36" s="36"/>
      <c r="C36" s="33"/>
      <c r="D36" s="27"/>
      <c r="E36" s="27"/>
    </row>
    <row r="37" spans="1:6" ht="13.5" customHeight="1" x14ac:dyDescent="0.25">
      <c r="A37" s="28" t="s">
        <v>63</v>
      </c>
      <c r="B37" s="36"/>
      <c r="C37" s="33"/>
      <c r="D37" s="27"/>
      <c r="E37" s="27"/>
    </row>
    <row r="38" spans="1:6" ht="13.5" customHeight="1" x14ac:dyDescent="0.25">
      <c r="A38" s="37" t="s">
        <v>48</v>
      </c>
      <c r="B38" s="29">
        <f>+B27+B26</f>
        <v>41901616</v>
      </c>
      <c r="C38" s="33"/>
      <c r="D38" s="38"/>
      <c r="E38" s="38"/>
    </row>
    <row r="39" spans="1:6" ht="13.5" customHeight="1" x14ac:dyDescent="0.25">
      <c r="A39" s="37" t="s">
        <v>49</v>
      </c>
      <c r="B39" s="39">
        <f>+C25-SUM(B38)</f>
        <v>180341588</v>
      </c>
      <c r="C39" s="40">
        <f>+C27</f>
        <v>180341588</v>
      </c>
      <c r="D39" s="38"/>
      <c r="E39" s="38"/>
    </row>
    <row r="40" spans="1:6" ht="13.5" customHeight="1" x14ac:dyDescent="0.25">
      <c r="A40" s="92" t="s">
        <v>50</v>
      </c>
      <c r="B40" s="76"/>
      <c r="C40" s="77"/>
      <c r="D40" s="94"/>
      <c r="E40" s="87"/>
    </row>
    <row r="41" spans="1:6" ht="13.5" customHeight="1" x14ac:dyDescent="0.25">
      <c r="A41" s="41" t="s">
        <v>51</v>
      </c>
      <c r="B41" s="33"/>
      <c r="C41" s="33">
        <v>0</v>
      </c>
      <c r="D41" s="17"/>
      <c r="E41" s="17"/>
    </row>
    <row r="42" spans="1:6" ht="13.5" customHeight="1" x14ac:dyDescent="0.25">
      <c r="A42" s="28" t="s">
        <v>52</v>
      </c>
      <c r="B42" s="33">
        <v>0</v>
      </c>
      <c r="C42" s="33"/>
      <c r="D42" s="17"/>
      <c r="E42" s="17"/>
    </row>
    <row r="43" spans="1:6" ht="13.5" customHeight="1" x14ac:dyDescent="0.25">
      <c r="A43" s="28" t="s">
        <v>53</v>
      </c>
      <c r="B43" s="33">
        <v>0</v>
      </c>
      <c r="C43" s="33"/>
      <c r="D43" s="17"/>
      <c r="E43" s="17"/>
    </row>
    <row r="44" spans="1:6" ht="13.5" customHeight="1" x14ac:dyDescent="0.25">
      <c r="A44" s="28" t="s">
        <v>54</v>
      </c>
      <c r="B44" s="33">
        <v>0</v>
      </c>
      <c r="C44" s="33"/>
      <c r="D44" s="17"/>
      <c r="E44" s="17"/>
    </row>
    <row r="45" spans="1:6" ht="13.5" customHeight="1" x14ac:dyDescent="0.25">
      <c r="A45" s="42" t="s">
        <v>55</v>
      </c>
      <c r="B45" s="33">
        <v>0</v>
      </c>
      <c r="C45" s="33"/>
      <c r="D45" s="17"/>
      <c r="E45" s="43"/>
    </row>
    <row r="46" spans="1:6" ht="13.5" customHeight="1" x14ac:dyDescent="0.25">
      <c r="A46" s="37" t="s">
        <v>56</v>
      </c>
      <c r="B46" s="40">
        <f>SUM(B42:B45)</f>
        <v>0</v>
      </c>
      <c r="C46" s="40">
        <f>SUM(C41:C45)</f>
        <v>0</v>
      </c>
      <c r="D46" s="17"/>
      <c r="E46" s="43"/>
    </row>
    <row r="47" spans="1:6" ht="30" customHeight="1" x14ac:dyDescent="0.25">
      <c r="A47" s="95" t="s">
        <v>68</v>
      </c>
      <c r="B47" s="76"/>
      <c r="C47" s="76"/>
      <c r="D47" s="76"/>
      <c r="E47" s="77"/>
      <c r="F47" s="3" t="s">
        <v>0</v>
      </c>
    </row>
    <row r="48" spans="1:6" ht="22.5" customHeight="1" x14ac:dyDescent="0.25">
      <c r="A48" s="85" t="s">
        <v>57</v>
      </c>
      <c r="B48" s="86"/>
      <c r="C48" s="86"/>
      <c r="D48" s="86"/>
      <c r="E48" s="87"/>
    </row>
    <row r="49" spans="1:5" ht="23.25" customHeight="1" x14ac:dyDescent="0.25">
      <c r="A49" s="88" t="s">
        <v>58</v>
      </c>
      <c r="B49" s="70"/>
      <c r="C49" s="70"/>
      <c r="D49" s="70"/>
      <c r="E49" s="70"/>
    </row>
    <row r="50" spans="1:5" ht="38.25" customHeight="1" x14ac:dyDescent="0.25">
      <c r="A50" s="44"/>
      <c r="B50" s="19"/>
      <c r="C50" s="45"/>
    </row>
    <row r="51" spans="1:5" ht="13.5" customHeight="1" x14ac:dyDescent="0.25">
      <c r="A51" s="45" t="s">
        <v>59</v>
      </c>
      <c r="B51" s="46"/>
      <c r="C51" s="45"/>
    </row>
    <row r="52" spans="1:5" ht="16.5" customHeight="1" x14ac:dyDescent="0.25">
      <c r="A52" s="89" t="s">
        <v>60</v>
      </c>
      <c r="B52" s="70"/>
      <c r="C52" s="48"/>
    </row>
    <row r="53" spans="1:5" ht="19.5" customHeight="1" x14ac:dyDescent="0.25">
      <c r="A53" s="47" t="s">
        <v>61</v>
      </c>
      <c r="B53" s="47"/>
      <c r="C53" s="48"/>
    </row>
    <row r="54" spans="1:5" ht="15.75" customHeight="1" x14ac:dyDescent="0.25">
      <c r="A54" s="90" t="s">
        <v>62</v>
      </c>
      <c r="B54" s="70"/>
      <c r="C54" s="45"/>
    </row>
    <row r="55" spans="1:5" ht="13.5" customHeight="1" x14ac:dyDescent="0.25"/>
    <row r="56" spans="1:5" ht="13.5" customHeight="1" x14ac:dyDescent="0.25">
      <c r="A56" s="3" t="s">
        <v>64</v>
      </c>
    </row>
    <row r="57" spans="1:5" ht="13.5" customHeight="1" x14ac:dyDescent="0.25"/>
    <row r="58" spans="1:5" ht="13.5" customHeight="1" x14ac:dyDescent="0.25">
      <c r="A58" s="91"/>
      <c r="B58" s="70"/>
    </row>
    <row r="59" spans="1:5" ht="13.5" customHeight="1" x14ac:dyDescent="0.25"/>
    <row r="60" spans="1:5" ht="13.5" customHeight="1" x14ac:dyDescent="0.25"/>
    <row r="61" spans="1:5" ht="13.5" customHeight="1" x14ac:dyDescent="0.25"/>
    <row r="62" spans="1:5" ht="13.5" customHeight="1" x14ac:dyDescent="0.25"/>
    <row r="63" spans="1:5" ht="13.5" customHeight="1" x14ac:dyDescent="0.25"/>
    <row r="64" spans="1:5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  <row r="997" ht="13.5" customHeight="1" x14ac:dyDescent="0.25"/>
    <row r="998" ht="13.5" customHeight="1" x14ac:dyDescent="0.25"/>
    <row r="999" ht="13.5" customHeight="1" x14ac:dyDescent="0.25"/>
    <row r="1000" ht="13.5" customHeight="1" x14ac:dyDescent="0.25"/>
    <row r="1001" ht="13.5" customHeight="1" x14ac:dyDescent="0.25"/>
  </sheetData>
  <mergeCells count="22">
    <mergeCell ref="A20:C20"/>
    <mergeCell ref="D20:E20"/>
    <mergeCell ref="A40:C40"/>
    <mergeCell ref="D40:E40"/>
    <mergeCell ref="A47:E47"/>
    <mergeCell ref="A48:E48"/>
    <mergeCell ref="A49:E49"/>
    <mergeCell ref="A52:B52"/>
    <mergeCell ref="A54:B54"/>
    <mergeCell ref="A58:B58"/>
    <mergeCell ref="A1:A3"/>
    <mergeCell ref="A14:A16"/>
    <mergeCell ref="A17:A18"/>
    <mergeCell ref="B1:D3"/>
    <mergeCell ref="B5:E5"/>
    <mergeCell ref="B6:E6"/>
    <mergeCell ref="C7:D7"/>
    <mergeCell ref="C8:D8"/>
    <mergeCell ref="B9:C9"/>
    <mergeCell ref="B10:E10"/>
    <mergeCell ref="D14:D15"/>
    <mergeCell ref="E14:E15"/>
  </mergeCells>
  <phoneticPr fontId="2" type="noConversion"/>
  <pageMargins left="0.70866141732283472" right="0.70866141732283472" top="0.74803149606299213" bottom="0.74803149606299213" header="0" footer="0"/>
  <pageSetup scale="67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56249-E36E-4B11-810E-378AFD7F3DD6}">
  <dimension ref="B2:B5"/>
  <sheetViews>
    <sheetView workbookViewId="0">
      <selection activeCell="B2" sqref="B2:B5"/>
    </sheetView>
  </sheetViews>
  <sheetFormatPr baseColWidth="10" defaultRowHeight="14.4" x14ac:dyDescent="0.3"/>
  <cols>
    <col min="2" max="2" width="15.5546875" bestFit="1" customWidth="1"/>
  </cols>
  <sheetData>
    <row r="2" spans="2:2" x14ac:dyDescent="0.3">
      <c r="B2" s="29">
        <v>17738000</v>
      </c>
    </row>
    <row r="3" spans="2:2" x14ac:dyDescent="0.3">
      <c r="B3" s="29">
        <v>21266500</v>
      </c>
    </row>
    <row r="4" spans="2:2" x14ac:dyDescent="0.3">
      <c r="B4" s="29">
        <v>19971254</v>
      </c>
    </row>
    <row r="5" spans="2:2" x14ac:dyDescent="0.3">
      <c r="B5" s="36">
        <v>22010557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Planeación</dc:creator>
  <cp:lastModifiedBy>Alejandro</cp:lastModifiedBy>
  <cp:lastPrinted>2026-02-18T01:34:02Z</cp:lastPrinted>
  <dcterms:created xsi:type="dcterms:W3CDTF">2015-06-05T18:19:34Z</dcterms:created>
  <dcterms:modified xsi:type="dcterms:W3CDTF">2026-02-18T01:35:07Z</dcterms:modified>
</cp:coreProperties>
</file>