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tis\OneDrive\Desktop\Convenio EPM 2025\Contratos\Contratos 2026\Coveñas\"/>
    </mc:Choice>
  </mc:AlternateContent>
  <xr:revisionPtr revIDLastSave="0" documentId="13_ncr:1_{1E4A36AB-BAD8-4290-94E7-8A049BACAE72}" xr6:coauthVersionLast="47" xr6:coauthVersionMax="47" xr10:uidLastSave="{00000000-0000-0000-0000-000000000000}"/>
  <bookViews>
    <workbookView xWindow="-110" yWindow="-110" windowWidth="19420" windowHeight="10300" activeTab="1" xr2:uid="{56106EB1-7413-4D20-997B-8A69DD3FB538}"/>
  </bookViews>
  <sheets>
    <sheet name="CODIGOS UNSPSC" sheetId="3" r:id="rId1"/>
    <sheet name="PROVEEDOR (1)" sheetId="10" r:id="rId2"/>
    <sheet name="PROVEEDOR (2)" sheetId="12" r:id="rId3"/>
    <sheet name="CONSOLIDADO" sheetId="1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3" l="1"/>
  <c r="F22" i="13"/>
  <c r="F10" i="13"/>
  <c r="F5" i="13"/>
  <c r="F29" i="13" l="1"/>
  <c r="F29" i="12"/>
  <c r="F29" i="10"/>
</calcChain>
</file>

<file path=xl/sharedStrings.xml><?xml version="1.0" encoding="utf-8"?>
<sst xmlns="http://schemas.openxmlformats.org/spreadsheetml/2006/main" count="132" uniqueCount="50">
  <si>
    <t>CANTIDAD</t>
  </si>
  <si>
    <t>CLASIFICACIÓN UNSPSC</t>
  </si>
  <si>
    <t xml:space="preserve">DESCRIPCIÓN </t>
  </si>
  <si>
    <t>Transporte de personal</t>
  </si>
  <si>
    <t>Servicios de cocina o preparación de comidas</t>
  </si>
  <si>
    <t>Pasabocas y snacks</t>
  </si>
  <si>
    <t>Instalaciones hoteleras, alojamientos y  centros  de encuentro.</t>
  </si>
  <si>
    <t>Agentes de viaje</t>
  </si>
  <si>
    <t>Asistencia en documentos de viaje</t>
  </si>
  <si>
    <t>Seguros de daños personales por accidente</t>
  </si>
  <si>
    <t>Shows viajeros</t>
  </si>
  <si>
    <t>Servicios de personal temporal</t>
  </si>
  <si>
    <t>Servicios de banquetes y cátering</t>
  </si>
  <si>
    <t>VALOR TOTAL DEL PRESUPUESTO DEL PAQUETE TURÍSTICO</t>
  </si>
  <si>
    <t>APOYO PARA LA LOGÍSTICA – GUÍA DE TURISMO</t>
  </si>
  <si>
    <t>4.1</t>
  </si>
  <si>
    <t>4.0</t>
  </si>
  <si>
    <t>3.1</t>
  </si>
  <si>
    <t>3.2</t>
  </si>
  <si>
    <t>3.0</t>
  </si>
  <si>
    <t>Días</t>
  </si>
  <si>
    <t>2.3</t>
  </si>
  <si>
    <t>2.2</t>
  </si>
  <si>
    <t>2.1</t>
  </si>
  <si>
    <t>ALIMENTACIÓN</t>
  </si>
  <si>
    <t>2.0</t>
  </si>
  <si>
    <t>Unidad</t>
  </si>
  <si>
    <t>1.1</t>
  </si>
  <si>
    <t>TRANSPORTE</t>
  </si>
  <si>
    <t>1.0</t>
  </si>
  <si>
    <t>UNIDAD DE MEDIDA</t>
  </si>
  <si>
    <t>DESCRIPCIÓN</t>
  </si>
  <si>
    <t>ITEM</t>
  </si>
  <si>
    <t>DIAS</t>
  </si>
  <si>
    <r>
      <t>DÍA 1
Desayuno:</t>
    </r>
    <r>
      <rPr>
        <sz val="11"/>
        <color theme="1"/>
        <rFont val="Arial"/>
        <family val="2"/>
      </rPr>
      <t xml:space="preserve"> Arepa, huevos pericos, queso, chorizo, fruta, galletas y chocolate caliente o refresco.
</t>
    </r>
    <r>
      <rPr>
        <b/>
        <sz val="11"/>
        <color theme="1"/>
        <rFont val="Arial"/>
        <family val="2"/>
      </rPr>
      <t>Almuerzo</t>
    </r>
    <r>
      <rPr>
        <sz val="11"/>
        <color theme="1"/>
        <rFont val="Arial"/>
        <family val="2"/>
      </rPr>
      <t xml:space="preserve">: Pescado (tilapia) o carne de cerdo, arroz de coco o blanco, patacones, ensalada, sopa de pescado y guarapo.
</t>
    </r>
    <r>
      <rPr>
        <b/>
        <sz val="11"/>
        <color theme="1"/>
        <rFont val="Arial"/>
        <family val="2"/>
      </rPr>
      <t>Refrigerio</t>
    </r>
    <r>
      <rPr>
        <sz val="11"/>
        <color theme="1"/>
        <rFont val="Arial"/>
        <family val="2"/>
      </rPr>
      <t xml:space="preserve">: Salpicón de frutas con galletas.
</t>
    </r>
    <r>
      <rPr>
        <b/>
        <sz val="11"/>
        <color theme="1"/>
        <rFont val="Arial"/>
        <family val="2"/>
      </rPr>
      <t>Cena:</t>
    </r>
    <r>
      <rPr>
        <sz val="11"/>
        <color theme="1"/>
        <rFont val="Arial"/>
        <family val="2"/>
      </rPr>
      <t xml:space="preserve"> Cañón de cerdo en salsa, arroz con cabello de ángel, puré de papa, ensalada de frutas, sopa de mazorca y jugo natural.</t>
    </r>
  </si>
  <si>
    <r>
      <t xml:space="preserve">DÍA 2
Desayuno: </t>
    </r>
    <r>
      <rPr>
        <sz val="11"/>
        <color theme="1"/>
        <rFont val="Arial"/>
        <family val="2"/>
      </rPr>
      <t>Arepa de huevo, queso cuajado, salchichas, pan, fruta y chocolate caliente o refresco.</t>
    </r>
    <r>
      <rPr>
        <b/>
        <sz val="11"/>
        <color theme="1"/>
        <rFont val="Arial"/>
        <family val="2"/>
      </rPr>
      <t xml:space="preserve">
Almuerzo: </t>
    </r>
    <r>
      <rPr>
        <sz val="11"/>
        <color theme="1"/>
        <rFont val="Arial"/>
        <family val="2"/>
      </rPr>
      <t>Fríjoles, chicharrón, tajada madura, arroz blanco, ensalada y jugo natural.</t>
    </r>
    <r>
      <rPr>
        <b/>
        <sz val="11"/>
        <color theme="1"/>
        <rFont val="Arial"/>
        <family val="2"/>
      </rPr>
      <t xml:space="preserve">
Refrigerio: </t>
    </r>
    <r>
      <rPr>
        <sz val="11"/>
        <color theme="1"/>
        <rFont val="Arial"/>
        <family val="2"/>
      </rPr>
      <t>Helado con galletas.</t>
    </r>
    <r>
      <rPr>
        <b/>
        <sz val="11"/>
        <color theme="1"/>
        <rFont val="Arial"/>
        <family val="2"/>
      </rPr>
      <t xml:space="preserve">
Cena:</t>
    </r>
    <r>
      <rPr>
        <sz val="11"/>
        <color theme="1"/>
        <rFont val="Arial"/>
        <family val="2"/>
      </rPr>
      <t xml:space="preserve"> Pollo especial, arroz blanco, yuquitas, ensalada de frutas, sopa de auyama y jugo
natural.</t>
    </r>
  </si>
  <si>
    <r>
      <t xml:space="preserve">DÍA 3
Desayuno: </t>
    </r>
    <r>
      <rPr>
        <sz val="11"/>
        <color theme="1"/>
        <rFont val="Arial"/>
        <family val="2"/>
      </rPr>
      <t xml:space="preserve">Arepa de chócolo, queso cuajado, tostadas, empanaditas, chorizos cocteleros y
chocolate caliente o refresco.
</t>
    </r>
    <r>
      <rPr>
        <b/>
        <sz val="11"/>
        <color theme="1"/>
        <rFont val="Arial"/>
        <family val="2"/>
      </rPr>
      <t xml:space="preserve">Almuerzo: </t>
    </r>
    <r>
      <rPr>
        <sz val="11"/>
        <color theme="1"/>
        <rFont val="Arial"/>
        <family val="2"/>
      </rPr>
      <t>Pescado (posta de sierra) o pollo en salsa BBQ, arroz blanco, patacón, ensalada, sopa
de pollo y jugo natural.</t>
    </r>
  </si>
  <si>
    <r>
      <rPr>
        <b/>
        <sz val="11"/>
        <color theme="1"/>
        <rFont val="Arial"/>
        <family val="2"/>
      </rPr>
      <t>Habitación para 6 personas</t>
    </r>
    <r>
      <rPr>
        <sz val="11"/>
        <color theme="1"/>
        <rFont val="Arial"/>
        <family val="2"/>
      </rPr>
      <t xml:space="preserve">
2 habitaciones
Camas: 1 cama doble y 1 cama sencilla
Algunas unidades cuentan con 2 baños y otras con 1 baño
TV
Aire acondicionado
Cocina equipada con utensilios
Nevera
Comedor</t>
    </r>
  </si>
  <si>
    <r>
      <t xml:space="preserve">Habitación para 5 personas
</t>
    </r>
    <r>
      <rPr>
        <sz val="11"/>
        <color theme="1"/>
        <rFont val="Arial"/>
        <family val="2"/>
      </rPr>
      <t>Camas: 3 camas sencillas y 1 cama doble
1 baño
TV
Aire acondicionado
Cocina equipada con utensilios
Nevera</t>
    </r>
  </si>
  <si>
    <r>
      <rPr>
        <b/>
        <sz val="11"/>
        <color theme="1"/>
        <rFont val="Arial"/>
        <family val="2"/>
      </rPr>
      <t>Habitación para 4 personas</t>
    </r>
    <r>
      <rPr>
        <sz val="11"/>
        <color theme="1"/>
        <rFont val="Arial"/>
        <family val="2"/>
      </rPr>
      <t xml:space="preserve">
Camas: 2 camas sencillas y 1 cama doble
1 baño
TV
Aire acondicionado
Cocina
Nevera</t>
    </r>
  </si>
  <si>
    <r>
      <t xml:space="preserve">PERSONAL DE APOYO
</t>
    </r>
    <r>
      <rPr>
        <sz val="11"/>
        <color theme="1"/>
        <rFont val="Arial"/>
        <family val="2"/>
      </rPr>
      <t>Apoyo de guía con experiencia de dos años mínimo en manejo de grupos de empresas, manejo del estrés,
trabajo en equipo y actividades recreativas.</t>
    </r>
  </si>
  <si>
    <r>
      <rPr>
        <b/>
        <sz val="11"/>
        <color theme="1"/>
        <rFont val="Arial"/>
        <family val="2"/>
      </rPr>
      <t>SERVICIO DE TRANSPORTE EN CÓMODO BUS DE CAPACIDAD NO INFERIOR A 42 PASAJEROS</t>
    </r>
    <r>
      <rPr>
        <sz val="11"/>
        <color theme="1"/>
        <rFont val="Arial"/>
        <family val="2"/>
      </rPr>
      <t xml:space="preserve">
Debe ser vehículo tipo bus con aire acondicionado, con capacidad de pasajeros con no menos de 42 asientos cómodos y reclinables, con cojinería de lujo, el vehículo debe incluir baño, incluye conductor y ayudante, cada uno con sus documentos de Ley vigentes (del vehículo y conductores).
Para un recorrido de viaje ida y regreso de Anorí — Coveñas (Sucre).
Este vehículo realizara todos los desplazamientos que se realicen durante la actividad de integración
</t>
    </r>
    <r>
      <rPr>
        <b/>
        <sz val="11"/>
        <color theme="1"/>
        <rFont val="Arial"/>
        <family val="2"/>
      </rPr>
      <t>Nota:</t>
    </r>
    <r>
      <rPr>
        <sz val="11"/>
        <color theme="1"/>
        <rFont val="Arial"/>
        <family val="2"/>
      </rPr>
      <t xml:space="preserve"> La fecha y hora de salida de los traslados serán coordinados con el supervisor del contrato</t>
    </r>
  </si>
  <si>
    <t xml:space="preserve">VALOR </t>
  </si>
  <si>
    <t>UBICACIÓN - ALOJAMIENTO – ACOMODACIÓN- HOTEL</t>
  </si>
  <si>
    <t>3.3</t>
  </si>
  <si>
    <t>3.4</t>
  </si>
  <si>
    <t>3.5</t>
  </si>
  <si>
    <r>
      <rPr>
        <b/>
        <sz val="11"/>
        <color theme="1"/>
        <rFont val="Arial"/>
        <family val="2"/>
      </rPr>
      <t xml:space="preserve">Zonas y servicios del hotel      </t>
    </r>
    <r>
      <rPr>
        <sz val="11"/>
        <color theme="1"/>
        <rFont val="Arial"/>
        <family val="2"/>
      </rPr>
      <t xml:space="preserve">                                          Piscina para adultos
Piscina para niños
Jacuzzi
Bar húmedo
Corredores con zonas verdes
Comedor al aire libre
Sillas asoleadoras
</t>
    </r>
  </si>
  <si>
    <r>
      <rPr>
        <b/>
        <sz val="11"/>
        <color theme="1"/>
        <rFont val="Arial"/>
        <family val="2"/>
      </rPr>
      <t>Ubicación :</t>
    </r>
    <r>
      <rPr>
        <sz val="11"/>
        <color theme="1"/>
        <rFont val="Arial"/>
        <family val="2"/>
      </rPr>
      <t xml:space="preserve"> Frente al mar a no más de 500 metros de la Cienga la  Caimanera, con acceso directo a la playa</t>
    </r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</si>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</sst>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/>
    </xf>
    <xf numFmtId="0" fontId="3" fillId="2" borderId="20" xfId="0" applyFont="1" applyFill="1" applyBorder="1" applyAlignment="1">
      <alignment horizontal="center" wrapText="1"/>
    </xf>
    <xf numFmtId="0" fontId="2" fillId="2" borderId="2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0" fillId="0" borderId="11" xfId="0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0" fillId="0" borderId="23" xfId="0" applyBorder="1" applyAlignment="1">
      <alignment horizontal="left" vertical="center"/>
    </xf>
    <xf numFmtId="0" fontId="5" fillId="0" borderId="0" xfId="0" applyFont="1" applyAlignment="1">
      <alignment vertical="center"/>
    </xf>
    <xf numFmtId="0" fontId="6" fillId="5" borderId="17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164" fontId="5" fillId="0" borderId="19" xfId="1" applyNumberFormat="1" applyFont="1" applyBorder="1" applyAlignment="1">
      <alignment horizontal="center" vertical="center"/>
    </xf>
    <xf numFmtId="164" fontId="5" fillId="0" borderId="6" xfId="1" applyNumberFormat="1" applyFont="1" applyBorder="1" applyAlignment="1">
      <alignment horizontal="center" vertical="center"/>
    </xf>
    <xf numFmtId="164" fontId="5" fillId="0" borderId="15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4" fontId="5" fillId="5" borderId="3" xfId="0" applyNumberFormat="1" applyFont="1" applyFill="1" applyBorder="1" applyAlignment="1">
      <alignment vertical="center"/>
    </xf>
    <xf numFmtId="0" fontId="6" fillId="5" borderId="24" xfId="0" applyFont="1" applyFill="1" applyBorder="1" applyAlignment="1">
      <alignment horizontal="center" vertical="center" wrapText="1"/>
    </xf>
    <xf numFmtId="0" fontId="6" fillId="5" borderId="31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left" vertical="center" wrapText="1"/>
    </xf>
    <xf numFmtId="164" fontId="5" fillId="0" borderId="6" xfId="1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7AA17-7EA4-4C47-9797-2BB196EF5409}">
  <dimension ref="B1:C12"/>
  <sheetViews>
    <sheetView workbookViewId="0">
      <selection activeCell="C15" sqref="C15"/>
    </sheetView>
  </sheetViews>
  <sheetFormatPr baseColWidth="10" defaultRowHeight="14.5" x14ac:dyDescent="0.35"/>
  <cols>
    <col min="2" max="2" width="25.1796875" style="2" bestFit="1" customWidth="1"/>
    <col min="3" max="3" width="53.26953125" style="1" bestFit="1" customWidth="1"/>
  </cols>
  <sheetData>
    <row r="1" spans="2:3" ht="15" thickBot="1" x14ac:dyDescent="0.4"/>
    <row r="2" spans="2:3" x14ac:dyDescent="0.35">
      <c r="B2" s="3" t="s">
        <v>1</v>
      </c>
      <c r="C2" s="4" t="s">
        <v>2</v>
      </c>
    </row>
    <row r="3" spans="2:3" x14ac:dyDescent="0.35">
      <c r="B3" s="5">
        <v>20102301</v>
      </c>
      <c r="C3" s="6" t="s">
        <v>3</v>
      </c>
    </row>
    <row r="4" spans="2:3" x14ac:dyDescent="0.35">
      <c r="B4" s="5">
        <v>91111603</v>
      </c>
      <c r="C4" s="6" t="s">
        <v>4</v>
      </c>
    </row>
    <row r="5" spans="2:3" x14ac:dyDescent="0.35">
      <c r="B5" s="5">
        <v>50192100</v>
      </c>
      <c r="C5" s="6" t="s">
        <v>5</v>
      </c>
    </row>
    <row r="6" spans="2:3" x14ac:dyDescent="0.35">
      <c r="B6" s="5">
        <v>90110000</v>
      </c>
      <c r="C6" s="6" t="s">
        <v>6</v>
      </c>
    </row>
    <row r="7" spans="2:3" x14ac:dyDescent="0.35">
      <c r="B7" s="5">
        <v>90121500</v>
      </c>
      <c r="C7" s="6" t="s">
        <v>7</v>
      </c>
    </row>
    <row r="8" spans="2:3" x14ac:dyDescent="0.35">
      <c r="B8" s="5">
        <v>90121600</v>
      </c>
      <c r="C8" s="6" t="s">
        <v>8</v>
      </c>
    </row>
    <row r="9" spans="2:3" x14ac:dyDescent="0.35">
      <c r="B9" s="5">
        <v>84131603</v>
      </c>
      <c r="C9" s="6" t="s">
        <v>9</v>
      </c>
    </row>
    <row r="10" spans="2:3" x14ac:dyDescent="0.35">
      <c r="B10" s="5">
        <v>90151600</v>
      </c>
      <c r="C10" s="6" t="s">
        <v>10</v>
      </c>
    </row>
    <row r="11" spans="2:3" x14ac:dyDescent="0.35">
      <c r="B11" s="5">
        <v>80111600</v>
      </c>
      <c r="C11" s="6" t="s">
        <v>11</v>
      </c>
    </row>
    <row r="12" spans="2:3" ht="15" thickBot="1" x14ac:dyDescent="0.4">
      <c r="B12" s="7">
        <v>90101600</v>
      </c>
      <c r="C12" s="8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E4360-A979-4E56-9DDB-719F855D93A9}">
  <dimension ref="B2:F29"/>
  <sheetViews>
    <sheetView tabSelected="1" zoomScale="68" zoomScaleNormal="68" workbookViewId="0">
      <selection activeCell="G11" sqref="G11"/>
    </sheetView>
  </sheetViews>
  <sheetFormatPr baseColWidth="10" defaultRowHeight="14" x14ac:dyDescent="0.35"/>
  <cols>
    <col min="1" max="2" width="10.90625" style="9"/>
    <col min="3" max="3" width="55" style="9" bestFit="1" customWidth="1"/>
    <col min="4" max="4" width="10.90625" style="9"/>
    <col min="5" max="5" width="20.08984375" style="9" bestFit="1" customWidth="1"/>
    <col min="6" max="6" width="13.54296875" style="9" bestFit="1" customWidth="1"/>
    <col min="7" max="16384" width="10.90625" style="9"/>
  </cols>
  <sheetData>
    <row r="2" spans="2:6" ht="14.5" thickBot="1" x14ac:dyDescent="0.4"/>
    <row r="3" spans="2:6" ht="28.5" thickBot="1" x14ac:dyDescent="0.4">
      <c r="B3" s="55" t="s">
        <v>32</v>
      </c>
      <c r="C3" s="56" t="s">
        <v>31</v>
      </c>
      <c r="D3" s="57" t="s">
        <v>0</v>
      </c>
      <c r="E3" s="58" t="s">
        <v>30</v>
      </c>
      <c r="F3" s="44" t="s">
        <v>42</v>
      </c>
    </row>
    <row r="4" spans="2:6" ht="15" customHeight="1" thickBot="1" x14ac:dyDescent="0.4">
      <c r="B4" s="10" t="s">
        <v>29</v>
      </c>
      <c r="C4" s="52" t="s">
        <v>28</v>
      </c>
      <c r="D4" s="53"/>
      <c r="E4" s="53"/>
      <c r="F4" s="54"/>
    </row>
    <row r="5" spans="2:6" ht="37.5" customHeight="1" x14ac:dyDescent="0.35">
      <c r="B5" s="11" t="s">
        <v>27</v>
      </c>
      <c r="C5" s="12" t="s">
        <v>41</v>
      </c>
      <c r="D5" s="13">
        <v>1</v>
      </c>
      <c r="E5" s="37" t="s">
        <v>49</v>
      </c>
      <c r="F5" s="47">
        <v>12000000</v>
      </c>
    </row>
    <row r="6" spans="2:6" ht="100" customHeight="1" x14ac:dyDescent="0.35">
      <c r="B6" s="14"/>
      <c r="C6" s="15"/>
      <c r="D6" s="16"/>
      <c r="E6" s="38"/>
      <c r="F6" s="48"/>
    </row>
    <row r="7" spans="2:6" ht="25" customHeight="1" x14ac:dyDescent="0.35">
      <c r="B7" s="14"/>
      <c r="C7" s="15"/>
      <c r="D7" s="16"/>
      <c r="E7" s="38"/>
      <c r="F7" s="48"/>
    </row>
    <row r="8" spans="2:6" ht="36.5" customHeight="1" thickBot="1" x14ac:dyDescent="0.4">
      <c r="B8" s="17"/>
      <c r="C8" s="18"/>
      <c r="D8" s="19"/>
      <c r="E8" s="39"/>
      <c r="F8" s="49"/>
    </row>
    <row r="9" spans="2:6" ht="15" customHeight="1" thickBot="1" x14ac:dyDescent="0.4">
      <c r="B9" s="20" t="s">
        <v>25</v>
      </c>
      <c r="C9" s="52" t="s">
        <v>24</v>
      </c>
      <c r="D9" s="53"/>
      <c r="E9" s="53"/>
      <c r="F9" s="54"/>
    </row>
    <row r="10" spans="2:6" ht="13" customHeight="1" x14ac:dyDescent="0.35">
      <c r="B10" s="11" t="s">
        <v>23</v>
      </c>
      <c r="C10" s="21" t="s">
        <v>34</v>
      </c>
      <c r="D10" s="13">
        <v>1</v>
      </c>
      <c r="E10" s="60" t="s">
        <v>33</v>
      </c>
      <c r="F10" s="47">
        <v>4800000</v>
      </c>
    </row>
    <row r="11" spans="2:6" ht="118.5" customHeight="1" x14ac:dyDescent="0.35">
      <c r="B11" s="14"/>
      <c r="C11" s="22"/>
      <c r="D11" s="16"/>
      <c r="E11" s="13"/>
      <c r="F11" s="48"/>
    </row>
    <row r="12" spans="2:6" ht="13" customHeight="1" x14ac:dyDescent="0.35">
      <c r="B12" s="14" t="s">
        <v>22</v>
      </c>
      <c r="C12" s="22" t="s">
        <v>35</v>
      </c>
      <c r="D12" s="16">
        <v>1</v>
      </c>
      <c r="E12" s="19" t="s">
        <v>33</v>
      </c>
      <c r="F12" s="48"/>
    </row>
    <row r="13" spans="2:6" ht="109.5" customHeight="1" x14ac:dyDescent="0.35">
      <c r="B13" s="14"/>
      <c r="C13" s="22"/>
      <c r="D13" s="16"/>
      <c r="E13" s="13"/>
      <c r="F13" s="48"/>
    </row>
    <row r="14" spans="2:6" ht="13" customHeight="1" x14ac:dyDescent="0.35">
      <c r="B14" s="14" t="s">
        <v>21</v>
      </c>
      <c r="C14" s="22" t="s">
        <v>36</v>
      </c>
      <c r="D14" s="16">
        <v>1</v>
      </c>
      <c r="E14" s="19" t="s">
        <v>33</v>
      </c>
      <c r="F14" s="48"/>
    </row>
    <row r="15" spans="2:6" ht="14.5" customHeight="1" x14ac:dyDescent="0.35">
      <c r="B15" s="14"/>
      <c r="C15" s="22"/>
      <c r="D15" s="16"/>
      <c r="E15" s="61"/>
      <c r="F15" s="48"/>
    </row>
    <row r="16" spans="2:6" ht="14.5" customHeight="1" x14ac:dyDescent="0.35">
      <c r="B16" s="14"/>
      <c r="C16" s="22"/>
      <c r="D16" s="16"/>
      <c r="E16" s="61"/>
      <c r="F16" s="48"/>
    </row>
    <row r="17" spans="2:6" ht="14.5" customHeight="1" x14ac:dyDescent="0.35">
      <c r="B17" s="14"/>
      <c r="C17" s="22"/>
      <c r="D17" s="16"/>
      <c r="E17" s="61"/>
      <c r="F17" s="48"/>
    </row>
    <row r="18" spans="2:6" ht="14.5" customHeight="1" x14ac:dyDescent="0.35">
      <c r="B18" s="14"/>
      <c r="C18" s="22"/>
      <c r="D18" s="16"/>
      <c r="E18" s="61"/>
      <c r="F18" s="48"/>
    </row>
    <row r="19" spans="2:6" ht="14.5" customHeight="1" x14ac:dyDescent="0.35">
      <c r="B19" s="14"/>
      <c r="C19" s="22"/>
      <c r="D19" s="16"/>
      <c r="E19" s="61"/>
      <c r="F19" s="48"/>
    </row>
    <row r="20" spans="2:6" ht="14.5" customHeight="1" thickBot="1" x14ac:dyDescent="0.4">
      <c r="B20" s="17"/>
      <c r="C20" s="23"/>
      <c r="D20" s="19"/>
      <c r="E20" s="62"/>
      <c r="F20" s="49"/>
    </row>
    <row r="21" spans="2:6" ht="15" customHeight="1" thickBot="1" x14ac:dyDescent="0.4">
      <c r="B21" s="20" t="s">
        <v>19</v>
      </c>
      <c r="C21" s="52" t="s">
        <v>43</v>
      </c>
      <c r="D21" s="53"/>
      <c r="E21" s="53"/>
      <c r="F21" s="54"/>
    </row>
    <row r="22" spans="2:6" ht="126" x14ac:dyDescent="0.35">
      <c r="B22" s="24" t="s">
        <v>17</v>
      </c>
      <c r="C22" s="25" t="s">
        <v>37</v>
      </c>
      <c r="D22" s="26">
        <v>3</v>
      </c>
      <c r="E22" s="40" t="s">
        <v>33</v>
      </c>
      <c r="F22" s="48">
        <v>8000000</v>
      </c>
    </row>
    <row r="23" spans="2:6" ht="98" x14ac:dyDescent="0.35">
      <c r="B23" s="27" t="s">
        <v>18</v>
      </c>
      <c r="C23" s="28" t="s">
        <v>38</v>
      </c>
      <c r="D23" s="29"/>
      <c r="E23" s="41"/>
      <c r="F23" s="48"/>
    </row>
    <row r="24" spans="2:6" ht="111" customHeight="1" x14ac:dyDescent="0.35">
      <c r="B24" s="30" t="s">
        <v>44</v>
      </c>
      <c r="C24" s="50" t="s">
        <v>39</v>
      </c>
      <c r="D24" s="29"/>
      <c r="E24" s="41"/>
      <c r="F24" s="48"/>
    </row>
    <row r="25" spans="2:6" ht="128.5" customHeight="1" x14ac:dyDescent="0.35">
      <c r="B25" s="30" t="s">
        <v>45</v>
      </c>
      <c r="C25" s="50" t="s">
        <v>47</v>
      </c>
      <c r="D25" s="29"/>
      <c r="E25" s="41"/>
      <c r="F25" s="48"/>
    </row>
    <row r="26" spans="2:6" ht="57" customHeight="1" thickBot="1" x14ac:dyDescent="0.4">
      <c r="B26" s="30" t="s">
        <v>46</v>
      </c>
      <c r="C26" s="32" t="s">
        <v>48</v>
      </c>
      <c r="D26" s="31"/>
      <c r="E26" s="42"/>
      <c r="F26" s="48"/>
    </row>
    <row r="27" spans="2:6" ht="15" customHeight="1" thickBot="1" x14ac:dyDescent="0.4">
      <c r="B27" s="20" t="s">
        <v>16</v>
      </c>
      <c r="C27" s="52" t="s">
        <v>14</v>
      </c>
      <c r="D27" s="53"/>
      <c r="E27" s="53"/>
      <c r="F27" s="54"/>
    </row>
    <row r="28" spans="2:6" s="33" customFormat="1" ht="68" customHeight="1" thickBot="1" x14ac:dyDescent="0.4">
      <c r="B28" s="34" t="s">
        <v>15</v>
      </c>
      <c r="C28" s="35" t="s">
        <v>40</v>
      </c>
      <c r="D28" s="36">
        <v>3</v>
      </c>
      <c r="E28" s="43" t="s">
        <v>33</v>
      </c>
      <c r="F28" s="59">
        <v>1250000</v>
      </c>
    </row>
    <row r="29" spans="2:6" ht="36.5" customHeight="1" thickBot="1" x14ac:dyDescent="0.4">
      <c r="B29" s="45" t="s">
        <v>13</v>
      </c>
      <c r="C29" s="46"/>
      <c r="D29" s="46"/>
      <c r="E29" s="46"/>
      <c r="F29" s="51">
        <f>F5+F10+F22+F28</f>
        <v>26050000</v>
      </c>
    </row>
  </sheetData>
  <mergeCells count="26">
    <mergeCell ref="C4:F4"/>
    <mergeCell ref="C21:F21"/>
    <mergeCell ref="C27:F27"/>
    <mergeCell ref="D22:D26"/>
    <mergeCell ref="E22:E26"/>
    <mergeCell ref="F22:F26"/>
    <mergeCell ref="B29:E29"/>
    <mergeCell ref="F10:F20"/>
    <mergeCell ref="C9:F9"/>
    <mergeCell ref="B12:B13"/>
    <mergeCell ref="C12:C13"/>
    <mergeCell ref="D12:D13"/>
    <mergeCell ref="E12:E13"/>
    <mergeCell ref="B14:B20"/>
    <mergeCell ref="C14:C20"/>
    <mergeCell ref="D14:D20"/>
    <mergeCell ref="E14:E20"/>
    <mergeCell ref="B5:B8"/>
    <mergeCell ref="C5:C8"/>
    <mergeCell ref="D5:D8"/>
    <mergeCell ref="E5:E8"/>
    <mergeCell ref="F5:F8"/>
    <mergeCell ref="B10:B11"/>
    <mergeCell ref="C10:C11"/>
    <mergeCell ref="D10:D11"/>
    <mergeCell ref="E10:E11"/>
  </mergeCells>
  <pageMargins left="0.11811023622047245" right="0.19685039370078741" top="0" bottom="0" header="0.11811023622047245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4D793-1D3C-4A4E-A596-410E9243353D}">
  <dimension ref="B2:F29"/>
  <sheetViews>
    <sheetView zoomScale="68" zoomScaleNormal="68" workbookViewId="0">
      <selection activeCell="K26" sqref="K26"/>
    </sheetView>
  </sheetViews>
  <sheetFormatPr baseColWidth="10" defaultRowHeight="14" x14ac:dyDescent="0.35"/>
  <cols>
    <col min="1" max="2" width="10.90625" style="9"/>
    <col min="3" max="3" width="55" style="9" bestFit="1" customWidth="1"/>
    <col min="4" max="4" width="10.90625" style="9"/>
    <col min="5" max="5" width="20.1796875" style="9" customWidth="1"/>
    <col min="6" max="6" width="13.54296875" style="9" bestFit="1" customWidth="1"/>
    <col min="7" max="16384" width="10.90625" style="9"/>
  </cols>
  <sheetData>
    <row r="2" spans="2:6" ht="14.5" thickBot="1" x14ac:dyDescent="0.4"/>
    <row r="3" spans="2:6" ht="28.5" thickBot="1" x14ac:dyDescent="0.4">
      <c r="B3" s="55" t="s">
        <v>32</v>
      </c>
      <c r="C3" s="56" t="s">
        <v>31</v>
      </c>
      <c r="D3" s="57" t="s">
        <v>0</v>
      </c>
      <c r="E3" s="58" t="s">
        <v>30</v>
      </c>
      <c r="F3" s="44" t="s">
        <v>42</v>
      </c>
    </row>
    <row r="4" spans="2:6" ht="15" customHeight="1" thickBot="1" x14ac:dyDescent="0.4">
      <c r="B4" s="10" t="s">
        <v>29</v>
      </c>
      <c r="C4" s="52" t="s">
        <v>28</v>
      </c>
      <c r="D4" s="53"/>
      <c r="E4" s="53"/>
      <c r="F4" s="54"/>
    </row>
    <row r="5" spans="2:6" ht="37.5" customHeight="1" x14ac:dyDescent="0.35">
      <c r="B5" s="11" t="s">
        <v>27</v>
      </c>
      <c r="C5" s="12" t="s">
        <v>41</v>
      </c>
      <c r="D5" s="13">
        <v>1</v>
      </c>
      <c r="E5" s="37" t="s">
        <v>49</v>
      </c>
      <c r="F5" s="47">
        <v>12000000</v>
      </c>
    </row>
    <row r="6" spans="2:6" ht="100" customHeight="1" x14ac:dyDescent="0.35">
      <c r="B6" s="14"/>
      <c r="C6" s="15"/>
      <c r="D6" s="16"/>
      <c r="E6" s="38"/>
      <c r="F6" s="48"/>
    </row>
    <row r="7" spans="2:6" ht="25" customHeight="1" x14ac:dyDescent="0.35">
      <c r="B7" s="14"/>
      <c r="C7" s="15"/>
      <c r="D7" s="16"/>
      <c r="E7" s="38"/>
      <c r="F7" s="48"/>
    </row>
    <row r="8" spans="2:6" ht="36.5" customHeight="1" thickBot="1" x14ac:dyDescent="0.4">
      <c r="B8" s="17"/>
      <c r="C8" s="18"/>
      <c r="D8" s="19"/>
      <c r="E8" s="39"/>
      <c r="F8" s="49"/>
    </row>
    <row r="9" spans="2:6" ht="15" customHeight="1" thickBot="1" x14ac:dyDescent="0.4">
      <c r="B9" s="20" t="s">
        <v>25</v>
      </c>
      <c r="C9" s="52" t="s">
        <v>24</v>
      </c>
      <c r="D9" s="53"/>
      <c r="E9" s="53"/>
      <c r="F9" s="54"/>
    </row>
    <row r="10" spans="2:6" ht="13" customHeight="1" x14ac:dyDescent="0.35">
      <c r="B10" s="11" t="s">
        <v>23</v>
      </c>
      <c r="C10" s="21" t="s">
        <v>34</v>
      </c>
      <c r="D10" s="13">
        <v>1</v>
      </c>
      <c r="E10" s="37" t="s">
        <v>33</v>
      </c>
      <c r="F10" s="47">
        <v>4200000</v>
      </c>
    </row>
    <row r="11" spans="2:6" ht="118.5" customHeight="1" x14ac:dyDescent="0.35">
      <c r="B11" s="14"/>
      <c r="C11" s="22"/>
      <c r="D11" s="16"/>
      <c r="E11" s="38"/>
      <c r="F11" s="48"/>
    </row>
    <row r="12" spans="2:6" ht="13" customHeight="1" x14ac:dyDescent="0.35">
      <c r="B12" s="14" t="s">
        <v>22</v>
      </c>
      <c r="C12" s="22" t="s">
        <v>35</v>
      </c>
      <c r="D12" s="16">
        <v>1</v>
      </c>
      <c r="E12" s="38" t="s">
        <v>33</v>
      </c>
      <c r="F12" s="48"/>
    </row>
    <row r="13" spans="2:6" ht="109.5" customHeight="1" x14ac:dyDescent="0.35">
      <c r="B13" s="14"/>
      <c r="C13" s="22"/>
      <c r="D13" s="16"/>
      <c r="E13" s="38"/>
      <c r="F13" s="48"/>
    </row>
    <row r="14" spans="2:6" ht="13" customHeight="1" x14ac:dyDescent="0.35">
      <c r="B14" s="14" t="s">
        <v>21</v>
      </c>
      <c r="C14" s="22" t="s">
        <v>36</v>
      </c>
      <c r="D14" s="16">
        <v>1</v>
      </c>
      <c r="E14" s="38" t="s">
        <v>33</v>
      </c>
      <c r="F14" s="48"/>
    </row>
    <row r="15" spans="2:6" ht="14.5" customHeight="1" x14ac:dyDescent="0.35">
      <c r="B15" s="14"/>
      <c r="C15" s="22"/>
      <c r="D15" s="16"/>
      <c r="E15" s="38"/>
      <c r="F15" s="48"/>
    </row>
    <row r="16" spans="2:6" ht="14.5" customHeight="1" x14ac:dyDescent="0.35">
      <c r="B16" s="14"/>
      <c r="C16" s="22"/>
      <c r="D16" s="16"/>
      <c r="E16" s="38"/>
      <c r="F16" s="48"/>
    </row>
    <row r="17" spans="2:6" ht="14.5" customHeight="1" x14ac:dyDescent="0.35">
      <c r="B17" s="14"/>
      <c r="C17" s="22"/>
      <c r="D17" s="16"/>
      <c r="E17" s="38"/>
      <c r="F17" s="48"/>
    </row>
    <row r="18" spans="2:6" ht="14.5" customHeight="1" x14ac:dyDescent="0.35">
      <c r="B18" s="14"/>
      <c r="C18" s="22"/>
      <c r="D18" s="16"/>
      <c r="E18" s="38"/>
      <c r="F18" s="48"/>
    </row>
    <row r="19" spans="2:6" ht="14.5" customHeight="1" x14ac:dyDescent="0.35">
      <c r="B19" s="14"/>
      <c r="C19" s="22"/>
      <c r="D19" s="16"/>
      <c r="E19" s="38"/>
      <c r="F19" s="48"/>
    </row>
    <row r="20" spans="2:6" ht="14.5" customHeight="1" thickBot="1" x14ac:dyDescent="0.4">
      <c r="B20" s="17"/>
      <c r="C20" s="23"/>
      <c r="D20" s="19"/>
      <c r="E20" s="39"/>
      <c r="F20" s="49"/>
    </row>
    <row r="21" spans="2:6" ht="15" customHeight="1" thickBot="1" x14ac:dyDescent="0.4">
      <c r="B21" s="20" t="s">
        <v>19</v>
      </c>
      <c r="C21" s="52" t="s">
        <v>43</v>
      </c>
      <c r="D21" s="53"/>
      <c r="E21" s="53"/>
      <c r="F21" s="54"/>
    </row>
    <row r="22" spans="2:6" ht="126" x14ac:dyDescent="0.35">
      <c r="B22" s="24" t="s">
        <v>17</v>
      </c>
      <c r="C22" s="25" t="s">
        <v>37</v>
      </c>
      <c r="D22" s="26">
        <v>3</v>
      </c>
      <c r="E22" s="40" t="s">
        <v>33</v>
      </c>
      <c r="F22" s="48">
        <v>7900000</v>
      </c>
    </row>
    <row r="23" spans="2:6" ht="98" x14ac:dyDescent="0.35">
      <c r="B23" s="27" t="s">
        <v>18</v>
      </c>
      <c r="C23" s="28" t="s">
        <v>38</v>
      </c>
      <c r="D23" s="29"/>
      <c r="E23" s="41"/>
      <c r="F23" s="48"/>
    </row>
    <row r="24" spans="2:6" ht="111" customHeight="1" x14ac:dyDescent="0.35">
      <c r="B24" s="30" t="s">
        <v>44</v>
      </c>
      <c r="C24" s="50" t="s">
        <v>39</v>
      </c>
      <c r="D24" s="29"/>
      <c r="E24" s="41"/>
      <c r="F24" s="48"/>
    </row>
    <row r="25" spans="2:6" ht="128.5" customHeight="1" x14ac:dyDescent="0.35">
      <c r="B25" s="30" t="s">
        <v>45</v>
      </c>
      <c r="C25" s="50" t="s">
        <v>47</v>
      </c>
      <c r="D25" s="29"/>
      <c r="E25" s="41"/>
      <c r="F25" s="48"/>
    </row>
    <row r="26" spans="2:6" ht="57" customHeight="1" thickBot="1" x14ac:dyDescent="0.4">
      <c r="B26" s="30" t="s">
        <v>46</v>
      </c>
      <c r="C26" s="32" t="s">
        <v>48</v>
      </c>
      <c r="D26" s="31"/>
      <c r="E26" s="42"/>
      <c r="F26" s="48"/>
    </row>
    <row r="27" spans="2:6" ht="15" customHeight="1" thickBot="1" x14ac:dyDescent="0.4">
      <c r="B27" s="20" t="s">
        <v>16</v>
      </c>
      <c r="C27" s="52" t="s">
        <v>14</v>
      </c>
      <c r="D27" s="53"/>
      <c r="E27" s="53"/>
      <c r="F27" s="54"/>
    </row>
    <row r="28" spans="2:6" s="33" customFormat="1" ht="68" customHeight="1" thickBot="1" x14ac:dyDescent="0.4">
      <c r="B28" s="34" t="s">
        <v>15</v>
      </c>
      <c r="C28" s="35" t="s">
        <v>40</v>
      </c>
      <c r="D28" s="36">
        <v>3</v>
      </c>
      <c r="E28" s="43" t="s">
        <v>33</v>
      </c>
      <c r="F28" s="59">
        <v>1050000</v>
      </c>
    </row>
    <row r="29" spans="2:6" ht="36.5" customHeight="1" thickBot="1" x14ac:dyDescent="0.4">
      <c r="B29" s="45" t="s">
        <v>13</v>
      </c>
      <c r="C29" s="46"/>
      <c r="D29" s="46"/>
      <c r="E29" s="46"/>
      <c r="F29" s="51">
        <f>F5+F10+F22+F28</f>
        <v>25150000</v>
      </c>
    </row>
  </sheetData>
  <mergeCells count="26">
    <mergeCell ref="C27:F27"/>
    <mergeCell ref="B29:E29"/>
    <mergeCell ref="B14:B20"/>
    <mergeCell ref="C14:C20"/>
    <mergeCell ref="D14:D20"/>
    <mergeCell ref="E14:E20"/>
    <mergeCell ref="C21:F21"/>
    <mergeCell ref="D22:D26"/>
    <mergeCell ref="E22:E26"/>
    <mergeCell ref="F22:F26"/>
    <mergeCell ref="C9:F9"/>
    <mergeCell ref="B10:B11"/>
    <mergeCell ref="C10:C11"/>
    <mergeCell ref="D10:D11"/>
    <mergeCell ref="E10:E11"/>
    <mergeCell ref="F10:F20"/>
    <mergeCell ref="B12:B13"/>
    <mergeCell ref="C12:C13"/>
    <mergeCell ref="D12:D13"/>
    <mergeCell ref="E12:E13"/>
    <mergeCell ref="C4:F4"/>
    <mergeCell ref="B5:B8"/>
    <mergeCell ref="C5:C8"/>
    <mergeCell ref="D5:D8"/>
    <mergeCell ref="E5:E8"/>
    <mergeCell ref="F5:F8"/>
  </mergeCells>
  <pageMargins left="0.19685039370078741" right="0.19685039370078741" top="0" bottom="0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07CFB-A36C-4FC3-9F44-596E252E4250}">
  <dimension ref="B2:F29"/>
  <sheetViews>
    <sheetView zoomScale="68" zoomScaleNormal="68" workbookViewId="0">
      <selection activeCell="I26" sqref="I26"/>
    </sheetView>
  </sheetViews>
  <sheetFormatPr baseColWidth="10" defaultRowHeight="14" x14ac:dyDescent="0.35"/>
  <cols>
    <col min="1" max="2" width="10.90625" style="9"/>
    <col min="3" max="3" width="56.1796875" style="9" bestFit="1" customWidth="1"/>
    <col min="4" max="4" width="10.90625" style="9"/>
    <col min="5" max="5" width="20.08984375" style="9" bestFit="1" customWidth="1"/>
    <col min="6" max="6" width="18.54296875" style="9" customWidth="1"/>
    <col min="7" max="16384" width="10.90625" style="9"/>
  </cols>
  <sheetData>
    <row r="2" spans="2:6" ht="14.5" thickBot="1" x14ac:dyDescent="0.4"/>
    <row r="3" spans="2:6" ht="28.5" thickBot="1" x14ac:dyDescent="0.4">
      <c r="B3" s="55" t="s">
        <v>32</v>
      </c>
      <c r="C3" s="56" t="s">
        <v>31</v>
      </c>
      <c r="D3" s="57" t="s">
        <v>0</v>
      </c>
      <c r="E3" s="58" t="s">
        <v>30</v>
      </c>
      <c r="F3" s="44" t="s">
        <v>42</v>
      </c>
    </row>
    <row r="4" spans="2:6" ht="15" customHeight="1" thickBot="1" x14ac:dyDescent="0.4">
      <c r="B4" s="10" t="s">
        <v>29</v>
      </c>
      <c r="C4" s="52" t="s">
        <v>28</v>
      </c>
      <c r="D4" s="53"/>
      <c r="E4" s="53"/>
      <c r="F4" s="54"/>
    </row>
    <row r="5" spans="2:6" ht="37.5" customHeight="1" x14ac:dyDescent="0.35">
      <c r="B5" s="11" t="s">
        <v>27</v>
      </c>
      <c r="C5" s="12" t="s">
        <v>41</v>
      </c>
      <c r="D5" s="13">
        <v>1</v>
      </c>
      <c r="E5" s="37" t="s">
        <v>26</v>
      </c>
      <c r="F5" s="47">
        <f>AVERAGE('PROVEEDOR (1)'!F5:F8,'PROVEEDOR (2)'!F5:F8)</f>
        <v>12000000</v>
      </c>
    </row>
    <row r="6" spans="2:6" ht="100" customHeight="1" x14ac:dyDescent="0.35">
      <c r="B6" s="14"/>
      <c r="C6" s="15"/>
      <c r="D6" s="16"/>
      <c r="E6" s="38"/>
      <c r="F6" s="48"/>
    </row>
    <row r="7" spans="2:6" ht="25" customHeight="1" x14ac:dyDescent="0.35">
      <c r="B7" s="14"/>
      <c r="C7" s="15"/>
      <c r="D7" s="16"/>
      <c r="E7" s="38"/>
      <c r="F7" s="48"/>
    </row>
    <row r="8" spans="2:6" ht="36.5" customHeight="1" thickBot="1" x14ac:dyDescent="0.4">
      <c r="B8" s="17"/>
      <c r="C8" s="18"/>
      <c r="D8" s="19"/>
      <c r="E8" s="39"/>
      <c r="F8" s="49"/>
    </row>
    <row r="9" spans="2:6" ht="15" customHeight="1" thickBot="1" x14ac:dyDescent="0.4">
      <c r="B9" s="20" t="s">
        <v>25</v>
      </c>
      <c r="C9" s="52" t="s">
        <v>24</v>
      </c>
      <c r="D9" s="53"/>
      <c r="E9" s="53"/>
      <c r="F9" s="54"/>
    </row>
    <row r="10" spans="2:6" ht="13" customHeight="1" x14ac:dyDescent="0.35">
      <c r="B10" s="11" t="s">
        <v>23</v>
      </c>
      <c r="C10" s="21" t="s">
        <v>34</v>
      </c>
      <c r="D10" s="13">
        <v>1</v>
      </c>
      <c r="E10" s="37" t="s">
        <v>20</v>
      </c>
      <c r="F10" s="47">
        <f>AVERAGE('PROVEEDOR (1)'!F10:F20,'PROVEEDOR (2)'!F10:F20)</f>
        <v>4500000</v>
      </c>
    </row>
    <row r="11" spans="2:6" ht="118.5" customHeight="1" x14ac:dyDescent="0.35">
      <c r="B11" s="14"/>
      <c r="C11" s="22"/>
      <c r="D11" s="16"/>
      <c r="E11" s="38"/>
      <c r="F11" s="48"/>
    </row>
    <row r="12" spans="2:6" ht="13" customHeight="1" x14ac:dyDescent="0.35">
      <c r="B12" s="14" t="s">
        <v>22</v>
      </c>
      <c r="C12" s="22" t="s">
        <v>35</v>
      </c>
      <c r="D12" s="16">
        <v>1</v>
      </c>
      <c r="E12" s="38" t="s">
        <v>20</v>
      </c>
      <c r="F12" s="48"/>
    </row>
    <row r="13" spans="2:6" ht="109.5" customHeight="1" x14ac:dyDescent="0.35">
      <c r="B13" s="14"/>
      <c r="C13" s="22"/>
      <c r="D13" s="16"/>
      <c r="E13" s="38"/>
      <c r="F13" s="48"/>
    </row>
    <row r="14" spans="2:6" ht="13" customHeight="1" x14ac:dyDescent="0.35">
      <c r="B14" s="14" t="s">
        <v>21</v>
      </c>
      <c r="C14" s="22" t="s">
        <v>36</v>
      </c>
      <c r="D14" s="16">
        <v>1</v>
      </c>
      <c r="E14" s="38" t="s">
        <v>20</v>
      </c>
      <c r="F14" s="48"/>
    </row>
    <row r="15" spans="2:6" ht="14.5" customHeight="1" x14ac:dyDescent="0.35">
      <c r="B15" s="14"/>
      <c r="C15" s="22"/>
      <c r="D15" s="16"/>
      <c r="E15" s="38"/>
      <c r="F15" s="48"/>
    </row>
    <row r="16" spans="2:6" ht="14.5" customHeight="1" x14ac:dyDescent="0.35">
      <c r="B16" s="14"/>
      <c r="C16" s="22"/>
      <c r="D16" s="16"/>
      <c r="E16" s="38"/>
      <c r="F16" s="48"/>
    </row>
    <row r="17" spans="2:6" ht="14.5" customHeight="1" x14ac:dyDescent="0.35">
      <c r="B17" s="14"/>
      <c r="C17" s="22"/>
      <c r="D17" s="16"/>
      <c r="E17" s="38"/>
      <c r="F17" s="48"/>
    </row>
    <row r="18" spans="2:6" ht="14.5" customHeight="1" x14ac:dyDescent="0.35">
      <c r="B18" s="14"/>
      <c r="C18" s="22"/>
      <c r="D18" s="16"/>
      <c r="E18" s="38"/>
      <c r="F18" s="48"/>
    </row>
    <row r="19" spans="2:6" ht="14.5" customHeight="1" x14ac:dyDescent="0.35">
      <c r="B19" s="14"/>
      <c r="C19" s="22"/>
      <c r="D19" s="16"/>
      <c r="E19" s="38"/>
      <c r="F19" s="48"/>
    </row>
    <row r="20" spans="2:6" ht="14.5" customHeight="1" thickBot="1" x14ac:dyDescent="0.4">
      <c r="B20" s="17"/>
      <c r="C20" s="23"/>
      <c r="D20" s="19"/>
      <c r="E20" s="39"/>
      <c r="F20" s="49"/>
    </row>
    <row r="21" spans="2:6" ht="15" customHeight="1" thickBot="1" x14ac:dyDescent="0.4">
      <c r="B21" s="20" t="s">
        <v>19</v>
      </c>
      <c r="C21" s="52" t="s">
        <v>43</v>
      </c>
      <c r="D21" s="53"/>
      <c r="E21" s="53"/>
      <c r="F21" s="54"/>
    </row>
    <row r="22" spans="2:6" ht="126" x14ac:dyDescent="0.35">
      <c r="B22" s="24" t="s">
        <v>17</v>
      </c>
      <c r="C22" s="25" t="s">
        <v>37</v>
      </c>
      <c r="D22" s="26">
        <v>3</v>
      </c>
      <c r="E22" s="40" t="s">
        <v>33</v>
      </c>
      <c r="F22" s="48">
        <f>AVERAGE('PROVEEDOR (1)'!F22:F26,'PROVEEDOR (2)'!F22:F26)</f>
        <v>7950000</v>
      </c>
    </row>
    <row r="23" spans="2:6" ht="98" x14ac:dyDescent="0.35">
      <c r="B23" s="27" t="s">
        <v>18</v>
      </c>
      <c r="C23" s="28" t="s">
        <v>38</v>
      </c>
      <c r="D23" s="29"/>
      <c r="E23" s="41"/>
      <c r="F23" s="48"/>
    </row>
    <row r="24" spans="2:6" ht="111" customHeight="1" x14ac:dyDescent="0.35">
      <c r="B24" s="30" t="s">
        <v>44</v>
      </c>
      <c r="C24" s="50" t="s">
        <v>39</v>
      </c>
      <c r="D24" s="29"/>
      <c r="E24" s="41"/>
      <c r="F24" s="48"/>
    </row>
    <row r="25" spans="2:6" ht="128.5" customHeight="1" x14ac:dyDescent="0.35">
      <c r="B25" s="30" t="s">
        <v>45</v>
      </c>
      <c r="C25" s="50" t="s">
        <v>47</v>
      </c>
      <c r="D25" s="29"/>
      <c r="E25" s="41"/>
      <c r="F25" s="48"/>
    </row>
    <row r="26" spans="2:6" ht="57" customHeight="1" thickBot="1" x14ac:dyDescent="0.4">
      <c r="B26" s="30" t="s">
        <v>46</v>
      </c>
      <c r="C26" s="32" t="s">
        <v>48</v>
      </c>
      <c r="D26" s="31"/>
      <c r="E26" s="42"/>
      <c r="F26" s="48"/>
    </row>
    <row r="27" spans="2:6" ht="15" customHeight="1" thickBot="1" x14ac:dyDescent="0.4">
      <c r="B27" s="20" t="s">
        <v>16</v>
      </c>
      <c r="C27" s="52" t="s">
        <v>14</v>
      </c>
      <c r="D27" s="53"/>
      <c r="E27" s="53"/>
      <c r="F27" s="54"/>
    </row>
    <row r="28" spans="2:6" s="33" customFormat="1" ht="68" customHeight="1" thickBot="1" x14ac:dyDescent="0.4">
      <c r="B28" s="34" t="s">
        <v>15</v>
      </c>
      <c r="C28" s="35" t="s">
        <v>40</v>
      </c>
      <c r="D28" s="36">
        <v>3</v>
      </c>
      <c r="E28" s="43" t="s">
        <v>33</v>
      </c>
      <c r="F28" s="59">
        <f>AVERAGE('PROVEEDOR (1)'!F28,'PROVEEDOR (2)'!F28)</f>
        <v>1150000</v>
      </c>
    </row>
    <row r="29" spans="2:6" ht="36.5" customHeight="1" thickBot="1" x14ac:dyDescent="0.4">
      <c r="B29" s="45" t="s">
        <v>13</v>
      </c>
      <c r="C29" s="46"/>
      <c r="D29" s="46"/>
      <c r="E29" s="46"/>
      <c r="F29" s="51">
        <f>F5+F10+F22+F28</f>
        <v>25600000</v>
      </c>
    </row>
  </sheetData>
  <mergeCells count="26">
    <mergeCell ref="C27:F27"/>
    <mergeCell ref="B29:E29"/>
    <mergeCell ref="B14:B20"/>
    <mergeCell ref="C14:C20"/>
    <mergeCell ref="D14:D20"/>
    <mergeCell ref="E14:E20"/>
    <mergeCell ref="C21:F21"/>
    <mergeCell ref="D22:D26"/>
    <mergeCell ref="E22:E26"/>
    <mergeCell ref="F22:F26"/>
    <mergeCell ref="C9:F9"/>
    <mergeCell ref="B10:B11"/>
    <mergeCell ref="C10:C11"/>
    <mergeCell ref="D10:D11"/>
    <mergeCell ref="E10:E11"/>
    <mergeCell ref="F10:F20"/>
    <mergeCell ref="B12:B13"/>
    <mergeCell ref="C12:C13"/>
    <mergeCell ref="D12:D13"/>
    <mergeCell ref="E12:E13"/>
    <mergeCell ref="C4:F4"/>
    <mergeCell ref="B5:B8"/>
    <mergeCell ref="C5:C8"/>
    <mergeCell ref="D5:D8"/>
    <mergeCell ref="E5:E8"/>
    <mergeCell ref="F5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CODIGOS UNSPSC</vt:lpstr>
      <vt:lpstr>PROVEEDOR (1)</vt:lpstr>
      <vt:lpstr>PROVEEDOR (2)</vt:lpstr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Hernández Rojas</dc:creator>
  <cp:lastModifiedBy>Tatiana Hernández Rojas</cp:lastModifiedBy>
  <cp:lastPrinted>2026-02-13T19:32:41Z</cp:lastPrinted>
  <dcterms:created xsi:type="dcterms:W3CDTF">2025-09-18T12:50:21Z</dcterms:created>
  <dcterms:modified xsi:type="dcterms:W3CDTF">2026-02-13T19:35:05Z</dcterms:modified>
</cp:coreProperties>
</file>