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C:\Users\USUARIO\Desktop\CONCEJO ENVIGADO\CONCEJO 2026\MINIMAS\SERVICIO RESTAURANTE\PRECONTRACTUAL\"/>
    </mc:Choice>
  </mc:AlternateContent>
  <xr:revisionPtr revIDLastSave="0" documentId="13_ncr:1_{9E82C7D2-5CE6-4A15-A86A-F1A72434AE95}" xr6:coauthVersionLast="47" xr6:coauthVersionMax="47" xr10:uidLastSave="{00000000-0000-0000-0000-000000000000}"/>
  <bookViews>
    <workbookView xWindow="-120" yWindow="-120" windowWidth="20730" windowHeight="11160" xr2:uid="{00000000-000D-0000-FFFF-FFFF00000000}"/>
  </bookViews>
  <sheets>
    <sheet name="OFERTA" sheetId="10" r:id="rId1"/>
  </sheets>
  <definedNames>
    <definedName name="Consulta_desde_msql_enlinea_1">#REF!</definedName>
    <definedName name="Consulta_desde_msql_enlinea_1_1">#REF!</definedName>
    <definedName name="Consulta_desde_msql_mirror_2">#REF!</definedName>
    <definedName name="_xlnm.Print_Titles" localSheetId="0">OFERTA!$1:$10</definedName>
    <definedName name="_xlnm.Print_Titles">#N/A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2" i="10" l="1"/>
  <c r="M13" i="10"/>
  <c r="M14" i="10"/>
  <c r="M15" i="10"/>
  <c r="M16" i="10"/>
  <c r="M17" i="10"/>
  <c r="M18" i="10"/>
  <c r="M19" i="10"/>
  <c r="M20" i="10"/>
  <c r="M21" i="10"/>
  <c r="M22" i="10"/>
  <c r="M23" i="10"/>
  <c r="M24" i="10"/>
  <c r="M25" i="10"/>
  <c r="M26" i="10"/>
  <c r="M27" i="10"/>
  <c r="M28" i="10"/>
  <c r="M29" i="10"/>
  <c r="M30" i="10"/>
  <c r="M31" i="10"/>
  <c r="M32" i="10"/>
  <c r="M33" i="10"/>
  <c r="M34" i="10"/>
  <c r="M35" i="10"/>
  <c r="N20" i="10" l="1"/>
  <c r="N21" i="10"/>
  <c r="N22" i="10"/>
  <c r="N23" i="10"/>
  <c r="N24" i="10"/>
  <c r="N25" i="10"/>
  <c r="F20" i="10"/>
  <c r="L20" i="10" s="1"/>
  <c r="I20" i="10"/>
  <c r="J20" i="10"/>
  <c r="F21" i="10"/>
  <c r="K21" i="10" s="1"/>
  <c r="I21" i="10"/>
  <c r="J21" i="10"/>
  <c r="F22" i="10"/>
  <c r="K22" i="10" s="1"/>
  <c r="I22" i="10"/>
  <c r="J22" i="10"/>
  <c r="F23" i="10"/>
  <c r="I23" i="10"/>
  <c r="J23" i="10"/>
  <c r="K23" i="10"/>
  <c r="L23" i="10"/>
  <c r="F24" i="10"/>
  <c r="K24" i="10" s="1"/>
  <c r="I24" i="10"/>
  <c r="J24" i="10"/>
  <c r="F25" i="10"/>
  <c r="L25" i="10" s="1"/>
  <c r="I25" i="10"/>
  <c r="J25" i="10"/>
  <c r="F26" i="10"/>
  <c r="L26" i="10" s="1"/>
  <c r="I26" i="10"/>
  <c r="J26" i="10"/>
  <c r="N26" i="10"/>
  <c r="F27" i="10"/>
  <c r="K27" i="10" s="1"/>
  <c r="I27" i="10"/>
  <c r="J27" i="10"/>
  <c r="N27" i="10"/>
  <c r="K26" i="10" l="1"/>
  <c r="L21" i="10"/>
  <c r="K25" i="10"/>
  <c r="L27" i="10"/>
  <c r="K20" i="10"/>
  <c r="L22" i="10"/>
  <c r="L24" i="10"/>
  <c r="M11" i="10" l="1"/>
  <c r="F12" i="10"/>
  <c r="F13" i="10"/>
  <c r="F14" i="10"/>
  <c r="F15" i="10"/>
  <c r="F16" i="10"/>
  <c r="F17" i="10"/>
  <c r="F18" i="10"/>
  <c r="F19" i="10"/>
  <c r="F28" i="10"/>
  <c r="F29" i="10"/>
  <c r="F30" i="10"/>
  <c r="F31" i="10"/>
  <c r="F32" i="10"/>
  <c r="F33" i="10"/>
  <c r="F34" i="10"/>
  <c r="F35" i="10"/>
  <c r="I12" i="10" l="1"/>
  <c r="J12" i="10"/>
  <c r="I13" i="10"/>
  <c r="J13" i="10"/>
  <c r="I14" i="10"/>
  <c r="J14" i="10"/>
  <c r="I15" i="10"/>
  <c r="J15" i="10"/>
  <c r="I16" i="10"/>
  <c r="J16" i="10"/>
  <c r="I17" i="10"/>
  <c r="J17" i="10"/>
  <c r="I18" i="10"/>
  <c r="J18" i="10"/>
  <c r="I19" i="10"/>
  <c r="J19" i="10"/>
  <c r="I28" i="10"/>
  <c r="J28" i="10"/>
  <c r="I29" i="10"/>
  <c r="J29" i="10"/>
  <c r="I30" i="10"/>
  <c r="J30" i="10"/>
  <c r="I31" i="10"/>
  <c r="J31" i="10"/>
  <c r="I32" i="10"/>
  <c r="J32" i="10"/>
  <c r="I33" i="10"/>
  <c r="J33" i="10"/>
  <c r="I34" i="10"/>
  <c r="J34" i="10"/>
  <c r="I35" i="10"/>
  <c r="J35" i="10"/>
  <c r="J11" i="10"/>
  <c r="I11" i="10"/>
  <c r="N32" i="10" l="1"/>
  <c r="N30" i="10"/>
  <c r="N28" i="10"/>
  <c r="N16" i="10"/>
  <c r="N14" i="10"/>
  <c r="N12" i="10"/>
  <c r="N35" i="10"/>
  <c r="N33" i="10"/>
  <c r="N31" i="10"/>
  <c r="N29" i="10"/>
  <c r="N19" i="10"/>
  <c r="N15" i="10"/>
  <c r="N13" i="10"/>
  <c r="N34" i="10"/>
  <c r="N18" i="10"/>
  <c r="N17" i="10"/>
  <c r="N11" i="10"/>
  <c r="K14" i="10"/>
  <c r="L15" i="10"/>
  <c r="K16" i="10"/>
  <c r="K17" i="10"/>
  <c r="K18" i="10"/>
  <c r="K19" i="10"/>
  <c r="K28" i="10"/>
  <c r="K29" i="10"/>
  <c r="K30" i="10"/>
  <c r="K31" i="10"/>
  <c r="K32" i="10"/>
  <c r="K33" i="10"/>
  <c r="K12" i="10"/>
  <c r="K13" i="10"/>
  <c r="L34" i="10"/>
  <c r="K35" i="10"/>
  <c r="F11" i="10"/>
  <c r="K11" i="10" s="1"/>
  <c r="L19" i="10" l="1"/>
  <c r="L28" i="10"/>
  <c r="L29" i="10"/>
  <c r="L30" i="10"/>
  <c r="K34" i="10"/>
  <c r="L14" i="10"/>
  <c r="L33" i="10"/>
  <c r="L35" i="10"/>
  <c r="L12" i="10"/>
  <c r="L18" i="10"/>
  <c r="L13" i="10"/>
  <c r="L31" i="10"/>
  <c r="K15" i="10"/>
  <c r="L16" i="10"/>
  <c r="L17" i="10"/>
  <c r="N36" i="10"/>
  <c r="L32" i="10"/>
  <c r="L11" i="10"/>
  <c r="N37" i="10" l="1"/>
  <c r="N38" i="10"/>
  <c r="N39" i="10" l="1"/>
</calcChain>
</file>

<file path=xl/sharedStrings.xml><?xml version="1.0" encoding="utf-8"?>
<sst xmlns="http://schemas.openxmlformats.org/spreadsheetml/2006/main" count="96" uniqueCount="71">
  <si>
    <t>ITEM</t>
  </si>
  <si>
    <t xml:space="preserve">PROVEEDOR:   </t>
  </si>
  <si>
    <t>NIT:</t>
  </si>
  <si>
    <t xml:space="preserve">CONTACTO:  </t>
  </si>
  <si>
    <t>TELEFONO FIJO Y/O MOVIL:</t>
  </si>
  <si>
    <t>UNIDAD
DE
MANEJO</t>
  </si>
  <si>
    <t>SUBTOTAL</t>
  </si>
  <si>
    <t>Observaciones:</t>
  </si>
  <si>
    <t>C.C.</t>
  </si>
  <si>
    <t xml:space="preserve">NOMBRE REPRESENTANTE LEGAL: </t>
  </si>
  <si>
    <t>CANTIDAD</t>
  </si>
  <si>
    <t>%
IVA</t>
  </si>
  <si>
    <t>TOTAL IMPUESTO AL CONSUMO</t>
  </si>
  <si>
    <t>Plazo de Entrega:</t>
  </si>
  <si>
    <t>Forma de Pago:</t>
  </si>
  <si>
    <t>_________________________________________________________</t>
  </si>
  <si>
    <t>TOTAL IVA</t>
  </si>
  <si>
    <t>Campos que deberan ser diligenciados por el oferente (Tener en cuenta porcentaje del IVA e IMPUESTO AL CONSUMO según el artículo a cotizar)</t>
  </si>
  <si>
    <t>VALOR TOTAL DE LA PROPUESTA</t>
  </si>
  <si>
    <t>PROPUESTA ECONÓMICA</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</si>
  <si>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</si>
  <si>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</si>
  <si>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</si>
  <si>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VALOR TOTAL
ANTES DE IMPUESTOS</t>
  </si>
  <si>
    <t xml:space="preserve">TOTAL IVA </t>
  </si>
  <si>
    <r>
      <t xml:space="preserve">DESCRIPCIÓN
</t>
    </r>
    <r>
      <rPr>
        <b/>
        <i/>
        <sz val="11"/>
        <rFont val="Arial Narrow"/>
        <family val="2"/>
      </rPr>
      <t>(Ver detalle en ficha técnica publicada por la entidad)</t>
    </r>
  </si>
  <si>
    <t xml:space="preserve">CORREO ELECTRÓNICO: </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</si>
  <si>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</si>
  <si>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</si>
  <si>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Firmado electrónicamente a través de la plataforma SECOP II</t>
  </si>
  <si>
    <t>Tener en cuenta los Valores Asociados al Contrato según el Acuerdo Municipal 046 del 18 de diciembre de 2024 (Estatuto Tributario Municipal)</t>
  </si>
  <si>
    <t>% IMPUESTO 
AL CONSUMO</t>
  </si>
  <si>
    <t>IVA 
UNITARIO</t>
  </si>
  <si>
    <t>IMPUESTO 
AL CONSUMO 
UNITARIO</t>
  </si>
  <si>
    <t>TOTAL 
IMPUESTO
AL CONSUMO</t>
  </si>
  <si>
    <t>VALOR UNITARIO 
CON IVA e 
IPCONSUMO</t>
  </si>
  <si>
    <t>VALOR TOTAL
CON IVA e 
IMPUESTO AL 
CONSUMO</t>
  </si>
  <si>
    <t>PRECIO TECHO 
VALOR UNITARIO 
IVA e IPO CONSUMO 
INCLUIDO</t>
  </si>
  <si>
    <r>
      <t xml:space="preserve">VALOR UNITARIO
</t>
    </r>
    <r>
      <rPr>
        <b/>
        <i/>
        <sz val="10"/>
        <rFont val="Arial Narrow"/>
        <family val="2"/>
      </rPr>
      <t>(digite los valores sin puntos ni comas)</t>
    </r>
  </si>
  <si>
    <t>Punta de Anca 300 gr. (Acompañado de papa cocida, salsa de la casa, ensalada y arepa)</t>
  </si>
  <si>
    <t>UNIDAD</t>
  </si>
  <si>
    <t>Solomito de Res 300 gr (Acompañado de papa cocida, salsa de la casa, ensalada y arepa)</t>
  </si>
  <si>
    <t>Chuleta de Cerdo (Acompañado de papa cocida, salsa de la casa, ensalada y arepa)</t>
  </si>
  <si>
    <t>Cerdo (Acompañado de papa cocida, salsa de la casa, ensalada y arepa)</t>
  </si>
  <si>
    <t>Pescado al Ajillo (Acompañado de papa cocida, salsa de la casa, ensalada y arepa)</t>
  </si>
  <si>
    <t>Pescado al Parmesano (Acompañado de papa cocida, salsa de la casa, ensalada y arepa)</t>
  </si>
  <si>
    <t>Pescado a la Vizacina (Acompañado de papa cocida, salsa de la casa, ensalada y arepa)</t>
  </si>
  <si>
    <t>Pescado en Salsa Bechamel (Acompañado de papa cocida, salsa de la casa, ensalada y arepa)</t>
  </si>
  <si>
    <t>Pescado Frito (Acompañado de papa cocida, salsa de la casa, ensalada y arepa)</t>
  </si>
  <si>
    <t>Pescado Gratinado (Acompañado de papa cocida, salsa de la casa, ensalada y arepa)</t>
  </si>
  <si>
    <t>Pescado en Salsa de Champiñones (Acompañado de papa cocida, salsa de la casa, ensalada y arepa)</t>
  </si>
  <si>
    <t>Hígado encebollado (Acompañado de papa, yuca sudada, arroz, ensalada y arepa)</t>
  </si>
  <si>
    <t>Típico (Chicharrón, chorizo, carne de res, morcilla, frijoles, arroz, huevo, plátano maduro, aguacate y arepa)</t>
  </si>
  <si>
    <t>Mondongo</t>
  </si>
  <si>
    <t>Sudado de Posta</t>
  </si>
  <si>
    <t>Pollo con champiñones (Acompañada de papa cocida, salsa de la casa, ensalada y arepa)</t>
  </si>
  <si>
    <t>Pollo a la plancha (Acompañado de papa a la francesa y ensalada)</t>
  </si>
  <si>
    <t>Crema de pollo</t>
  </si>
  <si>
    <t>Crema de tomate</t>
  </si>
  <si>
    <t>Crema de Champiñones</t>
  </si>
  <si>
    <t>Crema de Camarones</t>
  </si>
  <si>
    <t xml:space="preserve">Menú Ejecutivo </t>
  </si>
  <si>
    <t>Gaseosa 350 ml</t>
  </si>
  <si>
    <t>Jugo en Leche</t>
  </si>
  <si>
    <t>Jugo en Agua</t>
  </si>
  <si>
    <r>
      <t xml:space="preserve">FORMATO ANEXO
PROPUESTA ECONÓMICA
MÍNIMA CUANTÍA
</t>
    </r>
    <r>
      <rPr>
        <b/>
        <i/>
        <sz val="12"/>
        <color theme="1"/>
        <rFont val="Arial Narrow"/>
        <family val="2"/>
      </rPr>
      <t>(No se debe desbloquear, modificar o alterar el presente documento)</t>
    </r>
  </si>
  <si>
    <t>OBJETO DE CONTRATO: 
Prestar servicios de alimentación y restaurante para los eventos especiales y actividades del Concejo Municipal de Envigado, vigencia 2026</t>
  </si>
  <si>
    <t xml:space="preserve">TOTAL PRECIOS UNITARIOS
$ 968.913 INCLUIDO IMPUESTO AL CONSUMO
PRESUPUESTO OFICIAL         
$ 49.025.340 INCLUIDO IMPUESTO AL CONSUMO                     </t>
  </si>
  <si>
    <t>La propuesta económica deberá ser diligenciada en el sistema SECOP II – SOBRE ECONÓMICO NÚMERO 2 de acuerdo con los ítems que allí se relacionan y se deberá anexar el FORMATO ANEXO DE PROPUESTA ECONÓMICA publicado por la Entidad en formato “Libro de Excel (*.xlsx)”, en donde detallará el valor de su ofrecimiento, conforme a los ítems a que haya lugar.</t>
  </si>
  <si>
    <t>SEGÚN LA INDICADA EN EL PLIEGO DE CONDICIONES O AVISO DE INVITACIÓN</t>
  </si>
  <si>
    <t>NÚMERO DE PROCESO: 
 01-00-32-20-001-26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</si>
</sst>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quot;$&quot;\ #,##0.00"/>
  </numFmts>
  <fonts count="19" x14ac:knownFonts="1">
    <font>
      <sz val="10"/>
      <name val="Arial"/>
    </font>
    <font>
      <sz val="10"/>
      <name val="Arial"/>
      <family val="2"/>
    </font>
    <font>
      <sz val="10"/>
      <name val="Arial"/>
      <family val="2"/>
    </font>
    <font>
      <sz val="16"/>
      <name val="Arial Narrow"/>
      <family val="2"/>
    </font>
    <font>
      <b/>
      <sz val="16"/>
      <name val="Arial Narrow"/>
      <family val="2"/>
    </font>
    <font>
      <sz val="12"/>
      <name val="Arial Narrow"/>
      <family val="2"/>
    </font>
    <font>
      <b/>
      <sz val="13"/>
      <color theme="1"/>
      <name val="Arial Narrow"/>
      <family val="2"/>
    </font>
    <font>
      <sz val="13"/>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sz val="14"/>
      <name val="Arial Narrow"/>
      <family val="2"/>
    </font>
    <font>
      <b/>
      <i/>
      <sz val="11"/>
      <name val="Arial Narrow"/>
      <family val="2"/>
    </font>
    <font>
      <b/>
      <i/>
      <sz val="13"/>
      <name val="Arial Narrow"/>
      <family val="2"/>
    </font>
    <font>
      <b/>
      <i/>
      <sz val="12"/>
      <color theme="1"/>
      <name val="Arial Narrow"/>
      <family val="2"/>
    </font>
  </fonts>
  <fills count="12">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4" tint="0.79998168889431442"/>
        <bgColor indexed="65"/>
      </patternFill>
    </fill>
    <fill>
      <patternFill patternType="solid">
        <fgColor rgb="FFCCFFCC"/>
        <bgColor indexed="64"/>
      </patternFill>
    </fill>
    <fill>
      <patternFill patternType="solid">
        <fgColor theme="9" tint="0.39997558519241921"/>
        <bgColor indexed="64"/>
      </patternFill>
    </fill>
  </fills>
  <borders count="43">
    <border>
      <left/>
      <right/>
      <top/>
      <bottom/>
      <diagonal/>
    </border>
    <border>
      <left/>
      <right/>
      <top style="thin">
        <color indexed="64"/>
      </top>
      <bottom/>
      <diagonal/>
    </border>
    <border>
      <left/>
      <right/>
      <top/>
      <bottom style="medium">
        <color theme="4" tint="0.39997558519241921"/>
      </bottom>
      <diagonal/>
    </border>
    <border>
      <left/>
      <right/>
      <top style="thin">
        <color theme="4"/>
      </top>
      <bottom style="double">
        <color theme="4"/>
      </bottom>
      <diagonal/>
    </border>
    <border>
      <left style="medium">
        <color rgb="FF002060"/>
      </left>
      <right/>
      <top style="medium">
        <color rgb="FF002060"/>
      </top>
      <bottom style="double">
        <color theme="4"/>
      </bottom>
      <diagonal/>
    </border>
    <border>
      <left/>
      <right/>
      <top style="medium">
        <color rgb="FF002060"/>
      </top>
      <bottom style="double">
        <color theme="4"/>
      </bottom>
      <diagonal/>
    </border>
    <border>
      <left style="medium">
        <color rgb="FF002060"/>
      </left>
      <right/>
      <top style="thin">
        <color theme="4"/>
      </top>
      <bottom style="double">
        <color theme="4"/>
      </bottom>
      <diagonal/>
    </border>
    <border>
      <left/>
      <right style="medium">
        <color rgb="FF002060"/>
      </right>
      <top style="thin">
        <color theme="4"/>
      </top>
      <bottom style="double">
        <color theme="4"/>
      </bottom>
      <diagonal/>
    </border>
    <border>
      <left style="medium">
        <color rgb="FF002060"/>
      </left>
      <right/>
      <top/>
      <bottom style="medium">
        <color theme="4" tint="0.39997558519241921"/>
      </bottom>
      <diagonal/>
    </border>
    <border>
      <left style="medium">
        <color rgb="FF002060"/>
      </left>
      <right/>
      <top style="thin">
        <color indexed="64"/>
      </top>
      <bottom/>
      <diagonal/>
    </border>
    <border>
      <left/>
      <right style="medium">
        <color rgb="FF002060"/>
      </right>
      <top style="thin">
        <color indexed="64"/>
      </top>
      <bottom/>
      <diagonal/>
    </border>
    <border>
      <left style="medium">
        <color rgb="FF002060"/>
      </left>
      <right/>
      <top/>
      <bottom/>
      <diagonal/>
    </border>
    <border>
      <left/>
      <right style="medium">
        <color rgb="FF002060"/>
      </right>
      <top/>
      <bottom/>
      <diagonal/>
    </border>
    <border>
      <left style="medium">
        <color rgb="FF002060"/>
      </left>
      <right/>
      <top/>
      <bottom style="medium">
        <color rgb="FF002060"/>
      </bottom>
      <diagonal/>
    </border>
    <border>
      <left/>
      <right/>
      <top/>
      <bottom style="medium">
        <color rgb="FF002060"/>
      </bottom>
      <diagonal/>
    </border>
    <border>
      <left/>
      <right style="medium">
        <color rgb="FF002060"/>
      </right>
      <top/>
      <bottom style="medium">
        <color rgb="FF002060"/>
      </bottom>
      <diagonal/>
    </border>
    <border>
      <left style="thin">
        <color theme="3" tint="0.59999389629810485"/>
      </left>
      <right/>
      <top style="double">
        <color theme="4"/>
      </top>
      <bottom style="double">
        <color theme="4"/>
      </bottom>
      <diagonal/>
    </border>
    <border>
      <left/>
      <right/>
      <top style="double">
        <color theme="4"/>
      </top>
      <bottom style="double">
        <color theme="4"/>
      </bottom>
      <diagonal/>
    </border>
    <border>
      <left/>
      <right style="medium">
        <color rgb="FF002060"/>
      </right>
      <top style="double">
        <color theme="4"/>
      </top>
      <bottom style="double">
        <color theme="4"/>
      </bottom>
      <diagonal/>
    </border>
    <border>
      <left/>
      <right style="medium">
        <color theme="3"/>
      </right>
      <top style="thin">
        <color theme="4"/>
      </top>
      <bottom style="double">
        <color theme="4"/>
      </bottom>
      <diagonal/>
    </border>
    <border>
      <left/>
      <right/>
      <top style="double">
        <color theme="4"/>
      </top>
      <bottom style="medium">
        <color theme="4" tint="0.39997558519241921"/>
      </bottom>
      <diagonal/>
    </border>
    <border>
      <left/>
      <right/>
      <top style="medium">
        <color rgb="FF002060"/>
      </top>
      <bottom/>
      <diagonal/>
    </border>
    <border>
      <left/>
      <right style="medium">
        <color rgb="FF002060"/>
      </right>
      <top style="medium">
        <color rgb="FF002060"/>
      </top>
      <bottom/>
      <diagonal/>
    </border>
    <border>
      <left/>
      <right/>
      <top/>
      <bottom style="double">
        <color theme="4"/>
      </bottom>
      <diagonal/>
    </border>
    <border>
      <left/>
      <right style="medium">
        <color rgb="FF002060"/>
      </right>
      <top/>
      <bottom style="double">
        <color theme="4"/>
      </bottom>
      <diagonal/>
    </border>
    <border>
      <left style="medium">
        <color rgb="FF002060"/>
      </left>
      <right/>
      <top style="double">
        <color theme="4"/>
      </top>
      <bottom style="double">
        <color theme="4"/>
      </bottom>
      <diagonal/>
    </border>
    <border>
      <left style="medium">
        <color theme="3"/>
      </left>
      <right/>
      <top style="double">
        <color theme="4"/>
      </top>
      <bottom style="double">
        <color theme="4"/>
      </bottom>
      <diagonal/>
    </border>
    <border>
      <left style="thin">
        <color theme="3" tint="0.59999389629810485"/>
      </left>
      <right style="thin">
        <color theme="3" tint="0.59999389629810485"/>
      </right>
      <top style="thin">
        <color theme="4"/>
      </top>
      <bottom style="double">
        <color theme="4"/>
      </bottom>
      <diagonal/>
    </border>
    <border>
      <left style="thin">
        <color theme="3" tint="0.59999389629810485"/>
      </left>
      <right/>
      <top/>
      <bottom style="double">
        <color theme="4"/>
      </bottom>
      <diagonal/>
    </border>
    <border>
      <left style="medium">
        <color theme="3" tint="0.59999389629810485"/>
      </left>
      <right/>
      <top style="medium">
        <color theme="3" tint="0.59999389629810485"/>
      </top>
      <bottom style="medium">
        <color theme="3" tint="0.59999389629810485"/>
      </bottom>
      <diagonal/>
    </border>
    <border>
      <left/>
      <right/>
      <top style="medium">
        <color theme="3" tint="0.59999389629810485"/>
      </top>
      <bottom style="medium">
        <color theme="3" tint="0.59999389629810485"/>
      </bottom>
      <diagonal/>
    </border>
    <border>
      <left/>
      <right style="medium">
        <color theme="3" tint="0.59999389629810485"/>
      </right>
      <top style="medium">
        <color theme="3" tint="0.59999389629810485"/>
      </top>
      <bottom style="medium">
        <color theme="3" tint="0.59999389629810485"/>
      </bottom>
      <diagonal/>
    </border>
    <border>
      <left/>
      <right/>
      <top style="thin">
        <color theme="4"/>
      </top>
      <bottom/>
      <diagonal/>
    </border>
    <border>
      <left style="thin">
        <color theme="3" tint="0.59999389629810485"/>
      </left>
      <right style="thin">
        <color theme="3" tint="0.59999389629810485"/>
      </right>
      <top/>
      <bottom style="double">
        <color theme="4"/>
      </bottom>
      <diagonal/>
    </border>
    <border>
      <left style="medium">
        <color theme="3" tint="0.59999389629810485"/>
      </left>
      <right/>
      <top style="medium">
        <color theme="3" tint="0.59999389629810485"/>
      </top>
      <bottom style="medium">
        <color theme="4" tint="0.39997558519241921"/>
      </bottom>
      <diagonal/>
    </border>
    <border>
      <left/>
      <right/>
      <top style="medium">
        <color theme="3" tint="0.59999389629810485"/>
      </top>
      <bottom style="medium">
        <color theme="4" tint="0.39997558519241921"/>
      </bottom>
      <diagonal/>
    </border>
    <border>
      <left/>
      <right style="medium">
        <color theme="3" tint="0.59999389629810485"/>
      </right>
      <top style="medium">
        <color theme="3" tint="0.59999389629810485"/>
      </top>
      <bottom style="medium">
        <color theme="4" tint="0.39997558519241921"/>
      </bottom>
      <diagonal/>
    </border>
    <border>
      <left style="medium">
        <color theme="3" tint="0.59999389629810485"/>
      </left>
      <right/>
      <top/>
      <bottom style="medium">
        <color theme="3" tint="0.59999389629810485"/>
      </bottom>
      <diagonal/>
    </border>
    <border>
      <left/>
      <right/>
      <top/>
      <bottom style="medium">
        <color theme="3" tint="0.59999389629810485"/>
      </bottom>
      <diagonal/>
    </border>
    <border>
      <left/>
      <right style="medium">
        <color theme="3" tint="0.59999389629810485"/>
      </right>
      <top/>
      <bottom style="medium">
        <color theme="3" tint="0.59999389629810485"/>
      </bottom>
      <diagonal/>
    </border>
    <border>
      <left/>
      <right/>
      <top style="double">
        <color theme="4"/>
      </top>
      <bottom/>
      <diagonal/>
    </border>
    <border>
      <left style="medium">
        <color theme="3" tint="0.59999389629810485"/>
      </left>
      <right style="medium">
        <color rgb="FF002060"/>
      </right>
      <top style="double">
        <color theme="4"/>
      </top>
      <bottom/>
      <diagonal/>
    </border>
    <border>
      <left style="medium">
        <color theme="3" tint="0.59999389629810485"/>
      </left>
      <right style="medium">
        <color rgb="FF002060"/>
      </right>
      <top/>
      <bottom style="medium">
        <color theme="4" tint="0.39997558519241921"/>
      </bottom>
      <diagonal/>
    </border>
  </borders>
  <cellStyleXfs count="5">
    <xf numFmtId="0" fontId="0" fillId="0" borderId="0"/>
    <xf numFmtId="0" fontId="1" fillId="0" borderId="0"/>
    <xf numFmtId="0" fontId="2" fillId="0" borderId="0"/>
    <xf numFmtId="0" fontId="8" fillId="0" borderId="2" applyNumberFormat="0" applyFill="0" applyAlignment="0" applyProtection="0"/>
    <xf numFmtId="0" fontId="9" fillId="0" borderId="3" applyNumberFormat="0" applyFill="0" applyAlignment="0" applyProtection="0"/>
  </cellStyleXfs>
  <cellXfs count="107">
    <xf numFmtId="0" fontId="0" fillId="0" borderId="0" xfId="0"/>
    <xf numFmtId="0" fontId="3" fillId="0" borderId="0" xfId="0" applyFont="1" applyAlignment="1">
      <alignment vertical="center"/>
    </xf>
    <xf numFmtId="0" fontId="4" fillId="0" borderId="0" xfId="0" applyFont="1" applyAlignment="1">
      <alignment horizontal="center" vertical="center" wrapText="1"/>
    </xf>
    <xf numFmtId="3" fontId="3" fillId="0" borderId="0" xfId="0" applyNumberFormat="1" applyFont="1" applyAlignment="1">
      <alignment horizontal="right" vertical="center"/>
    </xf>
    <xf numFmtId="9" fontId="3" fillId="0" borderId="0" xfId="0" applyNumberFormat="1" applyFont="1" applyAlignment="1">
      <alignment horizontal="center" vertical="center"/>
    </xf>
    <xf numFmtId="4" fontId="3" fillId="0" borderId="0" xfId="0" applyNumberFormat="1" applyFont="1" applyAlignment="1">
      <alignment vertical="center"/>
    </xf>
    <xf numFmtId="3" fontId="3" fillId="0" borderId="0" xfId="0" applyNumberFormat="1" applyFont="1" applyAlignment="1">
      <alignment vertical="center"/>
    </xf>
    <xf numFmtId="0" fontId="5" fillId="0" borderId="0" xfId="0" applyFont="1" applyAlignment="1">
      <alignment vertical="center"/>
    </xf>
    <xf numFmtId="0" fontId="7" fillId="0" borderId="0" xfId="0" applyFont="1" applyAlignment="1">
      <alignment vertical="center"/>
    </xf>
    <xf numFmtId="0" fontId="6" fillId="0" borderId="6" xfId="4" applyFont="1" applyFill="1" applyBorder="1" applyAlignment="1">
      <alignment horizontal="center" vertical="center"/>
    </xf>
    <xf numFmtId="0" fontId="6" fillId="3" borderId="3" xfId="4" applyFont="1" applyFill="1" applyAlignment="1">
      <alignment horizontal="center" vertical="center" wrapText="1"/>
    </xf>
    <xf numFmtId="3" fontId="6" fillId="3" borderId="3" xfId="4" applyNumberFormat="1" applyFont="1" applyFill="1" applyAlignment="1">
      <alignment horizontal="center" vertical="center"/>
    </xf>
    <xf numFmtId="164" fontId="6" fillId="0" borderId="3" xfId="4" applyNumberFormat="1" applyFont="1" applyFill="1" applyAlignment="1">
      <alignment horizontal="center" vertical="center" wrapText="1"/>
    </xf>
    <xf numFmtId="9" fontId="6" fillId="2" borderId="3" xfId="4" applyNumberFormat="1" applyFont="1" applyFill="1" applyAlignment="1">
      <alignment horizontal="center" vertical="center"/>
    </xf>
    <xf numFmtId="165" fontId="6" fillId="0" borderId="3" xfId="4" applyNumberFormat="1" applyFont="1" applyAlignment="1">
      <alignment horizontal="center" vertical="center" wrapText="1"/>
    </xf>
    <xf numFmtId="165" fontId="6" fillId="0" borderId="3" xfId="4" applyNumberFormat="1" applyFont="1" applyAlignment="1" applyProtection="1">
      <alignment horizontal="center" vertical="center" wrapText="1"/>
    </xf>
    <xf numFmtId="165" fontId="6" fillId="4" borderId="19" xfId="4" applyNumberFormat="1" applyFont="1" applyFill="1" applyBorder="1" applyAlignment="1">
      <alignment horizontal="center" vertical="center" wrapText="1"/>
    </xf>
    <xf numFmtId="0" fontId="6" fillId="3" borderId="3" xfId="4" applyFont="1" applyFill="1" applyAlignment="1">
      <alignment horizontal="justify" vertical="center" wrapText="1"/>
    </xf>
    <xf numFmtId="9" fontId="6" fillId="2" borderId="27" xfId="4" applyNumberFormat="1" applyFont="1" applyFill="1" applyBorder="1" applyAlignment="1">
      <alignment horizontal="center" vertical="center"/>
    </xf>
    <xf numFmtId="165" fontId="6" fillId="2" borderId="23" xfId="4" applyNumberFormat="1" applyFont="1" applyFill="1" applyBorder="1" applyAlignment="1">
      <alignment horizontal="center" vertical="center" wrapText="1"/>
    </xf>
    <xf numFmtId="164" fontId="6" fillId="0" borderId="23" xfId="4" applyNumberFormat="1" applyFont="1" applyFill="1" applyBorder="1" applyAlignment="1">
      <alignment horizontal="center" vertical="center" wrapText="1"/>
    </xf>
    <xf numFmtId="9" fontId="6" fillId="2" borderId="23" xfId="4" applyNumberFormat="1" applyFont="1" applyFill="1" applyBorder="1" applyAlignment="1">
      <alignment horizontal="center" vertical="center"/>
    </xf>
    <xf numFmtId="9" fontId="6" fillId="2" borderId="33" xfId="4" applyNumberFormat="1" applyFont="1" applyFill="1" applyBorder="1" applyAlignment="1">
      <alignment horizontal="center" vertical="center"/>
    </xf>
    <xf numFmtId="165" fontId="6" fillId="0" borderId="23" xfId="4" applyNumberFormat="1" applyFont="1" applyBorder="1" applyAlignment="1">
      <alignment horizontal="center" vertical="center" wrapText="1"/>
    </xf>
    <xf numFmtId="165" fontId="6" fillId="0" borderId="23" xfId="4" applyNumberFormat="1" applyFont="1" applyBorder="1" applyAlignment="1" applyProtection="1">
      <alignment horizontal="center" vertical="center" wrapText="1"/>
    </xf>
    <xf numFmtId="3" fontId="13" fillId="7" borderId="37" xfId="3" applyNumberFormat="1" applyFont="1" applyFill="1" applyBorder="1" applyAlignment="1">
      <alignment horizontal="center" vertical="center" wrapText="1"/>
    </xf>
    <xf numFmtId="3" fontId="13" fillId="7" borderId="38" xfId="3" applyNumberFormat="1" applyFont="1" applyFill="1" applyBorder="1" applyAlignment="1">
      <alignment horizontal="center" vertical="center" wrapText="1"/>
    </xf>
    <xf numFmtId="9" fontId="13" fillId="7" borderId="38" xfId="3" applyNumberFormat="1" applyFont="1" applyFill="1" applyBorder="1" applyAlignment="1">
      <alignment horizontal="center" vertical="center" wrapText="1"/>
    </xf>
    <xf numFmtId="3" fontId="13" fillId="7" borderId="39" xfId="3" applyNumberFormat="1" applyFont="1" applyFill="1" applyBorder="1" applyAlignment="1">
      <alignment horizontal="center" vertical="center" wrapText="1"/>
    </xf>
    <xf numFmtId="3" fontId="13" fillId="7" borderId="34" xfId="3" applyNumberFormat="1" applyFont="1" applyFill="1" applyBorder="1" applyAlignment="1">
      <alignment horizontal="centerContinuous" vertical="center" wrapText="1"/>
    </xf>
    <xf numFmtId="3" fontId="13" fillId="7" borderId="35" xfId="3" applyNumberFormat="1" applyFont="1" applyFill="1" applyBorder="1" applyAlignment="1">
      <alignment horizontal="centerContinuous" vertical="center" wrapText="1"/>
    </xf>
    <xf numFmtId="3" fontId="13" fillId="7" borderId="36" xfId="3" applyNumberFormat="1" applyFont="1" applyFill="1" applyBorder="1" applyAlignment="1">
      <alignment horizontal="centerContinuous" vertical="center" wrapText="1"/>
    </xf>
    <xf numFmtId="0" fontId="6" fillId="11" borderId="6" xfId="4" applyFont="1" applyFill="1" applyBorder="1" applyAlignment="1">
      <alignment vertical="center"/>
    </xf>
    <xf numFmtId="0" fontId="6" fillId="11" borderId="3" xfId="4" applyFont="1" applyFill="1" applyAlignment="1">
      <alignment vertical="center"/>
    </xf>
    <xf numFmtId="4" fontId="6" fillId="11" borderId="16" xfId="4" applyNumberFormat="1" applyFont="1" applyFill="1" applyBorder="1" applyAlignment="1">
      <alignment horizontal="left" vertical="center"/>
    </xf>
    <xf numFmtId="0" fontId="6" fillId="11" borderId="16" xfId="4" applyFont="1" applyFill="1" applyBorder="1" applyAlignment="1">
      <alignment horizontal="left" vertical="center"/>
    </xf>
    <xf numFmtId="0" fontId="17" fillId="0" borderId="11" xfId="0" applyFont="1" applyBorder="1" applyAlignment="1">
      <alignment horizontal="left" vertical="center"/>
    </xf>
    <xf numFmtId="0" fontId="17" fillId="0" borderId="0" xfId="0" applyFont="1" applyAlignment="1">
      <alignment horizontal="left" vertical="center"/>
    </xf>
    <xf numFmtId="0" fontId="17" fillId="0" borderId="12" xfId="0" applyFont="1" applyBorder="1" applyAlignment="1">
      <alignment horizontal="left"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3" fontId="15" fillId="8" borderId="8" xfId="3" applyNumberFormat="1" applyFont="1" applyFill="1" applyBorder="1" applyAlignment="1">
      <alignment horizontal="right" vertical="center"/>
    </xf>
    <xf numFmtId="3" fontId="15" fillId="8" borderId="2" xfId="3" applyNumberFormat="1" applyFont="1" applyFill="1" applyAlignment="1">
      <alignment horizontal="right" vertical="center"/>
    </xf>
    <xf numFmtId="0" fontId="11" fillId="0" borderId="3" xfId="4" applyFont="1" applyAlignment="1">
      <alignment horizontal="left" vertical="center"/>
    </xf>
    <xf numFmtId="0" fontId="11" fillId="0" borderId="7" xfId="4" applyFont="1" applyBorder="1" applyAlignment="1">
      <alignment horizontal="left" vertical="center"/>
    </xf>
    <xf numFmtId="165" fontId="15" fillId="9" borderId="20" xfId="3" applyNumberFormat="1" applyFont="1" applyFill="1" applyBorder="1" applyAlignment="1">
      <alignment horizontal="center" vertical="center"/>
    </xf>
    <xf numFmtId="0" fontId="6" fillId="10" borderId="26" xfId="4" applyFont="1" applyFill="1" applyBorder="1" applyAlignment="1">
      <alignment horizontal="left" vertical="center" wrapText="1"/>
    </xf>
    <xf numFmtId="0" fontId="6" fillId="10" borderId="17" xfId="4" applyFont="1" applyFill="1" applyBorder="1" applyAlignment="1">
      <alignment horizontal="left" vertical="center" wrapText="1"/>
    </xf>
    <xf numFmtId="0" fontId="11" fillId="0" borderId="6" xfId="4" applyFont="1" applyBorder="1" applyAlignment="1">
      <alignment horizontal="left" vertical="center"/>
    </xf>
    <xf numFmtId="0" fontId="7" fillId="0" borderId="9" xfId="0" applyFont="1" applyBorder="1" applyAlignment="1">
      <alignment horizontal="center" vertical="center"/>
    </xf>
    <xf numFmtId="0" fontId="7" fillId="0" borderId="1"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left"/>
    </xf>
    <xf numFmtId="0" fontId="7" fillId="0" borderId="0" xfId="0" applyFont="1" applyAlignment="1">
      <alignment horizontal="left"/>
    </xf>
    <xf numFmtId="0" fontId="7" fillId="0" borderId="12" xfId="0" applyFont="1" applyBorder="1" applyAlignment="1">
      <alignment horizontal="left"/>
    </xf>
    <xf numFmtId="0" fontId="11" fillId="6" borderId="6" xfId="4" applyFont="1" applyFill="1" applyBorder="1" applyAlignment="1">
      <alignment horizontal="justify" vertical="center" wrapText="1"/>
    </xf>
    <xf numFmtId="0" fontId="11" fillId="6" borderId="3" xfId="4" applyFont="1" applyFill="1" applyAlignment="1">
      <alignment horizontal="justify" vertical="center" wrapText="1"/>
    </xf>
    <xf numFmtId="0" fontId="11" fillId="6" borderId="7" xfId="4" applyFont="1" applyFill="1" applyBorder="1" applyAlignment="1">
      <alignment horizontal="justify" vertical="center" wrapText="1"/>
    </xf>
    <xf numFmtId="0" fontId="11" fillId="6" borderId="25" xfId="4" applyFont="1" applyFill="1" applyBorder="1" applyAlignment="1">
      <alignment horizontal="left" vertical="center" wrapText="1"/>
    </xf>
    <xf numFmtId="0" fontId="11" fillId="6" borderId="17" xfId="4" applyFont="1" applyFill="1" applyBorder="1" applyAlignment="1">
      <alignment horizontal="left" vertical="center" wrapText="1"/>
    </xf>
    <xf numFmtId="0" fontId="11" fillId="6" borderId="18" xfId="4" applyFont="1" applyFill="1" applyBorder="1" applyAlignment="1">
      <alignment horizontal="left" vertical="center" wrapText="1"/>
    </xf>
    <xf numFmtId="0" fontId="6" fillId="5" borderId="6" xfId="4" applyFont="1" applyFill="1" applyBorder="1" applyAlignment="1">
      <alignment horizontal="left" vertical="center" wrapText="1"/>
    </xf>
    <xf numFmtId="0" fontId="6" fillId="5" borderId="3" xfId="4" applyFont="1" applyFill="1" applyAlignment="1">
      <alignment horizontal="left" vertical="center"/>
    </xf>
    <xf numFmtId="0" fontId="6" fillId="5" borderId="3" xfId="4" applyFont="1" applyFill="1" applyAlignment="1">
      <alignment horizontal="left" vertical="center" wrapText="1"/>
    </xf>
    <xf numFmtId="0" fontId="6" fillId="2" borderId="16" xfId="4" applyFont="1" applyFill="1" applyBorder="1" applyAlignment="1">
      <alignment horizontal="left" vertical="center"/>
    </xf>
    <xf numFmtId="0" fontId="6" fillId="2" borderId="17" xfId="4" applyFont="1" applyFill="1" applyBorder="1" applyAlignment="1">
      <alignment horizontal="left" vertical="center"/>
    </xf>
    <xf numFmtId="0" fontId="11" fillId="2" borderId="6" xfId="4" applyFont="1" applyFill="1" applyBorder="1" applyAlignment="1">
      <alignment horizontal="justify" vertical="center"/>
    </xf>
    <xf numFmtId="0" fontId="11" fillId="2" borderId="3" xfId="4" applyFont="1" applyFill="1" applyAlignment="1">
      <alignment horizontal="justify" vertical="center"/>
    </xf>
    <xf numFmtId="0" fontId="11" fillId="2" borderId="7" xfId="4" applyFont="1" applyFill="1" applyBorder="1" applyAlignment="1">
      <alignment horizontal="justify" vertical="center"/>
    </xf>
    <xf numFmtId="0" fontId="10" fillId="0" borderId="6" xfId="4" applyFont="1" applyFill="1" applyBorder="1" applyAlignment="1">
      <alignment horizontal="left" vertical="center"/>
    </xf>
    <xf numFmtId="0" fontId="10" fillId="0" borderId="3" xfId="4" applyFont="1" applyFill="1" applyAlignment="1">
      <alignment horizontal="left" vertical="center"/>
    </xf>
    <xf numFmtId="0" fontId="10" fillId="0" borderId="7" xfId="4" applyFont="1" applyFill="1" applyBorder="1" applyAlignment="1">
      <alignment horizontal="left" vertical="center"/>
    </xf>
    <xf numFmtId="0" fontId="11" fillId="4" borderId="6" xfId="4" applyFont="1" applyFill="1" applyBorder="1" applyAlignment="1">
      <alignment horizontal="justify" vertical="center" wrapText="1"/>
    </xf>
    <xf numFmtId="0" fontId="11" fillId="4" borderId="3" xfId="4" applyFont="1" applyFill="1" applyAlignment="1">
      <alignment horizontal="justify" vertical="center" wrapText="1"/>
    </xf>
    <xf numFmtId="0" fontId="11" fillId="4" borderId="7" xfId="4" applyFont="1" applyFill="1" applyBorder="1" applyAlignment="1">
      <alignment horizontal="justify" vertical="center" wrapText="1"/>
    </xf>
    <xf numFmtId="0" fontId="13" fillId="7" borderId="40" xfId="3" applyFont="1" applyFill="1" applyBorder="1" applyAlignment="1">
      <alignment horizontal="center" vertical="center" wrapText="1"/>
    </xf>
    <xf numFmtId="0" fontId="13" fillId="7" borderId="2" xfId="3" applyFont="1" applyFill="1" applyAlignment="1">
      <alignment horizontal="center" vertical="center" wrapText="1"/>
    </xf>
    <xf numFmtId="3" fontId="13" fillId="7" borderId="41" xfId="3" applyNumberFormat="1" applyFont="1" applyFill="1" applyBorder="1" applyAlignment="1">
      <alignment horizontal="center" vertical="center" wrapText="1"/>
    </xf>
    <xf numFmtId="3" fontId="13" fillId="7" borderId="42" xfId="3" applyNumberFormat="1" applyFont="1" applyFill="1" applyBorder="1" applyAlignment="1">
      <alignment horizontal="center" vertical="center" wrapText="1"/>
    </xf>
    <xf numFmtId="4" fontId="6" fillId="2" borderId="16" xfId="4" applyNumberFormat="1" applyFont="1" applyFill="1" applyBorder="1" applyAlignment="1">
      <alignment horizontal="left" vertical="center"/>
    </xf>
    <xf numFmtId="4" fontId="6" fillId="2" borderId="17" xfId="4" applyNumberFormat="1" applyFont="1" applyFill="1" applyBorder="1" applyAlignment="1">
      <alignment horizontal="left" vertical="center"/>
    </xf>
    <xf numFmtId="4" fontId="6" fillId="2" borderId="18" xfId="4" applyNumberFormat="1" applyFont="1" applyFill="1" applyBorder="1" applyAlignment="1">
      <alignment horizontal="left" vertical="center"/>
    </xf>
    <xf numFmtId="0" fontId="6" fillId="2" borderId="3" xfId="4" applyFont="1" applyFill="1" applyAlignment="1">
      <alignment horizontal="left" vertical="center"/>
    </xf>
    <xf numFmtId="0" fontId="6" fillId="2" borderId="32" xfId="4" applyFont="1" applyFill="1" applyBorder="1" applyAlignment="1">
      <alignment horizontal="left" vertical="center"/>
    </xf>
    <xf numFmtId="0" fontId="6" fillId="2" borderId="7" xfId="4" applyFont="1" applyFill="1" applyBorder="1" applyAlignment="1">
      <alignment horizontal="left" vertical="center"/>
    </xf>
    <xf numFmtId="0" fontId="13" fillId="7" borderId="8" xfId="3" applyFont="1" applyFill="1" applyBorder="1" applyAlignment="1">
      <alignment horizontal="center" vertical="center" wrapText="1"/>
    </xf>
    <xf numFmtId="3" fontId="13" fillId="3" borderId="6" xfId="4" applyNumberFormat="1" applyFont="1" applyFill="1" applyBorder="1" applyAlignment="1">
      <alignment horizontal="center" vertical="center"/>
    </xf>
    <xf numFmtId="3" fontId="13" fillId="3" borderId="3" xfId="4" applyNumberFormat="1" applyFont="1" applyFill="1" applyAlignment="1">
      <alignment horizontal="center" vertical="center"/>
    </xf>
    <xf numFmtId="3" fontId="13" fillId="3" borderId="7" xfId="4" applyNumberFormat="1" applyFont="1" applyFill="1" applyBorder="1" applyAlignment="1">
      <alignment horizontal="center" vertical="center"/>
    </xf>
    <xf numFmtId="0" fontId="11" fillId="0" borderId="4" xfId="4" applyFont="1" applyBorder="1" applyAlignment="1">
      <alignment horizontal="center" vertical="center" wrapText="1"/>
    </xf>
    <xf numFmtId="0" fontId="11" fillId="0" borderId="5" xfId="4" applyFont="1" applyBorder="1" applyAlignment="1">
      <alignment horizontal="center" vertical="center" wrapText="1"/>
    </xf>
    <xf numFmtId="0" fontId="11" fillId="0" borderId="6" xfId="4" applyFont="1" applyBorder="1" applyAlignment="1">
      <alignment horizontal="center" vertical="center" wrapText="1"/>
    </xf>
    <xf numFmtId="0" fontId="11" fillId="0" borderId="3" xfId="4" applyFont="1" applyAlignment="1">
      <alignment horizontal="center" vertical="center" wrapText="1"/>
    </xf>
    <xf numFmtId="4" fontId="6" fillId="2" borderId="28" xfId="4" applyNumberFormat="1" applyFont="1" applyFill="1" applyBorder="1" applyAlignment="1">
      <alignment horizontal="left" vertical="center"/>
    </xf>
    <xf numFmtId="4" fontId="6" fillId="2" borderId="23" xfId="4" applyNumberFormat="1" applyFont="1" applyFill="1" applyBorder="1" applyAlignment="1">
      <alignment horizontal="left" vertical="center"/>
    </xf>
    <xf numFmtId="4" fontId="6" fillId="2" borderId="24" xfId="4" applyNumberFormat="1" applyFont="1" applyFill="1" applyBorder="1" applyAlignment="1">
      <alignment horizontal="left" vertical="center"/>
    </xf>
    <xf numFmtId="0" fontId="12" fillId="0" borderId="21" xfId="4" applyFont="1" applyBorder="1" applyAlignment="1">
      <alignment horizontal="center" vertical="center" wrapText="1"/>
    </xf>
    <xf numFmtId="0" fontId="12" fillId="0" borderId="22" xfId="4" applyFont="1" applyBorder="1" applyAlignment="1">
      <alignment horizontal="center" vertical="center" wrapText="1"/>
    </xf>
    <xf numFmtId="0" fontId="12" fillId="0" borderId="23" xfId="4" applyFont="1" applyBorder="1" applyAlignment="1">
      <alignment horizontal="center" vertical="center" wrapText="1"/>
    </xf>
    <xf numFmtId="0" fontId="12" fillId="0" borderId="0" xfId="4" applyFont="1" applyBorder="1" applyAlignment="1">
      <alignment horizontal="center" vertical="center" wrapText="1"/>
    </xf>
    <xf numFmtId="0" fontId="12" fillId="0" borderId="12" xfId="4" applyFont="1" applyBorder="1" applyAlignment="1">
      <alignment horizontal="center" vertical="center" wrapText="1"/>
    </xf>
    <xf numFmtId="4" fontId="6" fillId="11" borderId="16" xfId="4" applyNumberFormat="1" applyFont="1" applyFill="1" applyBorder="1" applyAlignment="1">
      <alignment horizontal="left" vertical="center"/>
    </xf>
    <xf numFmtId="4" fontId="6" fillId="11" borderId="17" xfId="4" applyNumberFormat="1" applyFont="1" applyFill="1" applyBorder="1" applyAlignment="1">
      <alignment horizontal="left" vertical="center"/>
    </xf>
    <xf numFmtId="0" fontId="6" fillId="5" borderId="29" xfId="4" applyFont="1" applyFill="1" applyBorder="1" applyAlignment="1">
      <alignment horizontal="center" vertical="center" wrapText="1"/>
    </xf>
    <xf numFmtId="0" fontId="6" fillId="5" borderId="30" xfId="4" applyFont="1" applyFill="1" applyBorder="1" applyAlignment="1">
      <alignment horizontal="center" vertical="center" wrapText="1"/>
    </xf>
    <xf numFmtId="0" fontId="6" fillId="5" borderId="31" xfId="4" applyFont="1" applyFill="1" applyBorder="1" applyAlignment="1">
      <alignment horizontal="center" vertical="center" wrapText="1"/>
    </xf>
  </cellXfs>
  <cellStyles count="5">
    <cellStyle name="Normal" xfId="0" builtinId="0"/>
    <cellStyle name="Normal 2" xfId="1" xr:uid="{00000000-0005-0000-0000-000001000000}"/>
    <cellStyle name="Normal 3" xfId="2" xr:uid="{00000000-0005-0000-0000-000002000000}"/>
    <cellStyle name="Título 3" xfId="3" builtinId="18"/>
    <cellStyle name="Total" xfId="4" builtinId="25"/>
  </cellStyles>
  <dxfs count="3">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981075</xdr:colOff>
      <xdr:row>0</xdr:row>
      <xdr:rowOff>47625</xdr:rowOff>
    </xdr:from>
    <xdr:to>
      <xdr:col>1</xdr:col>
      <xdr:colOff>2596515</xdr:colOff>
      <xdr:row>1</xdr:row>
      <xdr:rowOff>487680</xdr:rowOff>
    </xdr:to>
    <xdr:pic>
      <xdr:nvPicPr>
        <xdr:cNvPr id="2" name="Imagen 1">
          <a:extLst>
            <a:ext uri="{FF2B5EF4-FFF2-40B4-BE49-F238E27FC236}">
              <a16:creationId xmlns:a16="http://schemas.microsoft.com/office/drawing/2014/main" id="{CF0726A8-DC71-F408-001A-2F281D152D7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19225" y="47625"/>
          <a:ext cx="1615440" cy="102108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53"/>
  <sheetViews>
    <sheetView showGridLines="0" tabSelected="1" zoomScale="80" zoomScaleNormal="80" zoomScaleSheetLayoutView="80" workbookViewId="0">
      <selection activeCell="E14" sqref="E14"/>
    </sheetView>
  </sheetViews>
  <sheetFormatPr baseColWidth="10" defaultColWidth="11.42578125" defaultRowHeight="20.25" x14ac:dyDescent="0.2"/>
  <cols>
    <col min="1" max="1" width="6.28515625" style="1" customWidth="1"/>
    <col min="2" max="2" width="52.140625" style="1" customWidth="1"/>
    <col min="3" max="3" width="13.42578125" style="1" customWidth="1"/>
    <col min="4" max="4" width="12.42578125" style="1" customWidth="1"/>
    <col min="5" max="5" width="19.42578125" style="3" customWidth="1"/>
    <col min="6" max="6" width="21.7109375" style="3" customWidth="1"/>
    <col min="7" max="7" width="6.7109375" style="4" customWidth="1"/>
    <col min="8" max="8" width="13.7109375" style="4" customWidth="1"/>
    <col min="9" max="10" width="21.140625" style="4" customWidth="1"/>
    <col min="11" max="13" width="21.140625" style="5" customWidth="1"/>
    <col min="14" max="14" width="21.140625" style="6" customWidth="1"/>
    <col min="15" max="15" width="22.5703125" style="6" customWidth="1"/>
    <col min="16" max="16384" width="11.42578125" style="1"/>
  </cols>
  <sheetData>
    <row r="1" spans="1:20" ht="45.6" customHeight="1" thickBot="1" x14ac:dyDescent="0.25">
      <c r="A1" s="90"/>
      <c r="B1" s="91"/>
      <c r="C1" s="97" t="s">
        <v>65</v>
      </c>
      <c r="D1" s="97"/>
      <c r="E1" s="97"/>
      <c r="F1" s="97"/>
      <c r="G1" s="97"/>
      <c r="H1" s="97"/>
      <c r="I1" s="97"/>
      <c r="J1" s="97"/>
      <c r="K1" s="97"/>
      <c r="L1" s="97"/>
      <c r="M1" s="97"/>
      <c r="N1" s="97"/>
      <c r="O1" s="98"/>
    </row>
    <row r="2" spans="1:20" ht="45.6" customHeight="1" thickTop="1" thickBot="1" x14ac:dyDescent="0.25">
      <c r="A2" s="92"/>
      <c r="B2" s="93"/>
      <c r="C2" s="99"/>
      <c r="D2" s="99"/>
      <c r="E2" s="99"/>
      <c r="F2" s="99"/>
      <c r="G2" s="99"/>
      <c r="H2" s="99"/>
      <c r="I2" s="99"/>
      <c r="J2" s="99"/>
      <c r="K2" s="99"/>
      <c r="L2" s="100"/>
      <c r="M2" s="100"/>
      <c r="N2" s="100"/>
      <c r="O2" s="101"/>
    </row>
    <row r="3" spans="1:20" ht="72.599999999999994" customHeight="1" thickTop="1" thickBot="1" x14ac:dyDescent="0.25">
      <c r="A3" s="62" t="s">
        <v>70</v>
      </c>
      <c r="B3" s="63"/>
      <c r="C3" s="64" t="s">
        <v>66</v>
      </c>
      <c r="D3" s="64"/>
      <c r="E3" s="64"/>
      <c r="F3" s="64"/>
      <c r="G3" s="64"/>
      <c r="H3" s="64"/>
      <c r="I3" s="64"/>
      <c r="J3" s="64"/>
      <c r="K3" s="64"/>
      <c r="L3" s="104" t="s">
        <v>67</v>
      </c>
      <c r="M3" s="105"/>
      <c r="N3" s="105"/>
      <c r="O3" s="106"/>
    </row>
    <row r="4" spans="1:20" ht="27.75" customHeight="1" thickTop="1" thickBot="1" x14ac:dyDescent="0.25">
      <c r="A4" s="32" t="s">
        <v>1</v>
      </c>
      <c r="B4" s="33"/>
      <c r="C4" s="65"/>
      <c r="D4" s="66"/>
      <c r="E4" s="66"/>
      <c r="F4" s="66"/>
      <c r="G4" s="66"/>
      <c r="H4" s="66"/>
      <c r="I4" s="66"/>
      <c r="J4" s="66"/>
      <c r="K4" s="34" t="s">
        <v>2</v>
      </c>
      <c r="L4" s="94"/>
      <c r="M4" s="95"/>
      <c r="N4" s="95"/>
      <c r="O4" s="96"/>
    </row>
    <row r="5" spans="1:20" ht="27.75" customHeight="1" thickTop="1" thickBot="1" x14ac:dyDescent="0.25">
      <c r="A5" s="32" t="s">
        <v>9</v>
      </c>
      <c r="B5" s="33"/>
      <c r="C5" s="65"/>
      <c r="D5" s="66"/>
      <c r="E5" s="66"/>
      <c r="F5" s="66"/>
      <c r="G5" s="66"/>
      <c r="H5" s="66"/>
      <c r="I5" s="66"/>
      <c r="J5" s="66"/>
      <c r="K5" s="35" t="s">
        <v>8</v>
      </c>
      <c r="L5" s="80"/>
      <c r="M5" s="81"/>
      <c r="N5" s="81"/>
      <c r="O5" s="82"/>
    </row>
    <row r="6" spans="1:20" ht="27.75" customHeight="1" thickTop="1" thickBot="1" x14ac:dyDescent="0.25">
      <c r="A6" s="32" t="s">
        <v>3</v>
      </c>
      <c r="B6" s="33"/>
      <c r="C6" s="65"/>
      <c r="D6" s="66"/>
      <c r="E6" s="66"/>
      <c r="F6" s="66"/>
      <c r="G6" s="66"/>
      <c r="H6" s="66"/>
      <c r="I6" s="66"/>
      <c r="J6" s="66"/>
      <c r="K6" s="102" t="s">
        <v>26</v>
      </c>
      <c r="L6" s="103"/>
      <c r="M6" s="80"/>
      <c r="N6" s="81"/>
      <c r="O6" s="82"/>
    </row>
    <row r="7" spans="1:20" ht="27.75" customHeight="1" thickTop="1" thickBot="1" x14ac:dyDescent="0.25">
      <c r="A7" s="32" t="s">
        <v>4</v>
      </c>
      <c r="B7" s="33"/>
      <c r="C7" s="65"/>
      <c r="D7" s="66"/>
      <c r="E7" s="66"/>
      <c r="F7" s="66"/>
      <c r="G7" s="66"/>
      <c r="H7" s="66"/>
      <c r="I7" s="66"/>
      <c r="J7" s="66"/>
      <c r="K7" s="80"/>
      <c r="L7" s="81"/>
      <c r="M7" s="81"/>
      <c r="N7" s="81"/>
      <c r="O7" s="82"/>
    </row>
    <row r="8" spans="1:20" s="7" customFormat="1" ht="25.15" customHeight="1" thickTop="1" thickBot="1" x14ac:dyDescent="0.25">
      <c r="A8" s="32" t="s">
        <v>20</v>
      </c>
      <c r="B8" s="33"/>
      <c r="C8" s="83" t="s">
        <v>21</v>
      </c>
      <c r="D8" s="83"/>
      <c r="E8" s="84"/>
      <c r="F8" s="84"/>
      <c r="G8" s="84"/>
      <c r="H8" s="84"/>
      <c r="I8" s="84"/>
      <c r="J8" s="84"/>
      <c r="K8" s="84"/>
      <c r="L8" s="84"/>
      <c r="M8" s="84"/>
      <c r="N8" s="84"/>
      <c r="O8" s="85"/>
    </row>
    <row r="9" spans="1:20" ht="28.5" customHeight="1" thickTop="1" thickBot="1" x14ac:dyDescent="0.25">
      <c r="A9" s="86" t="s">
        <v>0</v>
      </c>
      <c r="B9" s="76" t="s">
        <v>25</v>
      </c>
      <c r="C9" s="77" t="s">
        <v>5</v>
      </c>
      <c r="D9" s="77" t="s">
        <v>10</v>
      </c>
      <c r="E9" s="29" t="s">
        <v>19</v>
      </c>
      <c r="F9" s="30"/>
      <c r="G9" s="30"/>
      <c r="H9" s="30"/>
      <c r="I9" s="30"/>
      <c r="J9" s="30"/>
      <c r="K9" s="30"/>
      <c r="L9" s="30"/>
      <c r="M9" s="30"/>
      <c r="N9" s="31"/>
      <c r="O9" s="78" t="s">
        <v>37</v>
      </c>
    </row>
    <row r="10" spans="1:20" s="2" customFormat="1" ht="66.75" thickBot="1" x14ac:dyDescent="0.25">
      <c r="A10" s="86"/>
      <c r="B10" s="77"/>
      <c r="C10" s="77"/>
      <c r="D10" s="77"/>
      <c r="E10" s="25" t="s">
        <v>38</v>
      </c>
      <c r="F10" s="26" t="s">
        <v>23</v>
      </c>
      <c r="G10" s="27" t="s">
        <v>11</v>
      </c>
      <c r="H10" s="27" t="s">
        <v>31</v>
      </c>
      <c r="I10" s="27" t="s">
        <v>32</v>
      </c>
      <c r="J10" s="27" t="s">
        <v>33</v>
      </c>
      <c r="K10" s="26" t="s">
        <v>16</v>
      </c>
      <c r="L10" s="26" t="s">
        <v>34</v>
      </c>
      <c r="M10" s="26" t="s">
        <v>35</v>
      </c>
      <c r="N10" s="28" t="s">
        <v>36</v>
      </c>
      <c r="O10" s="79"/>
      <c r="T10" s="1"/>
    </row>
    <row r="11" spans="1:20" s="8" customFormat="1" ht="35.25" thickBot="1" x14ac:dyDescent="0.25">
      <c r="A11" s="9">
        <v>1</v>
      </c>
      <c r="B11" s="17" t="s">
        <v>39</v>
      </c>
      <c r="C11" s="10" t="s">
        <v>40</v>
      </c>
      <c r="D11" s="11"/>
      <c r="E11" s="19"/>
      <c r="F11" s="20">
        <f>E11*D11</f>
        <v>0</v>
      </c>
      <c r="G11" s="21"/>
      <c r="H11" s="22"/>
      <c r="I11" s="23">
        <f>+E11*G11</f>
        <v>0</v>
      </c>
      <c r="J11" s="23">
        <f>+E11*H11</f>
        <v>0</v>
      </c>
      <c r="K11" s="23">
        <f>+F11*G11</f>
        <v>0</v>
      </c>
      <c r="L11" s="23">
        <f>+F11*H11</f>
        <v>0</v>
      </c>
      <c r="M11" s="24">
        <f>IF(E11+G11+H11&gt;O11, "SUPERA EL TECHO",E11+G11+H11)</f>
        <v>0</v>
      </c>
      <c r="N11" s="24">
        <f>M11*D11</f>
        <v>0</v>
      </c>
      <c r="O11" s="16">
        <v>55118</v>
      </c>
    </row>
    <row r="12" spans="1:20" s="8" customFormat="1" ht="36" thickTop="1" thickBot="1" x14ac:dyDescent="0.25">
      <c r="A12" s="9">
        <v>2</v>
      </c>
      <c r="B12" s="17" t="s">
        <v>41</v>
      </c>
      <c r="C12" s="10" t="s">
        <v>40</v>
      </c>
      <c r="D12" s="11"/>
      <c r="E12" s="19"/>
      <c r="F12" s="12">
        <f>E12*D12</f>
        <v>0</v>
      </c>
      <c r="G12" s="13"/>
      <c r="H12" s="18"/>
      <c r="I12" s="14">
        <f t="shared" ref="I12:I35" si="0">+E12*G12</f>
        <v>0</v>
      </c>
      <c r="J12" s="14">
        <f t="shared" ref="J12:J35" si="1">+E12*H12</f>
        <v>0</v>
      </c>
      <c r="K12" s="14">
        <f>+F12*G12</f>
        <v>0</v>
      </c>
      <c r="L12" s="14">
        <f>+F12*H12</f>
        <v>0</v>
      </c>
      <c r="M12" s="24">
        <f t="shared" ref="M12:M35" si="2">IF(E12+G12+H12&gt;O12, "SUPERA EL TECHO",E12+G12+H12)</f>
        <v>0</v>
      </c>
      <c r="N12" s="15">
        <f t="shared" ref="N12:N35" si="3">M12*D12</f>
        <v>0</v>
      </c>
      <c r="O12" s="16">
        <v>60378</v>
      </c>
    </row>
    <row r="13" spans="1:20" s="8" customFormat="1" ht="36" thickTop="1" thickBot="1" x14ac:dyDescent="0.25">
      <c r="A13" s="9">
        <v>3</v>
      </c>
      <c r="B13" s="17" t="s">
        <v>42</v>
      </c>
      <c r="C13" s="10" t="s">
        <v>40</v>
      </c>
      <c r="D13" s="11"/>
      <c r="E13" s="19"/>
      <c r="F13" s="12">
        <f>E13*D13</f>
        <v>0</v>
      </c>
      <c r="G13" s="13"/>
      <c r="H13" s="18"/>
      <c r="I13" s="14">
        <f t="shared" si="0"/>
        <v>0</v>
      </c>
      <c r="J13" s="14">
        <f t="shared" si="1"/>
        <v>0</v>
      </c>
      <c r="K13" s="14">
        <f>+F13*G13</f>
        <v>0</v>
      </c>
      <c r="L13" s="14">
        <f>+F13*H13</f>
        <v>0</v>
      </c>
      <c r="M13" s="24">
        <f t="shared" si="2"/>
        <v>0</v>
      </c>
      <c r="N13" s="15">
        <f t="shared" si="3"/>
        <v>0</v>
      </c>
      <c r="O13" s="16">
        <v>49278</v>
      </c>
    </row>
    <row r="14" spans="1:20" s="8" customFormat="1" ht="36" thickTop="1" thickBot="1" x14ac:dyDescent="0.25">
      <c r="A14" s="9">
        <v>4</v>
      </c>
      <c r="B14" s="17" t="s">
        <v>43</v>
      </c>
      <c r="C14" s="10" t="s">
        <v>40</v>
      </c>
      <c r="D14" s="11"/>
      <c r="E14" s="19"/>
      <c r="F14" s="12">
        <f t="shared" ref="F14:F32" si="4">E14*D14</f>
        <v>0</v>
      </c>
      <c r="G14" s="13"/>
      <c r="H14" s="18"/>
      <c r="I14" s="14">
        <f t="shared" si="0"/>
        <v>0</v>
      </c>
      <c r="J14" s="14">
        <f t="shared" si="1"/>
        <v>0</v>
      </c>
      <c r="K14" s="14">
        <f t="shared" ref="K14:K32" si="5">+F14*G14</f>
        <v>0</v>
      </c>
      <c r="L14" s="14">
        <f t="shared" ref="L14:L32" si="6">+F14*H14</f>
        <v>0</v>
      </c>
      <c r="M14" s="24">
        <f t="shared" si="2"/>
        <v>0</v>
      </c>
      <c r="N14" s="15">
        <f t="shared" si="3"/>
        <v>0</v>
      </c>
      <c r="O14" s="16">
        <v>44825</v>
      </c>
    </row>
    <row r="15" spans="1:20" s="8" customFormat="1" ht="36" thickTop="1" thickBot="1" x14ac:dyDescent="0.25">
      <c r="A15" s="9">
        <v>5</v>
      </c>
      <c r="B15" s="17" t="s">
        <v>44</v>
      </c>
      <c r="C15" s="10" t="s">
        <v>40</v>
      </c>
      <c r="D15" s="11"/>
      <c r="E15" s="19"/>
      <c r="F15" s="12">
        <f t="shared" si="4"/>
        <v>0</v>
      </c>
      <c r="G15" s="13"/>
      <c r="H15" s="18"/>
      <c r="I15" s="14">
        <f t="shared" si="0"/>
        <v>0</v>
      </c>
      <c r="J15" s="14">
        <f t="shared" si="1"/>
        <v>0</v>
      </c>
      <c r="K15" s="14">
        <f t="shared" si="5"/>
        <v>0</v>
      </c>
      <c r="L15" s="14">
        <f t="shared" si="6"/>
        <v>0</v>
      </c>
      <c r="M15" s="24">
        <f t="shared" si="2"/>
        <v>0</v>
      </c>
      <c r="N15" s="15">
        <f t="shared" si="3"/>
        <v>0</v>
      </c>
      <c r="O15" s="16">
        <v>45140</v>
      </c>
    </row>
    <row r="16" spans="1:20" s="8" customFormat="1" ht="36" thickTop="1" thickBot="1" x14ac:dyDescent="0.25">
      <c r="A16" s="9">
        <v>6</v>
      </c>
      <c r="B16" s="17" t="s">
        <v>45</v>
      </c>
      <c r="C16" s="10" t="s">
        <v>40</v>
      </c>
      <c r="D16" s="11"/>
      <c r="E16" s="19"/>
      <c r="F16" s="12">
        <f t="shared" si="4"/>
        <v>0</v>
      </c>
      <c r="G16" s="13"/>
      <c r="H16" s="18"/>
      <c r="I16" s="14">
        <f t="shared" si="0"/>
        <v>0</v>
      </c>
      <c r="J16" s="14">
        <f t="shared" si="1"/>
        <v>0</v>
      </c>
      <c r="K16" s="14">
        <f t="shared" si="5"/>
        <v>0</v>
      </c>
      <c r="L16" s="14">
        <f t="shared" si="6"/>
        <v>0</v>
      </c>
      <c r="M16" s="24">
        <f t="shared" si="2"/>
        <v>0</v>
      </c>
      <c r="N16" s="15">
        <f t="shared" si="3"/>
        <v>0</v>
      </c>
      <c r="O16" s="16">
        <v>56573</v>
      </c>
    </row>
    <row r="17" spans="1:15" s="8" customFormat="1" ht="36" thickTop="1" thickBot="1" x14ac:dyDescent="0.25">
      <c r="A17" s="9">
        <v>7</v>
      </c>
      <c r="B17" s="17" t="s">
        <v>46</v>
      </c>
      <c r="C17" s="10" t="s">
        <v>40</v>
      </c>
      <c r="D17" s="11"/>
      <c r="E17" s="19"/>
      <c r="F17" s="12">
        <f t="shared" si="4"/>
        <v>0</v>
      </c>
      <c r="G17" s="13"/>
      <c r="H17" s="18"/>
      <c r="I17" s="14">
        <f t="shared" si="0"/>
        <v>0</v>
      </c>
      <c r="J17" s="14">
        <f t="shared" si="1"/>
        <v>0</v>
      </c>
      <c r="K17" s="14">
        <f t="shared" si="5"/>
        <v>0</v>
      </c>
      <c r="L17" s="14">
        <f t="shared" si="6"/>
        <v>0</v>
      </c>
      <c r="M17" s="24">
        <f t="shared" si="2"/>
        <v>0</v>
      </c>
      <c r="N17" s="15">
        <f t="shared" si="3"/>
        <v>0</v>
      </c>
      <c r="O17" s="16">
        <v>59729</v>
      </c>
    </row>
    <row r="18" spans="1:15" s="8" customFormat="1" ht="36" thickTop="1" thickBot="1" x14ac:dyDescent="0.25">
      <c r="A18" s="9">
        <v>8</v>
      </c>
      <c r="B18" s="17" t="s">
        <v>47</v>
      </c>
      <c r="C18" s="10" t="s">
        <v>40</v>
      </c>
      <c r="D18" s="11"/>
      <c r="E18" s="19"/>
      <c r="F18" s="12">
        <f t="shared" si="4"/>
        <v>0</v>
      </c>
      <c r="G18" s="13"/>
      <c r="H18" s="18"/>
      <c r="I18" s="14">
        <f t="shared" si="0"/>
        <v>0</v>
      </c>
      <c r="J18" s="14">
        <f t="shared" si="1"/>
        <v>0</v>
      </c>
      <c r="K18" s="14">
        <f t="shared" si="5"/>
        <v>0</v>
      </c>
      <c r="L18" s="14">
        <f t="shared" si="6"/>
        <v>0</v>
      </c>
      <c r="M18" s="24">
        <f t="shared" si="2"/>
        <v>0</v>
      </c>
      <c r="N18" s="15">
        <f t="shared" si="3"/>
        <v>0</v>
      </c>
      <c r="O18" s="16">
        <v>53066</v>
      </c>
    </row>
    <row r="19" spans="1:15" s="8" customFormat="1" ht="36" thickTop="1" thickBot="1" x14ac:dyDescent="0.25">
      <c r="A19" s="9">
        <v>9</v>
      </c>
      <c r="B19" s="17" t="s">
        <v>48</v>
      </c>
      <c r="C19" s="10" t="s">
        <v>40</v>
      </c>
      <c r="D19" s="11"/>
      <c r="E19" s="19"/>
      <c r="F19" s="12">
        <f t="shared" si="4"/>
        <v>0</v>
      </c>
      <c r="G19" s="13"/>
      <c r="H19" s="18"/>
      <c r="I19" s="14">
        <f t="shared" si="0"/>
        <v>0</v>
      </c>
      <c r="J19" s="14">
        <f t="shared" si="1"/>
        <v>0</v>
      </c>
      <c r="K19" s="14">
        <f t="shared" si="5"/>
        <v>0</v>
      </c>
      <c r="L19" s="14">
        <f t="shared" si="6"/>
        <v>0</v>
      </c>
      <c r="M19" s="24">
        <f t="shared" si="2"/>
        <v>0</v>
      </c>
      <c r="N19" s="15">
        <f t="shared" si="3"/>
        <v>0</v>
      </c>
      <c r="O19" s="16">
        <v>47630</v>
      </c>
    </row>
    <row r="20" spans="1:15" s="8" customFormat="1" ht="36" thickTop="1" thickBot="1" x14ac:dyDescent="0.25">
      <c r="A20" s="9">
        <v>10</v>
      </c>
      <c r="B20" s="17" t="s">
        <v>49</v>
      </c>
      <c r="C20" s="10" t="s">
        <v>40</v>
      </c>
      <c r="D20" s="11"/>
      <c r="E20" s="19"/>
      <c r="F20" s="12">
        <f t="shared" ref="F20:F27" si="7">E20*D20</f>
        <v>0</v>
      </c>
      <c r="G20" s="13"/>
      <c r="H20" s="18"/>
      <c r="I20" s="14">
        <f t="shared" ref="I20:I27" si="8">+E20*G20</f>
        <v>0</v>
      </c>
      <c r="J20" s="14">
        <f t="shared" ref="J20:J27" si="9">+E20*H20</f>
        <v>0</v>
      </c>
      <c r="K20" s="14">
        <f t="shared" ref="K20:K27" si="10">+F20*G20</f>
        <v>0</v>
      </c>
      <c r="L20" s="14">
        <f t="shared" ref="L20:L27" si="11">+F20*H20</f>
        <v>0</v>
      </c>
      <c r="M20" s="24">
        <f t="shared" si="2"/>
        <v>0</v>
      </c>
      <c r="N20" s="15">
        <f t="shared" ref="N20:N27" si="12">M20*D20</f>
        <v>0</v>
      </c>
      <c r="O20" s="16">
        <v>56573</v>
      </c>
    </row>
    <row r="21" spans="1:15" s="8" customFormat="1" ht="53.25" thickTop="1" thickBot="1" x14ac:dyDescent="0.25">
      <c r="A21" s="9">
        <v>11</v>
      </c>
      <c r="B21" s="17" t="s">
        <v>50</v>
      </c>
      <c r="C21" s="10" t="s">
        <v>40</v>
      </c>
      <c r="D21" s="11"/>
      <c r="E21" s="19"/>
      <c r="F21" s="12">
        <f t="shared" si="7"/>
        <v>0</v>
      </c>
      <c r="G21" s="13"/>
      <c r="H21" s="18"/>
      <c r="I21" s="14">
        <f t="shared" si="8"/>
        <v>0</v>
      </c>
      <c r="J21" s="14">
        <f t="shared" si="9"/>
        <v>0</v>
      </c>
      <c r="K21" s="14">
        <f t="shared" si="10"/>
        <v>0</v>
      </c>
      <c r="L21" s="14">
        <f t="shared" si="11"/>
        <v>0</v>
      </c>
      <c r="M21" s="24">
        <f t="shared" si="2"/>
        <v>0</v>
      </c>
      <c r="N21" s="15">
        <f t="shared" si="12"/>
        <v>0</v>
      </c>
      <c r="O21" s="16">
        <v>47989</v>
      </c>
    </row>
    <row r="22" spans="1:15" s="8" customFormat="1" ht="36" thickTop="1" thickBot="1" x14ac:dyDescent="0.25">
      <c r="A22" s="9">
        <v>12</v>
      </c>
      <c r="B22" s="17" t="s">
        <v>51</v>
      </c>
      <c r="C22" s="10" t="s">
        <v>40</v>
      </c>
      <c r="D22" s="11"/>
      <c r="E22" s="19"/>
      <c r="F22" s="12">
        <f t="shared" si="7"/>
        <v>0</v>
      </c>
      <c r="G22" s="13"/>
      <c r="H22" s="18"/>
      <c r="I22" s="14">
        <f t="shared" si="8"/>
        <v>0</v>
      </c>
      <c r="J22" s="14">
        <f t="shared" si="9"/>
        <v>0</v>
      </c>
      <c r="K22" s="14">
        <f t="shared" si="10"/>
        <v>0</v>
      </c>
      <c r="L22" s="14">
        <f t="shared" si="11"/>
        <v>0</v>
      </c>
      <c r="M22" s="24">
        <f t="shared" si="2"/>
        <v>0</v>
      </c>
      <c r="N22" s="15">
        <f t="shared" si="12"/>
        <v>0</v>
      </c>
      <c r="O22" s="16">
        <v>36807</v>
      </c>
    </row>
    <row r="23" spans="1:15" s="8" customFormat="1" ht="53.25" thickTop="1" thickBot="1" x14ac:dyDescent="0.25">
      <c r="A23" s="9">
        <v>13</v>
      </c>
      <c r="B23" s="17" t="s">
        <v>52</v>
      </c>
      <c r="C23" s="10" t="s">
        <v>40</v>
      </c>
      <c r="D23" s="11"/>
      <c r="E23" s="19"/>
      <c r="F23" s="12">
        <f t="shared" si="7"/>
        <v>0</v>
      </c>
      <c r="G23" s="13"/>
      <c r="H23" s="18"/>
      <c r="I23" s="14">
        <f t="shared" si="8"/>
        <v>0</v>
      </c>
      <c r="J23" s="14">
        <f t="shared" si="9"/>
        <v>0</v>
      </c>
      <c r="K23" s="14">
        <f t="shared" si="10"/>
        <v>0</v>
      </c>
      <c r="L23" s="14">
        <f t="shared" si="11"/>
        <v>0</v>
      </c>
      <c r="M23" s="24">
        <f t="shared" si="2"/>
        <v>0</v>
      </c>
      <c r="N23" s="15">
        <f t="shared" si="12"/>
        <v>0</v>
      </c>
      <c r="O23" s="16">
        <v>61746</v>
      </c>
    </row>
    <row r="24" spans="1:15" s="8" customFormat="1" ht="27.2" customHeight="1" thickTop="1" thickBot="1" x14ac:dyDescent="0.25">
      <c r="A24" s="9">
        <v>14</v>
      </c>
      <c r="B24" s="17" t="s">
        <v>53</v>
      </c>
      <c r="C24" s="10" t="s">
        <v>40</v>
      </c>
      <c r="D24" s="11"/>
      <c r="E24" s="19"/>
      <c r="F24" s="12">
        <f t="shared" si="7"/>
        <v>0</v>
      </c>
      <c r="G24" s="13"/>
      <c r="H24" s="18"/>
      <c r="I24" s="14">
        <f t="shared" si="8"/>
        <v>0</v>
      </c>
      <c r="J24" s="14">
        <f t="shared" si="9"/>
        <v>0</v>
      </c>
      <c r="K24" s="14">
        <f t="shared" si="10"/>
        <v>0</v>
      </c>
      <c r="L24" s="14">
        <f t="shared" si="11"/>
        <v>0</v>
      </c>
      <c r="M24" s="24">
        <f t="shared" si="2"/>
        <v>0</v>
      </c>
      <c r="N24" s="15">
        <f t="shared" si="12"/>
        <v>0</v>
      </c>
      <c r="O24" s="16">
        <v>34768</v>
      </c>
    </row>
    <row r="25" spans="1:15" s="8" customFormat="1" ht="27.2" customHeight="1" thickTop="1" thickBot="1" x14ac:dyDescent="0.25">
      <c r="A25" s="9">
        <v>15</v>
      </c>
      <c r="B25" s="17" t="s">
        <v>54</v>
      </c>
      <c r="C25" s="10" t="s">
        <v>40</v>
      </c>
      <c r="D25" s="11"/>
      <c r="E25" s="19"/>
      <c r="F25" s="12">
        <f t="shared" si="7"/>
        <v>0</v>
      </c>
      <c r="G25" s="13"/>
      <c r="H25" s="18"/>
      <c r="I25" s="14">
        <f t="shared" si="8"/>
        <v>0</v>
      </c>
      <c r="J25" s="14">
        <f t="shared" si="9"/>
        <v>0</v>
      </c>
      <c r="K25" s="14">
        <f t="shared" si="10"/>
        <v>0</v>
      </c>
      <c r="L25" s="14">
        <f t="shared" si="11"/>
        <v>0</v>
      </c>
      <c r="M25" s="24">
        <f t="shared" si="2"/>
        <v>0</v>
      </c>
      <c r="N25" s="15">
        <f t="shared" si="12"/>
        <v>0</v>
      </c>
      <c r="O25" s="16">
        <v>35716</v>
      </c>
    </row>
    <row r="26" spans="1:15" s="8" customFormat="1" ht="36" thickTop="1" thickBot="1" x14ac:dyDescent="0.25">
      <c r="A26" s="9">
        <v>16</v>
      </c>
      <c r="B26" s="17" t="s">
        <v>55</v>
      </c>
      <c r="C26" s="10" t="s">
        <v>40</v>
      </c>
      <c r="D26" s="11"/>
      <c r="E26" s="19"/>
      <c r="F26" s="12">
        <f t="shared" si="7"/>
        <v>0</v>
      </c>
      <c r="G26" s="13"/>
      <c r="H26" s="18"/>
      <c r="I26" s="14">
        <f t="shared" si="8"/>
        <v>0</v>
      </c>
      <c r="J26" s="14">
        <f t="shared" si="9"/>
        <v>0</v>
      </c>
      <c r="K26" s="14">
        <f t="shared" si="10"/>
        <v>0</v>
      </c>
      <c r="L26" s="14">
        <f t="shared" si="11"/>
        <v>0</v>
      </c>
      <c r="M26" s="24">
        <f t="shared" si="2"/>
        <v>0</v>
      </c>
      <c r="N26" s="15">
        <f t="shared" si="12"/>
        <v>0</v>
      </c>
      <c r="O26" s="16">
        <v>44988</v>
      </c>
    </row>
    <row r="27" spans="1:15" s="8" customFormat="1" ht="36" thickTop="1" thickBot="1" x14ac:dyDescent="0.25">
      <c r="A27" s="9">
        <v>17</v>
      </c>
      <c r="B27" s="17" t="s">
        <v>56</v>
      </c>
      <c r="C27" s="10" t="s">
        <v>40</v>
      </c>
      <c r="D27" s="11"/>
      <c r="E27" s="19"/>
      <c r="F27" s="12">
        <f t="shared" si="7"/>
        <v>0</v>
      </c>
      <c r="G27" s="13"/>
      <c r="H27" s="18"/>
      <c r="I27" s="14">
        <f t="shared" si="8"/>
        <v>0</v>
      </c>
      <c r="J27" s="14">
        <f t="shared" si="9"/>
        <v>0</v>
      </c>
      <c r="K27" s="14">
        <f t="shared" si="10"/>
        <v>0</v>
      </c>
      <c r="L27" s="14">
        <f t="shared" si="11"/>
        <v>0</v>
      </c>
      <c r="M27" s="24">
        <f t="shared" si="2"/>
        <v>0</v>
      </c>
      <c r="N27" s="15">
        <f t="shared" si="12"/>
        <v>0</v>
      </c>
      <c r="O27" s="16">
        <v>40303</v>
      </c>
    </row>
    <row r="28" spans="1:15" s="8" customFormat="1" ht="27.2" customHeight="1" thickTop="1" thickBot="1" x14ac:dyDescent="0.25">
      <c r="A28" s="9">
        <v>18</v>
      </c>
      <c r="B28" s="17" t="s">
        <v>57</v>
      </c>
      <c r="C28" s="10" t="s">
        <v>40</v>
      </c>
      <c r="D28" s="11"/>
      <c r="E28" s="19"/>
      <c r="F28" s="12">
        <f t="shared" si="4"/>
        <v>0</v>
      </c>
      <c r="G28" s="13"/>
      <c r="H28" s="18"/>
      <c r="I28" s="14">
        <f t="shared" si="0"/>
        <v>0</v>
      </c>
      <c r="J28" s="14">
        <f t="shared" si="1"/>
        <v>0</v>
      </c>
      <c r="K28" s="14">
        <f t="shared" si="5"/>
        <v>0</v>
      </c>
      <c r="L28" s="14">
        <f t="shared" si="6"/>
        <v>0</v>
      </c>
      <c r="M28" s="24">
        <f t="shared" si="2"/>
        <v>0</v>
      </c>
      <c r="N28" s="15">
        <f t="shared" si="3"/>
        <v>0</v>
      </c>
      <c r="O28" s="16">
        <v>18882</v>
      </c>
    </row>
    <row r="29" spans="1:15" s="8" customFormat="1" ht="27.2" customHeight="1" thickTop="1" thickBot="1" x14ac:dyDescent="0.25">
      <c r="A29" s="9">
        <v>19</v>
      </c>
      <c r="B29" s="17" t="s">
        <v>58</v>
      </c>
      <c r="C29" s="10" t="s">
        <v>40</v>
      </c>
      <c r="D29" s="11"/>
      <c r="E29" s="19"/>
      <c r="F29" s="12">
        <f t="shared" si="4"/>
        <v>0</v>
      </c>
      <c r="G29" s="13"/>
      <c r="H29" s="18"/>
      <c r="I29" s="14">
        <f t="shared" si="0"/>
        <v>0</v>
      </c>
      <c r="J29" s="14">
        <f t="shared" si="1"/>
        <v>0</v>
      </c>
      <c r="K29" s="14">
        <f t="shared" si="5"/>
        <v>0</v>
      </c>
      <c r="L29" s="14">
        <f t="shared" si="6"/>
        <v>0</v>
      </c>
      <c r="M29" s="24">
        <f t="shared" si="2"/>
        <v>0</v>
      </c>
      <c r="N29" s="15">
        <f t="shared" si="3"/>
        <v>0</v>
      </c>
      <c r="O29" s="16">
        <v>16577</v>
      </c>
    </row>
    <row r="30" spans="1:15" s="8" customFormat="1" ht="27.2" customHeight="1" thickTop="1" thickBot="1" x14ac:dyDescent="0.25">
      <c r="A30" s="9">
        <v>20</v>
      </c>
      <c r="B30" s="17" t="s">
        <v>59</v>
      </c>
      <c r="C30" s="10" t="s">
        <v>40</v>
      </c>
      <c r="D30" s="11"/>
      <c r="E30" s="19"/>
      <c r="F30" s="12">
        <f t="shared" si="4"/>
        <v>0</v>
      </c>
      <c r="G30" s="13"/>
      <c r="H30" s="18"/>
      <c r="I30" s="14">
        <f t="shared" si="0"/>
        <v>0</v>
      </c>
      <c r="J30" s="14">
        <f t="shared" si="1"/>
        <v>0</v>
      </c>
      <c r="K30" s="14">
        <f t="shared" si="5"/>
        <v>0</v>
      </c>
      <c r="L30" s="14">
        <f t="shared" si="6"/>
        <v>0</v>
      </c>
      <c r="M30" s="24">
        <f t="shared" si="2"/>
        <v>0</v>
      </c>
      <c r="N30" s="15">
        <f t="shared" si="3"/>
        <v>0</v>
      </c>
      <c r="O30" s="16">
        <v>18062</v>
      </c>
    </row>
    <row r="31" spans="1:15" s="8" customFormat="1" ht="27.2" customHeight="1" thickTop="1" thickBot="1" x14ac:dyDescent="0.25">
      <c r="A31" s="9">
        <v>21</v>
      </c>
      <c r="B31" s="17" t="s">
        <v>60</v>
      </c>
      <c r="C31" s="10" t="s">
        <v>40</v>
      </c>
      <c r="D31" s="11"/>
      <c r="E31" s="19"/>
      <c r="F31" s="12">
        <f t="shared" si="4"/>
        <v>0</v>
      </c>
      <c r="G31" s="13"/>
      <c r="H31" s="18"/>
      <c r="I31" s="14">
        <f t="shared" si="0"/>
        <v>0</v>
      </c>
      <c r="J31" s="14">
        <f t="shared" si="1"/>
        <v>0</v>
      </c>
      <c r="K31" s="14">
        <f t="shared" si="5"/>
        <v>0</v>
      </c>
      <c r="L31" s="14">
        <f t="shared" si="6"/>
        <v>0</v>
      </c>
      <c r="M31" s="24">
        <f t="shared" si="2"/>
        <v>0</v>
      </c>
      <c r="N31" s="15">
        <f t="shared" si="3"/>
        <v>0</v>
      </c>
      <c r="O31" s="16">
        <v>22064</v>
      </c>
    </row>
    <row r="32" spans="1:15" s="8" customFormat="1" ht="27.2" customHeight="1" thickTop="1" thickBot="1" x14ac:dyDescent="0.25">
      <c r="A32" s="9">
        <v>22</v>
      </c>
      <c r="B32" s="17" t="s">
        <v>61</v>
      </c>
      <c r="C32" s="10" t="s">
        <v>40</v>
      </c>
      <c r="D32" s="11"/>
      <c r="E32" s="19"/>
      <c r="F32" s="12">
        <f t="shared" si="4"/>
        <v>0</v>
      </c>
      <c r="G32" s="13"/>
      <c r="H32" s="18"/>
      <c r="I32" s="14">
        <f t="shared" si="0"/>
        <v>0</v>
      </c>
      <c r="J32" s="14">
        <f t="shared" si="1"/>
        <v>0</v>
      </c>
      <c r="K32" s="14">
        <f t="shared" si="5"/>
        <v>0</v>
      </c>
      <c r="L32" s="14">
        <f t="shared" si="6"/>
        <v>0</v>
      </c>
      <c r="M32" s="24">
        <f t="shared" si="2"/>
        <v>0</v>
      </c>
      <c r="N32" s="15">
        <f t="shared" si="3"/>
        <v>0</v>
      </c>
      <c r="O32" s="16">
        <v>36452</v>
      </c>
    </row>
    <row r="33" spans="1:15" s="8" customFormat="1" ht="27.2" customHeight="1" thickTop="1" thickBot="1" x14ac:dyDescent="0.25">
      <c r="A33" s="9">
        <v>23</v>
      </c>
      <c r="B33" s="17" t="s">
        <v>62</v>
      </c>
      <c r="C33" s="10" t="s">
        <v>40</v>
      </c>
      <c r="D33" s="11"/>
      <c r="E33" s="19"/>
      <c r="F33" s="12">
        <f t="shared" ref="F33:F35" si="13">E33*D33</f>
        <v>0</v>
      </c>
      <c r="G33" s="13"/>
      <c r="H33" s="18"/>
      <c r="I33" s="14">
        <f t="shared" si="0"/>
        <v>0</v>
      </c>
      <c r="J33" s="14">
        <f t="shared" si="1"/>
        <v>0</v>
      </c>
      <c r="K33" s="14">
        <f t="shared" ref="K33:K35" si="14">+F33*G33</f>
        <v>0</v>
      </c>
      <c r="L33" s="14">
        <f t="shared" ref="L33:L35" si="15">+F33*H33</f>
        <v>0</v>
      </c>
      <c r="M33" s="24">
        <f t="shared" si="2"/>
        <v>0</v>
      </c>
      <c r="N33" s="15">
        <f t="shared" si="3"/>
        <v>0</v>
      </c>
      <c r="O33" s="16">
        <v>6312</v>
      </c>
    </row>
    <row r="34" spans="1:15" s="8" customFormat="1" ht="27.2" customHeight="1" thickTop="1" thickBot="1" x14ac:dyDescent="0.25">
      <c r="A34" s="9">
        <v>24</v>
      </c>
      <c r="B34" s="17" t="s">
        <v>63</v>
      </c>
      <c r="C34" s="10" t="s">
        <v>40</v>
      </c>
      <c r="D34" s="11"/>
      <c r="E34" s="19"/>
      <c r="F34" s="12">
        <f t="shared" si="13"/>
        <v>0</v>
      </c>
      <c r="G34" s="13"/>
      <c r="H34" s="18"/>
      <c r="I34" s="14">
        <f t="shared" si="0"/>
        <v>0</v>
      </c>
      <c r="J34" s="14">
        <f t="shared" si="1"/>
        <v>0</v>
      </c>
      <c r="K34" s="14">
        <f t="shared" si="14"/>
        <v>0</v>
      </c>
      <c r="L34" s="14">
        <f t="shared" si="15"/>
        <v>0</v>
      </c>
      <c r="M34" s="24">
        <f t="shared" si="2"/>
        <v>0</v>
      </c>
      <c r="N34" s="15">
        <f t="shared" si="3"/>
        <v>0</v>
      </c>
      <c r="O34" s="16">
        <v>10373</v>
      </c>
    </row>
    <row r="35" spans="1:15" s="8" customFormat="1" ht="27.2" customHeight="1" thickTop="1" thickBot="1" x14ac:dyDescent="0.25">
      <c r="A35" s="9">
        <v>25</v>
      </c>
      <c r="B35" s="17" t="s">
        <v>64</v>
      </c>
      <c r="C35" s="10" t="s">
        <v>40</v>
      </c>
      <c r="D35" s="11"/>
      <c r="E35" s="19"/>
      <c r="F35" s="12">
        <f t="shared" si="13"/>
        <v>0</v>
      </c>
      <c r="G35" s="13"/>
      <c r="H35" s="18"/>
      <c r="I35" s="14">
        <f t="shared" si="0"/>
        <v>0</v>
      </c>
      <c r="J35" s="14">
        <f t="shared" si="1"/>
        <v>0</v>
      </c>
      <c r="K35" s="14">
        <f t="shared" si="14"/>
        <v>0</v>
      </c>
      <c r="L35" s="14">
        <f t="shared" si="15"/>
        <v>0</v>
      </c>
      <c r="M35" s="24">
        <f t="shared" si="2"/>
        <v>0</v>
      </c>
      <c r="N35" s="15">
        <f t="shared" si="3"/>
        <v>0</v>
      </c>
      <c r="O35" s="16">
        <v>9564</v>
      </c>
    </row>
    <row r="36" spans="1:15" ht="25.5" customHeight="1" thickTop="1" thickBot="1" x14ac:dyDescent="0.25">
      <c r="A36" s="42" t="s">
        <v>6</v>
      </c>
      <c r="B36" s="43"/>
      <c r="C36" s="43"/>
      <c r="D36" s="43"/>
      <c r="E36" s="43"/>
      <c r="F36" s="43"/>
      <c r="G36" s="43"/>
      <c r="H36" s="43"/>
      <c r="I36" s="43"/>
      <c r="J36" s="43"/>
      <c r="K36" s="43"/>
      <c r="L36" s="43"/>
      <c r="M36" s="43"/>
      <c r="N36" s="46">
        <f>SUM(F11:F35)</f>
        <v>0</v>
      </c>
      <c r="O36" s="46"/>
    </row>
    <row r="37" spans="1:15" ht="25.5" customHeight="1" thickTop="1" thickBot="1" x14ac:dyDescent="0.25">
      <c r="A37" s="42" t="s">
        <v>24</v>
      </c>
      <c r="B37" s="43"/>
      <c r="C37" s="43"/>
      <c r="D37" s="43"/>
      <c r="E37" s="43"/>
      <c r="F37" s="43"/>
      <c r="G37" s="43"/>
      <c r="H37" s="43"/>
      <c r="I37" s="43"/>
      <c r="J37" s="43"/>
      <c r="K37" s="43"/>
      <c r="L37" s="43"/>
      <c r="M37" s="43"/>
      <c r="N37" s="46">
        <f>SUM(K11:K35)</f>
        <v>0</v>
      </c>
      <c r="O37" s="46"/>
    </row>
    <row r="38" spans="1:15" ht="25.5" customHeight="1" thickTop="1" thickBot="1" x14ac:dyDescent="0.25">
      <c r="A38" s="42" t="s">
        <v>12</v>
      </c>
      <c r="B38" s="43"/>
      <c r="C38" s="43"/>
      <c r="D38" s="43"/>
      <c r="E38" s="43"/>
      <c r="F38" s="43"/>
      <c r="G38" s="43"/>
      <c r="H38" s="43"/>
      <c r="I38" s="43"/>
      <c r="J38" s="43"/>
      <c r="K38" s="43"/>
      <c r="L38" s="43"/>
      <c r="M38" s="43"/>
      <c r="N38" s="46">
        <f>SUM(L11:L35)</f>
        <v>0</v>
      </c>
      <c r="O38" s="46"/>
    </row>
    <row r="39" spans="1:15" ht="25.5" customHeight="1" thickTop="1" thickBot="1" x14ac:dyDescent="0.25">
      <c r="A39" s="42" t="s">
        <v>18</v>
      </c>
      <c r="B39" s="43"/>
      <c r="C39" s="43"/>
      <c r="D39" s="43"/>
      <c r="E39" s="43"/>
      <c r="F39" s="43"/>
      <c r="G39" s="43"/>
      <c r="H39" s="43"/>
      <c r="I39" s="43"/>
      <c r="J39" s="43"/>
      <c r="K39" s="43"/>
      <c r="L39" s="43"/>
      <c r="M39" s="43"/>
      <c r="N39" s="46">
        <f>+N37+N36+N38</f>
        <v>0</v>
      </c>
      <c r="O39" s="46"/>
    </row>
    <row r="40" spans="1:15" ht="16.350000000000001" customHeight="1" thickBot="1" x14ac:dyDescent="0.25">
      <c r="A40" s="87"/>
      <c r="B40" s="88"/>
      <c r="C40" s="88"/>
      <c r="D40" s="88"/>
      <c r="E40" s="88"/>
      <c r="F40" s="88"/>
      <c r="G40" s="88"/>
      <c r="H40" s="88"/>
      <c r="I40" s="88"/>
      <c r="J40" s="88"/>
      <c r="K40" s="88"/>
      <c r="L40" s="88"/>
      <c r="M40" s="88"/>
      <c r="N40" s="88"/>
      <c r="O40" s="89"/>
    </row>
    <row r="41" spans="1:15" s="8" customFormat="1" ht="23.85" customHeight="1" thickTop="1" thickBot="1" x14ac:dyDescent="0.25">
      <c r="A41" s="70" t="s">
        <v>7</v>
      </c>
      <c r="B41" s="71"/>
      <c r="C41" s="71"/>
      <c r="D41" s="71"/>
      <c r="E41" s="71"/>
      <c r="F41" s="71"/>
      <c r="G41" s="71"/>
      <c r="H41" s="71"/>
      <c r="I41" s="71"/>
      <c r="J41" s="71"/>
      <c r="K41" s="71"/>
      <c r="L41" s="71"/>
      <c r="M41" s="71"/>
      <c r="N41" s="71"/>
      <c r="O41" s="72"/>
    </row>
    <row r="42" spans="1:15" s="8" customFormat="1" ht="40.5" customHeight="1" thickTop="1" thickBot="1" x14ac:dyDescent="0.25">
      <c r="A42" s="47" t="s">
        <v>68</v>
      </c>
      <c r="B42" s="48"/>
      <c r="C42" s="48"/>
      <c r="D42" s="48"/>
      <c r="E42" s="48"/>
      <c r="F42" s="48"/>
      <c r="G42" s="48"/>
      <c r="H42" s="48"/>
      <c r="I42" s="48"/>
      <c r="J42" s="48"/>
      <c r="K42" s="48"/>
      <c r="L42" s="48"/>
      <c r="M42" s="48"/>
      <c r="N42" s="48"/>
      <c r="O42" s="48"/>
    </row>
    <row r="43" spans="1:15" s="8" customFormat="1" ht="34.700000000000003" customHeight="1" thickTop="1" thickBot="1" x14ac:dyDescent="0.25">
      <c r="A43" s="73" t="s">
        <v>27</v>
      </c>
      <c r="B43" s="74"/>
      <c r="C43" s="74"/>
      <c r="D43" s="74"/>
      <c r="E43" s="74"/>
      <c r="F43" s="74"/>
      <c r="G43" s="74"/>
      <c r="H43" s="74"/>
      <c r="I43" s="74"/>
      <c r="J43" s="74"/>
      <c r="K43" s="74"/>
      <c r="L43" s="74"/>
      <c r="M43" s="74"/>
      <c r="N43" s="74"/>
      <c r="O43" s="75"/>
    </row>
    <row r="44" spans="1:15" s="8" customFormat="1" ht="27.2" customHeight="1" thickTop="1" thickBot="1" x14ac:dyDescent="0.25">
      <c r="A44" s="67" t="s">
        <v>17</v>
      </c>
      <c r="B44" s="68"/>
      <c r="C44" s="68"/>
      <c r="D44" s="68"/>
      <c r="E44" s="68"/>
      <c r="F44" s="68"/>
      <c r="G44" s="68"/>
      <c r="H44" s="68"/>
      <c r="I44" s="68"/>
      <c r="J44" s="68"/>
      <c r="K44" s="68"/>
      <c r="L44" s="68"/>
      <c r="M44" s="68"/>
      <c r="N44" s="68"/>
      <c r="O44" s="69"/>
    </row>
    <row r="45" spans="1:15" s="8" customFormat="1" ht="31.5" customHeight="1" thickTop="1" thickBot="1" x14ac:dyDescent="0.25">
      <c r="A45" s="56" t="s">
        <v>28</v>
      </c>
      <c r="B45" s="57"/>
      <c r="C45" s="57"/>
      <c r="D45" s="57"/>
      <c r="E45" s="57"/>
      <c r="F45" s="57"/>
      <c r="G45" s="57"/>
      <c r="H45" s="57"/>
      <c r="I45" s="57"/>
      <c r="J45" s="57"/>
      <c r="K45" s="57"/>
      <c r="L45" s="57"/>
      <c r="M45" s="57"/>
      <c r="N45" s="57"/>
      <c r="O45" s="58"/>
    </row>
    <row r="46" spans="1:15" s="8" customFormat="1" ht="31.5" customHeight="1" thickTop="1" thickBot="1" x14ac:dyDescent="0.25">
      <c r="A46" s="56" t="s">
        <v>22</v>
      </c>
      <c r="B46" s="57"/>
      <c r="C46" s="57"/>
      <c r="D46" s="57"/>
      <c r="E46" s="57"/>
      <c r="F46" s="57"/>
      <c r="G46" s="57"/>
      <c r="H46" s="57"/>
      <c r="I46" s="57"/>
      <c r="J46" s="57"/>
      <c r="K46" s="57"/>
      <c r="L46" s="57"/>
      <c r="M46" s="57"/>
      <c r="N46" s="57"/>
      <c r="O46" s="58"/>
    </row>
    <row r="47" spans="1:15" s="8" customFormat="1" ht="31.5" customHeight="1" thickTop="1" thickBot="1" x14ac:dyDescent="0.25">
      <c r="A47" s="59" t="s">
        <v>30</v>
      </c>
      <c r="B47" s="60"/>
      <c r="C47" s="60"/>
      <c r="D47" s="60"/>
      <c r="E47" s="60"/>
      <c r="F47" s="60"/>
      <c r="G47" s="60"/>
      <c r="H47" s="60"/>
      <c r="I47" s="60"/>
      <c r="J47" s="60"/>
      <c r="K47" s="60"/>
      <c r="L47" s="60"/>
      <c r="M47" s="60"/>
      <c r="N47" s="60"/>
      <c r="O47" s="61"/>
    </row>
    <row r="48" spans="1:15" s="8" customFormat="1" ht="24.4" customHeight="1" thickTop="1" thickBot="1" x14ac:dyDescent="0.25">
      <c r="A48" s="49" t="s">
        <v>13</v>
      </c>
      <c r="B48" s="44"/>
      <c r="C48" s="44" t="s">
        <v>69</v>
      </c>
      <c r="D48" s="44"/>
      <c r="E48" s="44"/>
      <c r="F48" s="44"/>
      <c r="G48" s="44"/>
      <c r="H48" s="44"/>
      <c r="I48" s="44"/>
      <c r="J48" s="44"/>
      <c r="K48" s="44"/>
      <c r="L48" s="44"/>
      <c r="M48" s="44"/>
      <c r="N48" s="44"/>
      <c r="O48" s="45"/>
    </row>
    <row r="49" spans="1:15" s="8" customFormat="1" ht="24.4" customHeight="1" thickTop="1" thickBot="1" x14ac:dyDescent="0.25">
      <c r="A49" s="49" t="s">
        <v>14</v>
      </c>
      <c r="B49" s="44"/>
      <c r="C49" s="44" t="s">
        <v>69</v>
      </c>
      <c r="D49" s="44"/>
      <c r="E49" s="44"/>
      <c r="F49" s="44"/>
      <c r="G49" s="44"/>
      <c r="H49" s="44"/>
      <c r="I49" s="44"/>
      <c r="J49" s="44"/>
      <c r="K49" s="44"/>
      <c r="L49" s="44"/>
      <c r="M49" s="44"/>
      <c r="N49" s="44"/>
      <c r="O49" s="45"/>
    </row>
    <row r="50" spans="1:15" s="8" customFormat="1" ht="15" customHeight="1" thickTop="1" x14ac:dyDescent="0.2">
      <c r="A50" s="50"/>
      <c r="B50" s="51"/>
      <c r="C50" s="51"/>
      <c r="D50" s="51"/>
      <c r="E50" s="51"/>
      <c r="F50" s="51"/>
      <c r="G50" s="51"/>
      <c r="H50" s="51"/>
      <c r="I50" s="51"/>
      <c r="J50" s="51"/>
      <c r="K50" s="51"/>
      <c r="L50" s="51"/>
      <c r="M50" s="51"/>
      <c r="N50" s="51"/>
      <c r="O50" s="52"/>
    </row>
    <row r="51" spans="1:15" s="8" customFormat="1" ht="17.25" x14ac:dyDescent="0.3">
      <c r="A51" s="53" t="s">
        <v>15</v>
      </c>
      <c r="B51" s="54"/>
      <c r="C51" s="54"/>
      <c r="D51" s="54"/>
      <c r="E51" s="54"/>
      <c r="F51" s="54"/>
      <c r="G51" s="54"/>
      <c r="H51" s="54"/>
      <c r="I51" s="54"/>
      <c r="J51" s="54"/>
      <c r="K51" s="54"/>
      <c r="L51" s="54"/>
      <c r="M51" s="54"/>
      <c r="N51" s="54"/>
      <c r="O51" s="55"/>
    </row>
    <row r="52" spans="1:15" s="8" customFormat="1" ht="17.25" x14ac:dyDescent="0.2">
      <c r="A52" s="36" t="s">
        <v>29</v>
      </c>
      <c r="B52" s="37"/>
      <c r="C52" s="37"/>
      <c r="D52" s="37"/>
      <c r="E52" s="37"/>
      <c r="F52" s="37"/>
      <c r="G52" s="37"/>
      <c r="H52" s="37"/>
      <c r="I52" s="37"/>
      <c r="J52" s="37"/>
      <c r="K52" s="37"/>
      <c r="L52" s="37"/>
      <c r="M52" s="37"/>
      <c r="N52" s="37"/>
      <c r="O52" s="38"/>
    </row>
    <row r="53" spans="1:15" ht="12.75" customHeight="1" thickBot="1" x14ac:dyDescent="0.25">
      <c r="A53" s="39"/>
      <c r="B53" s="40"/>
      <c r="C53" s="40"/>
      <c r="D53" s="40"/>
      <c r="E53" s="40"/>
      <c r="F53" s="40"/>
      <c r="G53" s="40"/>
      <c r="H53" s="40"/>
      <c r="I53" s="40"/>
      <c r="J53" s="40"/>
      <c r="K53" s="40"/>
      <c r="L53" s="40"/>
      <c r="M53" s="40"/>
      <c r="N53" s="40"/>
      <c r="O53" s="41"/>
    </row>
  </sheetData>
  <sheetProtection algorithmName="SHA-512" hashValue="vj6Ch9odWt+5hw6KKXIFm30Hg+XJnmk8YprAuBUsMPJL4UVNlnmWMqgeavU9O8focU/gLmz65A6BQ2BmmhorBg==" saltValue="ijhEmkFKZqy48plazwcdMw==" spinCount="100000" sheet="1" objects="1" scenarios="1"/>
  <protectedRanges>
    <protectedRange sqref="C4:J7 L4:O5 M6 K7 C8 E11:E35 G11:H35 A50:O51" name="DATOS"/>
  </protectedRanges>
  <mergeCells count="44">
    <mergeCell ref="A45:O45"/>
    <mergeCell ref="A40:O40"/>
    <mergeCell ref="A1:B2"/>
    <mergeCell ref="L4:O4"/>
    <mergeCell ref="L5:O5"/>
    <mergeCell ref="C1:O2"/>
    <mergeCell ref="N38:O38"/>
    <mergeCell ref="N36:O36"/>
    <mergeCell ref="C9:C10"/>
    <mergeCell ref="C5:J5"/>
    <mergeCell ref="C6:J6"/>
    <mergeCell ref="C7:J7"/>
    <mergeCell ref="K6:L6"/>
    <mergeCell ref="M6:O6"/>
    <mergeCell ref="D9:D10"/>
    <mergeCell ref="L3:O3"/>
    <mergeCell ref="A3:B3"/>
    <mergeCell ref="C3:K3"/>
    <mergeCell ref="C4:J4"/>
    <mergeCell ref="A44:O44"/>
    <mergeCell ref="A41:O41"/>
    <mergeCell ref="A43:O43"/>
    <mergeCell ref="B9:B10"/>
    <mergeCell ref="O9:O10"/>
    <mergeCell ref="K7:O7"/>
    <mergeCell ref="C8:O8"/>
    <mergeCell ref="A9:A10"/>
    <mergeCell ref="N39:O39"/>
    <mergeCell ref="A52:O52"/>
    <mergeCell ref="A53:O53"/>
    <mergeCell ref="A36:M36"/>
    <mergeCell ref="A37:M37"/>
    <mergeCell ref="A38:M38"/>
    <mergeCell ref="A39:M39"/>
    <mergeCell ref="C49:O49"/>
    <mergeCell ref="N37:O37"/>
    <mergeCell ref="A42:O42"/>
    <mergeCell ref="A49:B49"/>
    <mergeCell ref="A50:O50"/>
    <mergeCell ref="A51:O51"/>
    <mergeCell ref="A48:B48"/>
    <mergeCell ref="C48:O48"/>
    <mergeCell ref="A46:O46"/>
    <mergeCell ref="A47:O47"/>
  </mergeCells>
  <conditionalFormatting sqref="M11:M35">
    <cfRule type="cellIs" dxfId="2" priority="3" operator="greaterThan">
      <formula>O11</formula>
    </cfRule>
    <cfRule type="cellIs" dxfId="1" priority="2" operator="lessThan">
      <formula>O11</formula>
    </cfRule>
    <cfRule type="cellIs" dxfId="0" priority="1" operator="equal">
      <formula>O11</formula>
    </cfRule>
  </conditionalFormatting>
  <dataValidations count="1">
    <dataValidation type="whole" allowBlank="1" showInputMessage="1" showErrorMessage="1" sqref="E11:E35" xr:uid="{2898754E-0292-4BCC-9EE5-04A5ED12FF07}">
      <formula1>1</formula1>
      <formula2>O11</formula2>
    </dataValidation>
  </dataValidations>
  <pageMargins left="0.25" right="0.25" top="0.75" bottom="0.75" header="0.3" footer="0.3"/>
  <pageSetup paperSize="5" scale="59" orientation="landscape" horizontalDpi="300" verticalDpi="300" r:id="rId1"/>
  <ignoredErrors>
    <ignoredError sqref="J28:L35 N28:N35 N12:N19 J12:L19" emptyCellReference="1"/>
  </ignoredErrors>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vt:lpstr>
      <vt:lpstr>OFERTA!Títulos_a_imprimir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PAPYSER</dc:creator>
  <cp:lastModifiedBy>JULIANA TRUJILLO</cp:lastModifiedBy>
  <cp:revision>1</cp:revision>
  <cp:lastPrinted>2020-05-29T18:53:03Z</cp:lastPrinted>
  <dcterms:created xsi:type="dcterms:W3CDTF">2006-01-26T16:09:38Z</dcterms:created>
  <dcterms:modified xsi:type="dcterms:W3CDTF">2026-02-23T15:49:41Z</dcterms:modified>
</cp:coreProperties>
</file>