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24226"/>
  <mc:AlternateContent xmlns:mc="http://schemas.openxmlformats.org/markup-compatibility/2006">
    <mc:Choice Requires="x15">
      <x15ac:absPath xmlns:x15ac="http://schemas.microsoft.com/office/spreadsheetml/2010/11/ac" url="C:\Users\fosoriop\Desktop\Abreviada Vigilancia 2026\Proyecto\"/>
    </mc:Choice>
  </mc:AlternateContent>
  <xr:revisionPtr revIDLastSave="0" documentId="13_ncr:1_{1D6D4587-855B-4C20-B547-7F303DFA014B}" xr6:coauthVersionLast="47" xr6:coauthVersionMax="47" xr10:uidLastSave="{00000000-0000-0000-0000-000000000000}"/>
  <bookViews>
    <workbookView xWindow="-120" yWindow="-120" windowWidth="29040" windowHeight="15720" xr2:uid="{00000000-000D-0000-FFFF-FFFF00000000}"/>
  </bookViews>
  <sheets>
    <sheet name="VIGILANCIA 2023"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23" i="1" l="1"/>
  <c r="Q23" i="1" s="1"/>
  <c r="J23" i="1"/>
  <c r="K23" i="1" s="1"/>
  <c r="Q22" i="1"/>
  <c r="P22" i="1"/>
  <c r="K22" i="1"/>
  <c r="J22" i="1"/>
  <c r="P21" i="1"/>
  <c r="Q21" i="1" s="1"/>
  <c r="K21" i="1"/>
  <c r="J21" i="1"/>
  <c r="Q20" i="1"/>
  <c r="P20" i="1"/>
  <c r="J20" i="1"/>
  <c r="K20" i="1" s="1"/>
  <c r="P19" i="1"/>
  <c r="Q19" i="1" s="1"/>
  <c r="K19" i="1"/>
  <c r="J19" i="1"/>
  <c r="Q18" i="1"/>
  <c r="J18" i="1"/>
  <c r="K18" i="1" s="1"/>
  <c r="P17" i="1"/>
  <c r="Q17" i="1" s="1"/>
  <c r="J17" i="1"/>
  <c r="K17" i="1" s="1"/>
  <c r="P16" i="1"/>
  <c r="Q16" i="1" s="1"/>
  <c r="J16" i="1"/>
  <c r="K16" i="1" s="1"/>
  <c r="Q15" i="1"/>
  <c r="K15" i="1"/>
  <c r="Q14" i="1"/>
  <c r="K14" i="1"/>
  <c r="Q13" i="1"/>
  <c r="K13" i="1"/>
  <c r="J13"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Viviana Sora Sanchez</author>
    <author>Usuario</author>
  </authors>
  <commentList>
    <comment ref="C14" authorId="0" shapeId="0" xr:uid="{00000000-0006-0000-0000-000001000000}">
      <text>
        <r>
          <rPr>
            <sz val="10"/>
            <color rgb="FF000000"/>
            <rFont val="Times New Roman"/>
            <charset val="204"/>
          </rPr>
          <t>Viviana Sora Sanchez:
Riesgo asociado a la operación de la entidad (reputacional)</t>
        </r>
      </text>
    </comment>
    <comment ref="M14" authorId="0" shapeId="0" xr:uid="{00000000-0006-0000-0000-000002000000}">
      <text>
        <r>
          <rPr>
            <sz val="10"/>
            <color rgb="FF000000"/>
            <rFont val="Times New Roman"/>
            <charset val="204"/>
          </rPr>
          <t>Viviana Sora Sanchez:
Se hace responsable a la aseguradora, quien asume las consecuencias de la materialización del riesgo.</t>
        </r>
      </text>
    </comment>
    <comment ref="C15" authorId="0" shapeId="0" xr:uid="{00000000-0006-0000-0000-000003000000}">
      <text>
        <r>
          <rPr>
            <sz val="10"/>
            <color rgb="FF000000"/>
            <rFont val="Times New Roman"/>
            <charset val="204"/>
          </rPr>
          <t xml:space="preserve">Viviana Sora Sanchez:
Riesgo asociado a la operación de la entidad
</t>
        </r>
      </text>
    </comment>
    <comment ref="M15" authorId="0" shapeId="0" xr:uid="{00000000-0006-0000-0000-000004000000}">
      <text>
        <r>
          <rPr>
            <sz val="10"/>
            <color rgb="FF000000"/>
            <rFont val="Times New Roman"/>
            <charset val="204"/>
          </rPr>
          <t>Viviana Sora Sanchez:
Aceptar el Riesgo</t>
        </r>
      </text>
    </comment>
    <comment ref="S15" authorId="0" shapeId="0" xr:uid="{00000000-0006-0000-0000-000005000000}">
      <text>
        <r>
          <rPr>
            <sz val="10"/>
            <color rgb="FF000000"/>
            <rFont val="Times New Roman"/>
            <charset val="204"/>
          </rPr>
          <t xml:space="preserve">Viviana Sora Sanchez:
EVALUACIONES A SUS EMPLEADOS
</t>
        </r>
      </text>
    </comment>
    <comment ref="V15" authorId="0" shapeId="0" xr:uid="{00000000-0006-0000-0000-000006000000}">
      <text>
        <r>
          <rPr>
            <sz val="10"/>
            <color rgb="FF000000"/>
            <rFont val="Times New Roman"/>
            <charset val="204"/>
          </rPr>
          <t>Viviana Sora Sanchez:
Aceptar el Riesgo</t>
        </r>
      </text>
    </comment>
    <comment ref="C16" authorId="0" shapeId="0" xr:uid="{00000000-0006-0000-0000-000007000000}">
      <text>
        <r>
          <rPr>
            <sz val="10"/>
            <color rgb="FF000000"/>
            <rFont val="Times New Roman"/>
            <charset val="204"/>
          </rPr>
          <t xml:space="preserve">Viviana Sora Sanchez:
Riesgo del sector del objeto del contrato
</t>
        </r>
      </text>
    </comment>
    <comment ref="E16" authorId="0" shapeId="0" xr:uid="{00000000-0006-0000-0000-000008000000}">
      <text>
        <r>
          <rPr>
            <sz val="10"/>
            <color rgb="FF000000"/>
            <rFont val="Times New Roman"/>
            <charset val="204"/>
          </rPr>
          <t>Viviana Sora Sanchez:
Desabastecimiento o especulación dentro del mercado propio de los insumos.</t>
        </r>
      </text>
    </comment>
    <comment ref="C17" authorId="0" shapeId="0" xr:uid="{00000000-0006-0000-0000-000009000000}">
      <text>
        <r>
          <rPr>
            <sz val="10"/>
            <color rgb="FF000000"/>
            <rFont val="Times New Roman"/>
            <charset val="204"/>
          </rPr>
          <t xml:space="preserve">Viviana Sora Sanchez:
Riesgo asociado a la operación de la entidad
</t>
        </r>
      </text>
    </comment>
    <comment ref="L17" authorId="1" shapeId="0" xr:uid="{00000000-0006-0000-0000-00000A000000}">
      <text>
        <r>
          <rPr>
            <sz val="10"/>
            <color rgb="FF000000"/>
            <rFont val="Times New Roman"/>
            <charset val="204"/>
          </rPr>
          <t>Usuario:
Los daños suceden en la Entidad, que es quien asume el arreglo de estos.</t>
        </r>
      </text>
    </comment>
    <comment ref="M17" authorId="0" shapeId="0" xr:uid="{00000000-0006-0000-0000-00000B000000}">
      <text>
        <r>
          <rPr>
            <sz val="10"/>
            <color rgb="FF000000"/>
            <rFont val="Times New Roman"/>
            <charset val="204"/>
          </rPr>
          <t>Viviana Sora Sanchez:
Se hace responsable a la aseguradora, quien asume las consecuencias de la materialización del riesgo.</t>
        </r>
      </text>
    </comment>
    <comment ref="G19" authorId="0" shapeId="0" xr:uid="{00000000-0006-0000-0000-00000C000000}">
      <text>
        <r>
          <rPr>
            <sz val="10"/>
            <color rgb="FF000000"/>
            <rFont val="Times New Roman"/>
            <charset val="204"/>
          </rPr>
          <t>Viviana Sora Sanchez: Los empleados del contratista no realizan sus funciones y la Entidad no pagaría sus facturas.</t>
        </r>
      </text>
    </comment>
  </commentList>
</comments>
</file>

<file path=xl/sharedStrings.xml><?xml version="1.0" encoding="utf-8"?>
<sst xmlns="http://schemas.openxmlformats.org/spreadsheetml/2006/main" count="305" uniqueCount="158">
  <si>
    <t xml:space="preserve">Rama Judicial </t>
  </si>
  <si>
    <t>Consejo Superior de la Judicatura</t>
  </si>
  <si>
    <t>Dirección Seccional de Administración Judicial</t>
  </si>
  <si>
    <t>Armenia, Quindio</t>
  </si>
  <si>
    <t>MATRIZ DE RIESGOS</t>
  </si>
  <si>
    <t>La Dirección Seccional de Administración Judicial, identificó para el presente proceso de contratación los riesgos que se relacionan en la siguiente tabla:</t>
  </si>
  <si>
    <t>¿A quién se le asigna?</t>
  </si>
  <si>
    <t>Tratamiento / Controles a ser implementados</t>
  </si>
  <si>
    <t>Impacto después del tratamiento</t>
  </si>
  <si>
    <t>¿Afecta la ejecución del Contrato?</t>
  </si>
  <si>
    <t>Persona Responsable por implementar el tratamiento</t>
  </si>
  <si>
    <t>En la redacción de los documentos del Proceso</t>
  </si>
  <si>
    <t>Fecha estimada en que se termina el tratamiento</t>
  </si>
  <si>
    <t>Monitoreo y Revisión</t>
  </si>
  <si>
    <t>No.</t>
  </si>
  <si>
    <t>CLASE</t>
  </si>
  <si>
    <t>FUENTE</t>
  </si>
  <si>
    <t>ETAPA</t>
  </si>
  <si>
    <t>TIPO</t>
  </si>
  <si>
    <t>DESCRIPCIÓN (Qué puede pasar y cómo puede ocurrir)</t>
  </si>
  <si>
    <t>CONSECUENCIA DE LA OCURRENCIA DEL EVENTO</t>
  </si>
  <si>
    <t>PROBABILIDAD</t>
  </si>
  <si>
    <t>IMPACTO</t>
  </si>
  <si>
    <t>Valoración del Riesgo</t>
  </si>
  <si>
    <t>CATEGORIA</t>
  </si>
  <si>
    <t>¿Como se realiza el monitoreo?</t>
  </si>
  <si>
    <t>Periodicidad? Cuándo?</t>
  </si>
  <si>
    <t xml:space="preserve">General </t>
  </si>
  <si>
    <t>Interno</t>
  </si>
  <si>
    <t>Planeación</t>
  </si>
  <si>
    <t>Operacional</t>
  </si>
  <si>
    <t>Declaratoria de Desierta del Proceso de Contratación, por la No Presentación de propuestas, debido a errores Involuntarios que hayan quedado en los Estudios Previos, Pliegos de Condiciones, Estudio de Sector y en general a cualquier documento que forme parte integral del mismo</t>
  </si>
  <si>
    <t>a) Necesidad de iniciar un nuevo proceso contractual
b) No se puede satisfacer la necesidad de la entidad</t>
  </si>
  <si>
    <t>RIESGO ALTO</t>
  </si>
  <si>
    <t>Entidad</t>
  </si>
  <si>
    <t>Efectuar revisiones en cada una de las etapas de elaboración de los Estudios Previos, Estudios de Sector y Pliegos de Condiciones del proceso de contratación.
Elaborar los Estudios de  Sector, de acuerdo a la Metodología establecida por Colombia Compra Eficiente y dando cumplimiento a la normatividad vigente</t>
  </si>
  <si>
    <t>RIESGO MEDIO</t>
  </si>
  <si>
    <t>SI</t>
  </si>
  <si>
    <t xml:space="preserve">En la etapa de planeación del proceso </t>
  </si>
  <si>
    <t>En la adjudicación</t>
  </si>
  <si>
    <t>Aréa donde surge la necesidad</t>
  </si>
  <si>
    <t>Permanente</t>
  </si>
  <si>
    <t>Contratación</t>
  </si>
  <si>
    <t>Demora en la iniciación del contrato debido al no cumplimiento de los requisitos de perfeccionamiento del contrato, tanto por parte del contratista, como de la entidad</t>
  </si>
  <si>
    <t>a) No se puede satisfacer la necesidad de la entidad
b) Pérdida de Tiempo por no iniciar el contrato de forma oportuna
c) Falta de respaldo por parte de una aseguradora sobre los riesgos existentes durante la ejecución del contrato.</t>
  </si>
  <si>
    <t>Entidad / Contratista</t>
  </si>
  <si>
    <t>Dar aplicación a la póliza de seriedad de la oferta.</t>
  </si>
  <si>
    <t>En la etapa de perfeccionamiento del contrato</t>
  </si>
  <si>
    <t>A la suscripción del acta de inicio</t>
  </si>
  <si>
    <t xml:space="preserve">Supervisor </t>
  </si>
  <si>
    <t>Regulatorio</t>
  </si>
  <si>
    <t>Calculo inadecuado del presupuesto oficial estimado</t>
  </si>
  <si>
    <t>1. Declaratoria de desierto del proceso.
2. Revocatoria del proceso selectivo            3. Necesidades insatisfechas por retraso</t>
  </si>
  <si>
    <t>1. Revisión de estudios previos por parte de las diferentes áreas de la Entidad.</t>
  </si>
  <si>
    <t>RIESGO BAJO</t>
  </si>
  <si>
    <t>NO</t>
  </si>
  <si>
    <t>Desde el conocimiento y análisis del sector objeto de contratación</t>
  </si>
  <si>
    <t>Elaborados los estudios previos y revisados por las Áreas correspondientes</t>
  </si>
  <si>
    <t>1. Elaborados los estudios previos deben ser remitidos a las áreas Jurídica y Financiera para que colaboren con la revisión.</t>
  </si>
  <si>
    <t>Previo inicio - apertura - del proceso selectivo</t>
  </si>
  <si>
    <t>Específico</t>
  </si>
  <si>
    <t>Externo</t>
  </si>
  <si>
    <t>Ejecución</t>
  </si>
  <si>
    <t>Económico y Operacionales</t>
  </si>
  <si>
    <t>El uso indebido de armas de fuego que sean propios de la empresa contratista y sean indebidamente manejados o utilizados por el guarda de turno, en el sitio de servicio o fuera de él, será responsabilidad exclusiva del contratista</t>
  </si>
  <si>
    <t>1. Incumplimiento del objeto contractual            2. Afectación extracontractual a terceros</t>
  </si>
  <si>
    <t>Contratista</t>
  </si>
  <si>
    <t>1. Solicitud de garantía de RCE. 2, Capacitación a guardas de seguridad sobre uso de armas de fuego. 3, Vinculación de personal - guardas - con experiencia en uso de armas de fuego</t>
  </si>
  <si>
    <t>Entidad y Contratista</t>
  </si>
  <si>
    <t>Suscripción del contrato y aprobación de garantías</t>
  </si>
  <si>
    <t>Terminación del contrato</t>
  </si>
  <si>
    <t>Efectuando por la empresa capacitaciones a los guardas de seguridad. Adecuada supervisión del contrato por parte de la Entidad</t>
  </si>
  <si>
    <t>Al menos 2 capacitaciones en el año</t>
  </si>
  <si>
    <t>Económico</t>
  </si>
  <si>
    <t>Omisión de pago de aportes a seguridad social y parafiscales de los guardas de seguridad contratados para la prestación del servicio por parte del contratista</t>
  </si>
  <si>
    <t>1. Sanciones laborales a la empresa contratista   2. Eventuales demandas laborales</t>
  </si>
  <si>
    <t>1. Solicitar garantía de pago de salarios y prestaciones sociales</t>
  </si>
  <si>
    <t>Elaboración de estudios previos</t>
  </si>
  <si>
    <t>Terminación del contrato y tres años mas</t>
  </si>
  <si>
    <t>Revisando las planillas de pago que se aportan para cada pago</t>
  </si>
  <si>
    <t>Mensualmente</t>
  </si>
  <si>
    <t>General</t>
  </si>
  <si>
    <t>Terminación anticipada del contrato</t>
  </si>
  <si>
    <t xml:space="preserve">Incumplimiento en la prestación del servicio </t>
  </si>
  <si>
    <t>Aplicar la garantía única del contrato al contratista</t>
  </si>
  <si>
    <t>A partir de la ejecución del contrato</t>
  </si>
  <si>
    <t>vencimiento del plazo del contrato</t>
  </si>
  <si>
    <t>En la supervisión</t>
  </si>
  <si>
    <t>Especifico</t>
  </si>
  <si>
    <t>Incumplimiento de las especificaciones: técnicas y de servicio de los medios tecnológicos, perfiles de los prestadores del servicio o continuidad integral del servicio, por causas imputables al contratista</t>
  </si>
  <si>
    <t>Incumplimiento del Contrato</t>
  </si>
  <si>
    <t>Estipulación contractual que establezca multas y sanciones. Garantía de cumplimiento</t>
  </si>
  <si>
    <t>ejecucion</t>
  </si>
  <si>
    <t>operacional</t>
  </si>
  <si>
    <t>Suspensión o cancelación de la licencia de funcionamiento por parte de la SuperVigilancia</t>
  </si>
  <si>
    <t>Aplicar la garantía única del contrato.
Cesión del contrato</t>
  </si>
  <si>
    <t>Incumplimiento en las funciones del personal de vigilancia</t>
  </si>
  <si>
    <t>Fallas en la prestación del servicio</t>
  </si>
  <si>
    <t>Finalización del servicio</t>
  </si>
  <si>
    <t>Verificación del cumplimiento de funciones a través de los informes entregados por el contratista a la Entidad</t>
  </si>
  <si>
    <t>Incumplimiento del contratista en el pago de salarios y prestaciones sociales a su personal</t>
  </si>
  <si>
    <t>Obligación solidaria entre Entidad y el contratista con el trabajador</t>
  </si>
  <si>
    <t>Garantía de cumplimiento. Cláusula de verificación del pago de sueldos y seguridad social por parte del supervisor del contrato al momento de realizar la facturación</t>
  </si>
  <si>
    <t>Finalización del Contrao</t>
  </si>
  <si>
    <t>Lesiones o daños a terceros por parte del personal de Servicios de Vigilancia y Seguridad Privada</t>
  </si>
  <si>
    <t>Demandas contra la Entidad  por lesiones y/o daños a terceros</t>
  </si>
  <si>
    <t>Exigencia de una garantía de responsabilidad civil extracontractual</t>
  </si>
  <si>
    <t>Daño de los medios tecnológicos durante la ejecución del contrato</t>
  </si>
  <si>
    <t>Indisponibilidad del medio tecnológico durante la ejecución del contrato</t>
  </si>
  <si>
    <t>Mantenimiento Preventivo de los medios tecnológicos por parte del contratista. Estipulación contractual del nivel del servicio en caso de mantenimiento correctivo para la completa restitución del servicio</t>
  </si>
  <si>
    <t>Instalación y entrega de los medios tecnológicos</t>
  </si>
  <si>
    <t xml:space="preserve">Finalización del servicio
</t>
  </si>
  <si>
    <t>Seguimiento y control a cargo del supervisor de la Entidad</t>
  </si>
  <si>
    <t>Tecnológico</t>
  </si>
  <si>
    <t>Obsolescencia tecnológica de los Medios Tecnológicos ofrecidos</t>
  </si>
  <si>
    <t>Prestación deficiente del servicio</t>
  </si>
  <si>
    <t>En la redacción de los Documentos del Proceso</t>
  </si>
  <si>
    <t>Pérdida de bienes por negligencia del contratista</t>
  </si>
  <si>
    <t xml:space="preserve">Reposición de bien, sobrecosto para el contratista </t>
  </si>
  <si>
    <t>Tratamiento y controles  implementados por el contratista</t>
  </si>
  <si>
    <t>Durante la ejecución del contrato</t>
  </si>
  <si>
    <t>Social - Politico</t>
  </si>
  <si>
    <t>Paros, huelgas, Asonadas  alteradoras del orden público, que se presenten en el lugar de ejecución de las actividades académicas o en las vías de acceso al mismo.</t>
  </si>
  <si>
    <t>Este riesgo lo Asume la entidad Contratante, siempre que se cumplas los requisitos previstos en el ordenamiento jurídico y en la jurisprudencia para el restablecimiento del equilibrio económico del contrato.</t>
  </si>
  <si>
    <t>La entidad gestionará con las autoridades de policía, para efectos de que brinden la protección debida así como la transitabilidad.</t>
  </si>
  <si>
    <t>Falta de personal disponible para la prestación del servicio</t>
  </si>
  <si>
    <t>Incumplimiento del objeto contractual</t>
  </si>
  <si>
    <t>Disponibilidad de personal adicional por parte del contratista</t>
  </si>
  <si>
    <t>Contratista / Entidad</t>
  </si>
  <si>
    <t>Algún cambio normativo o decisión judicial (de carácter general) que incida en la ejecución del contrato (p. ej., variación del SMMLV y/o del auxilio de transporte, ajustes obligatorios en prestaciones/aportes al Sistema de Seguridad Social, recargos, o nuevos tributos/cargas), emanado de una autoridad externa a las partes.</t>
  </si>
  <si>
    <t>Raro</t>
  </si>
  <si>
    <t>Mayor</t>
  </si>
  <si>
    <t>Riesgo Medio</t>
  </si>
  <si>
    <t>Dirección Seccional de Administración Judicial- CONTRATISTA</t>
  </si>
  <si>
    <t>Incluir en el contrato mecanismo de revisión/ajuste ante cambios normativos obligatorios. El contratista deberá aplicar de inmediato la norma (pago y afiliaciones) y radicar soportes (nómina, PILA, liquidación de diferencias). La Entidad evaluará la procedencia y, de ser necesario, tramitará modificatorio para ajuste de valor/plazo según disponibilidad presupuestal. Seguimiento mensual por supervisión y apoyo Jurídico/Financiero.</t>
  </si>
  <si>
    <t>mayor</t>
  </si>
  <si>
    <t xml:space="preserve">Compras Públicas </t>
  </si>
  <si>
    <t>Acaecido el cambio normativo de carácter general emanado de una autoridad extrena a las partes del contrato.</t>
  </si>
  <si>
    <t>Durante toda la ejecución del contrato</t>
  </si>
  <si>
    <t>Verificación periódica (mensual) de decretos/normas y decisiones judiciales que afecten costos laborales. Revisión de nómina y PILA del contratista y de reportes de novedades. Registro en informes de supervisión.</t>
  </si>
  <si>
    <t>Mensual</t>
  </si>
  <si>
    <t>Seleción</t>
  </si>
  <si>
    <t>Precio artificialmente bajo sin justificación</t>
  </si>
  <si>
    <t>Aumento en el presupuesto oficial de la entidad, mala calidad de los productos/servicios, incumplimiento del objeto contractual</t>
  </si>
  <si>
    <t>Improbable</t>
  </si>
  <si>
    <t>moderado</t>
  </si>
  <si>
    <t>Riesgo medio</t>
  </si>
  <si>
    <t>CONTRATISTA</t>
  </si>
  <si>
    <t>Analizar las ofertas economicas de forma tal que se logre identificar la posible existencia de precios artificialmente bajos. De encontrar inconsistencias se debe  hacer los tratamientos de la Guía de Colombia Compra. De ser necesario, la entidad deberá solicitar explicaciones  que justifique, demuestre y sustente el porqué del precio ofertado. La oferta podrá ser rechazada de no contar con una justificación valida para la entidad.</t>
  </si>
  <si>
    <t>Insignificante</t>
  </si>
  <si>
    <t>Riesgo bajo</t>
  </si>
  <si>
    <t>Comité Evaluador</t>
  </si>
  <si>
    <t>Desde la apertura de ofertas economicas</t>
  </si>
  <si>
    <t>Hasta la publicación del informe de evaluación economica</t>
  </si>
  <si>
    <t>Verificación de precios a partir de la Guía de Colombia Compra Eficiente</t>
  </si>
  <si>
    <t>Una vez se reciben las ofertas económicas</t>
  </si>
  <si>
    <t>Desequilibrio económico y mayores costos de mano de obra para el contratista; riesgo de afectación del servicio y/o incumplimiento si no se gestionan oportunamente los ajustes. Posible necesidad de modificación bilateral o unilateral (adición/ajuste/reduccion) y actualización del RP/soportes.</t>
  </si>
  <si>
    <t>Estipulación contractual para incluir Medios Tecnológicos nuevos o equipos usados en excelente estado, totalmente funcionales y en caso de daño que no sea reparable de alguno de los elementos deben ser reemplazados por el contratista por un equipo de similares o superiores características.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</si>
</sst>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0"/>
      <color rgb="FF000000"/>
      <name val="Times New Roman"/>
      <charset val="204"/>
    </font>
    <font>
      <sz val="10"/>
      <color rgb="FF000000"/>
      <name val="Arial"/>
      <family val="2"/>
    </font>
    <font>
      <b/>
      <sz val="10"/>
      <name val="Arial"/>
      <family val="2"/>
    </font>
    <font>
      <sz val="10"/>
      <color rgb="FF000000"/>
      <name val="Times New Roman"/>
      <family val="1"/>
    </font>
    <font>
      <sz val="10"/>
      <color theme="1"/>
      <name val="Calibri"/>
      <family val="2"/>
      <scheme val="minor"/>
    </font>
    <font>
      <sz val="11"/>
      <name val="Arial"/>
      <family val="2"/>
    </font>
  </fonts>
  <fills count="4">
    <fill>
      <patternFill patternType="none"/>
    </fill>
    <fill>
      <patternFill patternType="gray125"/>
    </fill>
    <fill>
      <patternFill patternType="solid">
        <fgColor rgb="FFBEBEBE"/>
      </patternFill>
    </fill>
    <fill>
      <patternFill patternType="solid">
        <fgColor theme="0" tint="-4.9989318521683403E-2"/>
        <bgColor indexed="64"/>
      </patternFill>
    </fill>
  </fills>
  <borders count="10">
    <border>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2">
    <xf numFmtId="0" fontId="0" fillId="0" borderId="0" xfId="0" applyAlignment="1">
      <alignment horizontal="left" vertical="top"/>
    </xf>
    <xf numFmtId="0" fontId="1" fillId="0" borderId="0" xfId="0" applyFont="1" applyAlignment="1">
      <alignment horizontal="left" vertical="center"/>
    </xf>
    <xf numFmtId="0" fontId="2" fillId="2" borderId="3" xfId="0" applyFont="1" applyFill="1" applyBorder="1" applyAlignment="1">
      <alignment horizontal="center" vertical="center" wrapText="1"/>
    </xf>
    <xf numFmtId="0" fontId="2" fillId="2" borderId="3" xfId="0" applyFont="1" applyFill="1" applyBorder="1" applyAlignment="1">
      <alignment horizontal="center" vertical="center" textRotation="90" wrapText="1"/>
    </xf>
    <xf numFmtId="0" fontId="1" fillId="2" borderId="3" xfId="0" applyFont="1" applyFill="1" applyBorder="1" applyAlignment="1">
      <alignment horizontal="center" vertical="center" textRotation="90" wrapText="1"/>
    </xf>
    <xf numFmtId="0" fontId="1" fillId="2" borderId="3" xfId="0" applyFont="1" applyFill="1" applyBorder="1" applyAlignment="1">
      <alignment horizontal="center" vertical="center" wrapText="1"/>
    </xf>
    <xf numFmtId="0" fontId="4" fillId="0" borderId="4" xfId="0" applyFont="1" applyBorder="1" applyAlignment="1">
      <alignment horizontal="center" vertical="center"/>
    </xf>
    <xf numFmtId="0" fontId="4" fillId="0" borderId="4" xfId="0" applyFont="1" applyBorder="1" applyAlignment="1">
      <alignment horizontal="center" vertical="center" textRotation="90"/>
    </xf>
    <xf numFmtId="0" fontId="4" fillId="0" borderId="4" xfId="0" applyFont="1" applyBorder="1" applyAlignment="1">
      <alignment horizontal="center" vertical="center" textRotation="90" wrapText="1"/>
    </xf>
    <xf numFmtId="0" fontId="4" fillId="0" borderId="8" xfId="0" applyFont="1" applyBorder="1" applyAlignment="1">
      <alignment horizontal="center" vertical="center" textRotation="90" wrapText="1"/>
    </xf>
    <xf numFmtId="0" fontId="3" fillId="3" borderId="0" xfId="0" applyFont="1" applyFill="1"/>
    <xf numFmtId="0" fontId="3" fillId="0" borderId="0" xfId="0" applyFont="1"/>
    <xf numFmtId="0" fontId="4" fillId="0" borderId="4" xfId="0" applyFont="1" applyBorder="1" applyAlignment="1">
      <alignment horizontal="center" vertical="center" wrapText="1"/>
    </xf>
    <xf numFmtId="0" fontId="1" fillId="2" borderId="6" xfId="0" applyFont="1" applyFill="1" applyBorder="1" applyAlignment="1">
      <alignment horizontal="center" vertical="center" wrapText="1"/>
    </xf>
    <xf numFmtId="1" fontId="5" fillId="0" borderId="9" xfId="0" applyNumberFormat="1" applyFont="1" applyBorder="1" applyAlignment="1">
      <alignment horizontal="center" vertical="center" shrinkToFit="1"/>
    </xf>
    <xf numFmtId="0" fontId="5" fillId="0" borderId="9" xfId="0" applyFont="1" applyBorder="1" applyAlignment="1">
      <alignment horizontal="center" vertical="center" textRotation="90" wrapText="1"/>
    </xf>
    <xf numFmtId="0" fontId="5" fillId="0" borderId="9" xfId="0" applyFont="1" applyBorder="1" applyAlignment="1">
      <alignment horizontal="justify" vertical="center" wrapText="1"/>
    </xf>
    <xf numFmtId="0" fontId="5" fillId="0" borderId="9" xfId="0" applyFont="1" applyBorder="1" applyAlignment="1">
      <alignment horizontal="center" vertical="center" wrapText="1"/>
    </xf>
    <xf numFmtId="0" fontId="5" fillId="0" borderId="3" xfId="0" applyFont="1" applyBorder="1" applyAlignment="1">
      <alignment horizontal="justify" vertical="center" wrapText="1"/>
    </xf>
    <xf numFmtId="0" fontId="5" fillId="0" borderId="3" xfId="0" applyFont="1" applyBorder="1" applyAlignment="1">
      <alignment horizontal="center" vertical="center" wrapText="1"/>
    </xf>
    <xf numFmtId="0" fontId="2" fillId="2" borderId="9" xfId="0" applyFont="1" applyFill="1" applyBorder="1" applyAlignment="1">
      <alignment horizontal="left" vertical="center" wrapText="1"/>
    </xf>
    <xf numFmtId="0" fontId="0" fillId="0" borderId="1" xfId="0" applyBorder="1"/>
    <xf numFmtId="0" fontId="0" fillId="0" borderId="2" xfId="0" applyBorder="1"/>
    <xf numFmtId="0" fontId="2" fillId="0" borderId="5" xfId="0" applyFont="1" applyBorder="1" applyAlignment="1">
      <alignment horizontal="center" vertical="center" wrapText="1"/>
    </xf>
    <xf numFmtId="0" fontId="0" fillId="0" borderId="5" xfId="0" applyBorder="1"/>
    <xf numFmtId="0" fontId="2" fillId="0" borderId="0" xfId="0" applyFont="1" applyAlignment="1">
      <alignment horizontal="center" vertical="top" wrapText="1"/>
    </xf>
    <xf numFmtId="0" fontId="1" fillId="0" borderId="0" xfId="0" applyFont="1" applyAlignment="1">
      <alignment horizontal="left" vertical="center"/>
    </xf>
    <xf numFmtId="0" fontId="2" fillId="2" borderId="9"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0" fillId="0" borderId="7" xfId="0" applyBorder="1"/>
    <xf numFmtId="0" fontId="1" fillId="2" borderId="9" xfId="0" applyFont="1" applyFill="1" applyBorder="1" applyAlignment="1">
      <alignment horizontal="center" vertical="center" wrapText="1"/>
    </xf>
    <xf numFmtId="0" fontId="2" fillId="2" borderId="3"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57572</xdr:colOff>
      <xdr:row>0</xdr:row>
      <xdr:rowOff>108856</xdr:rowOff>
    </xdr:from>
    <xdr:to>
      <xdr:col>5</xdr:col>
      <xdr:colOff>762000</xdr:colOff>
      <xdr:row>4</xdr:row>
      <xdr:rowOff>220505</xdr:rowOff>
    </xdr:to>
    <xdr:pic>
      <xdr:nvPicPr>
        <xdr:cNvPr id="2" name="image1.png">
          <a:extLst>
            <a:ext uri="{FF2B5EF4-FFF2-40B4-BE49-F238E27FC236}">
              <a16:creationId xmlns:a16="http://schemas.microsoft.com/office/drawing/2014/main" id="{00000000-0008-0000-0000-000002000000}"/>
            </a:ext>
          </a:extLst>
        </xdr:cNvPr>
        <xdr:cNvPicPr>
          <a:picLocks noChangeAspect="1"/>
        </xdr:cNvPicPr>
      </xdr:nvPicPr>
      <xdr:blipFill rotWithShape="1">
        <a:blip xmlns:r="http://schemas.openxmlformats.org/officeDocument/2006/relationships" r:embed="rId1"/>
        <a:srcRect t="15303" b="9880"/>
        <a:stretch>
          <a:fillRect/>
        </a:stretch>
      </xdr:blipFill>
      <xdr:spPr>
        <a:xfrm>
          <a:off x="57572" y="108856"/>
          <a:ext cx="2935999" cy="764792"/>
        </a:xfrm>
        <a:prstGeom prst="rect">
          <a:avLst/>
        </a:prstGeom>
        <a:ln>
          <a:prstDash val="soli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5"/>
  <sheetViews>
    <sheetView tabSelected="1" zoomScale="110" zoomScaleNormal="110" workbookViewId="0">
      <pane ySplit="7" topLeftCell="A15" activePane="bottomLeft" state="frozen"/>
      <selection pane="bottomLeft" activeCell="M16" sqref="M16"/>
    </sheetView>
  </sheetViews>
  <sheetFormatPr baseColWidth="10" defaultColWidth="9.33203125" defaultRowHeight="12.75" x14ac:dyDescent="0.2"/>
  <cols>
    <col min="1" max="1" width="11.5" style="1" customWidth="1"/>
    <col min="2" max="5" width="6.83203125" style="1" customWidth="1"/>
    <col min="6" max="6" width="51.33203125" style="1" customWidth="1"/>
    <col min="7" max="7" width="34.1640625" style="1" customWidth="1"/>
    <col min="8" max="9" width="6.83203125" style="1" customWidth="1"/>
    <col min="10" max="10" width="9.5" style="1" customWidth="1"/>
    <col min="11" max="11" width="6.83203125" style="1" customWidth="1"/>
    <col min="12" max="12" width="14" style="1" customWidth="1"/>
    <col min="13" max="13" width="34.1640625" style="1" customWidth="1"/>
    <col min="14" max="14" width="5.83203125" style="1" customWidth="1"/>
    <col min="15" max="16" width="6.83203125" style="1" customWidth="1"/>
    <col min="17" max="17" width="5.83203125" style="1" customWidth="1"/>
    <col min="18" max="23" width="19.1640625" style="1" customWidth="1"/>
    <col min="24" max="24" width="9.33203125" style="1" customWidth="1"/>
    <col min="25" max="16384" width="9.33203125" style="1"/>
  </cols>
  <sheetData>
    <row r="1" spans="1:23" ht="12.75" customHeight="1" x14ac:dyDescent="0.2">
      <c r="A1" s="25" t="s">
        <v>0</v>
      </c>
      <c r="B1" s="26"/>
      <c r="C1" s="26"/>
      <c r="D1" s="26"/>
      <c r="E1" s="26"/>
      <c r="F1" s="26"/>
      <c r="G1" s="26"/>
      <c r="H1" s="26"/>
      <c r="I1" s="26"/>
      <c r="J1" s="26"/>
      <c r="K1" s="26"/>
      <c r="L1" s="26"/>
      <c r="M1" s="26"/>
      <c r="N1" s="26"/>
      <c r="O1" s="26"/>
      <c r="P1" s="26"/>
      <c r="Q1" s="26"/>
      <c r="R1" s="26"/>
      <c r="S1" s="26"/>
      <c r="T1" s="26"/>
      <c r="U1" s="26"/>
      <c r="V1" s="26"/>
      <c r="W1" s="26"/>
    </row>
    <row r="2" spans="1:23" ht="12.75" customHeight="1" x14ac:dyDescent="0.2">
      <c r="A2" s="25" t="s">
        <v>1</v>
      </c>
      <c r="B2" s="26"/>
      <c r="C2" s="26"/>
      <c r="D2" s="26"/>
      <c r="E2" s="26"/>
      <c r="F2" s="26"/>
      <c r="G2" s="26"/>
      <c r="H2" s="26"/>
      <c r="I2" s="26"/>
      <c r="J2" s="26"/>
      <c r="K2" s="26"/>
      <c r="L2" s="26"/>
      <c r="M2" s="26"/>
      <c r="N2" s="26"/>
      <c r="O2" s="26"/>
      <c r="P2" s="26"/>
      <c r="Q2" s="26"/>
      <c r="R2" s="26"/>
      <c r="S2" s="26"/>
      <c r="T2" s="26"/>
      <c r="U2" s="26"/>
      <c r="V2" s="26"/>
      <c r="W2" s="26"/>
    </row>
    <row r="3" spans="1:23" ht="12.75" customHeight="1" x14ac:dyDescent="0.2">
      <c r="A3" s="25" t="s">
        <v>2</v>
      </c>
      <c r="B3" s="26"/>
      <c r="C3" s="26"/>
      <c r="D3" s="26"/>
      <c r="E3" s="26"/>
      <c r="F3" s="26"/>
      <c r="G3" s="26"/>
      <c r="H3" s="26"/>
      <c r="I3" s="26"/>
      <c r="J3" s="26"/>
      <c r="K3" s="26"/>
      <c r="L3" s="26"/>
      <c r="M3" s="26"/>
      <c r="N3" s="26"/>
      <c r="O3" s="26"/>
      <c r="P3" s="26"/>
      <c r="Q3" s="26"/>
      <c r="R3" s="26"/>
      <c r="S3" s="26"/>
      <c r="T3" s="26"/>
      <c r="U3" s="26"/>
      <c r="V3" s="26"/>
      <c r="W3" s="26"/>
    </row>
    <row r="4" spans="1:23" ht="12.75" customHeight="1" x14ac:dyDescent="0.2">
      <c r="A4" s="25" t="s">
        <v>3</v>
      </c>
      <c r="B4" s="26"/>
      <c r="C4" s="26"/>
      <c r="D4" s="26"/>
      <c r="E4" s="26"/>
      <c r="F4" s="26"/>
      <c r="G4" s="26"/>
      <c r="H4" s="26"/>
      <c r="I4" s="26"/>
      <c r="J4" s="26"/>
      <c r="K4" s="26"/>
      <c r="L4" s="26"/>
      <c r="M4" s="26"/>
      <c r="N4" s="26"/>
      <c r="O4" s="26"/>
      <c r="P4" s="26"/>
      <c r="Q4" s="26"/>
      <c r="R4" s="26"/>
      <c r="S4" s="26"/>
      <c r="T4" s="26"/>
      <c r="U4" s="26"/>
      <c r="V4" s="26"/>
      <c r="W4" s="26"/>
    </row>
    <row r="5" spans="1:23" ht="36" customHeight="1" x14ac:dyDescent="0.2">
      <c r="A5" s="23" t="s">
        <v>4</v>
      </c>
      <c r="B5" s="24"/>
      <c r="C5" s="24"/>
      <c r="D5" s="24"/>
      <c r="E5" s="24"/>
      <c r="F5" s="24"/>
      <c r="G5" s="24"/>
      <c r="H5" s="24"/>
      <c r="I5" s="24"/>
      <c r="J5" s="24"/>
      <c r="K5" s="24"/>
      <c r="L5" s="24"/>
      <c r="M5" s="24"/>
      <c r="N5" s="24"/>
      <c r="O5" s="24"/>
      <c r="P5" s="24"/>
      <c r="Q5" s="24"/>
      <c r="R5" s="24"/>
      <c r="S5" s="24"/>
      <c r="T5" s="24"/>
      <c r="U5" s="24"/>
      <c r="V5" s="24"/>
      <c r="W5" s="24"/>
    </row>
    <row r="6" spans="1:23" ht="34.5" customHeight="1" x14ac:dyDescent="0.2">
      <c r="A6" s="20" t="s">
        <v>5</v>
      </c>
      <c r="B6" s="21"/>
      <c r="C6" s="21"/>
      <c r="D6" s="21"/>
      <c r="E6" s="21"/>
      <c r="F6" s="21"/>
      <c r="G6" s="21"/>
      <c r="H6" s="21"/>
      <c r="I6" s="21"/>
      <c r="J6" s="21"/>
      <c r="K6" s="22"/>
      <c r="L6" s="28" t="s">
        <v>6</v>
      </c>
      <c r="M6" s="28" t="s">
        <v>7</v>
      </c>
      <c r="N6" s="30" t="s">
        <v>8</v>
      </c>
      <c r="O6" s="21"/>
      <c r="P6" s="21"/>
      <c r="Q6" s="22"/>
      <c r="R6" s="28" t="s">
        <v>9</v>
      </c>
      <c r="S6" s="28" t="s">
        <v>10</v>
      </c>
      <c r="T6" s="31" t="s">
        <v>11</v>
      </c>
      <c r="U6" s="28" t="s">
        <v>12</v>
      </c>
      <c r="V6" s="27" t="s">
        <v>13</v>
      </c>
      <c r="W6" s="22"/>
    </row>
    <row r="7" spans="1:23" ht="102" customHeight="1" x14ac:dyDescent="0.2">
      <c r="A7" s="2" t="s">
        <v>14</v>
      </c>
      <c r="B7" s="3" t="s">
        <v>15</v>
      </c>
      <c r="C7" s="3" t="s">
        <v>16</v>
      </c>
      <c r="D7" s="3" t="s">
        <v>17</v>
      </c>
      <c r="E7" s="3" t="s">
        <v>18</v>
      </c>
      <c r="F7" s="5" t="s">
        <v>19</v>
      </c>
      <c r="G7" s="13" t="s">
        <v>20</v>
      </c>
      <c r="H7" s="3" t="s">
        <v>21</v>
      </c>
      <c r="I7" s="3" t="s">
        <v>22</v>
      </c>
      <c r="J7" s="3" t="s">
        <v>23</v>
      </c>
      <c r="K7" s="3" t="s">
        <v>24</v>
      </c>
      <c r="L7" s="29"/>
      <c r="M7" s="29"/>
      <c r="N7" s="3" t="s">
        <v>21</v>
      </c>
      <c r="O7" s="3" t="s">
        <v>22</v>
      </c>
      <c r="P7" s="3" t="s">
        <v>23</v>
      </c>
      <c r="Q7" s="3" t="s">
        <v>24</v>
      </c>
      <c r="R7" s="29"/>
      <c r="S7" s="29"/>
      <c r="T7" s="29"/>
      <c r="U7" s="29"/>
      <c r="V7" s="4" t="s">
        <v>25</v>
      </c>
      <c r="W7" s="3" t="s">
        <v>26</v>
      </c>
    </row>
    <row r="8" spans="1:23" s="10" customFormat="1" ht="140.25" customHeight="1" x14ac:dyDescent="0.2">
      <c r="A8" s="6">
        <v>1</v>
      </c>
      <c r="B8" s="7" t="s">
        <v>27</v>
      </c>
      <c r="C8" s="7" t="s">
        <v>28</v>
      </c>
      <c r="D8" s="7" t="s">
        <v>29</v>
      </c>
      <c r="E8" s="7" t="s">
        <v>30</v>
      </c>
      <c r="F8" s="12" t="s">
        <v>31</v>
      </c>
      <c r="G8" s="12" t="s">
        <v>32</v>
      </c>
      <c r="H8" s="6">
        <v>3</v>
      </c>
      <c r="I8" s="6">
        <v>5</v>
      </c>
      <c r="J8" s="6">
        <v>8</v>
      </c>
      <c r="K8" s="8" t="s">
        <v>33</v>
      </c>
      <c r="L8" s="8" t="s">
        <v>34</v>
      </c>
      <c r="M8" s="12" t="s">
        <v>35</v>
      </c>
      <c r="N8" s="6">
        <v>2</v>
      </c>
      <c r="O8" s="6">
        <v>4</v>
      </c>
      <c r="P8" s="6">
        <v>6</v>
      </c>
      <c r="Q8" s="8" t="s">
        <v>36</v>
      </c>
      <c r="R8" s="6" t="s">
        <v>37</v>
      </c>
      <c r="S8" s="8" t="s">
        <v>34</v>
      </c>
      <c r="T8" s="8" t="s">
        <v>38</v>
      </c>
      <c r="U8" s="8" t="s">
        <v>39</v>
      </c>
      <c r="V8" s="8" t="s">
        <v>40</v>
      </c>
      <c r="W8" s="8" t="s">
        <v>41</v>
      </c>
    </row>
    <row r="9" spans="1:23" s="10" customFormat="1" ht="114.75" customHeight="1" x14ac:dyDescent="0.2">
      <c r="A9" s="6">
        <v>2</v>
      </c>
      <c r="B9" s="7" t="s">
        <v>27</v>
      </c>
      <c r="C9" s="7" t="s">
        <v>28</v>
      </c>
      <c r="D9" s="7" t="s">
        <v>42</v>
      </c>
      <c r="E9" s="7" t="s">
        <v>30</v>
      </c>
      <c r="F9" s="12" t="s">
        <v>43</v>
      </c>
      <c r="G9" s="12" t="s">
        <v>44</v>
      </c>
      <c r="H9" s="6">
        <v>2</v>
      </c>
      <c r="I9" s="6">
        <v>5</v>
      </c>
      <c r="J9" s="6">
        <v>7</v>
      </c>
      <c r="K9" s="8" t="s">
        <v>33</v>
      </c>
      <c r="L9" s="8" t="s">
        <v>45</v>
      </c>
      <c r="M9" s="12" t="s">
        <v>46</v>
      </c>
      <c r="N9" s="6">
        <v>1</v>
      </c>
      <c r="O9" s="6">
        <v>4</v>
      </c>
      <c r="P9" s="6">
        <v>5</v>
      </c>
      <c r="Q9" s="8" t="s">
        <v>36</v>
      </c>
      <c r="R9" s="6" t="s">
        <v>37</v>
      </c>
      <c r="S9" s="8" t="s">
        <v>34</v>
      </c>
      <c r="T9" s="8" t="s">
        <v>47</v>
      </c>
      <c r="U9" s="8" t="s">
        <v>48</v>
      </c>
      <c r="V9" s="8" t="s">
        <v>49</v>
      </c>
      <c r="W9" s="8" t="s">
        <v>41</v>
      </c>
    </row>
    <row r="10" spans="1:23" s="10" customFormat="1" ht="109.5" customHeight="1" x14ac:dyDescent="0.2">
      <c r="A10" s="6">
        <v>3</v>
      </c>
      <c r="B10" s="7" t="s">
        <v>27</v>
      </c>
      <c r="C10" s="7" t="s">
        <v>28</v>
      </c>
      <c r="D10" s="7" t="s">
        <v>29</v>
      </c>
      <c r="E10" s="7" t="s">
        <v>50</v>
      </c>
      <c r="F10" s="12" t="s">
        <v>51</v>
      </c>
      <c r="G10" s="12" t="s">
        <v>52</v>
      </c>
      <c r="H10" s="6">
        <v>2</v>
      </c>
      <c r="I10" s="6">
        <v>4</v>
      </c>
      <c r="J10" s="6">
        <v>6</v>
      </c>
      <c r="K10" s="8" t="s">
        <v>36</v>
      </c>
      <c r="L10" s="8" t="s">
        <v>34</v>
      </c>
      <c r="M10" s="12" t="s">
        <v>53</v>
      </c>
      <c r="N10" s="6">
        <v>1</v>
      </c>
      <c r="O10" s="6">
        <v>3</v>
      </c>
      <c r="P10" s="6">
        <v>4</v>
      </c>
      <c r="Q10" s="8" t="s">
        <v>54</v>
      </c>
      <c r="R10" s="6" t="s">
        <v>55</v>
      </c>
      <c r="S10" s="8" t="s">
        <v>34</v>
      </c>
      <c r="T10" s="8" t="s">
        <v>56</v>
      </c>
      <c r="U10" s="8" t="s">
        <v>57</v>
      </c>
      <c r="V10" s="8" t="s">
        <v>58</v>
      </c>
      <c r="W10" s="8" t="s">
        <v>59</v>
      </c>
    </row>
    <row r="11" spans="1:23" s="10" customFormat="1" ht="122.25" customHeight="1" x14ac:dyDescent="0.2">
      <c r="A11" s="6">
        <v>4</v>
      </c>
      <c r="B11" s="7" t="s">
        <v>60</v>
      </c>
      <c r="C11" s="7" t="s">
        <v>61</v>
      </c>
      <c r="D11" s="7" t="s">
        <v>62</v>
      </c>
      <c r="E11" s="7" t="s">
        <v>63</v>
      </c>
      <c r="F11" s="12" t="s">
        <v>64</v>
      </c>
      <c r="G11" s="12" t="s">
        <v>65</v>
      </c>
      <c r="H11" s="6">
        <v>4</v>
      </c>
      <c r="I11" s="6">
        <v>4</v>
      </c>
      <c r="J11" s="6">
        <v>8</v>
      </c>
      <c r="K11" s="8" t="s">
        <v>33</v>
      </c>
      <c r="L11" s="8" t="s">
        <v>66</v>
      </c>
      <c r="M11" s="12" t="s">
        <v>67</v>
      </c>
      <c r="N11" s="6">
        <v>3</v>
      </c>
      <c r="O11" s="6">
        <v>2</v>
      </c>
      <c r="P11" s="6">
        <v>3</v>
      </c>
      <c r="Q11" s="8" t="s">
        <v>36</v>
      </c>
      <c r="R11" s="6" t="s">
        <v>37</v>
      </c>
      <c r="S11" s="8" t="s">
        <v>68</v>
      </c>
      <c r="T11" s="8" t="s">
        <v>69</v>
      </c>
      <c r="U11" s="8" t="s">
        <v>70</v>
      </c>
      <c r="V11" s="8" t="s">
        <v>71</v>
      </c>
      <c r="W11" s="8" t="s">
        <v>72</v>
      </c>
    </row>
    <row r="12" spans="1:23" s="10" customFormat="1" ht="57.75" customHeight="1" x14ac:dyDescent="0.2">
      <c r="A12" s="6">
        <v>5</v>
      </c>
      <c r="B12" s="7" t="s">
        <v>60</v>
      </c>
      <c r="C12" s="7" t="s">
        <v>61</v>
      </c>
      <c r="D12" s="7" t="s">
        <v>62</v>
      </c>
      <c r="E12" s="7" t="s">
        <v>73</v>
      </c>
      <c r="F12" s="12" t="s">
        <v>74</v>
      </c>
      <c r="G12" s="12" t="s">
        <v>75</v>
      </c>
      <c r="H12" s="6">
        <v>4</v>
      </c>
      <c r="I12" s="6">
        <v>3</v>
      </c>
      <c r="J12" s="6">
        <v>7</v>
      </c>
      <c r="K12" s="8" t="s">
        <v>33</v>
      </c>
      <c r="L12" s="8" t="s">
        <v>66</v>
      </c>
      <c r="M12" s="12" t="s">
        <v>76</v>
      </c>
      <c r="N12" s="6">
        <v>3</v>
      </c>
      <c r="O12" s="6">
        <v>1</v>
      </c>
      <c r="P12" s="6">
        <v>2</v>
      </c>
      <c r="Q12" s="8" t="s">
        <v>54</v>
      </c>
      <c r="R12" s="6" t="s">
        <v>37</v>
      </c>
      <c r="S12" s="8" t="s">
        <v>34</v>
      </c>
      <c r="T12" s="8" t="s">
        <v>77</v>
      </c>
      <c r="U12" s="8" t="s">
        <v>78</v>
      </c>
      <c r="V12" s="8" t="s">
        <v>79</v>
      </c>
      <c r="W12" s="8" t="s">
        <v>80</v>
      </c>
    </row>
    <row r="13" spans="1:23" s="10" customFormat="1" ht="66" customHeight="1" x14ac:dyDescent="0.2">
      <c r="A13" s="6">
        <v>6</v>
      </c>
      <c r="B13" s="7" t="s">
        <v>81</v>
      </c>
      <c r="C13" s="7" t="s">
        <v>28</v>
      </c>
      <c r="D13" s="7" t="s">
        <v>62</v>
      </c>
      <c r="E13" s="7" t="s">
        <v>30</v>
      </c>
      <c r="F13" s="12" t="s">
        <v>82</v>
      </c>
      <c r="G13" s="12" t="s">
        <v>83</v>
      </c>
      <c r="H13" s="6">
        <v>3</v>
      </c>
      <c r="I13" s="6">
        <v>4</v>
      </c>
      <c r="J13" s="6">
        <f>H13+I13</f>
        <v>7</v>
      </c>
      <c r="K13" s="8" t="str">
        <f t="shared" ref="K13:K23" si="0">IF(OR(J13=2,J13=3,J13=4),"RIESGO BAJO",IF(J13=5,"RIESGO MEDIO",IF(OR(J13=6,J13=7),"RIESGO ALTO",IF(OR(J13=8,J13=9,J13=10),"RIESGO EXTREMO","NO"))))</f>
        <v>RIESGO ALTO</v>
      </c>
      <c r="L13" s="8" t="s">
        <v>34</v>
      </c>
      <c r="M13" s="12" t="s">
        <v>84</v>
      </c>
      <c r="N13" s="6">
        <v>2</v>
      </c>
      <c r="O13" s="6">
        <v>3</v>
      </c>
      <c r="P13" s="6">
        <v>5</v>
      </c>
      <c r="Q13" s="8" t="str">
        <f t="shared" ref="Q13:Q23" si="1">IF(OR(P13=2,P13=3,P13=4),"RIESGO BAJO",IF(P13=5,"RIESGO MEDIO",IF(OR(P13=6,P13=7),"RIESGO ALTO",IF(OR(P13=8,P13=9,P13=10),"RIESGO EXTREMO","NO"))))</f>
        <v>RIESGO MEDIO</v>
      </c>
      <c r="R13" s="6" t="s">
        <v>37</v>
      </c>
      <c r="S13" s="8" t="s">
        <v>34</v>
      </c>
      <c r="T13" s="8" t="s">
        <v>85</v>
      </c>
      <c r="U13" s="8" t="s">
        <v>86</v>
      </c>
      <c r="V13" s="8" t="s">
        <v>87</v>
      </c>
      <c r="W13" s="8" t="s">
        <v>41</v>
      </c>
    </row>
    <row r="14" spans="1:23" s="11" customFormat="1" ht="111.75" customHeight="1" x14ac:dyDescent="0.2">
      <c r="A14" s="6">
        <v>7</v>
      </c>
      <c r="B14" s="7" t="s">
        <v>88</v>
      </c>
      <c r="C14" s="7" t="s">
        <v>61</v>
      </c>
      <c r="D14" s="7" t="s">
        <v>62</v>
      </c>
      <c r="E14" s="7" t="s">
        <v>30</v>
      </c>
      <c r="F14" s="12" t="s">
        <v>89</v>
      </c>
      <c r="G14" s="12" t="s">
        <v>90</v>
      </c>
      <c r="H14" s="6">
        <v>4</v>
      </c>
      <c r="I14" s="6">
        <v>3</v>
      </c>
      <c r="J14" s="6">
        <v>7</v>
      </c>
      <c r="K14" s="8" t="str">
        <f t="shared" si="0"/>
        <v>RIESGO ALTO</v>
      </c>
      <c r="L14" s="8" t="s">
        <v>66</v>
      </c>
      <c r="M14" s="12" t="s">
        <v>91</v>
      </c>
      <c r="N14" s="6">
        <v>2</v>
      </c>
      <c r="O14" s="6">
        <v>2</v>
      </c>
      <c r="P14" s="6">
        <v>4</v>
      </c>
      <c r="Q14" s="8" t="str">
        <f t="shared" si="1"/>
        <v>RIESGO BAJO</v>
      </c>
      <c r="R14" s="6" t="s">
        <v>37</v>
      </c>
      <c r="S14" s="8" t="s">
        <v>34</v>
      </c>
      <c r="T14" s="8" t="s">
        <v>85</v>
      </c>
      <c r="U14" s="8" t="s">
        <v>86</v>
      </c>
      <c r="V14" s="9" t="s">
        <v>87</v>
      </c>
      <c r="W14" s="8" t="s">
        <v>41</v>
      </c>
    </row>
    <row r="15" spans="1:23" s="11" customFormat="1" ht="99" customHeight="1" x14ac:dyDescent="0.2">
      <c r="A15" s="6">
        <v>8</v>
      </c>
      <c r="B15" s="7" t="s">
        <v>88</v>
      </c>
      <c r="C15" s="7" t="s">
        <v>61</v>
      </c>
      <c r="D15" s="7" t="s">
        <v>92</v>
      </c>
      <c r="E15" s="7" t="s">
        <v>93</v>
      </c>
      <c r="F15" s="12" t="s">
        <v>94</v>
      </c>
      <c r="G15" s="12" t="s">
        <v>83</v>
      </c>
      <c r="H15" s="6">
        <v>2</v>
      </c>
      <c r="I15" s="6">
        <v>4</v>
      </c>
      <c r="J15" s="6">
        <v>6</v>
      </c>
      <c r="K15" s="8" t="str">
        <f t="shared" si="0"/>
        <v>RIESGO ALTO</v>
      </c>
      <c r="L15" s="8" t="s">
        <v>66</v>
      </c>
      <c r="M15" s="12" t="s">
        <v>95</v>
      </c>
      <c r="N15" s="6">
        <v>1</v>
      </c>
      <c r="O15" s="6">
        <v>3</v>
      </c>
      <c r="P15" s="6">
        <v>4</v>
      </c>
      <c r="Q15" s="8" t="str">
        <f t="shared" si="1"/>
        <v>RIESGO BAJO</v>
      </c>
      <c r="R15" s="6" t="s">
        <v>37</v>
      </c>
      <c r="S15" s="8" t="s">
        <v>66</v>
      </c>
      <c r="T15" s="8" t="s">
        <v>85</v>
      </c>
      <c r="U15" s="8" t="s">
        <v>86</v>
      </c>
      <c r="V15" s="8" t="s">
        <v>87</v>
      </c>
      <c r="W15" s="8" t="s">
        <v>41</v>
      </c>
    </row>
    <row r="16" spans="1:23" s="11" customFormat="1" ht="104.25" customHeight="1" x14ac:dyDescent="0.2">
      <c r="A16" s="6">
        <v>9</v>
      </c>
      <c r="B16" s="7" t="s">
        <v>88</v>
      </c>
      <c r="C16" s="7" t="s">
        <v>61</v>
      </c>
      <c r="D16" s="7" t="s">
        <v>92</v>
      </c>
      <c r="E16" s="7" t="s">
        <v>30</v>
      </c>
      <c r="F16" s="12" t="s">
        <v>96</v>
      </c>
      <c r="G16" s="12" t="s">
        <v>97</v>
      </c>
      <c r="H16" s="6">
        <v>3</v>
      </c>
      <c r="I16" s="6">
        <v>3</v>
      </c>
      <c r="J16" s="6">
        <f t="shared" ref="J16:J23" si="2">H16+I16</f>
        <v>6</v>
      </c>
      <c r="K16" s="8" t="str">
        <f t="shared" si="0"/>
        <v>RIESGO ALTO</v>
      </c>
      <c r="L16" s="8" t="s">
        <v>66</v>
      </c>
      <c r="M16" s="12" t="s">
        <v>91</v>
      </c>
      <c r="N16" s="6">
        <v>2</v>
      </c>
      <c r="O16" s="6">
        <v>2</v>
      </c>
      <c r="P16" s="6">
        <f>N16+O16</f>
        <v>4</v>
      </c>
      <c r="Q16" s="8" t="str">
        <f t="shared" si="1"/>
        <v>RIESGO BAJO</v>
      </c>
      <c r="R16" s="6" t="s">
        <v>37</v>
      </c>
      <c r="S16" s="8" t="s">
        <v>66</v>
      </c>
      <c r="T16" s="8" t="s">
        <v>85</v>
      </c>
      <c r="U16" s="8" t="s">
        <v>98</v>
      </c>
      <c r="V16" s="8" t="s">
        <v>99</v>
      </c>
      <c r="W16" s="8" t="s">
        <v>41</v>
      </c>
    </row>
    <row r="17" spans="1:23" s="11" customFormat="1" ht="81.75" customHeight="1" x14ac:dyDescent="0.2">
      <c r="A17" s="6">
        <v>10</v>
      </c>
      <c r="B17" s="7" t="s">
        <v>88</v>
      </c>
      <c r="C17" s="7" t="s">
        <v>61</v>
      </c>
      <c r="D17" s="7" t="s">
        <v>92</v>
      </c>
      <c r="E17" s="7" t="s">
        <v>30</v>
      </c>
      <c r="F17" s="12" t="s">
        <v>100</v>
      </c>
      <c r="G17" s="12" t="s">
        <v>101</v>
      </c>
      <c r="H17" s="6">
        <v>2</v>
      </c>
      <c r="I17" s="6">
        <v>4</v>
      </c>
      <c r="J17" s="6">
        <f t="shared" si="2"/>
        <v>6</v>
      </c>
      <c r="K17" s="8" t="str">
        <f t="shared" si="0"/>
        <v>RIESGO ALTO</v>
      </c>
      <c r="L17" s="8" t="s">
        <v>66</v>
      </c>
      <c r="M17" s="12" t="s">
        <v>102</v>
      </c>
      <c r="N17" s="6">
        <v>1</v>
      </c>
      <c r="O17" s="6">
        <v>3</v>
      </c>
      <c r="P17" s="6">
        <f>N17+O17</f>
        <v>4</v>
      </c>
      <c r="Q17" s="8" t="str">
        <f t="shared" si="1"/>
        <v>RIESGO BAJO</v>
      </c>
      <c r="R17" s="6" t="s">
        <v>37</v>
      </c>
      <c r="S17" s="8" t="s">
        <v>34</v>
      </c>
      <c r="T17" s="8" t="s">
        <v>11</v>
      </c>
      <c r="U17" s="8" t="s">
        <v>103</v>
      </c>
      <c r="V17" s="8" t="s">
        <v>87</v>
      </c>
      <c r="W17" s="8" t="s">
        <v>41</v>
      </c>
    </row>
    <row r="18" spans="1:23" s="11" customFormat="1" ht="97.5" customHeight="1" x14ac:dyDescent="0.2">
      <c r="A18" s="6">
        <v>11</v>
      </c>
      <c r="B18" s="7" t="s">
        <v>88</v>
      </c>
      <c r="C18" s="7" t="s">
        <v>61</v>
      </c>
      <c r="D18" s="7" t="s">
        <v>92</v>
      </c>
      <c r="E18" s="7" t="s">
        <v>30</v>
      </c>
      <c r="F18" s="12" t="s">
        <v>104</v>
      </c>
      <c r="G18" s="12" t="s">
        <v>105</v>
      </c>
      <c r="H18" s="6">
        <v>3</v>
      </c>
      <c r="I18" s="6">
        <v>4</v>
      </c>
      <c r="J18" s="6">
        <f t="shared" si="2"/>
        <v>7</v>
      </c>
      <c r="K18" s="8" t="str">
        <f t="shared" si="0"/>
        <v>RIESGO ALTO</v>
      </c>
      <c r="L18" s="8" t="s">
        <v>66</v>
      </c>
      <c r="M18" s="12" t="s">
        <v>106</v>
      </c>
      <c r="N18" s="6">
        <v>2</v>
      </c>
      <c r="O18" s="6">
        <v>3</v>
      </c>
      <c r="P18" s="6">
        <v>5</v>
      </c>
      <c r="Q18" s="8" t="str">
        <f t="shared" si="1"/>
        <v>RIESGO MEDIO</v>
      </c>
      <c r="R18" s="6" t="s">
        <v>37</v>
      </c>
      <c r="S18" s="8" t="s">
        <v>34</v>
      </c>
      <c r="T18" s="8" t="s">
        <v>11</v>
      </c>
      <c r="U18" s="8" t="s">
        <v>103</v>
      </c>
      <c r="V18" s="8" t="s">
        <v>87</v>
      </c>
      <c r="W18" s="8" t="s">
        <v>41</v>
      </c>
    </row>
    <row r="19" spans="1:23" s="11" customFormat="1" ht="99" customHeight="1" x14ac:dyDescent="0.2">
      <c r="A19" s="6">
        <v>12</v>
      </c>
      <c r="B19" s="7" t="s">
        <v>88</v>
      </c>
      <c r="C19" s="7" t="s">
        <v>61</v>
      </c>
      <c r="D19" s="7" t="s">
        <v>92</v>
      </c>
      <c r="E19" s="7" t="s">
        <v>30</v>
      </c>
      <c r="F19" s="12" t="s">
        <v>107</v>
      </c>
      <c r="G19" s="12" t="s">
        <v>108</v>
      </c>
      <c r="H19" s="6">
        <v>3</v>
      </c>
      <c r="I19" s="6">
        <v>2</v>
      </c>
      <c r="J19" s="6">
        <f t="shared" si="2"/>
        <v>5</v>
      </c>
      <c r="K19" s="8" t="str">
        <f t="shared" si="0"/>
        <v>RIESGO MEDIO</v>
      </c>
      <c r="L19" s="8" t="s">
        <v>66</v>
      </c>
      <c r="M19" s="12" t="s">
        <v>109</v>
      </c>
      <c r="N19" s="6">
        <v>2</v>
      </c>
      <c r="O19" s="6">
        <v>1</v>
      </c>
      <c r="P19" s="6">
        <f>N19+O19</f>
        <v>3</v>
      </c>
      <c r="Q19" s="8" t="str">
        <f t="shared" si="1"/>
        <v>RIESGO BAJO</v>
      </c>
      <c r="R19" s="6" t="s">
        <v>37</v>
      </c>
      <c r="S19" s="8" t="s">
        <v>66</v>
      </c>
      <c r="T19" s="8" t="s">
        <v>110</v>
      </c>
      <c r="U19" s="8" t="s">
        <v>111</v>
      </c>
      <c r="V19" s="8" t="s">
        <v>112</v>
      </c>
      <c r="W19" s="8" t="s">
        <v>41</v>
      </c>
    </row>
    <row r="20" spans="1:23" s="11" customFormat="1" ht="122.25" customHeight="1" x14ac:dyDescent="0.2">
      <c r="A20" s="6">
        <v>14</v>
      </c>
      <c r="B20" s="7" t="s">
        <v>88</v>
      </c>
      <c r="C20" s="7" t="s">
        <v>61</v>
      </c>
      <c r="D20" s="7" t="s">
        <v>62</v>
      </c>
      <c r="E20" s="7" t="s">
        <v>113</v>
      </c>
      <c r="F20" s="12" t="s">
        <v>114</v>
      </c>
      <c r="G20" s="12" t="s">
        <v>115</v>
      </c>
      <c r="H20" s="6">
        <v>3</v>
      </c>
      <c r="I20" s="6">
        <v>4</v>
      </c>
      <c r="J20" s="6">
        <f t="shared" si="2"/>
        <v>7</v>
      </c>
      <c r="K20" s="8" t="str">
        <f t="shared" si="0"/>
        <v>RIESGO ALTO</v>
      </c>
      <c r="L20" s="8" t="s">
        <v>66</v>
      </c>
      <c r="M20" s="12" t="s">
        <v>157</v>
      </c>
      <c r="N20" s="6">
        <v>2</v>
      </c>
      <c r="O20" s="6">
        <v>2</v>
      </c>
      <c r="P20" s="6">
        <f>N20+O20</f>
        <v>4</v>
      </c>
      <c r="Q20" s="8" t="str">
        <f t="shared" si="1"/>
        <v>RIESGO BAJO</v>
      </c>
      <c r="R20" s="6" t="s">
        <v>37</v>
      </c>
      <c r="S20" s="8" t="s">
        <v>34</v>
      </c>
      <c r="T20" s="8" t="s">
        <v>116</v>
      </c>
      <c r="U20" s="8" t="s">
        <v>103</v>
      </c>
      <c r="V20" s="8" t="s">
        <v>87</v>
      </c>
      <c r="W20" s="8" t="s">
        <v>41</v>
      </c>
    </row>
    <row r="21" spans="1:23" s="11" customFormat="1" ht="92.25" customHeight="1" x14ac:dyDescent="0.2">
      <c r="A21" s="6">
        <v>15</v>
      </c>
      <c r="B21" s="7" t="s">
        <v>88</v>
      </c>
      <c r="C21" s="7" t="s">
        <v>28</v>
      </c>
      <c r="D21" s="7" t="s">
        <v>62</v>
      </c>
      <c r="E21" s="7" t="s">
        <v>30</v>
      </c>
      <c r="F21" s="12" t="s">
        <v>117</v>
      </c>
      <c r="G21" s="12" t="s">
        <v>118</v>
      </c>
      <c r="H21" s="6">
        <v>3</v>
      </c>
      <c r="I21" s="6">
        <v>2</v>
      </c>
      <c r="J21" s="6">
        <f t="shared" si="2"/>
        <v>5</v>
      </c>
      <c r="K21" s="8" t="str">
        <f t="shared" si="0"/>
        <v>RIESGO MEDIO</v>
      </c>
      <c r="L21" s="8" t="s">
        <v>66</v>
      </c>
      <c r="M21" s="12" t="s">
        <v>119</v>
      </c>
      <c r="N21" s="6">
        <v>1</v>
      </c>
      <c r="O21" s="6">
        <v>2</v>
      </c>
      <c r="P21" s="6">
        <f>N21+O21</f>
        <v>3</v>
      </c>
      <c r="Q21" s="8" t="str">
        <f t="shared" si="1"/>
        <v>RIESGO BAJO</v>
      </c>
      <c r="R21" s="6" t="s">
        <v>55</v>
      </c>
      <c r="S21" s="8" t="s">
        <v>45</v>
      </c>
      <c r="T21" s="8" t="s">
        <v>120</v>
      </c>
      <c r="U21" s="8" t="s">
        <v>103</v>
      </c>
      <c r="V21" s="8" t="s">
        <v>87</v>
      </c>
      <c r="W21" s="8" t="s">
        <v>41</v>
      </c>
    </row>
    <row r="22" spans="1:23" s="11" customFormat="1" ht="108" customHeight="1" x14ac:dyDescent="0.2">
      <c r="A22" s="6">
        <v>16</v>
      </c>
      <c r="B22" s="7" t="s">
        <v>88</v>
      </c>
      <c r="C22" s="7" t="s">
        <v>61</v>
      </c>
      <c r="D22" s="7" t="s">
        <v>62</v>
      </c>
      <c r="E22" s="7" t="s">
        <v>121</v>
      </c>
      <c r="F22" s="12" t="s">
        <v>122</v>
      </c>
      <c r="G22" s="12" t="s">
        <v>123</v>
      </c>
      <c r="H22" s="6">
        <v>2</v>
      </c>
      <c r="I22" s="6">
        <v>1</v>
      </c>
      <c r="J22" s="6">
        <f t="shared" si="2"/>
        <v>3</v>
      </c>
      <c r="K22" s="8" t="str">
        <f t="shared" si="0"/>
        <v>RIESGO BAJO</v>
      </c>
      <c r="L22" s="8" t="s">
        <v>45</v>
      </c>
      <c r="M22" s="12" t="s">
        <v>124</v>
      </c>
      <c r="N22" s="6">
        <v>1</v>
      </c>
      <c r="O22" s="6">
        <v>1</v>
      </c>
      <c r="P22" s="6">
        <f>N22+O22</f>
        <v>2</v>
      </c>
      <c r="Q22" s="8" t="str">
        <f t="shared" si="1"/>
        <v>RIESGO BAJO</v>
      </c>
      <c r="R22" s="6" t="s">
        <v>55</v>
      </c>
      <c r="S22" s="8" t="s">
        <v>45</v>
      </c>
      <c r="T22" s="8" t="s">
        <v>120</v>
      </c>
      <c r="U22" s="8" t="s">
        <v>103</v>
      </c>
      <c r="V22" s="8" t="s">
        <v>87</v>
      </c>
      <c r="W22" s="8" t="s">
        <v>41</v>
      </c>
    </row>
    <row r="23" spans="1:23" s="11" customFormat="1" ht="92.25" customHeight="1" x14ac:dyDescent="0.2">
      <c r="A23" s="6">
        <v>17</v>
      </c>
      <c r="B23" s="7" t="s">
        <v>88</v>
      </c>
      <c r="C23" s="7" t="s">
        <v>28</v>
      </c>
      <c r="D23" s="7" t="s">
        <v>62</v>
      </c>
      <c r="E23" s="7" t="s">
        <v>30</v>
      </c>
      <c r="F23" s="12" t="s">
        <v>125</v>
      </c>
      <c r="G23" s="12" t="s">
        <v>126</v>
      </c>
      <c r="H23" s="6">
        <v>2</v>
      </c>
      <c r="I23" s="6">
        <v>2</v>
      </c>
      <c r="J23" s="6">
        <f t="shared" si="2"/>
        <v>4</v>
      </c>
      <c r="K23" s="8" t="str">
        <f t="shared" si="0"/>
        <v>RIESGO BAJO</v>
      </c>
      <c r="L23" s="8" t="s">
        <v>66</v>
      </c>
      <c r="M23" s="12" t="s">
        <v>127</v>
      </c>
      <c r="N23" s="6">
        <v>1</v>
      </c>
      <c r="O23" s="6">
        <v>1</v>
      </c>
      <c r="P23" s="6">
        <f>N23+O23</f>
        <v>2</v>
      </c>
      <c r="Q23" s="8" t="str">
        <f t="shared" si="1"/>
        <v>RIESGO BAJO</v>
      </c>
      <c r="R23" s="6" t="s">
        <v>37</v>
      </c>
      <c r="S23" s="8" t="s">
        <v>128</v>
      </c>
      <c r="T23" s="8" t="s">
        <v>120</v>
      </c>
      <c r="U23" s="8" t="s">
        <v>103</v>
      </c>
      <c r="V23" s="8" t="s">
        <v>87</v>
      </c>
      <c r="W23" s="8" t="s">
        <v>41</v>
      </c>
    </row>
    <row r="24" spans="1:23" ht="299.25" customHeight="1" x14ac:dyDescent="0.2">
      <c r="A24" s="14">
        <v>18</v>
      </c>
      <c r="B24" s="15" t="s">
        <v>81</v>
      </c>
      <c r="C24" s="15" t="s">
        <v>61</v>
      </c>
      <c r="D24" s="15" t="s">
        <v>62</v>
      </c>
      <c r="E24" s="15" t="s">
        <v>50</v>
      </c>
      <c r="F24" s="16" t="s">
        <v>129</v>
      </c>
      <c r="G24" s="16" t="s">
        <v>156</v>
      </c>
      <c r="H24" s="15" t="s">
        <v>130</v>
      </c>
      <c r="I24" s="15" t="s">
        <v>131</v>
      </c>
      <c r="J24" s="14">
        <v>5</v>
      </c>
      <c r="K24" s="15" t="s">
        <v>132</v>
      </c>
      <c r="L24" s="15" t="s">
        <v>133</v>
      </c>
      <c r="M24" s="17" t="s">
        <v>134</v>
      </c>
      <c r="N24" s="15" t="s">
        <v>130</v>
      </c>
      <c r="O24" s="15" t="s">
        <v>135</v>
      </c>
      <c r="P24" s="14">
        <v>5</v>
      </c>
      <c r="Q24" s="15" t="s">
        <v>132</v>
      </c>
      <c r="R24" s="17" t="s">
        <v>37</v>
      </c>
      <c r="S24" s="17" t="s">
        <v>136</v>
      </c>
      <c r="T24" s="17" t="s">
        <v>137</v>
      </c>
      <c r="U24" s="17" t="s">
        <v>138</v>
      </c>
      <c r="V24" s="17" t="s">
        <v>139</v>
      </c>
      <c r="W24" s="17" t="s">
        <v>140</v>
      </c>
    </row>
    <row r="25" spans="1:23" ht="242.25" customHeight="1" x14ac:dyDescent="0.2">
      <c r="A25" s="14"/>
      <c r="B25" s="15" t="s">
        <v>81</v>
      </c>
      <c r="C25" s="15" t="s">
        <v>61</v>
      </c>
      <c r="D25" s="15" t="s">
        <v>141</v>
      </c>
      <c r="E25" s="15" t="s">
        <v>73</v>
      </c>
      <c r="F25" s="18" t="s">
        <v>142</v>
      </c>
      <c r="G25" s="16" t="s">
        <v>143</v>
      </c>
      <c r="H25" s="15" t="s">
        <v>144</v>
      </c>
      <c r="I25" s="15" t="s">
        <v>145</v>
      </c>
      <c r="J25" s="14">
        <v>5</v>
      </c>
      <c r="K25" s="15" t="s">
        <v>146</v>
      </c>
      <c r="L25" s="15" t="s">
        <v>147</v>
      </c>
      <c r="M25" s="17" t="s">
        <v>148</v>
      </c>
      <c r="N25" s="15" t="s">
        <v>130</v>
      </c>
      <c r="O25" s="15" t="s">
        <v>149</v>
      </c>
      <c r="P25" s="14">
        <v>3</v>
      </c>
      <c r="Q25" s="15" t="s">
        <v>150</v>
      </c>
      <c r="R25" s="17" t="s">
        <v>37</v>
      </c>
      <c r="S25" s="19" t="s">
        <v>151</v>
      </c>
      <c r="T25" s="17" t="s">
        <v>152</v>
      </c>
      <c r="U25" s="17" t="s">
        <v>153</v>
      </c>
      <c r="V25" s="17" t="s">
        <v>154</v>
      </c>
      <c r="W25" s="17" t="s">
        <v>155</v>
      </c>
    </row>
  </sheetData>
  <mergeCells count="14">
    <mergeCell ref="A6:K6"/>
    <mergeCell ref="A5:W5"/>
    <mergeCell ref="A1:W1"/>
    <mergeCell ref="V6:W6"/>
    <mergeCell ref="A2:W2"/>
    <mergeCell ref="A4:W4"/>
    <mergeCell ref="A3:W3"/>
    <mergeCell ref="L6:L7"/>
    <mergeCell ref="M6:M7"/>
    <mergeCell ref="N6:Q6"/>
    <mergeCell ref="R6:R7"/>
    <mergeCell ref="T6:T7"/>
    <mergeCell ref="U6:U7"/>
    <mergeCell ref="S6:S7"/>
  </mergeCells>
  <pageMargins left="0.7" right="0.7" top="0.75" bottom="0.75" header="0.3" footer="0.3"/>
  <pageSetup paperSize="14" orientation="portrait" verticalDpi="300"/>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VIGILANCIA 2023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Online2PDF.com</dc:creator>
  <cp:lastModifiedBy>Felipe Osorio Polania</cp:lastModifiedBy>
  <cp:lastPrinted>2022-08-19T16:33:49Z</cp:lastPrinted>
  <dcterms:created xsi:type="dcterms:W3CDTF">2020-05-08T17:29:29Z</dcterms:created>
  <dcterms:modified xsi:type="dcterms:W3CDTF">2026-02-23T20:39:15Z</dcterms:modified>
</cp:coreProperties>
</file>