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"/>
    </mc:Choice>
  </mc:AlternateContent>
  <xr:revisionPtr revIDLastSave="0" documentId="13_ncr:1_{083D536D-6BC8-47CF-951F-5A99560B048B}" xr6:coauthVersionLast="47" xr6:coauthVersionMax="47" xr10:uidLastSave="{00000000-0000-0000-0000-000000000000}"/>
  <bookViews>
    <workbookView xWindow="-120" yWindow="-120" windowWidth="29040" windowHeight="15840" xr2:uid="{5F854F08-61C8-4DC0-9297-33DB7ABB4EE6}"/>
  </bookViews>
  <sheets>
    <sheet name="Cotizacion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G29" i="1"/>
  <c r="G27" i="1"/>
  <c r="G16" i="1"/>
  <c r="G17" i="1"/>
  <c r="G18" i="1"/>
  <c r="G19" i="1"/>
  <c r="G20" i="1"/>
  <c r="G21" i="1"/>
  <c r="G22" i="1"/>
  <c r="G23" i="1"/>
  <c r="G24" i="1"/>
  <c r="G25" i="1"/>
  <c r="G26" i="1"/>
  <c r="G15" i="1"/>
</calcChain>
</file>

<file path=xl/sharedStrings.xml><?xml version="1.0" encoding="utf-8"?>
<sst xmlns="http://schemas.openxmlformats.org/spreadsheetml/2006/main" count="63" uniqueCount="62">
  <si>
    <t>DISTRIBUCIONES EDUCATIVAS GOL S.A.S</t>
  </si>
  <si>
    <t>Nit: 901511011-2</t>
  </si>
  <si>
    <t>CR 48 76D SUR 52</t>
  </si>
  <si>
    <t>SABANETA, ANTIOQUIA</t>
  </si>
  <si>
    <t>Teléfono: 3116052273</t>
  </si>
  <si>
    <t>E-Mail: leon.ec@hotmail.com</t>
  </si>
  <si>
    <t>COTIZACIÓN No.</t>
  </si>
  <si>
    <t>0000000201</t>
  </si>
  <si>
    <t>CLIENTE</t>
  </si>
  <si>
    <t>NIT/CÉDULA</t>
  </si>
  <si>
    <t>DIRECCIÓN</t>
  </si>
  <si>
    <t>CIUDAD/DPTO.</t>
  </si>
  <si>
    <t>TELÉFONOS</t>
  </si>
  <si>
    <t>FECHA COTIZACIÓN</t>
  </si>
  <si>
    <t>VIGENCIA COTIZACIÓN</t>
  </si>
  <si>
    <t>VENDEDOR</t>
  </si>
  <si>
    <t>I. E. TECNICO AGROPECUARIO Y EN SALUD DE SONSÓN</t>
  </si>
  <si>
    <t>MUNICIPIO DE SONSÓN</t>
  </si>
  <si>
    <t>SONSON/ANTIOQUIA</t>
  </si>
  <si>
    <t>0 DÍAS</t>
  </si>
  <si>
    <t>VENTAS DE MOSTRADOR</t>
  </si>
  <si>
    <t>Código</t>
  </si>
  <si>
    <t>Descripción del Artículo/Producto</t>
  </si>
  <si>
    <t>Cant.</t>
  </si>
  <si>
    <t>Vr. Unitario</t>
  </si>
  <si>
    <t>Desc.</t>
  </si>
  <si>
    <t>IVA</t>
  </si>
  <si>
    <t>Subtotal</t>
  </si>
  <si>
    <t>***  IMPLEMENTOS DEPORTIVOS ***</t>
  </si>
  <si>
    <t>05336</t>
  </si>
  <si>
    <t>PELOTA FUNDAMENTACION BALONCESTO GOLTY T782359</t>
  </si>
  <si>
    <t>00452</t>
  </si>
  <si>
    <t>PELOTA FUNDAMENTACION FUTBOL GOLTY T782335</t>
  </si>
  <si>
    <t>01364</t>
  </si>
  <si>
    <t>PELOTA FUNDAMENTACION VOLEIBOL GOLTY 782373</t>
  </si>
  <si>
    <t>02370</t>
  </si>
  <si>
    <t>CONO WONDER 23 CM GSP-165 GSP-1075 &amp;2 NARANJA</t>
  </si>
  <si>
    <t>02040</t>
  </si>
  <si>
    <t>ARO ULA ULA WONDER PLANO 50 CM GSP-2516-50 VERDE</t>
  </si>
  <si>
    <t>02437</t>
  </si>
  <si>
    <t>ESCALERA COORDINACION WONDER GSP-900 GSP-2095 &amp;2</t>
  </si>
  <si>
    <t>02401</t>
  </si>
  <si>
    <t>CUERDA DE SALTO WONDER CSP-2753 *</t>
  </si>
  <si>
    <t>02361</t>
  </si>
  <si>
    <t>COLCHONETA GYM SPORTY CASATA FINA 30 MM -</t>
  </si>
  <si>
    <t>05938</t>
  </si>
  <si>
    <t>RECREOLONA 3 MTS (OSP)</t>
  </si>
  <si>
    <t>06258</t>
  </si>
  <si>
    <t>ABC PREESCOLAR X 96  (CRP)</t>
  </si>
  <si>
    <t>06611</t>
  </si>
  <si>
    <t>MOSAICO X 450 FICHAS  (CP)</t>
  </si>
  <si>
    <t>06612</t>
  </si>
  <si>
    <t>ARMOTODO EN ABS CAJA X 90 (CP)</t>
  </si>
  <si>
    <t>OBSERVACIONES:</t>
  </si>
  <si>
    <t>SUBTOTAL</t>
  </si>
  <si>
    <t/>
  </si>
  <si>
    <t>DESCUENTO</t>
  </si>
  <si>
    <t>VALOR IVA</t>
  </si>
  <si>
    <t>VALOR TOTAL</t>
  </si>
  <si>
    <t>______________________________</t>
  </si>
  <si>
    <t>Firma del Emisor</t>
  </si>
  <si>
    <t>A Firma del Cliente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</si>
</sst>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0" borderId="0" xfId="0" applyNumberFormat="1"/>
    <xf numFmtId="0" fontId="0" fillId="0" borderId="7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7" xfId="0" applyFont="1" applyBorder="1"/>
    <xf numFmtId="15" fontId="1" fillId="0" borderId="7" xfId="0" applyNumberFormat="1" applyFont="1" applyBorder="1"/>
    <xf numFmtId="49" fontId="1" fillId="0" borderId="0" xfId="0" applyNumberFormat="1" applyFont="1"/>
    <xf numFmtId="49" fontId="1" fillId="0" borderId="7" xfId="0" applyNumberFormat="1" applyFont="1" applyBorder="1"/>
    <xf numFmtId="0" fontId="1" fillId="0" borderId="7" xfId="0" applyFont="1" applyBorder="1" applyAlignment="1">
      <alignment horizontal="left"/>
    </xf>
    <xf numFmtId="49" fontId="1" fillId="0" borderId="7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49" fontId="0" fillId="0" borderId="7" xfId="0" applyNumberFormat="1" applyBorder="1"/>
    <xf numFmtId="3" fontId="0" fillId="0" borderId="7" xfId="0" applyNumberFormat="1" applyBorder="1"/>
    <xf numFmtId="49" fontId="0" fillId="0" borderId="13" xfId="0" applyNumberFormat="1" applyBorder="1"/>
    <xf numFmtId="0" fontId="0" fillId="0" borderId="13" xfId="0" applyBorder="1"/>
    <xf numFmtId="3" fontId="0" fillId="0" borderId="13" xfId="0" applyNumberFormat="1" applyBorder="1"/>
    <xf numFmtId="3" fontId="1" fillId="0" borderId="10" xfId="0" applyNumberFormat="1" applyFont="1" applyBorder="1"/>
    <xf numFmtId="3" fontId="1" fillId="0" borderId="16" xfId="0" applyNumberFormat="1" applyFont="1" applyBorder="1"/>
    <xf numFmtId="0" fontId="1" fillId="0" borderId="9" xfId="0" applyFont="1" applyBorder="1"/>
    <xf numFmtId="3" fontId="1" fillId="0" borderId="9" xfId="0" applyNumberFormat="1" applyFont="1" applyBorder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left"/>
    </xf>
    <xf numFmtId="49" fontId="1" fillId="0" borderId="5" xfId="0" applyNumberFormat="1" applyFont="1" applyBorder="1" applyAlignment="1">
      <alignment horizontal="left"/>
    </xf>
    <xf numFmtId="49" fontId="1" fillId="0" borderId="6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0" fillId="0" borderId="7" xfId="0" applyBorder="1" applyAlignment="1">
      <alignment wrapText="1"/>
    </xf>
    <xf numFmtId="0" fontId="0" fillId="0" borderId="13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704851</xdr:colOff>
      <xdr:row>31</xdr:row>
      <xdr:rowOff>57150</xdr:rowOff>
    </xdr:from>
    <xdr:to>
      <xdr:col>1</xdr:col>
      <xdr:colOff>1562101</xdr:colOff>
      <xdr:row>33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686DE5-9E07-4B03-BF49-8E130AC6D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1" y="7686675"/>
          <a:ext cx="1809750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643B7-340D-49A0-806D-BAC56FB2C46F}">
  <sheetPr>
    <pageSetUpPr fitToPage="1"/>
  </sheetPr>
  <dimension ref="A1:G35"/>
  <sheetViews>
    <sheetView tabSelected="1" topLeftCell="A14" workbookViewId="0">
      <selection activeCell="D33" sqref="D33"/>
    </sheetView>
  </sheetViews>
  <sheetFormatPr baseColWidth="10" defaultRowHeight="15" x14ac:dyDescent="0.25"/>
  <cols>
    <col min="1" max="1" width="14.28515625" style="1" customWidth="1"/>
    <col min="2" max="2" width="34.5703125" customWidth="1"/>
    <col min="3" max="3" width="5.5703125" bestFit="1" customWidth="1"/>
    <col min="5" max="6" width="7.7109375" customWidth="1"/>
  </cols>
  <sheetData>
    <row r="1" spans="1:7" ht="21" x14ac:dyDescent="0.35">
      <c r="A1" s="8"/>
      <c r="B1" s="4" t="s">
        <v>0</v>
      </c>
      <c r="C1" s="3"/>
      <c r="D1" s="3"/>
      <c r="E1" s="3"/>
      <c r="F1" s="3"/>
      <c r="G1" s="3"/>
    </row>
    <row r="2" spans="1:7" ht="18.75" x14ac:dyDescent="0.3">
      <c r="A2" s="8"/>
      <c r="B2" s="5" t="s">
        <v>1</v>
      </c>
      <c r="C2" s="3"/>
      <c r="D2" s="3"/>
      <c r="E2" s="44" t="s">
        <v>6</v>
      </c>
      <c r="F2" s="45"/>
      <c r="G2" s="46"/>
    </row>
    <row r="3" spans="1:7" ht="18.75" x14ac:dyDescent="0.3">
      <c r="A3" s="8"/>
      <c r="B3" s="5" t="s">
        <v>2</v>
      </c>
      <c r="C3" s="3"/>
      <c r="D3" s="3"/>
      <c r="E3" s="47" t="s">
        <v>7</v>
      </c>
      <c r="F3" s="48"/>
      <c r="G3" s="49"/>
    </row>
    <row r="4" spans="1:7" ht="15.75" x14ac:dyDescent="0.25">
      <c r="A4" s="8"/>
      <c r="B4" s="5" t="s">
        <v>3</v>
      </c>
      <c r="C4" s="3"/>
      <c r="D4" s="3"/>
      <c r="E4" s="3"/>
      <c r="F4" s="3"/>
      <c r="G4" s="3"/>
    </row>
    <row r="5" spans="1:7" ht="15.75" x14ac:dyDescent="0.25">
      <c r="A5" s="8"/>
      <c r="B5" s="5" t="s">
        <v>4</v>
      </c>
      <c r="C5" s="3"/>
      <c r="D5" s="3"/>
      <c r="E5" s="3"/>
      <c r="F5" s="3"/>
      <c r="G5" s="3"/>
    </row>
    <row r="6" spans="1:7" ht="15.75" x14ac:dyDescent="0.25">
      <c r="A6" s="8"/>
      <c r="B6" s="5" t="s">
        <v>5</v>
      </c>
      <c r="C6" s="3"/>
      <c r="D6" s="3"/>
      <c r="E6" s="3"/>
      <c r="F6" s="3"/>
      <c r="G6" s="3"/>
    </row>
    <row r="7" spans="1:7" x14ac:dyDescent="0.25">
      <c r="A7" s="9" t="s">
        <v>8</v>
      </c>
      <c r="B7" s="24" t="s">
        <v>16</v>
      </c>
      <c r="C7" s="42"/>
      <c r="D7" s="42"/>
      <c r="E7" s="42"/>
      <c r="F7" s="42"/>
      <c r="G7" s="43"/>
    </row>
    <row r="8" spans="1:7" x14ac:dyDescent="0.25">
      <c r="A8" s="9" t="s">
        <v>9</v>
      </c>
      <c r="B8" s="24">
        <v>890981146</v>
      </c>
      <c r="C8" s="43"/>
      <c r="D8" s="24" t="s">
        <v>13</v>
      </c>
      <c r="E8" s="25"/>
      <c r="F8" s="26"/>
      <c r="G8" s="7">
        <v>45819</v>
      </c>
    </row>
    <row r="9" spans="1:7" x14ac:dyDescent="0.25">
      <c r="A9" s="9" t="s">
        <v>10</v>
      </c>
      <c r="B9" s="24" t="s">
        <v>17</v>
      </c>
      <c r="C9" s="43"/>
      <c r="D9" s="10" t="s">
        <v>14</v>
      </c>
      <c r="E9" s="6"/>
      <c r="F9" s="6"/>
      <c r="G9" s="6" t="s">
        <v>19</v>
      </c>
    </row>
    <row r="10" spans="1:7" x14ac:dyDescent="0.25">
      <c r="A10" s="9" t="s">
        <v>11</v>
      </c>
      <c r="B10" s="24" t="s">
        <v>18</v>
      </c>
      <c r="C10" s="43"/>
      <c r="D10" s="24" t="s">
        <v>15</v>
      </c>
      <c r="E10" s="25"/>
      <c r="F10" s="25"/>
      <c r="G10" s="26"/>
    </row>
    <row r="11" spans="1:7" x14ac:dyDescent="0.25">
      <c r="A11" s="9" t="s">
        <v>12</v>
      </c>
      <c r="B11" s="10">
        <v>8691654</v>
      </c>
      <c r="C11" s="6"/>
      <c r="D11" s="24" t="s">
        <v>20</v>
      </c>
      <c r="E11" s="25"/>
      <c r="F11" s="25"/>
      <c r="G11" s="26"/>
    </row>
    <row r="12" spans="1:7" x14ac:dyDescent="0.25">
      <c r="A12" s="8"/>
      <c r="B12" s="3"/>
      <c r="C12" s="3"/>
      <c r="D12" s="3"/>
      <c r="E12" s="3"/>
      <c r="F12" s="3"/>
      <c r="G12" s="3"/>
    </row>
    <row r="13" spans="1:7" x14ac:dyDescent="0.25">
      <c r="A13" s="11" t="s">
        <v>21</v>
      </c>
      <c r="B13" s="50" t="s">
        <v>22</v>
      </c>
      <c r="C13" s="12" t="s">
        <v>23</v>
      </c>
      <c r="D13" s="12" t="s">
        <v>24</v>
      </c>
      <c r="E13" s="12" t="s">
        <v>25</v>
      </c>
      <c r="F13" s="12" t="s">
        <v>26</v>
      </c>
      <c r="G13" s="12" t="s">
        <v>27</v>
      </c>
    </row>
    <row r="14" spans="1:7" x14ac:dyDescent="0.25">
      <c r="A14" s="13"/>
      <c r="B14" s="50" t="s">
        <v>28</v>
      </c>
      <c r="C14" s="2"/>
      <c r="D14" s="2"/>
      <c r="E14" s="2"/>
      <c r="F14" s="2"/>
      <c r="G14" s="2"/>
    </row>
    <row r="15" spans="1:7" ht="30" x14ac:dyDescent="0.25">
      <c r="A15" s="13" t="s">
        <v>29</v>
      </c>
      <c r="B15" s="51" t="s">
        <v>30</v>
      </c>
      <c r="C15" s="2">
        <v>10</v>
      </c>
      <c r="D15" s="14">
        <v>26100</v>
      </c>
      <c r="E15" s="2">
        <v>0</v>
      </c>
      <c r="F15" s="2">
        <v>19</v>
      </c>
      <c r="G15" s="14">
        <f>C15*D15</f>
        <v>261000</v>
      </c>
    </row>
    <row r="16" spans="1:7" ht="30" x14ac:dyDescent="0.25">
      <c r="A16" s="13" t="s">
        <v>31</v>
      </c>
      <c r="B16" s="51" t="s">
        <v>32</v>
      </c>
      <c r="C16" s="2">
        <v>10</v>
      </c>
      <c r="D16" s="14">
        <v>26100</v>
      </c>
      <c r="E16" s="2">
        <v>0</v>
      </c>
      <c r="F16" s="2">
        <v>19</v>
      </c>
      <c r="G16" s="14">
        <f t="shared" ref="G16:G26" si="0">C16*D16</f>
        <v>261000</v>
      </c>
    </row>
    <row r="17" spans="1:7" ht="30" x14ac:dyDescent="0.25">
      <c r="A17" s="13" t="s">
        <v>33</v>
      </c>
      <c r="B17" s="51" t="s">
        <v>34</v>
      </c>
      <c r="C17" s="2">
        <v>10</v>
      </c>
      <c r="D17" s="14">
        <v>26100</v>
      </c>
      <c r="E17" s="2">
        <v>0</v>
      </c>
      <c r="F17" s="2">
        <v>19</v>
      </c>
      <c r="G17" s="14">
        <f t="shared" si="0"/>
        <v>261000</v>
      </c>
    </row>
    <row r="18" spans="1:7" ht="30" x14ac:dyDescent="0.25">
      <c r="A18" s="13" t="s">
        <v>35</v>
      </c>
      <c r="B18" s="51" t="s">
        <v>36</v>
      </c>
      <c r="C18" s="2">
        <v>21</v>
      </c>
      <c r="D18" s="14">
        <v>4500</v>
      </c>
      <c r="E18" s="2">
        <v>0</v>
      </c>
      <c r="F18" s="2">
        <v>19</v>
      </c>
      <c r="G18" s="14">
        <f t="shared" si="0"/>
        <v>94500</v>
      </c>
    </row>
    <row r="19" spans="1:7" ht="30" x14ac:dyDescent="0.25">
      <c r="A19" s="13" t="s">
        <v>37</v>
      </c>
      <c r="B19" s="51" t="s">
        <v>38</v>
      </c>
      <c r="C19" s="2">
        <v>20</v>
      </c>
      <c r="D19" s="14">
        <v>9200</v>
      </c>
      <c r="E19" s="2">
        <v>0</v>
      </c>
      <c r="F19" s="2">
        <v>19</v>
      </c>
      <c r="G19" s="14">
        <f t="shared" si="0"/>
        <v>184000</v>
      </c>
    </row>
    <row r="20" spans="1:7" ht="30" x14ac:dyDescent="0.25">
      <c r="A20" s="13" t="s">
        <v>39</v>
      </c>
      <c r="B20" s="51" t="s">
        <v>40</v>
      </c>
      <c r="C20" s="2">
        <v>2</v>
      </c>
      <c r="D20" s="14">
        <v>46200</v>
      </c>
      <c r="E20" s="2">
        <v>0</v>
      </c>
      <c r="F20" s="2">
        <v>19</v>
      </c>
      <c r="G20" s="14">
        <f t="shared" si="0"/>
        <v>92400</v>
      </c>
    </row>
    <row r="21" spans="1:7" ht="30" x14ac:dyDescent="0.25">
      <c r="A21" s="13" t="s">
        <v>41</v>
      </c>
      <c r="B21" s="51" t="s">
        <v>42</v>
      </c>
      <c r="C21" s="2">
        <v>10</v>
      </c>
      <c r="D21" s="14">
        <v>11300</v>
      </c>
      <c r="E21" s="2">
        <v>0</v>
      </c>
      <c r="F21" s="2">
        <v>19</v>
      </c>
      <c r="G21" s="14">
        <f t="shared" si="0"/>
        <v>113000</v>
      </c>
    </row>
    <row r="22" spans="1:7" ht="30" x14ac:dyDescent="0.25">
      <c r="A22" s="13" t="s">
        <v>43</v>
      </c>
      <c r="B22" s="51" t="s">
        <v>44</v>
      </c>
      <c r="C22" s="2">
        <v>11</v>
      </c>
      <c r="D22" s="14">
        <v>80400</v>
      </c>
      <c r="E22" s="2">
        <v>0</v>
      </c>
      <c r="F22" s="2">
        <v>19</v>
      </c>
      <c r="G22" s="14">
        <f t="shared" si="0"/>
        <v>884400</v>
      </c>
    </row>
    <row r="23" spans="1:7" x14ac:dyDescent="0.25">
      <c r="A23" s="13" t="s">
        <v>45</v>
      </c>
      <c r="B23" s="51" t="s">
        <v>46</v>
      </c>
      <c r="C23" s="2">
        <v>1</v>
      </c>
      <c r="D23" s="14">
        <v>207513</v>
      </c>
      <c r="E23" s="2">
        <v>0</v>
      </c>
      <c r="F23" s="2">
        <v>19</v>
      </c>
      <c r="G23" s="14">
        <f t="shared" si="0"/>
        <v>207513</v>
      </c>
    </row>
    <row r="24" spans="1:7" x14ac:dyDescent="0.25">
      <c r="A24" s="13" t="s">
        <v>47</v>
      </c>
      <c r="B24" s="51" t="s">
        <v>48</v>
      </c>
      <c r="C24" s="2">
        <v>36</v>
      </c>
      <c r="D24" s="14">
        <v>23200</v>
      </c>
      <c r="E24" s="2">
        <v>0</v>
      </c>
      <c r="F24" s="2">
        <v>19</v>
      </c>
      <c r="G24" s="14">
        <f t="shared" si="0"/>
        <v>835200</v>
      </c>
    </row>
    <row r="25" spans="1:7" x14ac:dyDescent="0.25">
      <c r="A25" s="13" t="s">
        <v>49</v>
      </c>
      <c r="B25" s="51" t="s">
        <v>50</v>
      </c>
      <c r="C25" s="2">
        <v>25</v>
      </c>
      <c r="D25" s="14">
        <v>23200</v>
      </c>
      <c r="E25" s="2">
        <v>0</v>
      </c>
      <c r="F25" s="2">
        <v>19</v>
      </c>
      <c r="G25" s="14">
        <f t="shared" si="0"/>
        <v>580000</v>
      </c>
    </row>
    <row r="26" spans="1:7" x14ac:dyDescent="0.25">
      <c r="A26" s="15" t="s">
        <v>51</v>
      </c>
      <c r="B26" s="52" t="s">
        <v>52</v>
      </c>
      <c r="C26" s="16">
        <v>8</v>
      </c>
      <c r="D26" s="17">
        <v>51200</v>
      </c>
      <c r="E26" s="16">
        <v>0</v>
      </c>
      <c r="F26" s="16">
        <v>19</v>
      </c>
      <c r="G26" s="14">
        <f t="shared" si="0"/>
        <v>409600</v>
      </c>
    </row>
    <row r="27" spans="1:7" x14ac:dyDescent="0.25">
      <c r="A27" s="27" t="s">
        <v>53</v>
      </c>
      <c r="B27" s="28"/>
      <c r="C27" s="28"/>
      <c r="D27" s="29"/>
      <c r="E27" s="36" t="s">
        <v>54</v>
      </c>
      <c r="F27" s="37"/>
      <c r="G27" s="19">
        <f>SUM(G15:G26)</f>
        <v>4183613</v>
      </c>
    </row>
    <row r="28" spans="1:7" x14ac:dyDescent="0.25">
      <c r="A28" s="30" t="s">
        <v>55</v>
      </c>
      <c r="B28" s="31"/>
      <c r="C28" s="31"/>
      <c r="D28" s="32"/>
      <c r="E28" s="38" t="s">
        <v>56</v>
      </c>
      <c r="F28" s="39"/>
      <c r="G28" s="20">
        <v>0</v>
      </c>
    </row>
    <row r="29" spans="1:7" x14ac:dyDescent="0.25">
      <c r="A29" s="30"/>
      <c r="B29" s="31"/>
      <c r="C29" s="31"/>
      <c r="D29" s="32"/>
      <c r="E29" s="38" t="s">
        <v>57</v>
      </c>
      <c r="F29" s="39"/>
      <c r="G29" s="21">
        <f>G27*19%</f>
        <v>794886.47</v>
      </c>
    </row>
    <row r="30" spans="1:7" x14ac:dyDescent="0.25">
      <c r="A30" s="33"/>
      <c r="B30" s="34"/>
      <c r="C30" s="34"/>
      <c r="D30" s="35"/>
      <c r="E30" s="40" t="s">
        <v>58</v>
      </c>
      <c r="F30" s="41"/>
      <c r="G30" s="18">
        <f>SUM(G27:G29)</f>
        <v>4978499.47</v>
      </c>
    </row>
    <row r="31" spans="1:7" x14ac:dyDescent="0.25">
      <c r="A31" s="8"/>
      <c r="B31" s="3"/>
      <c r="C31" s="3"/>
      <c r="D31" s="3"/>
      <c r="E31" s="3"/>
      <c r="F31" s="3"/>
      <c r="G31" s="3"/>
    </row>
    <row r="32" spans="1:7" x14ac:dyDescent="0.25">
      <c r="A32" s="8"/>
      <c r="B32" s="3"/>
      <c r="C32" s="3"/>
      <c r="D32" s="3"/>
      <c r="E32" s="3"/>
      <c r="F32" s="3"/>
      <c r="G32" s="3"/>
    </row>
    <row r="33" spans="1:7" x14ac:dyDescent="0.25">
      <c r="A33" s="22"/>
      <c r="B33" s="22"/>
      <c r="C33" s="3"/>
      <c r="D33" s="3"/>
      <c r="E33" s="3"/>
      <c r="F33" s="3"/>
      <c r="G33" s="3"/>
    </row>
    <row r="34" spans="1:7" x14ac:dyDescent="0.25">
      <c r="A34" s="22" t="s">
        <v>59</v>
      </c>
      <c r="B34" s="22"/>
      <c r="C34" s="23" t="s">
        <v>59</v>
      </c>
      <c r="D34" s="23"/>
      <c r="E34" s="23"/>
      <c r="F34" s="23"/>
      <c r="G34" s="23"/>
    </row>
    <row r="35" spans="1:7" x14ac:dyDescent="0.25">
      <c r="A35" s="22" t="s">
        <v>60</v>
      </c>
      <c r="B35" s="22"/>
      <c r="C35" s="23" t="s">
        <v>61</v>
      </c>
      <c r="D35" s="23"/>
      <c r="E35" s="23"/>
      <c r="F35" s="23"/>
      <c r="G35" s="23"/>
    </row>
  </sheetData>
  <mergeCells count="20">
    <mergeCell ref="E2:G2"/>
    <mergeCell ref="E3:G3"/>
    <mergeCell ref="D8:F8"/>
    <mergeCell ref="B7:G7"/>
    <mergeCell ref="B8:C8"/>
    <mergeCell ref="B9:C9"/>
    <mergeCell ref="B10:C10"/>
    <mergeCell ref="D10:G10"/>
    <mergeCell ref="D11:G11"/>
    <mergeCell ref="A27:D27"/>
    <mergeCell ref="A28:D30"/>
    <mergeCell ref="E27:F27"/>
    <mergeCell ref="E28:F28"/>
    <mergeCell ref="E29:F29"/>
    <mergeCell ref="E30:F30"/>
    <mergeCell ref="A33:B33"/>
    <mergeCell ref="A34:B34"/>
    <mergeCell ref="C34:G34"/>
    <mergeCell ref="A35:B35"/>
    <mergeCell ref="C35:G35"/>
  </mergeCells>
  <pageMargins left="0.196850393700787" right="0.196850393700787" top="0.39370078740157499" bottom="0.39370078740157499" header="0.3" footer="0.3"/>
  <pageSetup fitToHeight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Usuario</cp:lastModifiedBy>
  <dcterms:created xsi:type="dcterms:W3CDTF">2025-06-11T20:56:01Z</dcterms:created>
  <dcterms:modified xsi:type="dcterms:W3CDTF">2025-06-11T20:58:13Z</dcterms:modified>
</cp:coreProperties>
</file>