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13_ncr:1_{9E04FB67-C5A6-4AD7-A71C-4849D3EFE97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1" l="1"/>
  <c r="M5" i="1"/>
  <c r="M3" i="1"/>
  <c r="M6" i="1"/>
  <c r="J6" i="1"/>
  <c r="G6" i="1"/>
  <c r="J4" i="1"/>
  <c r="J5" i="1"/>
  <c r="J3" i="1"/>
  <c r="G4" i="1"/>
  <c r="G5" i="1"/>
  <c r="G3" i="1"/>
  <c r="N6" i="1" l="1"/>
  <c r="N4" i="1"/>
  <c r="N5" i="1"/>
  <c r="N3" i="1"/>
  <c r="G7" i="1"/>
  <c r="J7" i="1"/>
  <c r="M7" i="1"/>
  <c r="N7" i="1" l="1"/>
</calcChain>
</file>

<file path=xl/sharedStrings.xml><?xml version="1.0" encoding="utf-8"?>
<sst xmlns="http://schemas.openxmlformats.org/spreadsheetml/2006/main" count="23" uniqueCount="18">
  <si>
    <t>Descripción</t>
  </si>
  <si>
    <t>Vr. Total</t>
  </si>
  <si>
    <t>Item</t>
  </si>
  <si>
    <t>Valor Promedio Total</t>
  </si>
  <si>
    <t>Vr. Unitario</t>
  </si>
  <si>
    <t>IVA</t>
  </si>
  <si>
    <t xml:space="preserve">Vr. Unitario </t>
  </si>
  <si>
    <t>Cantidades</t>
  </si>
  <si>
    <t># de Meses</t>
  </si>
  <si>
    <t>NA</t>
  </si>
  <si>
    <t>COTIZACION 1 - KLT</t>
  </si>
  <si>
    <t>CAMIONETA PICK UP DOBLE CABINA CON PLATON MODELO 2020 (gasolina, diésel, gas, híbridos (eléctrico-gasolina), 100% eléctricos).</t>
  </si>
  <si>
    <t>CAMPEROS CERRADOS (WAGON) 4X4 MODELO 2020 (gasolina, diésel, gas, híbridos (eléctrico-gasolina), 100% eléctricos).</t>
  </si>
  <si>
    <t>CAMIONETAS CERRADAS (WAGON) 4X4 MODELO 2020 (gasolina, diésel, gas, híbridos (eléctrico-gasolina), 100% eléctricos).</t>
  </si>
  <si>
    <t>CAMION MODELO 2018; capacidad de carga mínimo 3,5 toneladas.</t>
  </si>
  <si>
    <t xml:space="preserve">*Este es el promedio del valor mensual, para prestar servicio de transporte de pasajeros y bienes requeridos por la Secretaría de Salud Pública. </t>
  </si>
  <si>
    <t>COTIZACION 3 -ADONITRANS SAS</t>
  </si>
  <si>
    <t>COTIZACION 2 - TRANSPORTES ESPECIALES Y TURISTICOS DE COLOMBIA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</si>
</sst>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wrapText="1"/>
    </xf>
    <xf numFmtId="164" fontId="0" fillId="0" borderId="1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164" fontId="6" fillId="7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0" fillId="7" borderId="0" xfId="0" applyNumberFormat="1" applyFill="1" applyAlignment="1">
      <alignment vertical="center" wrapText="1"/>
    </xf>
    <xf numFmtId="0" fontId="4" fillId="0" borderId="3" xfId="0" applyFont="1" applyBorder="1" applyAlignment="1">
      <alignment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D1" zoomScale="85" zoomScaleNormal="85" workbookViewId="0">
      <selection activeCell="H1" sqref="H1:J1"/>
    </sheetView>
  </sheetViews>
  <sheetFormatPr baseColWidth="10" defaultColWidth="11.54296875" defaultRowHeight="14.5" x14ac:dyDescent="0.35"/>
  <cols>
    <col min="1" max="1" width="11.54296875" style="1"/>
    <col min="2" max="2" width="26" style="1" customWidth="1"/>
    <col min="3" max="4" width="13.81640625" style="1" customWidth="1"/>
    <col min="5" max="6" width="16.81640625" style="1" customWidth="1"/>
    <col min="7" max="9" width="17.1796875" style="1" customWidth="1"/>
    <col min="10" max="10" width="20.54296875" style="1" customWidth="1"/>
    <col min="11" max="12" width="17.1796875" style="1" customWidth="1"/>
    <col min="13" max="13" width="15.453125" style="1" customWidth="1"/>
    <col min="14" max="14" width="22.81640625" style="1" customWidth="1"/>
    <col min="15" max="16384" width="11.54296875" style="1"/>
  </cols>
  <sheetData>
    <row r="1" spans="1:14" s="3" customFormat="1" ht="31.25" customHeight="1" thickBot="1" x14ac:dyDescent="0.4">
      <c r="A1" s="26" t="s">
        <v>2</v>
      </c>
      <c r="B1" s="26" t="s">
        <v>0</v>
      </c>
      <c r="C1" s="26" t="s">
        <v>7</v>
      </c>
      <c r="D1" s="26" t="s">
        <v>8</v>
      </c>
      <c r="E1" s="29" t="s">
        <v>10</v>
      </c>
      <c r="F1" s="30"/>
      <c r="G1" s="30"/>
      <c r="H1" s="31" t="s">
        <v>17</v>
      </c>
      <c r="I1" s="32"/>
      <c r="J1" s="32"/>
      <c r="K1" s="28" t="s">
        <v>16</v>
      </c>
      <c r="L1" s="28"/>
      <c r="M1" s="28"/>
      <c r="N1" s="24" t="s">
        <v>3</v>
      </c>
    </row>
    <row r="2" spans="1:14" s="4" customFormat="1" ht="21.65" customHeight="1" thickBot="1" x14ac:dyDescent="0.4">
      <c r="A2" s="27"/>
      <c r="B2" s="27"/>
      <c r="C2" s="27"/>
      <c r="D2" s="27"/>
      <c r="E2" s="8" t="s">
        <v>4</v>
      </c>
      <c r="F2" s="8" t="s">
        <v>5</v>
      </c>
      <c r="G2" s="8" t="s">
        <v>1</v>
      </c>
      <c r="H2" s="14" t="s">
        <v>4</v>
      </c>
      <c r="I2" s="14" t="s">
        <v>5</v>
      </c>
      <c r="J2" s="14" t="s">
        <v>1</v>
      </c>
      <c r="K2" s="6" t="s">
        <v>6</v>
      </c>
      <c r="L2" s="6" t="s">
        <v>5</v>
      </c>
      <c r="M2" s="6" t="s">
        <v>1</v>
      </c>
      <c r="N2" s="25"/>
    </row>
    <row r="3" spans="1:14" ht="57.5" x14ac:dyDescent="0.25">
      <c r="A3" s="2">
        <v>1</v>
      </c>
      <c r="B3" s="9" t="s">
        <v>11</v>
      </c>
      <c r="C3" s="19">
        <v>2</v>
      </c>
      <c r="D3" s="19">
        <v>1</v>
      </c>
      <c r="E3" s="7">
        <v>17600000</v>
      </c>
      <c r="F3" s="7">
        <v>0</v>
      </c>
      <c r="G3" s="7">
        <f>E3*C3*D3</f>
        <v>35200000</v>
      </c>
      <c r="H3" s="13">
        <v>17250000</v>
      </c>
      <c r="I3" s="7">
        <v>0</v>
      </c>
      <c r="J3" s="13">
        <f>H3*C3*D3</f>
        <v>34500000</v>
      </c>
      <c r="K3" s="13">
        <v>17000000</v>
      </c>
      <c r="L3" s="7">
        <v>0</v>
      </c>
      <c r="M3" s="13">
        <f>K3*C3*D3</f>
        <v>34000000</v>
      </c>
      <c r="N3" s="7">
        <f>(M3+J3+G3)/3</f>
        <v>34566666.666666664</v>
      </c>
    </row>
    <row r="4" spans="1:14" ht="57.5" x14ac:dyDescent="0.25">
      <c r="A4" s="2">
        <v>2</v>
      </c>
      <c r="B4" s="9" t="s">
        <v>12</v>
      </c>
      <c r="C4" s="19">
        <v>1</v>
      </c>
      <c r="D4" s="19">
        <v>1</v>
      </c>
      <c r="E4" s="7">
        <v>15700000</v>
      </c>
      <c r="F4" s="7">
        <v>0</v>
      </c>
      <c r="G4" s="7">
        <f t="shared" ref="G4:G5" si="0">E4*C4*D4</f>
        <v>15700000</v>
      </c>
      <c r="H4" s="13">
        <v>15550000</v>
      </c>
      <c r="I4" s="7">
        <v>0</v>
      </c>
      <c r="J4" s="13">
        <f t="shared" ref="J4:J5" si="1">H4*C4*D4</f>
        <v>15550000</v>
      </c>
      <c r="K4" s="13">
        <v>16000000</v>
      </c>
      <c r="L4" s="7">
        <v>0</v>
      </c>
      <c r="M4" s="13">
        <f t="shared" ref="M4:M5" si="2">K4*C4*D4</f>
        <v>16000000</v>
      </c>
      <c r="N4" s="7">
        <f t="shared" ref="N4:N6" si="3">(M4+J4+G4)/3</f>
        <v>15750000</v>
      </c>
    </row>
    <row r="5" spans="1:14" ht="57.5" x14ac:dyDescent="0.25">
      <c r="A5" s="10">
        <v>3</v>
      </c>
      <c r="B5" s="11" t="s">
        <v>13</v>
      </c>
      <c r="C5" s="20">
        <v>3</v>
      </c>
      <c r="D5" s="19">
        <v>1</v>
      </c>
      <c r="E5" s="12">
        <v>14500000</v>
      </c>
      <c r="F5" s="7">
        <v>0</v>
      </c>
      <c r="G5" s="7">
        <f t="shared" si="0"/>
        <v>43500000</v>
      </c>
      <c r="H5" s="13">
        <v>14550000</v>
      </c>
      <c r="I5" s="7">
        <v>0</v>
      </c>
      <c r="J5" s="13">
        <f t="shared" si="1"/>
        <v>43650000</v>
      </c>
      <c r="K5" s="13">
        <v>15000000</v>
      </c>
      <c r="L5" s="7">
        <v>0</v>
      </c>
      <c r="M5" s="13">
        <f t="shared" si="2"/>
        <v>45000000</v>
      </c>
      <c r="N5" s="7">
        <f t="shared" si="3"/>
        <v>44050000</v>
      </c>
    </row>
    <row r="6" spans="1:14" ht="34.5" x14ac:dyDescent="0.25">
      <c r="A6" s="2">
        <v>4</v>
      </c>
      <c r="B6" s="23" t="s">
        <v>14</v>
      </c>
      <c r="C6" s="21">
        <v>3</v>
      </c>
      <c r="D6" s="19" t="s">
        <v>9</v>
      </c>
      <c r="E6" s="7">
        <v>1900000</v>
      </c>
      <c r="F6" s="7">
        <v>0</v>
      </c>
      <c r="G6" s="7">
        <f>E6*C6</f>
        <v>5700000</v>
      </c>
      <c r="H6" s="5">
        <v>1750000</v>
      </c>
      <c r="I6" s="7">
        <v>0</v>
      </c>
      <c r="J6" s="13">
        <f>H6*C6</f>
        <v>5250000</v>
      </c>
      <c r="K6" s="7">
        <v>2000000</v>
      </c>
      <c r="L6" s="7">
        <v>0</v>
      </c>
      <c r="M6" s="7">
        <f>K6*C6</f>
        <v>6000000</v>
      </c>
      <c r="N6" s="7">
        <f t="shared" si="3"/>
        <v>5650000</v>
      </c>
    </row>
    <row r="7" spans="1:14" ht="29.5" customHeight="1" x14ac:dyDescent="0.35">
      <c r="G7" s="17">
        <f>SUM(G3:G6)</f>
        <v>100100000</v>
      </c>
      <c r="J7" s="15">
        <f>SUM(J3:J6)</f>
        <v>98950000</v>
      </c>
      <c r="M7" s="16">
        <f>SUM(M3:M6)</f>
        <v>101000000</v>
      </c>
      <c r="N7" s="18">
        <f t="shared" ref="N7" si="4">(G7+J7+M7)/3</f>
        <v>100016666.66666667</v>
      </c>
    </row>
    <row r="8" spans="1:14" ht="101.5" x14ac:dyDescent="0.35">
      <c r="N8" s="22" t="s">
        <v>15</v>
      </c>
    </row>
  </sheetData>
  <mergeCells count="8">
    <mergeCell ref="N1:N2"/>
    <mergeCell ref="A1:A2"/>
    <mergeCell ref="B1:B2"/>
    <mergeCell ref="C1:C2"/>
    <mergeCell ref="K1:M1"/>
    <mergeCell ref="E1:G1"/>
    <mergeCell ref="H1:J1"/>
    <mergeCell ref="D1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Marcela</cp:lastModifiedBy>
  <cp:lastPrinted>2024-02-19T15:40:51Z</cp:lastPrinted>
  <dcterms:created xsi:type="dcterms:W3CDTF">2024-02-14T20:01:02Z</dcterms:created>
  <dcterms:modified xsi:type="dcterms:W3CDTF">2026-01-30T15:56:30Z</dcterms:modified>
</cp:coreProperties>
</file>