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9"/>
  <workbookPr/>
  <mc:AlternateContent xmlns:mc="http://schemas.openxmlformats.org/markup-compatibility/2006">
    <mc:Choice Requires="x15">
      <x15ac:absPath xmlns:x15ac="http://schemas.microsoft.com/office/spreadsheetml/2010/11/ac" url="E:\MEN 2026\TECNICOS\"/>
    </mc:Choice>
  </mc:AlternateContent>
  <xr:revisionPtr revIDLastSave="28" documentId="13_ncr:1_{C660EE0A-D94F-4377-89DB-49A4E88D9CD8}" xr6:coauthVersionLast="47" xr6:coauthVersionMax="47" xr10:uidLastSave="{89380E4B-E2AB-4596-ADAC-EB3DDB00E4DA}"/>
  <bookViews>
    <workbookView xWindow="-120" yWindow="-120" windowWidth="20730" windowHeight="11160" xr2:uid="{254A9D26-7B1F-4BA6-925B-EE0D62FA6923}"/>
  </bookViews>
  <sheets>
    <sheet name="Sandra Yaneth Guerrero Lara" sheetId="1" r:id="rId1"/>
  </sheets>
  <definedNames>
    <definedName name="_xlnm._FilterDatabase" localSheetId="0" hidden="1">'Sandra Yaneth Guerrero Lara'!$B$5:$T$216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8" i="1" l="1"/>
  <c r="P9" i="1"/>
  <c r="Q25" i="1" l="1"/>
  <c r="P25" i="1"/>
  <c r="O25" i="1"/>
  <c r="R25" i="1" s="1"/>
  <c r="Q24" i="1"/>
  <c r="P24" i="1"/>
  <c r="O24" i="1"/>
  <c r="R24" i="1" s="1"/>
  <c r="Q23" i="1"/>
  <c r="P23" i="1"/>
  <c r="O23" i="1"/>
  <c r="R23" i="1" s="1"/>
  <c r="Q22" i="1"/>
  <c r="P22" i="1"/>
  <c r="O22" i="1"/>
  <c r="R22" i="1" s="1"/>
  <c r="Q21" i="1"/>
  <c r="P21" i="1"/>
  <c r="O21" i="1"/>
  <c r="R21" i="1" s="1"/>
  <c r="Q20" i="1"/>
  <c r="P20" i="1"/>
  <c r="O20" i="1"/>
  <c r="R20" i="1" s="1"/>
  <c r="Q19" i="1"/>
  <c r="P19" i="1"/>
  <c r="O19" i="1"/>
  <c r="R19" i="1" s="1"/>
  <c r="Q18" i="1"/>
  <c r="P18" i="1"/>
  <c r="O18" i="1"/>
  <c r="R18" i="1" s="1"/>
  <c r="Q17" i="1"/>
  <c r="P17" i="1"/>
  <c r="O17" i="1"/>
  <c r="R17" i="1" s="1"/>
  <c r="Q16" i="1"/>
  <c r="P16" i="1"/>
  <c r="O16" i="1"/>
  <c r="R16" i="1" s="1"/>
  <c r="Q15" i="1"/>
  <c r="O15" i="1"/>
  <c r="R15" i="1" s="1"/>
  <c r="Q14" i="1"/>
  <c r="P14" i="1"/>
  <c r="O14" i="1"/>
  <c r="R14" i="1" s="1"/>
  <c r="Q13" i="1"/>
  <c r="P13" i="1"/>
  <c r="O13" i="1"/>
  <c r="R13" i="1" s="1"/>
  <c r="Q12" i="1"/>
  <c r="P12" i="1"/>
  <c r="O12" i="1"/>
  <c r="R12" i="1" s="1"/>
  <c r="Q11" i="1"/>
  <c r="P11" i="1"/>
  <c r="O11" i="1"/>
  <c r="R11" i="1" s="1"/>
  <c r="Q10" i="1"/>
  <c r="P10" i="1"/>
  <c r="O10" i="1"/>
  <c r="R10" i="1" s="1"/>
  <c r="Q9" i="1"/>
  <c r="O9" i="1"/>
  <c r="R9" i="1" s="1"/>
  <c r="Q8" i="1"/>
  <c r="O8" i="1"/>
  <c r="R8" i="1" s="1"/>
  <c r="Q7" i="1"/>
  <c r="P7" i="1"/>
  <c r="O7" i="1"/>
  <c r="R7" i="1" s="1"/>
  <c r="Q6" i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P6" i="1"/>
  <c r="O6" i="1"/>
  <c r="R6" i="1" s="1"/>
  <c r="T6" i="1" l="1"/>
  <c r="U6" i="1" l="1"/>
  <c r="T7" i="1"/>
  <c r="U7" i="1" l="1"/>
  <c r="T8" i="1"/>
  <c r="T9" i="1" l="1"/>
  <c r="U8" i="1"/>
  <c r="T10" i="1" l="1"/>
  <c r="U9" i="1"/>
  <c r="U10" i="1" l="1"/>
  <c r="T11" i="1"/>
  <c r="U11" i="1" l="1"/>
  <c r="T12" i="1"/>
  <c r="U12" i="1" l="1"/>
  <c r="T13" i="1"/>
  <c r="U13" i="1" l="1"/>
  <c r="T14" i="1"/>
  <c r="U14" i="1" l="1"/>
  <c r="T15" i="1"/>
  <c r="T16" i="1" l="1"/>
  <c r="U15" i="1"/>
  <c r="U16" i="1" l="1"/>
  <c r="T17" i="1"/>
  <c r="U17" i="1" l="1"/>
  <c r="T18" i="1"/>
  <c r="U18" i="1" l="1"/>
  <c r="T19" i="1"/>
  <c r="U19" i="1" l="1"/>
  <c r="T20" i="1"/>
  <c r="U20" i="1" l="1"/>
  <c r="T21" i="1"/>
  <c r="U21" i="1" l="1"/>
  <c r="T22" i="1"/>
  <c r="U22" i="1" l="1"/>
  <c r="T23" i="1"/>
  <c r="T24" i="1" l="1"/>
  <c r="U23" i="1"/>
  <c r="T25" i="1" l="1"/>
  <c r="U25" i="1" s="1"/>
  <c r="U2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Edisson Cardenas Perdomo</author>
  </authors>
  <commentList>
    <comment ref="C5" authorId="0" shapeId="0" xr:uid="{EFA5FFF0-68A5-4FC3-8570-C067F1D830CE}">
      <text>
        <r>
          <rPr>
            <b/>
            <sz val="11"/>
            <color indexed="81"/>
            <rFont val="Tahoma"/>
            <family val="2"/>
          </rPr>
          <t>Se debe cambiar la palabra PROCESO por la actividad correspondiente. Ejemplo:
-Digitalización
-Descripción
-Ordenacion
-Limpieza y desinfección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<sst xmlns="http://schemas.openxmlformats.org/spreadsheetml/2006/main" count="50" uniqueCount="31">
  <si>
    <t>REGISTRO DIARIO DE PRODUCCIÓN - AÑO 2026</t>
  </si>
  <si>
    <t>NOMBRE COMPLETO DEL TÉCNICO</t>
  </si>
  <si>
    <t>Sandra Yaneth Guerrero Lara</t>
  </si>
  <si>
    <t>NO. CONTRATO</t>
  </si>
  <si>
    <t>226-2026</t>
  </si>
  <si>
    <t>PROYECTO</t>
  </si>
  <si>
    <t>Fecha</t>
  </si>
  <si>
    <t>Meta Inventario 1</t>
  </si>
  <si>
    <t>Inventario 1</t>
  </si>
  <si>
    <t>MEDICION DIAR AC/ML/AGN</t>
  </si>
  <si>
    <t>META PROCESO 3</t>
  </si>
  <si>
    <t>PROCESO 3</t>
  </si>
  <si>
    <t>META PROCESO 4</t>
  </si>
  <si>
    <t>PROCESO 4</t>
  </si>
  <si>
    <t>META PROCESO 5</t>
  </si>
  <si>
    <t>PROCESO 5</t>
  </si>
  <si>
    <t>Otras Actividades (Horas)</t>
  </si>
  <si>
    <t>No Asistió (Horas)</t>
  </si>
  <si>
    <t>Otras Actividades (Días)</t>
  </si>
  <si>
    <t>No Asistió (Días)</t>
  </si>
  <si>
    <t>META ESPERADA DIARIA</t>
  </si>
  <si>
    <t>CUMPLIMIENTO META DIARIA</t>
  </si>
  <si>
    <t>META ESPERADA ACUMULADA</t>
  </si>
  <si>
    <t>CUMPLIMIENTO META ACUMULADA</t>
  </si>
  <si>
    <t>REZAGO</t>
  </si>
  <si>
    <t>OBSERVACIONES</t>
  </si>
  <si>
    <t>MEN</t>
  </si>
  <si>
    <t>Reunión con toda la Subdirección de Mercadeo
Reunión Asignación de metas 2:15 pm hasta 2:30pm</t>
  </si>
  <si>
    <t>Capacitación Ficha Tecnica de 9:45am hasta 11:00am</t>
  </si>
  <si>
    <t>DIAG-AGN</t>
  </si>
  <si>
    <t>CAPACITACION Y PRUEBA/DIAR AGN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</si>
</sst>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_-;\-* #,##0.0_-;_-* &quot;-&quot;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3" tint="0.249977111117893"/>
      <name val="Verdana"/>
      <family val="2"/>
    </font>
    <font>
      <sz val="11"/>
      <color theme="3" tint="0.249977111117893"/>
      <name val="Verdana"/>
      <family val="2"/>
    </font>
    <font>
      <b/>
      <sz val="11"/>
      <color rgb="FFFF000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DDEBF7"/>
        <bgColor rgb="FFDDEBF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9" fontId="5" fillId="2" borderId="0" xfId="0" applyNumberFormat="1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164" fontId="3" fillId="0" borderId="0" xfId="1" applyNumberFormat="1" applyFont="1" applyFill="1" applyBorder="1" applyAlignment="1">
      <alignment horizontal="right" vertical="center"/>
    </xf>
    <xf numFmtId="164" fontId="8" fillId="0" borderId="0" xfId="1" applyNumberFormat="1" applyFont="1" applyFill="1" applyBorder="1" applyAlignment="1">
      <alignment horizontal="right" vertical="center" wrapText="1"/>
    </xf>
    <xf numFmtId="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3" fontId="3" fillId="0" borderId="0" xfId="0" applyNumberFormat="1" applyFont="1" applyAlignment="1">
      <alignment horizontal="left" vertical="center" wrapText="1"/>
    </xf>
    <xf numFmtId="10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9" fontId="3" fillId="0" borderId="0" xfId="2" applyFont="1" applyFill="1" applyBorder="1" applyAlignment="1">
      <alignment horizontal="center" vertical="center"/>
    </xf>
    <xf numFmtId="9" fontId="3" fillId="0" borderId="0" xfId="0" applyNumberFormat="1" applyFont="1" applyAlignment="1">
      <alignment horizontal="center" vertical="center"/>
    </xf>
    <xf numFmtId="0" fontId="4" fillId="3" borderId="0" xfId="0" applyFont="1" applyFill="1" applyAlignment="1">
      <alignment horizontal="left" vertical="center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166687</xdr:colOff>
      <xdr:row>3</xdr:row>
      <xdr:rowOff>23813</xdr:rowOff>
    </xdr:from>
    <xdr:to>
      <xdr:col>34</xdr:col>
      <xdr:colOff>596636</xdr:colOff>
      <xdr:row>24</xdr:row>
      <xdr:rowOff>74474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24DB34-7086-4112-98C5-CFEFDB964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826912" y="566738"/>
          <a:ext cx="9478698" cy="47464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2B259-E63E-44D6-AD9A-D76067841AAB}">
  <dimension ref="A1:V216"/>
  <sheetViews>
    <sheetView tabSelected="1" zoomScale="80" zoomScaleNormal="80" workbookViewId="0">
      <pane xSplit="2" ySplit="5" topLeftCell="C6" activePane="bottomRight" state="frozen"/>
      <selection pane="bottomRight" activeCell="G30" sqref="G30"/>
      <selection pane="bottomLeft" activeCell="A5" sqref="A5"/>
      <selection pane="topRight" activeCell="C1" sqref="C1"/>
    </sheetView>
  </sheetViews>
  <sheetFormatPr defaultColWidth="13.5703125" defaultRowHeight="14.25"/>
  <cols>
    <col min="1" max="1" width="16.42578125" style="23" customWidth="1"/>
    <col min="2" max="2" width="14.5703125" style="23" customWidth="1"/>
    <col min="3" max="16" width="10" style="12" customWidth="1"/>
    <col min="17" max="19" width="10" style="24" customWidth="1"/>
    <col min="20" max="21" width="10" style="12" customWidth="1"/>
    <col min="22" max="22" width="57.42578125" style="25" customWidth="1"/>
    <col min="23" max="16384" width="13.5703125" style="12"/>
  </cols>
  <sheetData>
    <row r="1" spans="1:22" s="2" customFormat="1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V1" s="3"/>
    </row>
    <row r="2" spans="1:22" s="5" customFormat="1">
      <c r="A2" s="28" t="s">
        <v>1</v>
      </c>
      <c r="B2" s="28"/>
      <c r="C2" s="4" t="s">
        <v>2</v>
      </c>
      <c r="D2" s="4"/>
      <c r="E2" s="4"/>
      <c r="F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V2" s="6"/>
    </row>
    <row r="3" spans="1:22" s="5" customFormat="1">
      <c r="A3" s="7" t="s">
        <v>3</v>
      </c>
      <c r="C3" s="7" t="s">
        <v>4</v>
      </c>
      <c r="D3" s="6"/>
      <c r="E3" s="6"/>
      <c r="F3" s="6"/>
      <c r="G3" s="4"/>
      <c r="H3" s="8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</row>
    <row r="4" spans="1:22" s="5" customFormat="1">
      <c r="A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9"/>
      <c r="S4" s="6"/>
      <c r="T4" s="6"/>
      <c r="V4" s="6"/>
    </row>
    <row r="5" spans="1:22" ht="70.5" customHeight="1">
      <c r="A5" s="10" t="s">
        <v>5</v>
      </c>
      <c r="B5" s="11" t="s">
        <v>6</v>
      </c>
      <c r="C5" s="10" t="s">
        <v>7</v>
      </c>
      <c r="D5" s="10" t="s">
        <v>8</v>
      </c>
      <c r="E5" s="10" t="s">
        <v>9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0" t="s">
        <v>17</v>
      </c>
      <c r="O5" s="10" t="s">
        <v>18</v>
      </c>
      <c r="P5" s="10" t="s">
        <v>19</v>
      </c>
      <c r="Q5" s="10" t="s">
        <v>20</v>
      </c>
      <c r="R5" s="10" t="s">
        <v>21</v>
      </c>
      <c r="S5" s="10" t="s">
        <v>22</v>
      </c>
      <c r="T5" s="10" t="s">
        <v>23</v>
      </c>
      <c r="U5" s="10" t="s">
        <v>24</v>
      </c>
      <c r="V5" s="10" t="s">
        <v>25</v>
      </c>
    </row>
    <row r="6" spans="1:22" ht="28.5">
      <c r="A6" s="13" t="s">
        <v>26</v>
      </c>
      <c r="B6" s="13">
        <v>46055</v>
      </c>
      <c r="C6" s="14">
        <v>180</v>
      </c>
      <c r="D6" s="14">
        <v>79</v>
      </c>
      <c r="E6" s="15">
        <v>1</v>
      </c>
      <c r="F6" s="15"/>
      <c r="G6" s="15">
        <v>1</v>
      </c>
      <c r="H6" s="15"/>
      <c r="I6" s="15">
        <v>1</v>
      </c>
      <c r="J6" s="15"/>
      <c r="K6" s="15">
        <v>1</v>
      </c>
      <c r="L6" s="15"/>
      <c r="M6" s="14">
        <v>2.2000000000000002</v>
      </c>
      <c r="N6" s="14"/>
      <c r="O6" s="14">
        <f>+M6/8</f>
        <v>0.27500000000000002</v>
      </c>
      <c r="P6" s="14">
        <f>+N6/8</f>
        <v>0</v>
      </c>
      <c r="Q6" s="16">
        <f>100%/20</f>
        <v>0.05</v>
      </c>
      <c r="R6" s="16">
        <f>IFERROR((((D6/C6)+(F6/E6)+(H6/G6)+(J6/I6)+(L6/K6)+O6))*Q6,0)</f>
        <v>3.5694444444444445E-2</v>
      </c>
      <c r="S6" s="16">
        <f>+Q6</f>
        <v>0.05</v>
      </c>
      <c r="T6" s="26">
        <f>+R6</f>
        <v>3.5694444444444445E-2</v>
      </c>
      <c r="U6" s="27">
        <f>100%-T6</f>
        <v>0.96430555555555553</v>
      </c>
      <c r="V6" s="17" t="s">
        <v>27</v>
      </c>
    </row>
    <row r="7" spans="1:22">
      <c r="A7" s="13" t="s">
        <v>26</v>
      </c>
      <c r="B7" s="13">
        <v>46056</v>
      </c>
      <c r="C7" s="14">
        <v>180</v>
      </c>
      <c r="D7" s="14">
        <v>160</v>
      </c>
      <c r="E7" s="15">
        <v>1</v>
      </c>
      <c r="F7" s="15"/>
      <c r="G7" s="15">
        <v>1</v>
      </c>
      <c r="H7" s="15"/>
      <c r="I7" s="15">
        <v>1</v>
      </c>
      <c r="J7" s="15"/>
      <c r="K7" s="15">
        <v>1</v>
      </c>
      <c r="L7" s="15"/>
      <c r="M7" s="14"/>
      <c r="N7" s="14"/>
      <c r="O7" s="14">
        <f t="shared" ref="O7:P25" si="0">+M7/8</f>
        <v>0</v>
      </c>
      <c r="P7" s="14">
        <f t="shared" si="0"/>
        <v>0</v>
      </c>
      <c r="Q7" s="16">
        <f>100%/20</f>
        <v>0.05</v>
      </c>
      <c r="R7" s="16">
        <f t="shared" ref="R7:R25" si="1">IFERROR((((D7/C7)+(F7/E7)+(H7/G7)+(J7/I7)+(L7/K7)+O7))*Q7,0)</f>
        <v>4.4444444444444446E-2</v>
      </c>
      <c r="S7" s="16">
        <f t="shared" ref="S7:T22" si="2">+S6+Q7</f>
        <v>0.1</v>
      </c>
      <c r="T7" s="26">
        <f t="shared" si="2"/>
        <v>8.0138888888888898E-2</v>
      </c>
      <c r="U7" s="27">
        <f>100%-T7</f>
        <v>0.91986111111111113</v>
      </c>
      <c r="V7" s="17"/>
    </row>
    <row r="8" spans="1:22">
      <c r="A8" s="13" t="s">
        <v>26</v>
      </c>
      <c r="B8" s="13">
        <v>46057</v>
      </c>
      <c r="C8" s="14">
        <v>180</v>
      </c>
      <c r="D8" s="14">
        <v>221</v>
      </c>
      <c r="E8" s="15">
        <v>1</v>
      </c>
      <c r="F8" s="15"/>
      <c r="G8" s="15">
        <v>1</v>
      </c>
      <c r="H8" s="15"/>
      <c r="I8" s="15">
        <v>1</v>
      </c>
      <c r="J8" s="15"/>
      <c r="K8" s="15">
        <v>1</v>
      </c>
      <c r="L8" s="15"/>
      <c r="M8" s="14"/>
      <c r="N8" s="14"/>
      <c r="O8" s="14">
        <f t="shared" si="0"/>
        <v>0</v>
      </c>
      <c r="P8" s="14">
        <f t="shared" si="0"/>
        <v>0</v>
      </c>
      <c r="Q8" s="16">
        <f t="shared" ref="Q8:Q25" si="3">100%/20</f>
        <v>0.05</v>
      </c>
      <c r="R8" s="16">
        <f t="shared" si="1"/>
        <v>6.1388888888888896E-2</v>
      </c>
      <c r="S8" s="16">
        <f t="shared" si="2"/>
        <v>0.15000000000000002</v>
      </c>
      <c r="T8" s="26">
        <f t="shared" si="2"/>
        <v>0.14152777777777781</v>
      </c>
      <c r="U8" s="27">
        <f t="shared" ref="U8:U25" si="4">100%-T8</f>
        <v>0.85847222222222219</v>
      </c>
      <c r="V8" s="17"/>
    </row>
    <row r="9" spans="1:22">
      <c r="A9" s="13" t="s">
        <v>26</v>
      </c>
      <c r="B9" s="13">
        <v>46058</v>
      </c>
      <c r="C9" s="14">
        <v>180</v>
      </c>
      <c r="D9" s="14">
        <v>201</v>
      </c>
      <c r="E9" s="15">
        <v>1</v>
      </c>
      <c r="F9" s="15"/>
      <c r="G9" s="15">
        <v>1</v>
      </c>
      <c r="H9" s="15"/>
      <c r="I9" s="15">
        <v>1</v>
      </c>
      <c r="J9" s="15"/>
      <c r="K9" s="15">
        <v>1</v>
      </c>
      <c r="L9" s="15"/>
      <c r="M9" s="14"/>
      <c r="N9" s="14"/>
      <c r="O9" s="14">
        <f t="shared" si="0"/>
        <v>0</v>
      </c>
      <c r="P9" s="14">
        <f t="shared" si="0"/>
        <v>0</v>
      </c>
      <c r="Q9" s="16">
        <f t="shared" si="3"/>
        <v>0.05</v>
      </c>
      <c r="R9" s="16">
        <f t="shared" si="1"/>
        <v>5.5833333333333339E-2</v>
      </c>
      <c r="S9" s="16">
        <f t="shared" si="2"/>
        <v>0.2</v>
      </c>
      <c r="T9" s="26">
        <f t="shared" si="2"/>
        <v>0.19736111111111115</v>
      </c>
      <c r="U9" s="27">
        <f t="shared" si="4"/>
        <v>0.8026388888888889</v>
      </c>
      <c r="V9" s="17"/>
    </row>
    <row r="10" spans="1:22">
      <c r="A10" s="13" t="s">
        <v>26</v>
      </c>
      <c r="B10" s="13">
        <v>46059</v>
      </c>
      <c r="C10" s="14">
        <v>180</v>
      </c>
      <c r="D10" s="14">
        <v>172</v>
      </c>
      <c r="E10" s="15">
        <v>1</v>
      </c>
      <c r="F10" s="15"/>
      <c r="G10" s="15">
        <v>1</v>
      </c>
      <c r="H10" s="15"/>
      <c r="I10" s="15">
        <v>1</v>
      </c>
      <c r="J10" s="15"/>
      <c r="K10" s="15">
        <v>1</v>
      </c>
      <c r="L10" s="15"/>
      <c r="M10" s="14"/>
      <c r="N10" s="14"/>
      <c r="O10" s="14">
        <f t="shared" si="0"/>
        <v>0</v>
      </c>
      <c r="P10" s="14">
        <f t="shared" si="0"/>
        <v>0</v>
      </c>
      <c r="Q10" s="16">
        <f t="shared" si="3"/>
        <v>0.05</v>
      </c>
      <c r="R10" s="16">
        <f t="shared" si="1"/>
        <v>4.777777777777778E-2</v>
      </c>
      <c r="S10" s="16">
        <f t="shared" si="2"/>
        <v>0.25</v>
      </c>
      <c r="T10" s="26">
        <f t="shared" si="2"/>
        <v>0.24513888888888893</v>
      </c>
      <c r="U10" s="27">
        <f t="shared" si="4"/>
        <v>0.75486111111111109</v>
      </c>
      <c r="V10" s="17"/>
    </row>
    <row r="11" spans="1:22">
      <c r="A11" s="13" t="s">
        <v>26</v>
      </c>
      <c r="B11" s="13">
        <v>46062</v>
      </c>
      <c r="C11" s="14">
        <v>180</v>
      </c>
      <c r="D11" s="14">
        <v>200</v>
      </c>
      <c r="E11" s="15">
        <v>1</v>
      </c>
      <c r="F11" s="15"/>
      <c r="G11" s="15">
        <v>1</v>
      </c>
      <c r="H11" s="15"/>
      <c r="I11" s="15">
        <v>1</v>
      </c>
      <c r="J11" s="15"/>
      <c r="K11" s="15">
        <v>1</v>
      </c>
      <c r="L11" s="15"/>
      <c r="M11" s="14"/>
      <c r="N11" s="14"/>
      <c r="O11" s="14">
        <f t="shared" si="0"/>
        <v>0</v>
      </c>
      <c r="P11" s="14">
        <f t="shared" si="0"/>
        <v>0</v>
      </c>
      <c r="Q11" s="16">
        <f t="shared" si="3"/>
        <v>0.05</v>
      </c>
      <c r="R11" s="16">
        <f t="shared" si="1"/>
        <v>5.5555555555555559E-2</v>
      </c>
      <c r="S11" s="16">
        <f t="shared" si="2"/>
        <v>0.3</v>
      </c>
      <c r="T11" s="26">
        <f t="shared" si="2"/>
        <v>0.30069444444444449</v>
      </c>
      <c r="U11" s="27">
        <f t="shared" si="4"/>
        <v>0.69930555555555551</v>
      </c>
      <c r="V11" s="17"/>
    </row>
    <row r="12" spans="1:22">
      <c r="A12" s="13" t="s">
        <v>26</v>
      </c>
      <c r="B12" s="13">
        <v>46063</v>
      </c>
      <c r="C12" s="14">
        <v>180</v>
      </c>
      <c r="D12" s="14">
        <v>178</v>
      </c>
      <c r="E12" s="15">
        <v>1</v>
      </c>
      <c r="F12" s="15"/>
      <c r="G12" s="15">
        <v>1</v>
      </c>
      <c r="H12" s="15"/>
      <c r="I12" s="15">
        <v>1</v>
      </c>
      <c r="J12" s="15"/>
      <c r="K12" s="15">
        <v>1</v>
      </c>
      <c r="L12" s="15"/>
      <c r="M12" s="14">
        <v>1.1499999999999999</v>
      </c>
      <c r="N12" s="14"/>
      <c r="O12" s="14">
        <f t="shared" si="0"/>
        <v>0.14374999999999999</v>
      </c>
      <c r="P12" s="14">
        <f t="shared" si="0"/>
        <v>0</v>
      </c>
      <c r="Q12" s="16">
        <f t="shared" si="3"/>
        <v>0.05</v>
      </c>
      <c r="R12" s="16">
        <f t="shared" si="1"/>
        <v>5.663194444444445E-2</v>
      </c>
      <c r="S12" s="16">
        <f t="shared" si="2"/>
        <v>0.35</v>
      </c>
      <c r="T12" s="26">
        <f t="shared" si="2"/>
        <v>0.35732638888888896</v>
      </c>
      <c r="U12" s="27">
        <f t="shared" si="4"/>
        <v>0.6426736111111111</v>
      </c>
      <c r="V12" s="17" t="s">
        <v>28</v>
      </c>
    </row>
    <row r="13" spans="1:22">
      <c r="A13" s="13" t="s">
        <v>26</v>
      </c>
      <c r="B13" s="13">
        <v>46064</v>
      </c>
      <c r="C13" s="14">
        <v>180</v>
      </c>
      <c r="D13" s="14">
        <v>164</v>
      </c>
      <c r="E13" s="15">
        <v>1</v>
      </c>
      <c r="F13" s="15"/>
      <c r="G13" s="15">
        <v>1</v>
      </c>
      <c r="H13" s="15"/>
      <c r="I13" s="15">
        <v>1</v>
      </c>
      <c r="J13" s="15"/>
      <c r="K13" s="15">
        <v>1</v>
      </c>
      <c r="L13" s="15"/>
      <c r="M13" s="14"/>
      <c r="N13" s="14"/>
      <c r="O13" s="14">
        <f t="shared" si="0"/>
        <v>0</v>
      </c>
      <c r="P13" s="14">
        <f>+N13/8</f>
        <v>0</v>
      </c>
      <c r="Q13" s="16">
        <f t="shared" si="3"/>
        <v>0.05</v>
      </c>
      <c r="R13" s="16">
        <f t="shared" si="1"/>
        <v>4.5555555555555557E-2</v>
      </c>
      <c r="S13" s="16">
        <f t="shared" si="2"/>
        <v>0.39999999999999997</v>
      </c>
      <c r="T13" s="26">
        <f t="shared" si="2"/>
        <v>0.40288194444444453</v>
      </c>
      <c r="U13" s="27">
        <f t="shared" si="4"/>
        <v>0.59711805555555553</v>
      </c>
      <c r="V13" s="17"/>
    </row>
    <row r="14" spans="1:22">
      <c r="A14" s="13" t="s">
        <v>26</v>
      </c>
      <c r="B14" s="13">
        <v>46065</v>
      </c>
      <c r="C14" s="14">
        <v>180</v>
      </c>
      <c r="D14" s="14">
        <v>184</v>
      </c>
      <c r="E14" s="15">
        <v>1</v>
      </c>
      <c r="F14" s="15"/>
      <c r="G14" s="15">
        <v>1</v>
      </c>
      <c r="H14" s="15"/>
      <c r="I14" s="15">
        <v>1</v>
      </c>
      <c r="J14" s="15"/>
      <c r="K14" s="15">
        <v>1</v>
      </c>
      <c r="L14" s="15"/>
      <c r="M14" s="14"/>
      <c r="N14" s="14"/>
      <c r="O14" s="14">
        <f t="shared" si="0"/>
        <v>0</v>
      </c>
      <c r="P14" s="14">
        <f t="shared" si="0"/>
        <v>0</v>
      </c>
      <c r="Q14" s="16">
        <f t="shared" si="3"/>
        <v>0.05</v>
      </c>
      <c r="R14" s="16">
        <f t="shared" si="1"/>
        <v>5.1111111111111107E-2</v>
      </c>
      <c r="S14" s="16">
        <f t="shared" si="2"/>
        <v>0.44999999999999996</v>
      </c>
      <c r="T14" s="26">
        <f t="shared" si="2"/>
        <v>0.45399305555555564</v>
      </c>
      <c r="U14" s="27">
        <f t="shared" si="4"/>
        <v>0.54600694444444442</v>
      </c>
      <c r="V14" s="17"/>
    </row>
    <row r="15" spans="1:22">
      <c r="A15" s="13" t="s">
        <v>26</v>
      </c>
      <c r="B15" s="13">
        <v>46066</v>
      </c>
      <c r="C15" s="14">
        <v>180</v>
      </c>
      <c r="D15" s="14">
        <v>185</v>
      </c>
      <c r="E15" s="15">
        <v>1</v>
      </c>
      <c r="F15" s="15"/>
      <c r="G15" s="15">
        <v>1</v>
      </c>
      <c r="H15" s="15"/>
      <c r="I15" s="15">
        <v>1</v>
      </c>
      <c r="J15" s="15"/>
      <c r="K15" s="15">
        <v>1</v>
      </c>
      <c r="L15" s="15"/>
      <c r="M15" s="14"/>
      <c r="N15" s="14"/>
      <c r="O15" s="14">
        <f t="shared" si="0"/>
        <v>0</v>
      </c>
      <c r="P15" s="14"/>
      <c r="Q15" s="16">
        <f t="shared" si="3"/>
        <v>0.05</v>
      </c>
      <c r="R15" s="16">
        <f t="shared" si="1"/>
        <v>5.1388888888888887E-2</v>
      </c>
      <c r="S15" s="16">
        <f t="shared" si="2"/>
        <v>0.49999999999999994</v>
      </c>
      <c r="T15" s="26">
        <f t="shared" si="2"/>
        <v>0.50538194444444451</v>
      </c>
      <c r="U15" s="27">
        <f t="shared" si="4"/>
        <v>0.49461805555555549</v>
      </c>
      <c r="V15" s="17"/>
    </row>
    <row r="16" spans="1:22">
      <c r="A16" s="13" t="s">
        <v>26</v>
      </c>
      <c r="B16" s="13">
        <v>46069</v>
      </c>
      <c r="C16" s="14">
        <v>180</v>
      </c>
      <c r="D16" s="14">
        <v>198</v>
      </c>
      <c r="E16" s="15">
        <v>1</v>
      </c>
      <c r="F16" s="15"/>
      <c r="G16" s="15">
        <v>1</v>
      </c>
      <c r="H16" s="15"/>
      <c r="I16" s="15">
        <v>1</v>
      </c>
      <c r="J16" s="15"/>
      <c r="K16" s="15">
        <v>1</v>
      </c>
      <c r="L16" s="15"/>
      <c r="M16" s="14"/>
      <c r="N16" s="14"/>
      <c r="O16" s="14">
        <f t="shared" si="0"/>
        <v>0</v>
      </c>
      <c r="P16" s="14">
        <f t="shared" si="0"/>
        <v>0</v>
      </c>
      <c r="Q16" s="16">
        <f t="shared" si="3"/>
        <v>0.05</v>
      </c>
      <c r="R16" s="16">
        <f t="shared" si="1"/>
        <v>5.5000000000000007E-2</v>
      </c>
      <c r="S16" s="16">
        <f t="shared" si="2"/>
        <v>0.54999999999999993</v>
      </c>
      <c r="T16" s="26">
        <f t="shared" si="2"/>
        <v>0.56038194444444456</v>
      </c>
      <c r="U16" s="27">
        <f t="shared" si="4"/>
        <v>0.43961805555555544</v>
      </c>
      <c r="V16" s="18"/>
    </row>
    <row r="17" spans="1:22">
      <c r="A17" s="13" t="s">
        <v>26</v>
      </c>
      <c r="B17" s="13">
        <v>46070</v>
      </c>
      <c r="C17" s="14">
        <v>180</v>
      </c>
      <c r="D17" s="14">
        <v>214</v>
      </c>
      <c r="E17" s="15">
        <v>1</v>
      </c>
      <c r="F17" s="15"/>
      <c r="G17" s="15">
        <v>1</v>
      </c>
      <c r="H17" s="15"/>
      <c r="I17" s="15">
        <v>1</v>
      </c>
      <c r="J17" s="15"/>
      <c r="K17" s="15">
        <v>1</v>
      </c>
      <c r="L17" s="15"/>
      <c r="M17" s="14"/>
      <c r="N17" s="14"/>
      <c r="O17" s="14">
        <f t="shared" si="0"/>
        <v>0</v>
      </c>
      <c r="P17" s="14">
        <f t="shared" si="0"/>
        <v>0</v>
      </c>
      <c r="Q17" s="16">
        <f t="shared" si="3"/>
        <v>0.05</v>
      </c>
      <c r="R17" s="16">
        <f t="shared" si="1"/>
        <v>5.9444444444444446E-2</v>
      </c>
      <c r="S17" s="16">
        <f t="shared" si="2"/>
        <v>0.6</v>
      </c>
      <c r="T17" s="26">
        <f t="shared" si="2"/>
        <v>0.61982638888888897</v>
      </c>
      <c r="U17" s="27">
        <f t="shared" si="4"/>
        <v>0.38017361111111103</v>
      </c>
      <c r="V17" s="17"/>
    </row>
    <row r="18" spans="1:22">
      <c r="A18" s="13" t="s">
        <v>26</v>
      </c>
      <c r="B18" s="13">
        <v>46071</v>
      </c>
      <c r="C18" s="14">
        <v>180</v>
      </c>
      <c r="D18" s="14">
        <v>137</v>
      </c>
      <c r="E18" s="15">
        <v>1</v>
      </c>
      <c r="F18" s="15"/>
      <c r="G18" s="15">
        <v>1</v>
      </c>
      <c r="H18" s="15"/>
      <c r="I18" s="15">
        <v>1</v>
      </c>
      <c r="J18" s="15"/>
      <c r="K18" s="15">
        <v>1</v>
      </c>
      <c r="L18" s="15"/>
      <c r="M18" s="14"/>
      <c r="N18" s="14"/>
      <c r="O18" s="14">
        <f t="shared" si="0"/>
        <v>0</v>
      </c>
      <c r="P18" s="14">
        <f t="shared" si="0"/>
        <v>0</v>
      </c>
      <c r="Q18" s="16">
        <f t="shared" si="3"/>
        <v>0.05</v>
      </c>
      <c r="R18" s="16">
        <f t="shared" si="1"/>
        <v>3.8055555555555558E-2</v>
      </c>
      <c r="S18" s="16">
        <f t="shared" si="2"/>
        <v>0.65</v>
      </c>
      <c r="T18" s="26">
        <f t="shared" si="2"/>
        <v>0.65788194444444448</v>
      </c>
      <c r="U18" s="27">
        <f t="shared" si="4"/>
        <v>0.34211805555555552</v>
      </c>
      <c r="V18" s="17"/>
    </row>
    <row r="19" spans="1:22">
      <c r="A19" s="13" t="s">
        <v>26</v>
      </c>
      <c r="B19" s="13">
        <v>46072</v>
      </c>
      <c r="C19" s="14">
        <v>180</v>
      </c>
      <c r="D19" s="14">
        <v>181</v>
      </c>
      <c r="E19" s="15">
        <v>1</v>
      </c>
      <c r="F19" s="15"/>
      <c r="G19" s="15">
        <v>1</v>
      </c>
      <c r="H19" s="15"/>
      <c r="I19" s="15">
        <v>1</v>
      </c>
      <c r="J19" s="15"/>
      <c r="K19" s="15">
        <v>1</v>
      </c>
      <c r="L19" s="15"/>
      <c r="M19" s="14"/>
      <c r="N19" s="14"/>
      <c r="O19" s="14">
        <f t="shared" si="0"/>
        <v>0</v>
      </c>
      <c r="P19" s="14">
        <f t="shared" si="0"/>
        <v>0</v>
      </c>
      <c r="Q19" s="16">
        <f t="shared" si="3"/>
        <v>0.05</v>
      </c>
      <c r="R19" s="16">
        <f t="shared" si="1"/>
        <v>5.0277777777777782E-2</v>
      </c>
      <c r="S19" s="16">
        <f t="shared" si="2"/>
        <v>0.70000000000000007</v>
      </c>
      <c r="T19" s="26">
        <f t="shared" si="2"/>
        <v>0.70815972222222223</v>
      </c>
      <c r="U19" s="27">
        <f t="shared" si="4"/>
        <v>0.29184027777777777</v>
      </c>
      <c r="V19" s="17"/>
    </row>
    <row r="20" spans="1:22">
      <c r="A20" s="13" t="s">
        <v>26</v>
      </c>
      <c r="B20" s="13">
        <v>46073</v>
      </c>
      <c r="C20" s="14">
        <v>180</v>
      </c>
      <c r="D20" s="14">
        <v>126</v>
      </c>
      <c r="E20" s="15">
        <v>1</v>
      </c>
      <c r="F20" s="15"/>
      <c r="G20" s="15">
        <v>1</v>
      </c>
      <c r="H20" s="15"/>
      <c r="I20" s="15">
        <v>1</v>
      </c>
      <c r="J20" s="15"/>
      <c r="K20" s="15">
        <v>1</v>
      </c>
      <c r="L20" s="15"/>
      <c r="M20" s="14"/>
      <c r="N20" s="14"/>
      <c r="O20" s="14">
        <f t="shared" si="0"/>
        <v>0</v>
      </c>
      <c r="P20" s="14">
        <f t="shared" si="0"/>
        <v>0</v>
      </c>
      <c r="Q20" s="16">
        <f t="shared" si="3"/>
        <v>0.05</v>
      </c>
      <c r="R20" s="16">
        <f t="shared" si="1"/>
        <v>3.4999999999999996E-2</v>
      </c>
      <c r="S20" s="16">
        <f t="shared" si="2"/>
        <v>0.75000000000000011</v>
      </c>
      <c r="T20" s="26">
        <f t="shared" si="2"/>
        <v>0.74315972222222226</v>
      </c>
      <c r="U20" s="27">
        <f t="shared" si="4"/>
        <v>0.25684027777777774</v>
      </c>
      <c r="V20" s="17"/>
    </row>
    <row r="21" spans="1:22">
      <c r="A21" s="13" t="s">
        <v>29</v>
      </c>
      <c r="B21" s="13">
        <v>46076</v>
      </c>
      <c r="C21" s="14">
        <v>180</v>
      </c>
      <c r="D21" s="14"/>
      <c r="E21" s="15">
        <v>1</v>
      </c>
      <c r="F21" s="15"/>
      <c r="G21" s="15">
        <v>1</v>
      </c>
      <c r="H21" s="15"/>
      <c r="I21" s="15">
        <v>1</v>
      </c>
      <c r="J21" s="15"/>
      <c r="K21" s="15">
        <v>1</v>
      </c>
      <c r="L21" s="15"/>
      <c r="M21" s="14">
        <v>8</v>
      </c>
      <c r="N21" s="14"/>
      <c r="O21" s="14">
        <f t="shared" si="0"/>
        <v>1</v>
      </c>
      <c r="P21" s="14">
        <f t="shared" si="0"/>
        <v>0</v>
      </c>
      <c r="Q21" s="16">
        <f t="shared" si="3"/>
        <v>0.05</v>
      </c>
      <c r="R21" s="16">
        <f t="shared" si="1"/>
        <v>0.05</v>
      </c>
      <c r="S21" s="16">
        <f t="shared" si="2"/>
        <v>0.80000000000000016</v>
      </c>
      <c r="T21" s="26">
        <f t="shared" si="2"/>
        <v>0.79315972222222231</v>
      </c>
      <c r="U21" s="27">
        <f t="shared" si="4"/>
        <v>0.20684027777777769</v>
      </c>
      <c r="V21" s="17" t="s">
        <v>30</v>
      </c>
    </row>
    <row r="22" spans="1:22">
      <c r="A22" s="13" t="s">
        <v>29</v>
      </c>
      <c r="B22" s="13">
        <v>46077</v>
      </c>
      <c r="C22" s="14">
        <v>180</v>
      </c>
      <c r="D22" s="14"/>
      <c r="E22" s="15">
        <v>0.2</v>
      </c>
      <c r="F22" s="15">
        <v>0.18890000000000001</v>
      </c>
      <c r="G22" s="15">
        <v>1</v>
      </c>
      <c r="H22" s="15"/>
      <c r="I22" s="15">
        <v>1</v>
      </c>
      <c r="J22" s="15"/>
      <c r="K22" s="15">
        <v>1</v>
      </c>
      <c r="L22" s="15"/>
      <c r="M22" s="14"/>
      <c r="N22" s="14"/>
      <c r="O22" s="14">
        <f t="shared" si="0"/>
        <v>0</v>
      </c>
      <c r="P22" s="14">
        <f t="shared" si="0"/>
        <v>0</v>
      </c>
      <c r="Q22" s="16">
        <f t="shared" si="3"/>
        <v>0.05</v>
      </c>
      <c r="R22" s="16">
        <f t="shared" si="1"/>
        <v>4.7225000000000003E-2</v>
      </c>
      <c r="S22" s="16">
        <f t="shared" si="2"/>
        <v>0.8500000000000002</v>
      </c>
      <c r="T22" s="26">
        <f t="shared" si="2"/>
        <v>0.84038472222222227</v>
      </c>
      <c r="U22" s="27">
        <f t="shared" si="4"/>
        <v>0.15961527777777773</v>
      </c>
      <c r="V22" s="17"/>
    </row>
    <row r="23" spans="1:22">
      <c r="A23" s="13" t="s">
        <v>29</v>
      </c>
      <c r="B23" s="13">
        <v>46078</v>
      </c>
      <c r="C23" s="14">
        <v>180</v>
      </c>
      <c r="D23" s="14"/>
      <c r="E23" s="15">
        <v>8</v>
      </c>
      <c r="F23" s="15">
        <v>7.96</v>
      </c>
      <c r="G23" s="15">
        <v>1</v>
      </c>
      <c r="H23" s="15"/>
      <c r="I23" s="15">
        <v>1</v>
      </c>
      <c r="J23" s="15"/>
      <c r="K23" s="15">
        <v>1</v>
      </c>
      <c r="L23" s="15"/>
      <c r="M23" s="14"/>
      <c r="N23" s="14"/>
      <c r="O23" s="14">
        <f t="shared" si="0"/>
        <v>0</v>
      </c>
      <c r="P23" s="14">
        <f t="shared" si="0"/>
        <v>0</v>
      </c>
      <c r="Q23" s="16">
        <f t="shared" si="3"/>
        <v>0.05</v>
      </c>
      <c r="R23" s="16">
        <f t="shared" si="1"/>
        <v>4.9750000000000003E-2</v>
      </c>
      <c r="S23" s="16">
        <f t="shared" ref="S23:T25" si="5">+S22+Q23</f>
        <v>0.90000000000000024</v>
      </c>
      <c r="T23" s="26">
        <f t="shared" si="5"/>
        <v>0.89013472222222223</v>
      </c>
      <c r="U23" s="27">
        <f t="shared" si="4"/>
        <v>0.10986527777777777</v>
      </c>
      <c r="V23" s="17"/>
    </row>
    <row r="24" spans="1:22">
      <c r="A24" s="13" t="s">
        <v>29</v>
      </c>
      <c r="B24" s="13">
        <v>46079</v>
      </c>
      <c r="C24" s="14">
        <v>180</v>
      </c>
      <c r="D24" s="14"/>
      <c r="E24" s="15">
        <v>80</v>
      </c>
      <c r="F24" s="15">
        <v>80</v>
      </c>
      <c r="G24" s="15">
        <v>1</v>
      </c>
      <c r="H24" s="15"/>
      <c r="I24" s="15">
        <v>1</v>
      </c>
      <c r="J24" s="15"/>
      <c r="K24" s="15">
        <v>1</v>
      </c>
      <c r="L24" s="15"/>
      <c r="M24" s="14"/>
      <c r="N24" s="14"/>
      <c r="O24" s="14">
        <f t="shared" si="0"/>
        <v>0</v>
      </c>
      <c r="P24" s="14">
        <f t="shared" si="0"/>
        <v>0</v>
      </c>
      <c r="Q24" s="16">
        <f t="shared" si="3"/>
        <v>0.05</v>
      </c>
      <c r="R24" s="16">
        <f t="shared" si="1"/>
        <v>0.05</v>
      </c>
      <c r="S24" s="16">
        <f t="shared" si="5"/>
        <v>0.95000000000000029</v>
      </c>
      <c r="T24" s="26">
        <f t="shared" si="5"/>
        <v>0.94013472222222227</v>
      </c>
      <c r="U24" s="27">
        <f t="shared" si="4"/>
        <v>5.9865277777777726E-2</v>
      </c>
      <c r="V24" s="17"/>
    </row>
    <row r="25" spans="1:22">
      <c r="A25" s="13" t="s">
        <v>29</v>
      </c>
      <c r="B25" s="13">
        <v>46080</v>
      </c>
      <c r="C25" s="14">
        <v>180</v>
      </c>
      <c r="D25" s="14"/>
      <c r="E25" s="15">
        <v>80</v>
      </c>
      <c r="F25" s="15">
        <v>80</v>
      </c>
      <c r="G25" s="15">
        <v>1</v>
      </c>
      <c r="H25" s="15"/>
      <c r="I25" s="15">
        <v>1</v>
      </c>
      <c r="J25" s="15"/>
      <c r="K25" s="15">
        <v>1</v>
      </c>
      <c r="L25" s="15"/>
      <c r="M25" s="14"/>
      <c r="N25" s="14"/>
      <c r="O25" s="14">
        <f t="shared" si="0"/>
        <v>0</v>
      </c>
      <c r="P25" s="14">
        <f t="shared" si="0"/>
        <v>0</v>
      </c>
      <c r="Q25" s="16">
        <f t="shared" si="3"/>
        <v>0.05</v>
      </c>
      <c r="R25" s="16">
        <f t="shared" si="1"/>
        <v>0.05</v>
      </c>
      <c r="S25" s="16">
        <f t="shared" si="5"/>
        <v>1.0000000000000002</v>
      </c>
      <c r="T25" s="26">
        <f t="shared" si="5"/>
        <v>0.99013472222222232</v>
      </c>
      <c r="U25" s="27">
        <f t="shared" si="4"/>
        <v>9.8652777777776812E-3</v>
      </c>
      <c r="V25" s="17"/>
    </row>
    <row r="26" spans="1:22">
      <c r="A26" s="13"/>
      <c r="B26" s="13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N26" s="14"/>
      <c r="O26" s="14"/>
      <c r="P26" s="14"/>
      <c r="Q26" s="19"/>
      <c r="R26" s="16"/>
      <c r="S26" s="19"/>
      <c r="T26" s="14"/>
      <c r="V26" s="17"/>
    </row>
    <row r="27" spans="1:22">
      <c r="A27" s="13"/>
      <c r="B27" s="13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s="14"/>
      <c r="O27" s="14"/>
      <c r="P27" s="14"/>
      <c r="Q27" s="19"/>
      <c r="R27" s="16"/>
      <c r="S27" s="19"/>
      <c r="T27" s="14"/>
      <c r="V27" s="17"/>
    </row>
    <row r="28" spans="1:22">
      <c r="A28" s="13"/>
      <c r="B28" s="13"/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14"/>
      <c r="O28" s="14"/>
      <c r="P28" s="14"/>
      <c r="Q28" s="19"/>
      <c r="R28" s="16"/>
      <c r="S28" s="19"/>
      <c r="T28" s="14"/>
      <c r="V28" s="17"/>
    </row>
    <row r="29" spans="1:22">
      <c r="A29" s="13"/>
      <c r="B29" s="13"/>
      <c r="C29" s="14"/>
      <c r="D29" s="14"/>
      <c r="E29" s="15"/>
      <c r="F29" s="15"/>
      <c r="G29" s="15"/>
      <c r="H29" s="15"/>
      <c r="I29" s="15"/>
      <c r="J29" s="15"/>
      <c r="K29" s="15"/>
      <c r="L29" s="15"/>
      <c r="M29" s="14"/>
      <c r="N29" s="14"/>
      <c r="O29" s="14"/>
      <c r="P29" s="14"/>
      <c r="Q29" s="19"/>
      <c r="R29" s="16"/>
      <c r="S29" s="19"/>
      <c r="T29" s="14"/>
      <c r="V29" s="17"/>
    </row>
    <row r="30" spans="1:22">
      <c r="A30" s="13"/>
      <c r="B30" s="13"/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4"/>
      <c r="N30" s="14"/>
      <c r="O30" s="14"/>
      <c r="P30" s="14"/>
      <c r="Q30" s="19"/>
      <c r="R30" s="16"/>
      <c r="S30" s="19"/>
      <c r="T30" s="14"/>
      <c r="V30" s="17"/>
    </row>
    <row r="31" spans="1:22">
      <c r="A31" s="13"/>
      <c r="B31" s="13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4"/>
      <c r="N31" s="14"/>
      <c r="O31" s="14"/>
      <c r="P31" s="14"/>
      <c r="Q31" s="19"/>
      <c r="R31" s="16"/>
      <c r="S31" s="19"/>
      <c r="T31" s="14"/>
      <c r="V31" s="17"/>
    </row>
    <row r="32" spans="1:22">
      <c r="A32" s="13"/>
      <c r="B32" s="13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4"/>
      <c r="N32" s="14"/>
      <c r="O32" s="14"/>
      <c r="P32" s="14"/>
      <c r="Q32" s="19"/>
      <c r="R32" s="16"/>
      <c r="S32" s="19"/>
      <c r="T32" s="14"/>
      <c r="V32" s="17"/>
    </row>
    <row r="33" spans="1:22">
      <c r="A33" s="13"/>
      <c r="B33" s="13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N33" s="14"/>
      <c r="O33" s="14"/>
      <c r="P33" s="14"/>
      <c r="Q33" s="19"/>
      <c r="R33" s="16"/>
      <c r="S33" s="19"/>
      <c r="T33" s="14"/>
      <c r="V33" s="17"/>
    </row>
    <row r="34" spans="1:22">
      <c r="A34" s="13"/>
      <c r="B34" s="13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N34" s="14"/>
      <c r="O34" s="14"/>
      <c r="P34" s="14"/>
      <c r="Q34" s="19"/>
      <c r="R34" s="16"/>
      <c r="S34" s="19"/>
      <c r="T34" s="14"/>
      <c r="V34" s="17"/>
    </row>
    <row r="35" spans="1:22">
      <c r="A35" s="13"/>
      <c r="B35" s="13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N35" s="14"/>
      <c r="O35" s="14"/>
      <c r="P35" s="14"/>
      <c r="Q35" s="19"/>
      <c r="R35" s="16"/>
      <c r="S35" s="19"/>
      <c r="T35" s="14"/>
      <c r="V35" s="17"/>
    </row>
    <row r="36" spans="1:22">
      <c r="A36" s="13"/>
      <c r="B36" s="13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N36" s="14"/>
      <c r="O36" s="14"/>
      <c r="P36" s="14"/>
      <c r="Q36" s="19"/>
      <c r="R36" s="16"/>
      <c r="S36" s="19"/>
      <c r="T36" s="14"/>
      <c r="V36" s="17"/>
    </row>
    <row r="37" spans="1:22">
      <c r="A37" s="13"/>
      <c r="B37" s="13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N37" s="14"/>
      <c r="O37" s="14"/>
      <c r="P37" s="14"/>
      <c r="Q37" s="19"/>
      <c r="R37" s="16"/>
      <c r="S37" s="19"/>
      <c r="T37" s="14"/>
      <c r="V37" s="17"/>
    </row>
    <row r="38" spans="1:22">
      <c r="A38" s="13"/>
      <c r="B38" s="13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N38" s="14"/>
      <c r="O38" s="14"/>
      <c r="P38" s="14"/>
      <c r="Q38" s="19"/>
      <c r="R38" s="16"/>
      <c r="S38" s="19"/>
      <c r="T38" s="14"/>
      <c r="V38" s="17"/>
    </row>
    <row r="39" spans="1:22">
      <c r="A39" s="13"/>
      <c r="B39" s="13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N39" s="14"/>
      <c r="O39" s="14"/>
      <c r="P39" s="14"/>
      <c r="Q39" s="19"/>
      <c r="R39" s="16"/>
      <c r="S39" s="19"/>
      <c r="T39" s="14"/>
      <c r="V39" s="17"/>
    </row>
    <row r="40" spans="1:22">
      <c r="A40" s="13"/>
      <c r="B40" s="13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N40" s="14"/>
      <c r="O40" s="14"/>
      <c r="P40" s="14"/>
      <c r="Q40" s="19"/>
      <c r="R40" s="16"/>
      <c r="S40" s="19"/>
      <c r="T40" s="14"/>
      <c r="V40" s="17"/>
    </row>
    <row r="41" spans="1:22">
      <c r="A41" s="13"/>
      <c r="B41" s="13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N41" s="14"/>
      <c r="O41" s="14"/>
      <c r="P41" s="14"/>
      <c r="Q41" s="19"/>
      <c r="R41" s="16"/>
      <c r="S41" s="19"/>
      <c r="T41" s="14"/>
      <c r="V41" s="17"/>
    </row>
    <row r="42" spans="1:22">
      <c r="A42" s="13"/>
      <c r="B42" s="13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N42" s="14"/>
      <c r="O42" s="14"/>
      <c r="P42" s="14"/>
      <c r="Q42" s="19"/>
      <c r="R42" s="16"/>
      <c r="S42" s="19"/>
      <c r="T42" s="14"/>
      <c r="V42" s="17"/>
    </row>
    <row r="43" spans="1:22">
      <c r="A43" s="13"/>
      <c r="B43" s="13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N43" s="14"/>
      <c r="O43" s="14"/>
      <c r="P43" s="14"/>
      <c r="Q43" s="19"/>
      <c r="R43" s="16"/>
      <c r="S43" s="19"/>
      <c r="T43" s="14"/>
      <c r="V43" s="17"/>
    </row>
    <row r="44" spans="1:22">
      <c r="A44" s="13"/>
      <c r="B44" s="13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N44" s="14"/>
      <c r="O44" s="14"/>
      <c r="P44" s="14"/>
      <c r="Q44" s="19"/>
      <c r="R44" s="16"/>
      <c r="S44" s="19"/>
      <c r="T44" s="14"/>
      <c r="V44" s="17"/>
    </row>
    <row r="45" spans="1:22">
      <c r="A45" s="13"/>
      <c r="B45" s="13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N45" s="14"/>
      <c r="O45" s="14"/>
      <c r="P45" s="14"/>
      <c r="Q45" s="19"/>
      <c r="R45" s="16"/>
      <c r="S45" s="19"/>
      <c r="T45" s="14"/>
      <c r="V45" s="17"/>
    </row>
    <row r="46" spans="1:22">
      <c r="A46" s="13"/>
      <c r="B46" s="13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N46" s="14"/>
      <c r="O46" s="14"/>
      <c r="P46" s="14"/>
      <c r="Q46" s="19"/>
      <c r="R46" s="16"/>
      <c r="S46" s="19"/>
      <c r="T46" s="14"/>
      <c r="V46" s="17"/>
    </row>
    <row r="47" spans="1:22">
      <c r="A47" s="13"/>
      <c r="B47" s="13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N47" s="14"/>
      <c r="O47" s="14"/>
      <c r="P47" s="14"/>
      <c r="Q47" s="19"/>
      <c r="R47" s="16"/>
      <c r="S47" s="19"/>
      <c r="T47" s="14"/>
      <c r="V47" s="17"/>
    </row>
    <row r="48" spans="1:22">
      <c r="A48" s="13"/>
      <c r="B48" s="13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N48" s="14"/>
      <c r="O48" s="14"/>
      <c r="P48" s="14"/>
      <c r="Q48" s="19"/>
      <c r="R48" s="16"/>
      <c r="S48" s="19"/>
      <c r="T48" s="14"/>
      <c r="V48" s="17"/>
    </row>
    <row r="49" spans="1:22">
      <c r="A49" s="13"/>
      <c r="B49" s="13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N49" s="14"/>
      <c r="O49" s="14"/>
      <c r="P49" s="14"/>
      <c r="Q49" s="19"/>
      <c r="R49" s="16"/>
      <c r="S49" s="19"/>
      <c r="T49" s="14"/>
      <c r="V49" s="17"/>
    </row>
    <row r="50" spans="1:22">
      <c r="A50" s="13"/>
      <c r="B50" s="13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N50" s="14"/>
      <c r="O50" s="14"/>
      <c r="P50" s="14"/>
      <c r="Q50" s="19"/>
      <c r="R50" s="16"/>
      <c r="S50" s="19"/>
      <c r="T50" s="14"/>
      <c r="V50" s="17"/>
    </row>
    <row r="51" spans="1:22">
      <c r="A51" s="13"/>
      <c r="B51" s="13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s="14"/>
      <c r="O51" s="14"/>
      <c r="P51" s="14"/>
      <c r="Q51" s="19"/>
      <c r="R51" s="16"/>
      <c r="S51" s="19"/>
      <c r="T51" s="14"/>
      <c r="V51" s="17"/>
    </row>
    <row r="52" spans="1:22">
      <c r="A52" s="13"/>
      <c r="B52" s="13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14"/>
      <c r="O52" s="14"/>
      <c r="P52" s="14"/>
      <c r="Q52" s="19"/>
      <c r="R52" s="16"/>
      <c r="S52" s="19"/>
      <c r="T52" s="14"/>
      <c r="V52" s="17"/>
    </row>
    <row r="53" spans="1:22">
      <c r="A53" s="13"/>
      <c r="B53" s="13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N53" s="14"/>
      <c r="O53" s="14"/>
      <c r="P53" s="14"/>
      <c r="Q53" s="19"/>
      <c r="R53" s="16"/>
      <c r="S53" s="19"/>
      <c r="T53" s="14"/>
      <c r="V53" s="17"/>
    </row>
    <row r="54" spans="1:22">
      <c r="A54" s="13"/>
      <c r="B54" s="13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N54" s="14"/>
      <c r="O54" s="14"/>
      <c r="P54" s="14"/>
      <c r="Q54" s="19"/>
      <c r="R54" s="16"/>
      <c r="S54" s="19"/>
      <c r="T54" s="14"/>
      <c r="V54" s="17"/>
    </row>
    <row r="55" spans="1:22">
      <c r="A55" s="13"/>
      <c r="B55" s="13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N55" s="14"/>
      <c r="O55" s="14"/>
      <c r="P55" s="14"/>
      <c r="Q55" s="19"/>
      <c r="R55" s="16"/>
      <c r="S55" s="19"/>
      <c r="T55" s="14"/>
      <c r="V55" s="17"/>
    </row>
    <row r="56" spans="1:22">
      <c r="A56" s="13"/>
      <c r="B56" s="13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N56" s="14"/>
      <c r="O56" s="14"/>
      <c r="P56" s="14"/>
      <c r="Q56" s="19"/>
      <c r="R56" s="16"/>
      <c r="S56" s="19"/>
      <c r="T56" s="14"/>
      <c r="V56" s="17"/>
    </row>
    <row r="57" spans="1:22">
      <c r="A57" s="13"/>
      <c r="B57" s="13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N57" s="14"/>
      <c r="O57" s="14"/>
      <c r="P57" s="14"/>
      <c r="Q57" s="19"/>
      <c r="R57" s="16"/>
      <c r="S57" s="19"/>
      <c r="T57" s="14"/>
      <c r="V57" s="17"/>
    </row>
    <row r="58" spans="1:22">
      <c r="A58" s="13"/>
      <c r="B58" s="13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N58" s="14"/>
      <c r="O58" s="14"/>
      <c r="P58" s="14"/>
      <c r="Q58" s="19"/>
      <c r="R58" s="16"/>
      <c r="S58" s="19"/>
      <c r="T58" s="14"/>
      <c r="V58" s="17"/>
    </row>
    <row r="59" spans="1:22">
      <c r="A59" s="13"/>
      <c r="B59" s="13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N59" s="14"/>
      <c r="O59" s="14"/>
      <c r="P59" s="14"/>
      <c r="Q59" s="19"/>
      <c r="R59" s="16"/>
      <c r="S59" s="19"/>
      <c r="T59" s="14"/>
      <c r="V59" s="17"/>
    </row>
    <row r="60" spans="1:22">
      <c r="A60" s="13"/>
      <c r="B60" s="13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N60" s="14"/>
      <c r="O60" s="14"/>
      <c r="P60" s="14"/>
      <c r="Q60" s="19"/>
      <c r="R60" s="16"/>
      <c r="S60" s="19"/>
      <c r="T60" s="14"/>
      <c r="V60" s="17"/>
    </row>
    <row r="61" spans="1:22">
      <c r="A61" s="13"/>
      <c r="B61" s="13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N61" s="14"/>
      <c r="O61" s="14"/>
      <c r="P61" s="14"/>
      <c r="Q61" s="19"/>
      <c r="R61" s="16"/>
      <c r="S61" s="19"/>
      <c r="T61" s="14"/>
      <c r="V61" s="17"/>
    </row>
    <row r="62" spans="1:22">
      <c r="A62" s="13"/>
      <c r="B62" s="13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N62" s="14"/>
      <c r="O62" s="14"/>
      <c r="P62" s="14"/>
      <c r="Q62" s="19"/>
      <c r="R62" s="16"/>
      <c r="S62" s="19"/>
      <c r="T62" s="14"/>
      <c r="V62" s="17"/>
    </row>
    <row r="63" spans="1:22">
      <c r="A63" s="13"/>
      <c r="B63" s="13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N63" s="14"/>
      <c r="O63" s="14"/>
      <c r="P63" s="14"/>
      <c r="Q63" s="19"/>
      <c r="R63" s="16"/>
      <c r="S63" s="19"/>
      <c r="T63" s="14"/>
      <c r="V63" s="17"/>
    </row>
    <row r="64" spans="1:22">
      <c r="A64" s="13"/>
      <c r="B64" s="13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N64" s="14"/>
      <c r="O64" s="14"/>
      <c r="P64" s="14"/>
      <c r="Q64" s="19"/>
      <c r="R64" s="16"/>
      <c r="S64" s="19"/>
      <c r="T64" s="14"/>
      <c r="V64" s="17"/>
    </row>
    <row r="65" spans="1:22">
      <c r="A65" s="13"/>
      <c r="B65" s="13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N65" s="14"/>
      <c r="O65" s="14"/>
      <c r="P65" s="14"/>
      <c r="Q65" s="19"/>
      <c r="R65" s="16"/>
      <c r="S65" s="19"/>
      <c r="T65" s="14"/>
      <c r="V65" s="17"/>
    </row>
    <row r="66" spans="1:22">
      <c r="A66" s="13"/>
      <c r="B66" s="13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N66" s="14"/>
      <c r="O66" s="14"/>
      <c r="P66" s="14"/>
      <c r="Q66" s="19"/>
      <c r="R66" s="16"/>
      <c r="S66" s="19"/>
      <c r="T66" s="14"/>
      <c r="V66" s="17"/>
    </row>
    <row r="67" spans="1:22">
      <c r="A67" s="13"/>
      <c r="B67" s="13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N67" s="14"/>
      <c r="O67" s="14"/>
      <c r="P67" s="14"/>
      <c r="Q67" s="19"/>
      <c r="R67" s="16"/>
      <c r="S67" s="19"/>
      <c r="T67" s="14"/>
      <c r="V67" s="17"/>
    </row>
    <row r="68" spans="1:22">
      <c r="A68" s="13"/>
      <c r="B68" s="13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N68" s="14"/>
      <c r="O68" s="14"/>
      <c r="P68" s="14"/>
      <c r="Q68" s="19"/>
      <c r="R68" s="16"/>
      <c r="S68" s="19"/>
      <c r="T68" s="14"/>
      <c r="V68" s="17"/>
    </row>
    <row r="69" spans="1:22">
      <c r="A69" s="13"/>
      <c r="B69" s="13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N69" s="14"/>
      <c r="O69" s="14"/>
      <c r="P69" s="14"/>
      <c r="Q69" s="19"/>
      <c r="R69" s="16"/>
      <c r="S69" s="19"/>
      <c r="T69" s="14"/>
      <c r="V69" s="17"/>
    </row>
    <row r="70" spans="1:22">
      <c r="A70" s="13"/>
      <c r="B70" s="13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N70" s="14"/>
      <c r="O70" s="14"/>
      <c r="P70" s="14"/>
      <c r="Q70" s="19"/>
      <c r="R70" s="16"/>
      <c r="S70" s="19"/>
      <c r="T70" s="14"/>
      <c r="V70" s="17"/>
    </row>
    <row r="71" spans="1:22">
      <c r="A71" s="13"/>
      <c r="B71" s="13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N71" s="14"/>
      <c r="O71" s="14"/>
      <c r="P71" s="14"/>
      <c r="Q71" s="19"/>
      <c r="R71" s="16"/>
      <c r="S71" s="19"/>
      <c r="T71" s="14"/>
      <c r="V71" s="17"/>
    </row>
    <row r="72" spans="1:22">
      <c r="A72" s="13"/>
      <c r="B72" s="13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N72" s="14"/>
      <c r="O72" s="14"/>
      <c r="P72" s="14"/>
      <c r="Q72" s="19"/>
      <c r="R72" s="16"/>
      <c r="S72" s="19"/>
      <c r="T72" s="14"/>
      <c r="V72" s="17"/>
    </row>
    <row r="73" spans="1:22">
      <c r="A73" s="13"/>
      <c r="B73" s="13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N73" s="14"/>
      <c r="O73" s="14"/>
      <c r="P73" s="14"/>
      <c r="Q73" s="19"/>
      <c r="R73" s="16"/>
      <c r="S73" s="19"/>
      <c r="T73" s="14"/>
      <c r="V73" s="17"/>
    </row>
    <row r="74" spans="1:22">
      <c r="A74" s="13"/>
      <c r="B74" s="13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N74" s="14"/>
      <c r="O74" s="14"/>
      <c r="P74" s="14"/>
      <c r="Q74" s="19"/>
      <c r="R74" s="16"/>
      <c r="S74" s="19"/>
      <c r="T74" s="14"/>
      <c r="V74" s="17"/>
    </row>
    <row r="75" spans="1:22">
      <c r="A75" s="13"/>
      <c r="B75" s="13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N75" s="14"/>
      <c r="O75" s="14"/>
      <c r="P75" s="14"/>
      <c r="Q75" s="19"/>
      <c r="R75" s="16"/>
      <c r="S75" s="19"/>
      <c r="T75" s="14"/>
      <c r="V75" s="17"/>
    </row>
    <row r="76" spans="1:22">
      <c r="A76" s="13"/>
      <c r="B76" s="13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14"/>
      <c r="O76" s="14"/>
      <c r="P76" s="14"/>
      <c r="Q76" s="19"/>
      <c r="R76" s="16"/>
      <c r="S76" s="19"/>
      <c r="T76" s="14"/>
      <c r="V76" s="17"/>
    </row>
    <row r="77" spans="1:22">
      <c r="A77" s="13"/>
      <c r="B77" s="13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N77" s="14"/>
      <c r="O77" s="14"/>
      <c r="P77" s="14"/>
      <c r="Q77" s="19"/>
      <c r="R77" s="16"/>
      <c r="S77" s="19"/>
      <c r="T77" s="14"/>
      <c r="V77" s="17"/>
    </row>
    <row r="78" spans="1:22">
      <c r="A78" s="13"/>
      <c r="B78" s="13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N78" s="14"/>
      <c r="O78" s="14"/>
      <c r="P78" s="14"/>
      <c r="Q78" s="19"/>
      <c r="R78" s="16"/>
      <c r="S78" s="19"/>
      <c r="T78" s="14"/>
      <c r="V78" s="17"/>
    </row>
    <row r="79" spans="1:22">
      <c r="A79" s="13"/>
      <c r="B79" s="13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N79" s="14"/>
      <c r="O79" s="14"/>
      <c r="P79" s="14"/>
      <c r="Q79" s="19"/>
      <c r="R79" s="16"/>
      <c r="S79" s="19"/>
      <c r="T79" s="14"/>
      <c r="V79" s="17"/>
    </row>
    <row r="80" spans="1:22">
      <c r="A80" s="13"/>
      <c r="B80" s="13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N80" s="14"/>
      <c r="O80" s="14"/>
      <c r="P80" s="14"/>
      <c r="Q80" s="19"/>
      <c r="R80" s="16"/>
      <c r="S80" s="19"/>
      <c r="T80" s="14"/>
      <c r="V80" s="17"/>
    </row>
    <row r="81" spans="1:22">
      <c r="A81" s="13"/>
      <c r="B81" s="13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N81" s="14"/>
      <c r="O81" s="14"/>
      <c r="P81" s="14"/>
      <c r="Q81" s="19"/>
      <c r="R81" s="16"/>
      <c r="S81" s="19"/>
      <c r="T81" s="14"/>
      <c r="V81" s="17"/>
    </row>
    <row r="82" spans="1:22">
      <c r="A82" s="13"/>
      <c r="B82" s="13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N82" s="14"/>
      <c r="O82" s="14"/>
      <c r="P82" s="14"/>
      <c r="Q82" s="19"/>
      <c r="R82" s="16"/>
      <c r="S82" s="19"/>
      <c r="T82" s="14"/>
      <c r="V82" s="17"/>
    </row>
    <row r="83" spans="1:22">
      <c r="A83" s="13"/>
      <c r="B83" s="13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N83" s="14"/>
      <c r="O83" s="14"/>
      <c r="P83" s="14"/>
      <c r="Q83" s="19"/>
      <c r="R83" s="16"/>
      <c r="S83" s="19"/>
      <c r="T83" s="14"/>
      <c r="V83" s="17"/>
    </row>
    <row r="84" spans="1:22">
      <c r="A84" s="13"/>
      <c r="B84" s="13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N84" s="14"/>
      <c r="O84" s="14"/>
      <c r="P84" s="14"/>
      <c r="Q84" s="19"/>
      <c r="R84" s="16"/>
      <c r="S84" s="19"/>
      <c r="T84" s="14"/>
      <c r="V84" s="17"/>
    </row>
    <row r="85" spans="1:22">
      <c r="A85" s="13"/>
      <c r="B85" s="13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N85" s="14"/>
      <c r="O85" s="14"/>
      <c r="P85" s="14"/>
      <c r="Q85" s="19"/>
      <c r="R85" s="16"/>
      <c r="S85" s="19"/>
      <c r="T85" s="14"/>
      <c r="V85" s="17"/>
    </row>
    <row r="86" spans="1:22">
      <c r="A86" s="13"/>
      <c r="B86" s="13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N86" s="14"/>
      <c r="O86" s="14"/>
      <c r="P86" s="14"/>
      <c r="Q86" s="19"/>
      <c r="R86" s="16"/>
      <c r="S86" s="19"/>
      <c r="T86" s="14"/>
      <c r="V86" s="17"/>
    </row>
    <row r="87" spans="1:22">
      <c r="A87" s="13"/>
      <c r="B87" s="13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N87" s="14"/>
      <c r="O87" s="14"/>
      <c r="P87" s="14"/>
      <c r="Q87" s="19"/>
      <c r="R87" s="16"/>
      <c r="S87" s="19"/>
      <c r="T87" s="14"/>
      <c r="V87" s="17"/>
    </row>
    <row r="88" spans="1:22">
      <c r="A88" s="13"/>
      <c r="B88" s="13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N88" s="14"/>
      <c r="O88" s="14"/>
      <c r="P88" s="14"/>
      <c r="Q88" s="19"/>
      <c r="R88" s="16"/>
      <c r="S88" s="19"/>
      <c r="T88" s="14"/>
      <c r="V88" s="17"/>
    </row>
    <row r="89" spans="1:22">
      <c r="A89" s="13"/>
      <c r="B89" s="13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N89" s="14"/>
      <c r="O89" s="14"/>
      <c r="P89" s="14"/>
      <c r="Q89" s="19"/>
      <c r="R89" s="16"/>
      <c r="S89" s="19"/>
      <c r="T89" s="14"/>
      <c r="V89" s="17"/>
    </row>
    <row r="90" spans="1:22">
      <c r="A90" s="13"/>
      <c r="B90" s="13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N90" s="14"/>
      <c r="O90" s="14"/>
      <c r="P90" s="14"/>
      <c r="Q90" s="19"/>
      <c r="R90" s="16"/>
      <c r="S90" s="19"/>
      <c r="T90" s="14"/>
      <c r="V90" s="17"/>
    </row>
    <row r="91" spans="1:22">
      <c r="A91" s="13"/>
      <c r="B91" s="13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N91" s="14"/>
      <c r="O91" s="14"/>
      <c r="P91" s="14"/>
      <c r="Q91" s="19"/>
      <c r="R91" s="16"/>
      <c r="S91" s="19"/>
      <c r="T91" s="14"/>
      <c r="V91" s="17"/>
    </row>
    <row r="92" spans="1:22">
      <c r="A92" s="13"/>
      <c r="B92" s="13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N92" s="14"/>
      <c r="O92" s="14"/>
      <c r="P92" s="14"/>
      <c r="Q92" s="19"/>
      <c r="R92" s="16"/>
      <c r="S92" s="19"/>
      <c r="T92" s="14"/>
      <c r="V92" s="17"/>
    </row>
    <row r="93" spans="1:22">
      <c r="A93" s="13"/>
      <c r="B93" s="13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N93" s="14"/>
      <c r="O93" s="14"/>
      <c r="P93" s="14"/>
      <c r="Q93" s="19"/>
      <c r="R93" s="16"/>
      <c r="S93" s="19"/>
      <c r="T93" s="14"/>
      <c r="V93" s="17"/>
    </row>
    <row r="94" spans="1:22">
      <c r="A94" s="13"/>
      <c r="B94" s="13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N94" s="14"/>
      <c r="O94" s="14"/>
      <c r="P94" s="14"/>
      <c r="Q94" s="19"/>
      <c r="R94" s="16"/>
      <c r="S94" s="19"/>
      <c r="T94" s="14"/>
      <c r="V94" s="17"/>
    </row>
    <row r="95" spans="1:22">
      <c r="A95" s="13"/>
      <c r="B95" s="13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N95" s="14"/>
      <c r="O95" s="14"/>
      <c r="P95" s="14"/>
      <c r="Q95" s="19"/>
      <c r="R95" s="16"/>
      <c r="S95" s="19"/>
      <c r="T95" s="14"/>
      <c r="V95" s="17"/>
    </row>
    <row r="96" spans="1:22">
      <c r="A96" s="13"/>
      <c r="B96" s="13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N96" s="14"/>
      <c r="O96" s="14"/>
      <c r="P96" s="14"/>
      <c r="Q96" s="19"/>
      <c r="R96" s="16"/>
      <c r="S96" s="19"/>
      <c r="T96" s="14"/>
      <c r="V96" s="17"/>
    </row>
    <row r="97" spans="1:22">
      <c r="A97" s="13"/>
      <c r="B97" s="13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N97" s="14"/>
      <c r="O97" s="14"/>
      <c r="P97" s="14"/>
      <c r="Q97" s="19"/>
      <c r="R97" s="16"/>
      <c r="S97" s="19"/>
      <c r="T97" s="14"/>
      <c r="V97" s="17"/>
    </row>
    <row r="98" spans="1:22">
      <c r="A98" s="13"/>
      <c r="B98" s="13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N98" s="14"/>
      <c r="O98" s="14"/>
      <c r="P98" s="14"/>
      <c r="Q98" s="19"/>
      <c r="R98" s="16"/>
      <c r="S98" s="19"/>
      <c r="T98" s="14"/>
      <c r="V98" s="17"/>
    </row>
    <row r="99" spans="1:22">
      <c r="A99" s="13"/>
      <c r="B99" s="13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N99" s="14"/>
      <c r="O99" s="14"/>
      <c r="P99" s="14"/>
      <c r="Q99" s="19"/>
      <c r="R99" s="16"/>
      <c r="S99" s="19"/>
      <c r="T99" s="14"/>
      <c r="V99" s="17"/>
    </row>
    <row r="100" spans="1:22">
      <c r="A100" s="13"/>
      <c r="B100" s="13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14"/>
      <c r="O100" s="14"/>
      <c r="P100" s="14"/>
      <c r="Q100" s="19"/>
      <c r="R100" s="16"/>
      <c r="S100" s="19"/>
      <c r="T100" s="14"/>
      <c r="V100" s="17"/>
    </row>
    <row r="101" spans="1:22">
      <c r="A101" s="13"/>
      <c r="B101" s="13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4"/>
      <c r="N101" s="14"/>
      <c r="O101" s="14"/>
      <c r="P101" s="14"/>
      <c r="Q101" s="19"/>
      <c r="R101" s="16"/>
      <c r="S101" s="19"/>
      <c r="T101" s="14"/>
      <c r="V101" s="17"/>
    </row>
    <row r="102" spans="1:22">
      <c r="A102" s="13"/>
      <c r="B102" s="13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N102" s="14"/>
      <c r="O102" s="14"/>
      <c r="P102" s="14"/>
      <c r="Q102" s="19"/>
      <c r="R102" s="16"/>
      <c r="S102" s="19"/>
      <c r="T102" s="14"/>
      <c r="V102" s="17"/>
    </row>
    <row r="103" spans="1:22">
      <c r="A103" s="13"/>
      <c r="B103" s="13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N103" s="14"/>
      <c r="O103" s="14"/>
      <c r="P103" s="14"/>
      <c r="Q103" s="19"/>
      <c r="R103" s="16"/>
      <c r="S103" s="19"/>
      <c r="T103" s="14"/>
      <c r="V103" s="17"/>
    </row>
    <row r="104" spans="1:22">
      <c r="A104" s="13"/>
      <c r="B104" s="13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N104" s="14"/>
      <c r="O104" s="14"/>
      <c r="P104" s="14"/>
      <c r="Q104" s="19"/>
      <c r="R104" s="16"/>
      <c r="S104" s="19"/>
      <c r="T104" s="14"/>
      <c r="V104" s="17"/>
    </row>
    <row r="105" spans="1:22">
      <c r="A105" s="13"/>
      <c r="B105" s="13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N105" s="14"/>
      <c r="O105" s="14"/>
      <c r="P105" s="14"/>
      <c r="Q105" s="19"/>
      <c r="R105" s="16"/>
      <c r="S105" s="19"/>
      <c r="T105" s="14"/>
      <c r="V105" s="17"/>
    </row>
    <row r="106" spans="1:22">
      <c r="A106" s="13"/>
      <c r="B106" s="13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N106" s="14"/>
      <c r="O106" s="14"/>
      <c r="P106" s="14"/>
      <c r="Q106" s="19"/>
      <c r="R106" s="16"/>
      <c r="S106" s="19"/>
      <c r="T106" s="14"/>
      <c r="V106" s="17"/>
    </row>
    <row r="107" spans="1:22">
      <c r="A107" s="13"/>
      <c r="B107" s="13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N107" s="14"/>
      <c r="O107" s="14"/>
      <c r="P107" s="14"/>
      <c r="Q107" s="19"/>
      <c r="R107" s="16"/>
      <c r="S107" s="19"/>
      <c r="T107" s="14"/>
      <c r="V107" s="17"/>
    </row>
    <row r="108" spans="1:22">
      <c r="A108" s="13"/>
      <c r="B108" s="13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N108" s="14"/>
      <c r="O108" s="14"/>
      <c r="P108" s="14"/>
      <c r="Q108" s="19"/>
      <c r="R108" s="16"/>
      <c r="S108" s="19"/>
      <c r="T108" s="14"/>
      <c r="V108" s="17"/>
    </row>
    <row r="109" spans="1:22">
      <c r="A109" s="13"/>
      <c r="B109" s="13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N109" s="14"/>
      <c r="O109" s="14"/>
      <c r="P109" s="14"/>
      <c r="Q109" s="19"/>
      <c r="R109" s="16"/>
      <c r="S109" s="19"/>
      <c r="T109" s="14"/>
      <c r="V109" s="17"/>
    </row>
    <row r="110" spans="1:22">
      <c r="A110" s="13"/>
      <c r="B110" s="13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N110" s="14"/>
      <c r="O110" s="14"/>
      <c r="P110" s="14"/>
      <c r="Q110" s="19"/>
      <c r="R110" s="16"/>
      <c r="S110" s="19"/>
      <c r="T110" s="14"/>
      <c r="V110" s="17"/>
    </row>
    <row r="111" spans="1:22">
      <c r="A111" s="13"/>
      <c r="B111" s="13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N111" s="14"/>
      <c r="O111" s="14"/>
      <c r="P111" s="14"/>
      <c r="Q111" s="19"/>
      <c r="R111" s="16"/>
      <c r="S111" s="19"/>
      <c r="T111" s="14"/>
      <c r="V111" s="17"/>
    </row>
    <row r="112" spans="1:22">
      <c r="A112" s="13"/>
      <c r="B112" s="13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N112" s="14"/>
      <c r="O112" s="14"/>
      <c r="P112" s="14"/>
      <c r="Q112" s="19"/>
      <c r="R112" s="16"/>
      <c r="S112" s="19"/>
      <c r="T112" s="14"/>
      <c r="V112" s="17"/>
    </row>
    <row r="113" spans="1:22">
      <c r="A113" s="13"/>
      <c r="B113" s="13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N113" s="14"/>
      <c r="O113" s="14"/>
      <c r="P113" s="14"/>
      <c r="Q113" s="19"/>
      <c r="R113" s="16"/>
      <c r="S113" s="19"/>
      <c r="T113" s="14"/>
      <c r="V113" s="17"/>
    </row>
    <row r="114" spans="1:22">
      <c r="A114" s="13"/>
      <c r="B114" s="13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N114" s="14"/>
      <c r="O114" s="14"/>
      <c r="P114" s="14"/>
      <c r="Q114" s="19"/>
      <c r="R114" s="16"/>
      <c r="S114" s="19"/>
      <c r="T114" s="14"/>
      <c r="V114" s="17"/>
    </row>
    <row r="115" spans="1:22">
      <c r="A115" s="13"/>
      <c r="B115" s="13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N115" s="14"/>
      <c r="O115" s="14"/>
      <c r="P115" s="14"/>
      <c r="Q115" s="19"/>
      <c r="R115" s="16"/>
      <c r="S115" s="19"/>
      <c r="T115" s="14"/>
      <c r="V115" s="17"/>
    </row>
    <row r="116" spans="1:22">
      <c r="A116" s="13"/>
      <c r="B116" s="13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N116" s="14"/>
      <c r="O116" s="14"/>
      <c r="P116" s="14"/>
      <c r="Q116" s="19"/>
      <c r="R116" s="16"/>
      <c r="S116" s="19"/>
      <c r="T116" s="14"/>
      <c r="V116" s="17"/>
    </row>
    <row r="117" spans="1:22">
      <c r="A117" s="13"/>
      <c r="B117" s="13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N117" s="14"/>
      <c r="O117" s="14"/>
      <c r="P117" s="14"/>
      <c r="Q117" s="19"/>
      <c r="R117" s="16"/>
      <c r="S117" s="19"/>
      <c r="T117" s="14"/>
      <c r="V117" s="17"/>
    </row>
    <row r="118" spans="1:22">
      <c r="A118" s="13"/>
      <c r="B118" s="13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N118" s="14"/>
      <c r="O118" s="14"/>
      <c r="P118" s="14"/>
      <c r="Q118" s="19"/>
      <c r="R118" s="16"/>
      <c r="S118" s="19"/>
      <c r="T118" s="14"/>
      <c r="V118" s="17"/>
    </row>
    <row r="119" spans="1:22">
      <c r="A119" s="13"/>
      <c r="B119" s="13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N119" s="14"/>
      <c r="O119" s="14"/>
      <c r="P119" s="14"/>
      <c r="Q119" s="19"/>
      <c r="R119" s="16"/>
      <c r="S119" s="19"/>
      <c r="T119" s="14"/>
      <c r="V119" s="17"/>
    </row>
    <row r="120" spans="1:22">
      <c r="A120" s="13"/>
      <c r="B120" s="13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N120" s="14"/>
      <c r="O120" s="14"/>
      <c r="P120" s="14"/>
      <c r="Q120" s="19"/>
      <c r="R120" s="16"/>
      <c r="S120" s="19"/>
      <c r="T120" s="14"/>
      <c r="V120" s="17"/>
    </row>
    <row r="121" spans="1:22">
      <c r="A121" s="13"/>
      <c r="B121" s="13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N121" s="14"/>
      <c r="O121" s="14"/>
      <c r="P121" s="14"/>
      <c r="Q121" s="19"/>
      <c r="R121" s="16"/>
      <c r="S121" s="19"/>
      <c r="T121" s="14"/>
      <c r="V121" s="17"/>
    </row>
    <row r="122" spans="1:22">
      <c r="A122" s="13"/>
      <c r="B122" s="13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N122" s="14"/>
      <c r="O122" s="14"/>
      <c r="P122" s="14"/>
      <c r="Q122" s="19"/>
      <c r="R122" s="16"/>
      <c r="S122" s="19"/>
      <c r="T122" s="14"/>
      <c r="V122" s="17"/>
    </row>
    <row r="123" spans="1:22">
      <c r="A123" s="13"/>
      <c r="B123" s="13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N123" s="14"/>
      <c r="O123" s="14"/>
      <c r="P123" s="14"/>
      <c r="Q123" s="19"/>
      <c r="R123" s="16"/>
      <c r="S123" s="19"/>
      <c r="T123" s="14"/>
      <c r="V123" s="17"/>
    </row>
    <row r="124" spans="1:22">
      <c r="A124" s="13"/>
      <c r="B124" s="13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14"/>
      <c r="O124" s="14"/>
      <c r="P124" s="14"/>
      <c r="Q124" s="19"/>
      <c r="R124" s="16"/>
      <c r="S124" s="19"/>
      <c r="T124" s="14"/>
      <c r="V124" s="17"/>
    </row>
    <row r="125" spans="1:22">
      <c r="A125" s="13"/>
      <c r="B125" s="13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N125" s="14"/>
      <c r="O125" s="14"/>
      <c r="P125" s="14"/>
      <c r="Q125" s="19"/>
      <c r="R125" s="16"/>
      <c r="S125" s="19"/>
      <c r="T125" s="14"/>
      <c r="V125" s="17"/>
    </row>
    <row r="126" spans="1:22">
      <c r="A126" s="13"/>
      <c r="B126" s="13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N126" s="14"/>
      <c r="O126" s="14"/>
      <c r="P126" s="14"/>
      <c r="Q126" s="19"/>
      <c r="R126" s="16"/>
      <c r="S126" s="19"/>
      <c r="T126" s="14"/>
      <c r="V126" s="17"/>
    </row>
    <row r="127" spans="1:22">
      <c r="A127" s="13"/>
      <c r="B127" s="13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N127" s="14"/>
      <c r="O127" s="14"/>
      <c r="P127" s="14"/>
      <c r="Q127" s="19"/>
      <c r="R127" s="16"/>
      <c r="S127" s="19"/>
      <c r="T127" s="14"/>
      <c r="V127" s="17"/>
    </row>
    <row r="128" spans="1:22">
      <c r="A128" s="13"/>
      <c r="B128" s="13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N128" s="14"/>
      <c r="O128" s="14"/>
      <c r="P128" s="14"/>
      <c r="Q128" s="19"/>
      <c r="R128" s="16"/>
      <c r="S128" s="19"/>
      <c r="T128" s="14"/>
      <c r="V128" s="17"/>
    </row>
    <row r="129" spans="1:22">
      <c r="A129" s="13"/>
      <c r="B129" s="13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N129" s="14"/>
      <c r="O129" s="14"/>
      <c r="P129" s="14"/>
      <c r="Q129" s="19"/>
      <c r="R129" s="16"/>
      <c r="S129" s="19"/>
      <c r="T129" s="14"/>
      <c r="V129" s="17"/>
    </row>
    <row r="130" spans="1:22">
      <c r="A130" s="13"/>
      <c r="B130" s="13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N130" s="14"/>
      <c r="O130" s="14"/>
      <c r="P130" s="14"/>
      <c r="Q130" s="19"/>
      <c r="R130" s="16"/>
      <c r="S130" s="19"/>
      <c r="T130" s="14"/>
      <c r="V130" s="17"/>
    </row>
    <row r="131" spans="1:22">
      <c r="A131" s="13"/>
      <c r="B131" s="13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N131" s="14"/>
      <c r="O131" s="14"/>
      <c r="P131" s="14"/>
      <c r="Q131" s="19"/>
      <c r="R131" s="16"/>
      <c r="S131" s="19"/>
      <c r="T131" s="14"/>
      <c r="V131" s="17"/>
    </row>
    <row r="132" spans="1:22">
      <c r="A132" s="13"/>
      <c r="B132" s="13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N132" s="14"/>
      <c r="O132" s="14"/>
      <c r="P132" s="14"/>
      <c r="Q132" s="19"/>
      <c r="R132" s="16"/>
      <c r="S132" s="19"/>
      <c r="T132" s="14"/>
      <c r="V132" s="17"/>
    </row>
    <row r="133" spans="1:22">
      <c r="A133" s="13"/>
      <c r="B133" s="13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N133" s="14"/>
      <c r="O133" s="14"/>
      <c r="P133" s="14"/>
      <c r="Q133" s="19"/>
      <c r="R133" s="16"/>
      <c r="S133" s="19"/>
      <c r="T133" s="14"/>
      <c r="V133" s="17"/>
    </row>
    <row r="134" spans="1:22">
      <c r="A134" s="13"/>
      <c r="B134" s="13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N134" s="14"/>
      <c r="O134" s="14"/>
      <c r="P134" s="14"/>
      <c r="Q134" s="19"/>
      <c r="R134" s="16"/>
      <c r="S134" s="19"/>
      <c r="T134" s="14"/>
      <c r="V134" s="17"/>
    </row>
    <row r="135" spans="1:22">
      <c r="A135" s="13"/>
      <c r="B135" s="13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N135" s="14"/>
      <c r="O135" s="14"/>
      <c r="P135" s="14"/>
      <c r="Q135" s="19"/>
      <c r="R135" s="16"/>
      <c r="S135" s="19"/>
      <c r="T135" s="14"/>
      <c r="V135" s="17"/>
    </row>
    <row r="136" spans="1:22">
      <c r="A136" s="13"/>
      <c r="B136" s="13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N136" s="14"/>
      <c r="O136" s="14"/>
      <c r="P136" s="14"/>
      <c r="Q136" s="19"/>
      <c r="R136" s="16"/>
      <c r="S136" s="19"/>
      <c r="T136" s="14"/>
      <c r="V136" s="17"/>
    </row>
    <row r="137" spans="1:22">
      <c r="A137" s="13"/>
      <c r="B137" s="13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N137" s="14"/>
      <c r="O137" s="14"/>
      <c r="P137" s="14"/>
      <c r="Q137" s="19"/>
      <c r="R137" s="16"/>
      <c r="S137" s="19"/>
      <c r="T137" s="14"/>
      <c r="V137" s="17"/>
    </row>
    <row r="138" spans="1:22">
      <c r="A138" s="13"/>
      <c r="B138" s="13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N138" s="14"/>
      <c r="O138" s="14"/>
      <c r="P138" s="14"/>
      <c r="Q138" s="19"/>
      <c r="R138" s="16"/>
      <c r="S138" s="19"/>
      <c r="T138" s="14"/>
      <c r="V138" s="17"/>
    </row>
    <row r="139" spans="1:22">
      <c r="A139" s="13"/>
      <c r="B139" s="13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N139" s="14"/>
      <c r="O139" s="14"/>
      <c r="P139" s="14"/>
      <c r="Q139" s="19"/>
      <c r="R139" s="16"/>
      <c r="S139" s="19"/>
      <c r="T139" s="14"/>
      <c r="V139" s="17"/>
    </row>
    <row r="140" spans="1:22">
      <c r="A140" s="13"/>
      <c r="B140" s="13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N140" s="14"/>
      <c r="O140" s="14"/>
      <c r="P140" s="14"/>
      <c r="Q140" s="19"/>
      <c r="R140" s="16"/>
      <c r="S140" s="19"/>
      <c r="T140" s="14"/>
      <c r="V140" s="17"/>
    </row>
    <row r="141" spans="1:22">
      <c r="A141" s="13"/>
      <c r="B141" s="13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N141" s="14"/>
      <c r="O141" s="14"/>
      <c r="P141" s="14"/>
      <c r="Q141" s="19"/>
      <c r="R141" s="16"/>
      <c r="S141" s="19"/>
      <c r="T141" s="14"/>
      <c r="V141" s="17"/>
    </row>
    <row r="142" spans="1:22">
      <c r="A142" s="13"/>
      <c r="B142" s="13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N142" s="14"/>
      <c r="O142" s="14"/>
      <c r="P142" s="14"/>
      <c r="Q142" s="19"/>
      <c r="R142" s="16"/>
      <c r="S142" s="19"/>
      <c r="T142" s="14"/>
      <c r="V142" s="17"/>
    </row>
    <row r="143" spans="1:22">
      <c r="A143" s="13"/>
      <c r="B143" s="13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N143" s="14"/>
      <c r="O143" s="14"/>
      <c r="P143" s="14"/>
      <c r="Q143" s="19"/>
      <c r="R143" s="16"/>
      <c r="S143" s="19"/>
      <c r="T143" s="14"/>
      <c r="V143" s="17"/>
    </row>
    <row r="144" spans="1:22">
      <c r="A144" s="13"/>
      <c r="B144" s="13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N144" s="14"/>
      <c r="O144" s="14"/>
      <c r="P144" s="14"/>
      <c r="Q144" s="19"/>
      <c r="R144" s="16"/>
      <c r="S144" s="19"/>
      <c r="T144" s="14"/>
      <c r="V144" s="17"/>
    </row>
    <row r="145" spans="1:22">
      <c r="A145" s="13"/>
      <c r="B145" s="13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N145" s="14"/>
      <c r="O145" s="14"/>
      <c r="P145" s="14"/>
      <c r="Q145" s="19"/>
      <c r="R145" s="16"/>
      <c r="S145" s="19"/>
      <c r="T145" s="14"/>
      <c r="V145" s="17"/>
    </row>
    <row r="146" spans="1:22">
      <c r="A146" s="13"/>
      <c r="B146" s="13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N146" s="14"/>
      <c r="O146" s="14"/>
      <c r="P146" s="14"/>
      <c r="Q146" s="19"/>
      <c r="R146" s="16"/>
      <c r="S146" s="19"/>
      <c r="T146" s="14"/>
      <c r="V146" s="17"/>
    </row>
    <row r="147" spans="1:22">
      <c r="A147" s="13"/>
      <c r="B147" s="13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N147" s="14"/>
      <c r="O147" s="14"/>
      <c r="P147" s="14"/>
      <c r="Q147" s="19"/>
      <c r="R147" s="16"/>
      <c r="S147" s="19"/>
      <c r="T147" s="14"/>
      <c r="V147" s="17"/>
    </row>
    <row r="148" spans="1:22">
      <c r="A148" s="13"/>
      <c r="B148" s="13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14"/>
      <c r="O148" s="14"/>
      <c r="P148" s="14"/>
      <c r="Q148" s="19"/>
      <c r="R148" s="16"/>
      <c r="S148" s="19"/>
      <c r="T148" s="14"/>
      <c r="V148" s="17"/>
    </row>
    <row r="149" spans="1:22">
      <c r="A149" s="13"/>
      <c r="B149" s="13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N149" s="14"/>
      <c r="O149" s="14"/>
      <c r="P149" s="14"/>
      <c r="Q149" s="19"/>
      <c r="R149" s="16"/>
      <c r="S149" s="19"/>
      <c r="T149" s="14"/>
      <c r="V149" s="17"/>
    </row>
    <row r="150" spans="1:22">
      <c r="A150" s="13"/>
      <c r="B150" s="13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N150" s="14"/>
      <c r="O150" s="14"/>
      <c r="P150" s="14"/>
      <c r="Q150" s="19"/>
      <c r="R150" s="16"/>
      <c r="S150" s="19"/>
      <c r="T150" s="14"/>
      <c r="V150" s="17"/>
    </row>
    <row r="151" spans="1:22">
      <c r="A151" s="13"/>
      <c r="B151" s="13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N151" s="14"/>
      <c r="O151" s="14"/>
      <c r="P151" s="14"/>
      <c r="Q151" s="19"/>
      <c r="R151" s="16"/>
      <c r="S151" s="19"/>
      <c r="T151" s="14"/>
      <c r="V151" s="17"/>
    </row>
    <row r="152" spans="1:22">
      <c r="A152" s="13"/>
      <c r="B152" s="13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N152" s="14"/>
      <c r="O152" s="14"/>
      <c r="P152" s="14"/>
      <c r="Q152" s="19"/>
      <c r="R152" s="16"/>
      <c r="S152" s="19"/>
      <c r="T152" s="14"/>
      <c r="V152" s="17"/>
    </row>
    <row r="153" spans="1:22">
      <c r="A153" s="13"/>
      <c r="B153" s="13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N153" s="14"/>
      <c r="O153" s="14"/>
      <c r="P153" s="14"/>
      <c r="Q153" s="19"/>
      <c r="R153" s="16"/>
      <c r="S153" s="19"/>
      <c r="T153" s="14"/>
      <c r="V153" s="17"/>
    </row>
    <row r="154" spans="1:22">
      <c r="A154" s="13"/>
      <c r="B154" s="13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N154" s="14"/>
      <c r="O154" s="14"/>
      <c r="P154" s="14"/>
      <c r="Q154" s="19"/>
      <c r="R154" s="16"/>
      <c r="S154" s="19"/>
      <c r="T154" s="14"/>
      <c r="V154" s="17"/>
    </row>
    <row r="155" spans="1:22">
      <c r="A155" s="13"/>
      <c r="B155" s="13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N155" s="14"/>
      <c r="O155" s="14"/>
      <c r="P155" s="14"/>
      <c r="Q155" s="19"/>
      <c r="R155" s="16"/>
      <c r="S155" s="19"/>
      <c r="T155" s="14"/>
      <c r="V155" s="17"/>
    </row>
    <row r="156" spans="1:22">
      <c r="A156" s="13"/>
      <c r="B156" s="13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N156" s="14"/>
      <c r="O156" s="14"/>
      <c r="P156" s="14"/>
      <c r="Q156" s="19"/>
      <c r="R156" s="16"/>
      <c r="S156" s="19"/>
      <c r="T156" s="14"/>
      <c r="V156" s="17"/>
    </row>
    <row r="157" spans="1:22">
      <c r="A157" s="13"/>
      <c r="B157" s="13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N157" s="14"/>
      <c r="O157" s="14"/>
      <c r="P157" s="14"/>
      <c r="Q157" s="19"/>
      <c r="R157" s="16"/>
      <c r="S157" s="19"/>
      <c r="T157" s="14"/>
      <c r="V157" s="17"/>
    </row>
    <row r="158" spans="1:22">
      <c r="A158" s="13"/>
      <c r="B158" s="13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N158" s="14"/>
      <c r="O158" s="14"/>
      <c r="P158" s="14"/>
      <c r="Q158" s="19"/>
      <c r="R158" s="16"/>
      <c r="S158" s="19"/>
      <c r="T158" s="14"/>
      <c r="V158" s="17"/>
    </row>
    <row r="159" spans="1:22">
      <c r="A159" s="13"/>
      <c r="B159" s="13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N159" s="14"/>
      <c r="O159" s="14"/>
      <c r="P159" s="14"/>
      <c r="Q159" s="19"/>
      <c r="R159" s="16"/>
      <c r="S159" s="19"/>
      <c r="T159" s="14"/>
      <c r="V159" s="17"/>
    </row>
    <row r="160" spans="1:22">
      <c r="A160" s="13"/>
      <c r="B160" s="13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N160" s="14"/>
      <c r="O160" s="14"/>
      <c r="P160" s="14"/>
      <c r="Q160" s="19"/>
      <c r="R160" s="16"/>
      <c r="S160" s="19"/>
      <c r="T160" s="14"/>
      <c r="V160" s="17"/>
    </row>
    <row r="161" spans="1:22">
      <c r="A161" s="13"/>
      <c r="B161" s="13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N161" s="14"/>
      <c r="O161" s="14"/>
      <c r="P161" s="14"/>
      <c r="Q161" s="19"/>
      <c r="R161" s="16"/>
      <c r="S161" s="19"/>
      <c r="T161" s="14"/>
      <c r="V161" s="17"/>
    </row>
    <row r="162" spans="1:22">
      <c r="A162" s="13"/>
      <c r="B162" s="13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N162" s="14"/>
      <c r="O162" s="14"/>
      <c r="P162" s="14"/>
      <c r="Q162" s="19"/>
      <c r="R162" s="16"/>
      <c r="S162" s="19"/>
      <c r="T162" s="14"/>
      <c r="V162" s="17"/>
    </row>
    <row r="163" spans="1:22">
      <c r="A163" s="13"/>
      <c r="B163" s="13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N163" s="14"/>
      <c r="O163" s="14"/>
      <c r="P163" s="14"/>
      <c r="Q163" s="19"/>
      <c r="R163" s="16"/>
      <c r="S163" s="19"/>
      <c r="T163" s="14"/>
      <c r="V163" s="17"/>
    </row>
    <row r="164" spans="1:22">
      <c r="A164" s="13"/>
      <c r="B164" s="13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N164" s="14"/>
      <c r="O164" s="14"/>
      <c r="P164" s="14"/>
      <c r="Q164" s="19"/>
      <c r="R164" s="16"/>
      <c r="S164" s="19"/>
      <c r="T164" s="14"/>
      <c r="V164" s="17"/>
    </row>
    <row r="165" spans="1:22">
      <c r="A165" s="13"/>
      <c r="B165" s="13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N165" s="14"/>
      <c r="O165" s="14"/>
      <c r="P165" s="14"/>
      <c r="Q165" s="19"/>
      <c r="R165" s="16"/>
      <c r="S165" s="19"/>
      <c r="T165" s="14"/>
      <c r="V165" s="17"/>
    </row>
    <row r="166" spans="1:22">
      <c r="A166" s="13"/>
      <c r="B166" s="13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N166" s="14"/>
      <c r="O166" s="14"/>
      <c r="P166" s="14"/>
      <c r="Q166" s="19"/>
      <c r="R166" s="16"/>
      <c r="S166" s="19"/>
      <c r="T166" s="14"/>
      <c r="V166" s="17"/>
    </row>
    <row r="167" spans="1:22">
      <c r="A167" s="13"/>
      <c r="B167" s="13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N167" s="14"/>
      <c r="O167" s="14"/>
      <c r="P167" s="14"/>
      <c r="Q167" s="19"/>
      <c r="R167" s="16"/>
      <c r="S167" s="19"/>
      <c r="T167" s="14"/>
      <c r="V167" s="17"/>
    </row>
    <row r="168" spans="1:22">
      <c r="A168" s="13"/>
      <c r="B168" s="13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N168" s="14"/>
      <c r="O168" s="14"/>
      <c r="P168" s="14"/>
      <c r="Q168" s="19"/>
      <c r="R168" s="16"/>
      <c r="S168" s="19"/>
      <c r="T168" s="14"/>
      <c r="V168" s="17"/>
    </row>
    <row r="169" spans="1:22">
      <c r="A169" s="13"/>
      <c r="B169" s="13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N169" s="14"/>
      <c r="O169" s="14"/>
      <c r="P169" s="14"/>
      <c r="Q169" s="19"/>
      <c r="R169" s="16"/>
      <c r="S169" s="19"/>
      <c r="T169" s="14"/>
      <c r="V169" s="17"/>
    </row>
    <row r="170" spans="1:22">
      <c r="A170" s="13"/>
      <c r="B170" s="13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N170" s="14"/>
      <c r="O170" s="14"/>
      <c r="P170" s="14"/>
      <c r="Q170" s="19"/>
      <c r="R170" s="16"/>
      <c r="S170" s="19"/>
      <c r="T170" s="14"/>
      <c r="V170" s="17"/>
    </row>
    <row r="171" spans="1:22">
      <c r="A171" s="13"/>
      <c r="B171" s="13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N171" s="14"/>
      <c r="O171" s="14"/>
      <c r="P171" s="14"/>
      <c r="Q171" s="19"/>
      <c r="R171" s="16"/>
      <c r="S171" s="19"/>
      <c r="T171" s="14"/>
      <c r="V171" s="17"/>
    </row>
    <row r="172" spans="1:22">
      <c r="A172" s="13"/>
      <c r="B172" s="13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14"/>
      <c r="O172" s="14"/>
      <c r="P172" s="14"/>
      <c r="Q172" s="19"/>
      <c r="R172" s="16"/>
      <c r="S172" s="19"/>
      <c r="T172" s="14"/>
      <c r="V172" s="17"/>
    </row>
    <row r="173" spans="1:22">
      <c r="A173" s="13"/>
      <c r="B173" s="13"/>
      <c r="C173" s="14"/>
      <c r="D173" s="14"/>
      <c r="E173" s="15"/>
      <c r="F173" s="15"/>
      <c r="G173" s="15"/>
      <c r="H173" s="15"/>
      <c r="I173" s="15"/>
      <c r="J173" s="15"/>
      <c r="K173" s="15"/>
      <c r="L173" s="15"/>
      <c r="M173" s="14"/>
      <c r="N173" s="14"/>
      <c r="O173" s="14"/>
      <c r="P173" s="14"/>
      <c r="Q173" s="19"/>
      <c r="R173" s="16"/>
      <c r="S173" s="19"/>
      <c r="T173" s="14"/>
      <c r="V173" s="17"/>
    </row>
    <row r="174" spans="1:22">
      <c r="A174" s="13"/>
      <c r="B174" s="13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N174" s="14"/>
      <c r="O174" s="14"/>
      <c r="P174" s="14"/>
      <c r="Q174" s="19"/>
      <c r="R174" s="16"/>
      <c r="S174" s="19"/>
      <c r="T174" s="14"/>
      <c r="V174" s="17"/>
    </row>
    <row r="175" spans="1:22">
      <c r="A175" s="13"/>
      <c r="B175" s="13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N175" s="14"/>
      <c r="O175" s="14"/>
      <c r="P175" s="14"/>
      <c r="Q175" s="19"/>
      <c r="R175" s="16"/>
      <c r="S175" s="19"/>
      <c r="T175" s="14"/>
      <c r="V175" s="17"/>
    </row>
    <row r="176" spans="1:22">
      <c r="A176" s="13"/>
      <c r="B176" s="13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N176" s="14"/>
      <c r="O176" s="14"/>
      <c r="P176" s="14"/>
      <c r="Q176" s="19"/>
      <c r="R176" s="16"/>
      <c r="S176" s="19"/>
      <c r="T176" s="14"/>
      <c r="V176" s="17"/>
    </row>
    <row r="177" spans="1:22">
      <c r="A177" s="13"/>
      <c r="B177" s="13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N177" s="14"/>
      <c r="O177" s="14"/>
      <c r="P177" s="14"/>
      <c r="Q177" s="19"/>
      <c r="R177" s="16"/>
      <c r="S177" s="19"/>
      <c r="T177" s="14"/>
      <c r="V177" s="17"/>
    </row>
    <row r="178" spans="1:22">
      <c r="A178" s="13"/>
      <c r="B178" s="13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N178" s="14"/>
      <c r="O178" s="14"/>
      <c r="P178" s="14"/>
      <c r="Q178" s="19"/>
      <c r="R178" s="16"/>
      <c r="S178" s="19"/>
      <c r="T178" s="14"/>
      <c r="V178" s="17"/>
    </row>
    <row r="179" spans="1:22">
      <c r="A179" s="13"/>
      <c r="B179" s="13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N179" s="14"/>
      <c r="O179" s="14"/>
      <c r="P179" s="14"/>
      <c r="Q179" s="19"/>
      <c r="R179" s="16"/>
      <c r="S179" s="19"/>
      <c r="T179" s="14"/>
      <c r="V179" s="17"/>
    </row>
    <row r="180" spans="1:22">
      <c r="A180" s="13"/>
      <c r="B180" s="13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N180" s="14"/>
      <c r="O180" s="14"/>
      <c r="P180" s="14"/>
      <c r="Q180" s="19"/>
      <c r="R180" s="16"/>
      <c r="S180" s="19"/>
      <c r="T180" s="14"/>
      <c r="V180" s="17"/>
    </row>
    <row r="181" spans="1:22">
      <c r="A181" s="13"/>
      <c r="B181" s="13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N181" s="14"/>
      <c r="O181" s="14"/>
      <c r="P181" s="14"/>
      <c r="Q181" s="19"/>
      <c r="R181" s="16"/>
      <c r="S181" s="19"/>
      <c r="T181" s="14"/>
      <c r="V181" s="17"/>
    </row>
    <row r="182" spans="1:22">
      <c r="A182" s="13"/>
      <c r="B182" s="13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N182" s="14"/>
      <c r="O182" s="14"/>
      <c r="P182" s="14"/>
      <c r="Q182" s="19"/>
      <c r="R182" s="16"/>
      <c r="S182" s="19"/>
      <c r="T182" s="14"/>
      <c r="V182" s="17"/>
    </row>
    <row r="183" spans="1:22">
      <c r="A183" s="13"/>
      <c r="B183" s="13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N183" s="14"/>
      <c r="O183" s="14"/>
      <c r="P183" s="14"/>
      <c r="Q183" s="19"/>
      <c r="R183" s="16"/>
      <c r="S183" s="19"/>
      <c r="T183" s="14"/>
      <c r="V183" s="17"/>
    </row>
    <row r="184" spans="1:22">
      <c r="A184" s="13"/>
      <c r="B184" s="13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N184" s="14"/>
      <c r="O184" s="14"/>
      <c r="P184" s="14"/>
      <c r="Q184" s="19"/>
      <c r="R184" s="16"/>
      <c r="S184" s="19"/>
      <c r="T184" s="14"/>
      <c r="V184" s="17"/>
    </row>
    <row r="185" spans="1:22">
      <c r="A185" s="13"/>
      <c r="B185" s="13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N185" s="14"/>
      <c r="O185" s="14"/>
      <c r="P185" s="14"/>
      <c r="Q185" s="19"/>
      <c r="R185" s="16"/>
      <c r="S185" s="19"/>
      <c r="T185" s="14"/>
      <c r="V185" s="17"/>
    </row>
    <row r="186" spans="1:22">
      <c r="A186" s="13"/>
      <c r="B186" s="13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N186" s="14"/>
      <c r="O186" s="14"/>
      <c r="P186" s="14"/>
      <c r="Q186" s="19"/>
      <c r="R186" s="16"/>
      <c r="S186" s="19"/>
      <c r="T186" s="14"/>
      <c r="V186" s="17"/>
    </row>
    <row r="187" spans="1:22">
      <c r="A187" s="13"/>
      <c r="B187" s="13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N187" s="14"/>
      <c r="O187" s="14"/>
      <c r="P187" s="14"/>
      <c r="Q187" s="19"/>
      <c r="R187" s="16"/>
      <c r="S187" s="19"/>
      <c r="T187" s="14"/>
      <c r="V187" s="17"/>
    </row>
    <row r="188" spans="1:22">
      <c r="A188" s="13"/>
      <c r="B188" s="13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N188" s="14"/>
      <c r="O188" s="14"/>
      <c r="P188" s="14"/>
      <c r="Q188" s="19"/>
      <c r="R188" s="16"/>
      <c r="S188" s="19"/>
      <c r="T188" s="14"/>
      <c r="V188" s="17"/>
    </row>
    <row r="189" spans="1:22">
      <c r="A189" s="13"/>
      <c r="B189" s="13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N189" s="14"/>
      <c r="O189" s="14"/>
      <c r="P189" s="14"/>
      <c r="Q189" s="19"/>
      <c r="R189" s="16"/>
      <c r="S189" s="19"/>
      <c r="T189" s="14"/>
      <c r="V189" s="17"/>
    </row>
    <row r="190" spans="1:22">
      <c r="A190" s="13"/>
      <c r="B190" s="13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N190" s="14"/>
      <c r="O190" s="14"/>
      <c r="P190" s="14"/>
      <c r="Q190" s="19"/>
      <c r="R190" s="16"/>
      <c r="S190" s="19"/>
      <c r="T190" s="14"/>
      <c r="V190" s="17"/>
    </row>
    <row r="191" spans="1:22">
      <c r="A191" s="13"/>
      <c r="B191" s="13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N191" s="14"/>
      <c r="O191" s="14"/>
      <c r="P191" s="14"/>
      <c r="Q191" s="19"/>
      <c r="R191" s="16"/>
      <c r="S191" s="19"/>
      <c r="T191" s="14"/>
      <c r="V191" s="17"/>
    </row>
    <row r="192" spans="1:22">
      <c r="A192" s="13"/>
      <c r="B192" s="13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N192" s="14"/>
      <c r="O192" s="14"/>
      <c r="P192" s="14"/>
      <c r="Q192" s="19"/>
      <c r="R192" s="16"/>
      <c r="S192" s="19"/>
      <c r="T192" s="14"/>
      <c r="V192" s="17"/>
    </row>
    <row r="193" spans="1:22">
      <c r="A193" s="13"/>
      <c r="B193" s="13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N193" s="14"/>
      <c r="O193" s="14"/>
      <c r="P193" s="14"/>
      <c r="Q193" s="19"/>
      <c r="R193" s="16"/>
      <c r="S193" s="19"/>
      <c r="T193" s="14"/>
      <c r="V193" s="17"/>
    </row>
    <row r="194" spans="1:22">
      <c r="A194" s="13"/>
      <c r="B194" s="13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N194" s="14"/>
      <c r="O194" s="14"/>
      <c r="P194" s="14"/>
      <c r="Q194" s="19"/>
      <c r="R194" s="16"/>
      <c r="S194" s="19"/>
      <c r="T194" s="14"/>
      <c r="V194" s="17"/>
    </row>
    <row r="195" spans="1:22">
      <c r="A195" s="13"/>
      <c r="B195" s="13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N195" s="14"/>
      <c r="O195" s="14"/>
      <c r="P195" s="14"/>
      <c r="Q195" s="19"/>
      <c r="R195" s="16"/>
      <c r="S195" s="19"/>
      <c r="T195" s="14"/>
      <c r="V195" s="17"/>
    </row>
    <row r="196" spans="1:22">
      <c r="A196" s="13"/>
      <c r="B196" s="13"/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14"/>
      <c r="O196" s="14"/>
      <c r="P196" s="14"/>
      <c r="Q196" s="19"/>
      <c r="R196" s="16"/>
      <c r="S196" s="19"/>
      <c r="T196" s="14"/>
      <c r="V196" s="17"/>
    </row>
    <row r="197" spans="1:22">
      <c r="A197" s="13"/>
      <c r="B197" s="13"/>
      <c r="C197" s="14"/>
      <c r="D197" s="14"/>
      <c r="E197" s="15"/>
      <c r="F197" s="15"/>
      <c r="G197" s="15"/>
      <c r="H197" s="15"/>
      <c r="I197" s="15"/>
      <c r="J197" s="15"/>
      <c r="K197" s="15"/>
      <c r="L197" s="15"/>
      <c r="M197" s="14"/>
      <c r="N197" s="14"/>
      <c r="O197" s="14"/>
      <c r="P197" s="14"/>
      <c r="Q197" s="19"/>
      <c r="R197" s="16"/>
      <c r="S197" s="19"/>
      <c r="T197" s="14"/>
      <c r="V197" s="17"/>
    </row>
    <row r="198" spans="1:22">
      <c r="A198" s="13"/>
      <c r="B198" s="13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N198" s="14"/>
      <c r="O198" s="14"/>
      <c r="P198" s="14"/>
      <c r="Q198" s="19"/>
      <c r="R198" s="16"/>
      <c r="S198" s="19"/>
      <c r="T198" s="14"/>
      <c r="V198" s="17"/>
    </row>
    <row r="199" spans="1:22">
      <c r="A199" s="13"/>
      <c r="B199" s="13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N199" s="14"/>
      <c r="O199" s="14"/>
      <c r="P199" s="14"/>
      <c r="Q199" s="19"/>
      <c r="R199" s="16"/>
      <c r="S199" s="19"/>
      <c r="T199" s="14"/>
      <c r="V199" s="17"/>
    </row>
    <row r="200" spans="1:22">
      <c r="A200" s="13"/>
      <c r="B200" s="13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N200" s="14"/>
      <c r="O200" s="14"/>
      <c r="P200" s="14"/>
      <c r="Q200" s="19"/>
      <c r="R200" s="16"/>
      <c r="S200" s="19"/>
      <c r="T200" s="14"/>
      <c r="V200" s="17"/>
    </row>
    <row r="201" spans="1:22">
      <c r="A201" s="13"/>
      <c r="B201" s="13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N201" s="14"/>
      <c r="O201" s="14"/>
      <c r="P201" s="14"/>
      <c r="Q201" s="19"/>
      <c r="R201" s="16"/>
      <c r="S201" s="19"/>
      <c r="T201" s="14"/>
      <c r="V201" s="17"/>
    </row>
    <row r="202" spans="1:22">
      <c r="A202" s="13"/>
      <c r="B202" s="13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N202" s="14"/>
      <c r="O202" s="14"/>
      <c r="P202" s="14"/>
      <c r="Q202" s="19"/>
      <c r="R202" s="16"/>
      <c r="S202" s="19"/>
      <c r="T202" s="14"/>
      <c r="V202" s="17"/>
    </row>
    <row r="203" spans="1:22">
      <c r="A203" s="13"/>
      <c r="B203" s="13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N203" s="14"/>
      <c r="O203" s="14"/>
      <c r="P203" s="14"/>
      <c r="Q203" s="19"/>
      <c r="R203" s="16"/>
      <c r="S203" s="19"/>
      <c r="T203" s="14"/>
      <c r="V203" s="17"/>
    </row>
    <row r="204" spans="1:22">
      <c r="A204" s="13"/>
      <c r="B204" s="13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N204" s="14"/>
      <c r="O204" s="14"/>
      <c r="P204" s="14"/>
      <c r="Q204" s="19"/>
      <c r="R204" s="16"/>
      <c r="S204" s="19"/>
      <c r="T204" s="14"/>
      <c r="V204" s="17"/>
    </row>
    <row r="205" spans="1:22">
      <c r="A205" s="13"/>
      <c r="B205" s="13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N205" s="14"/>
      <c r="O205" s="14"/>
      <c r="P205" s="14"/>
      <c r="Q205" s="19"/>
      <c r="R205" s="16"/>
      <c r="S205" s="19"/>
      <c r="T205" s="14"/>
      <c r="V205" s="17"/>
    </row>
    <row r="206" spans="1:22">
      <c r="A206" s="13"/>
      <c r="B206" s="13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N206" s="14"/>
      <c r="O206" s="14"/>
      <c r="P206" s="14"/>
      <c r="Q206" s="19"/>
      <c r="R206" s="16"/>
      <c r="S206" s="19"/>
      <c r="T206" s="14"/>
      <c r="V206" s="17"/>
    </row>
    <row r="207" spans="1:22">
      <c r="A207" s="13"/>
      <c r="B207" s="13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N207" s="14"/>
      <c r="O207" s="14"/>
      <c r="P207" s="14"/>
      <c r="Q207" s="19"/>
      <c r="R207" s="16"/>
      <c r="S207" s="19"/>
      <c r="T207" s="14"/>
      <c r="V207" s="17"/>
    </row>
    <row r="208" spans="1:22">
      <c r="A208" s="13"/>
      <c r="B208" s="13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N208" s="14"/>
      <c r="O208" s="14"/>
      <c r="P208" s="14"/>
      <c r="Q208" s="19"/>
      <c r="R208" s="16"/>
      <c r="S208" s="19"/>
      <c r="T208" s="14"/>
      <c r="V208" s="17"/>
    </row>
    <row r="209" spans="1:22">
      <c r="A209" s="13"/>
      <c r="B209" s="13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N209" s="14"/>
      <c r="O209" s="14"/>
      <c r="P209" s="14"/>
      <c r="Q209" s="19"/>
      <c r="R209" s="16"/>
      <c r="S209" s="19"/>
      <c r="T209" s="14"/>
      <c r="V209" s="17"/>
    </row>
    <row r="210" spans="1:22">
      <c r="A210" s="13"/>
      <c r="B210" s="13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N210" s="14"/>
      <c r="O210" s="14"/>
      <c r="P210" s="14"/>
      <c r="Q210" s="19"/>
      <c r="R210" s="16"/>
      <c r="S210" s="19"/>
      <c r="T210" s="14"/>
      <c r="V210" s="17"/>
    </row>
    <row r="211" spans="1:22">
      <c r="A211" s="13"/>
      <c r="B211" s="13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N211" s="14"/>
      <c r="O211" s="14"/>
      <c r="P211" s="14"/>
      <c r="Q211" s="19"/>
      <c r="R211" s="16"/>
      <c r="S211" s="19"/>
      <c r="T211" s="14"/>
      <c r="V211" s="17"/>
    </row>
    <row r="212" spans="1:22">
      <c r="A212" s="13"/>
      <c r="B212" s="13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N212" s="14"/>
      <c r="O212" s="14"/>
      <c r="P212" s="14"/>
      <c r="Q212" s="19"/>
      <c r="R212" s="16"/>
      <c r="S212" s="19"/>
      <c r="T212" s="14"/>
      <c r="V212" s="17"/>
    </row>
    <row r="213" spans="1:22">
      <c r="A213" s="13"/>
      <c r="B213" s="13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N213" s="14"/>
      <c r="O213" s="14"/>
      <c r="P213" s="14"/>
      <c r="Q213" s="19"/>
      <c r="R213" s="16"/>
      <c r="S213" s="19"/>
      <c r="T213" s="14"/>
      <c r="V213" s="17"/>
    </row>
    <row r="214" spans="1:22">
      <c r="A214" s="13"/>
      <c r="B214" s="13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N214" s="14"/>
      <c r="O214" s="14"/>
      <c r="P214" s="14"/>
      <c r="Q214" s="19"/>
      <c r="R214" s="16"/>
      <c r="S214" s="19"/>
      <c r="T214" s="14"/>
      <c r="V214" s="17"/>
    </row>
    <row r="215" spans="1:22">
      <c r="A215" s="13"/>
      <c r="B215" s="13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N215" s="14"/>
      <c r="O215" s="14"/>
      <c r="P215" s="14"/>
      <c r="Q215" s="19"/>
      <c r="R215" s="19"/>
      <c r="S215" s="19"/>
      <c r="T215" s="14"/>
      <c r="V215" s="17"/>
    </row>
    <row r="216" spans="1:22">
      <c r="A216" s="20"/>
      <c r="B216" s="20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21"/>
      <c r="R216" s="21"/>
      <c r="S216" s="21"/>
      <c r="T216" s="14"/>
      <c r="V216" s="22"/>
    </row>
  </sheetData>
  <mergeCells count="1">
    <mergeCell ref="A2:B2"/>
  </mergeCells>
  <pageMargins left="0.7" right="0.7" top="0.75" bottom="0.75" header="0.3" footer="0.3"/>
  <pageSetup paperSize="16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Yadira Rosero Garnica</dc:creator>
  <cp:keywords/>
  <dc:description/>
  <cp:lastModifiedBy>Aidy Yulieth Guevara Nieto</cp:lastModifiedBy>
  <cp:revision/>
  <dcterms:created xsi:type="dcterms:W3CDTF">2026-02-16T12:04:54Z</dcterms:created>
  <dcterms:modified xsi:type="dcterms:W3CDTF">2026-02-27T21:05:44Z</dcterms:modified>
  <cp:category/>
  <cp:contentStatus/>
</cp:coreProperties>
</file>