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eocontreras/Desktop/HOMIL/PROCESOS/ENERO/ADQUISICION EQUIPOS ELECTROFISIOLOGIA/"/>
    </mc:Choice>
  </mc:AlternateContent>
  <xr:revisionPtr revIDLastSave="0" documentId="13_ncr:1_{23D4003D-88F0-C34E-B402-096A17AD41B9}" xr6:coauthVersionLast="47" xr6:coauthVersionMax="47" xr10:uidLastSave="{00000000-0000-0000-0000-000000000000}"/>
  <bookViews>
    <workbookView xWindow="0" yWindow="0" windowWidth="28800" windowHeight="18000" xr2:uid="{B32DE72E-67FA-407E-94F2-06EB0AFF5A0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3" i="1" l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J3" i="1"/>
  <c r="K3" i="1" s="1"/>
  <c r="L6" i="1"/>
  <c r="L7" i="1"/>
  <c r="L9" i="1"/>
  <c r="L10" i="1"/>
  <c r="H4" i="1"/>
  <c r="H5" i="1"/>
  <c r="H6" i="1"/>
  <c r="H7" i="1"/>
  <c r="H8" i="1"/>
  <c r="H9" i="1"/>
  <c r="H10" i="1"/>
  <c r="H11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" i="1"/>
  <c r="K6" i="1"/>
  <c r="K18" i="1"/>
  <c r="K30" i="1"/>
  <c r="J4" i="1"/>
  <c r="K4" i="1" s="1"/>
  <c r="J5" i="1"/>
  <c r="K5" i="1" s="1"/>
  <c r="J6" i="1"/>
  <c r="J7" i="1"/>
  <c r="K7" i="1" s="1"/>
  <c r="J8" i="1"/>
  <c r="K8" i="1" s="1"/>
  <c r="L8" i="1" s="1"/>
  <c r="J9" i="1"/>
  <c r="K9" i="1" s="1"/>
  <c r="J10" i="1"/>
  <c r="K10" i="1" s="1"/>
  <c r="J11" i="1"/>
  <c r="K11" i="1" s="1"/>
  <c r="L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J19" i="1"/>
  <c r="K19" i="1" s="1"/>
  <c r="L19" i="1" s="1"/>
  <c r="J20" i="1"/>
  <c r="K20" i="1" s="1"/>
  <c r="L20" i="1" s="1"/>
  <c r="J21" i="1"/>
  <c r="K21" i="1" s="1"/>
  <c r="L21" i="1" s="1"/>
  <c r="J22" i="1"/>
  <c r="K22" i="1" s="1"/>
  <c r="J23" i="1"/>
  <c r="K23" i="1" s="1"/>
  <c r="L23" i="1" s="1"/>
  <c r="J24" i="1"/>
  <c r="K24" i="1" s="1"/>
  <c r="J25" i="1"/>
  <c r="K25" i="1" s="1"/>
  <c r="L25" i="1" s="1"/>
  <c r="J26" i="1"/>
  <c r="K26" i="1" s="1"/>
  <c r="L26" i="1" s="1"/>
  <c r="J27" i="1"/>
  <c r="K27" i="1" s="1"/>
  <c r="L27" i="1" s="1"/>
  <c r="J28" i="1"/>
  <c r="K28" i="1" s="1"/>
  <c r="L28" i="1" s="1"/>
  <c r="J29" i="1"/>
  <c r="K29" i="1" s="1"/>
  <c r="L29" i="1" s="1"/>
  <c r="J30" i="1"/>
  <c r="J31" i="1"/>
  <c r="K31" i="1" s="1"/>
  <c r="J32" i="1"/>
  <c r="K32" i="1" s="1"/>
  <c r="J33" i="1"/>
  <c r="K33" i="1" s="1"/>
  <c r="L33" i="1" s="1"/>
  <c r="L30" i="1" l="1"/>
  <c r="L24" i="1"/>
  <c r="L22" i="1"/>
  <c r="L3" i="1"/>
  <c r="L32" i="1"/>
  <c r="L5" i="1"/>
  <c r="L31" i="1"/>
  <c r="L18" i="1"/>
  <c r="L4" i="1"/>
</calcChain>
</file>

<file path=xl/sharedStrings.xml><?xml version="1.0" encoding="utf-8"?>
<sst xmlns="http://schemas.openxmlformats.org/spreadsheetml/2006/main" count="101" uniqueCount="71">
  <si>
    <t>SUMINISTRO DE CATÉTERES, CONECTORES, INTRODUCTORES E INSUMOS PARA EL SERVICIO DE ELECTROFISIOLOGIA</t>
  </si>
  <si>
    <t>ITEM</t>
  </si>
  <si>
    <t>CODIGO UNSPSC</t>
  </si>
  <si>
    <t>DESCRIPCION</t>
  </si>
  <si>
    <t xml:space="preserve">PORCENTAJE IVA </t>
  </si>
  <si>
    <t>REFERENCIAS</t>
  </si>
  <si>
    <t>42295200  42203500</t>
  </si>
  <si>
    <t>CATÉTER 7 FR DUODECAPOLAR 2-2-2</t>
  </si>
  <si>
    <t>401904 - 401932</t>
  </si>
  <si>
    <t>42295200 - 42203500</t>
  </si>
  <si>
    <t>CONECTOR O EXTENSIÓN PARA CATÉTER DUODECAPOLAR</t>
  </si>
  <si>
    <t>CATETER DIAGNOSTICO BI DIRECCIONAL CON SENSOR PARA RECONSTRUCCION TRIDIMENSIONAL DE ALTA DENSIDAD. ESTERIL. COMPATIBLE CON EQUIPO ENSITE DE LA INSTITUCION. ULTIMA TECNOLOGIA.</t>
  </si>
  <si>
    <t>D-AVHD-DF16</t>
  </si>
  <si>
    <t>CONECTOR PARA CATETER SENSOR PARA RECONSTRUCCION TRIDIMENSIONAL DE 22 PINES. ULTIMATECNOLOGIA.</t>
  </si>
  <si>
    <t>D-AVSE-CBL22</t>
  </si>
  <si>
    <t>A701125</t>
  </si>
  <si>
    <t>CATÉTER PARA ABLACION CONVENCIONAL 7FR CURVA S-M Y L. COMPATIBLE CON EQUIPO DE LA INSTITUCION</t>
  </si>
  <si>
    <t>IBI - 83510 / IBI - 83516</t>
  </si>
  <si>
    <t>CONECTOR O EXTENSION COMPATIBLE CON CATETER DE ABLACION IRRIGADO BIDIRECCIONAL Y CATETER CONVENCIONAL. COMPATIBLE CON EQUIPO DE LA INSTITUCION</t>
  </si>
  <si>
    <t>IBI - 85641</t>
  </si>
  <si>
    <t>CATETER IRRIGADO BIDIRECCIONAL CON SENSOR MAGNETICO Y SENSOR DE FUERZA DE CONTACTO.ULTIMA TECNOLOGIA.</t>
  </si>
  <si>
    <t>SET DE TUBOS DE IRRIGACIÓN COMPATIBLE CON CATÉTER DE ABLACIÓN IRRIGADO</t>
  </si>
  <si>
    <t>INTRODUCTOR TRANSEPTAL 8 FR MULLINS DE 63 A 65 CM, PUNTA RADIOPACA, GUIA.</t>
  </si>
  <si>
    <t>N/A</t>
  </si>
  <si>
    <t>INTRODUCTOR 8.5 FR SL 1 DE 63 A 65 CMS PUNTA RADIOPACA, GUIA.</t>
  </si>
  <si>
    <t>INTRODUCTOR 8.5 FR SR0 DE 63 A 65 CMS PUNTA RADIOPACA, GUIA.</t>
  </si>
  <si>
    <t>INTRODUCTOR 8.5 FR LAMP 90 DE 63 A 65 CMS PUNTA RADIOPACA, GUIA.</t>
  </si>
  <si>
    <t>INTRODUCTOR LARGO DE 8.5 FR DEFLECTABLE CURVA M Y L</t>
  </si>
  <si>
    <t>408310 - G408324</t>
  </si>
  <si>
    <t>INTRODUCTOR DE 8.5 FR - 40 CMS DEFLECTABLE CURVA S Y M</t>
  </si>
  <si>
    <t>G408333</t>
  </si>
  <si>
    <t>D087031</t>
  </si>
  <si>
    <t>AGUJA TRANSEPTAL DE 71 CMS.</t>
  </si>
  <si>
    <t>G407209</t>
  </si>
  <si>
    <t>AGUJA TRANSEPTAL DE 98 CMS.</t>
  </si>
  <si>
    <t>G407212 - 407207</t>
  </si>
  <si>
    <t>PARCHES DE RECONSTRUCCION TRIDIMENSIONAL COMPATIBLE CON EQUIPO DE LA INSTITUCION.</t>
  </si>
  <si>
    <t>EN0020-P</t>
  </si>
  <si>
    <t>CATÉTER CUADRIPOLAR DEFLACTABLE DIAGNOSTICO 5 Y 4FFR CURVA S-M Y L PEDIATRICOS.</t>
  </si>
  <si>
    <t>IBI - 81472</t>
  </si>
  <si>
    <t>CONECTOR COMPATIBLE CON CATÉTER CUADRIPOLAR DEFLACTABLE DIAGNOSTICO 5 Y 4FFR CURVA S-M Y L PEDIATRICOS.</t>
  </si>
  <si>
    <t>IBI - 85953</t>
  </si>
  <si>
    <t>CONECTOR COMPATIBLE CON CATÉTER DECAPOLAR DEFLACTABLE DIAGNOSTICO 5 Y 4FFR CURVA S-M Y L PEDIATRICOS.</t>
  </si>
  <si>
    <t>IBI - 85954</t>
  </si>
  <si>
    <t>CATÉTER CUADRIPOLAR DEFLACTABLE DIAGNOSTICO 6FFR CURVA S-M Y L</t>
  </si>
  <si>
    <t>IBI - 81402 / IBI -81404</t>
  </si>
  <si>
    <t>CATÉTER DECAPOLAR DEFLECTABLE DIAGNOSTICO CURVA S-M Y L. DE 6 FR</t>
  </si>
  <si>
    <t>IBI 81102 - IBI 81104</t>
  </si>
  <si>
    <t>CONECTOR CATÉTER DECAPOLAR COMPATIBLE CON CATÉTER DECAPOLAR DEFLECTABLE DIAGNOSTICO CURVA S-M Y L. DE 6</t>
  </si>
  <si>
    <t xml:space="preserve">A-TCSE-DF </t>
  </si>
  <si>
    <t>ENSITE-SEK-5-I-01</t>
  </si>
  <si>
    <t xml:space="preserve">KIT DE PARCHES ENSITE X </t>
  </si>
  <si>
    <t>A-TFSE-DF</t>
  </si>
  <si>
    <t>D-ENS-L/R-DDY-CBL</t>
  </si>
  <si>
    <t>D-ENS-INQ-Q-CBL</t>
  </si>
  <si>
    <t>D-ENS-INQ-OD-CBL</t>
  </si>
  <si>
    <t>D-ENS-AVSE-6-CBL</t>
  </si>
  <si>
    <t>VALOR UNITARIO 2025 SIN IVA</t>
  </si>
  <si>
    <t>CODIGO INTERNO HOMIL</t>
  </si>
  <si>
    <t>VALOR UNITARIO 2025 CON IVA 19%</t>
  </si>
  <si>
    <t>VALOR DEL IVA 19%</t>
  </si>
  <si>
    <t>VALOR UNITARIO 2026 CON IVA INCLUIDO</t>
  </si>
  <si>
    <r>
      <t>CATETER FLEXIBLE BIDIRECCIONAL (SONDA DE ECOCARDIOGRAFIA INTRACARDICA) COMPATIBLE CON EL EQUIPO DE LA INSTITUCION. (ECOCARDIOGRAFO</t>
    </r>
    <r>
      <rPr>
        <b/>
        <sz val="9"/>
        <color theme="1"/>
        <rFont val="Arial Narrow"/>
        <family val="2"/>
      </rPr>
      <t xml:space="preserve"> VIEWMATE MULTI)</t>
    </r>
  </si>
  <si>
    <t>PRECIO 2026 con incremento  5,1%</t>
  </si>
  <si>
    <t>INCREMENTO 2026  5,1%</t>
  </si>
  <si>
    <t>CATÉTER 7 FR PARA ABLACIÓN IRRIGADO BIDIRECCIONAL CURVAS S - M - L DF Y FJ</t>
  </si>
  <si>
    <t>CATÉTER DE ABLACIÓN IRRIGADO TACTIFLEX SE 8 Fr. CURVA DF CON FUERZA DE CONTACTO Y PUNTA FLEXIBLE PARA ALTA POTENCIA ENSITE X</t>
  </si>
  <si>
    <t>EXTENSIÓN CATÉTER DUODECAPOLAR LIVEWIRE ENSITE X</t>
  </si>
  <si>
    <t>EXTENSIÓN CATÉTER CUADRIPOLAR INQUIRY ENSITE X</t>
  </si>
  <si>
    <t>EXTENSIÓN CATÉTER DECAPOLAR INQUIRY ENSITE X</t>
  </si>
  <si>
    <t>EXTENSIÓN CATÉTER HD GRID ENSITE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</si>
</sst>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8"/>
      <name val="Calibri"/>
      <family val="2"/>
      <scheme val="minor"/>
    </font>
    <font>
      <b/>
      <sz val="9"/>
      <name val="Arial Narrow"/>
      <family val="2"/>
    </font>
    <font>
      <sz val="9"/>
      <color rgb="FF0070C0"/>
      <name val="Arial Narrow"/>
      <family val="2"/>
    </font>
    <font>
      <sz val="9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42" fontId="3" fillId="0" borderId="1" xfId="1" applyFont="1" applyBorder="1" applyAlignment="1">
      <alignment vertical="center"/>
    </xf>
    <xf numFmtId="42" fontId="3" fillId="0" borderId="1" xfId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6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4" fontId="4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6" fontId="4" fillId="0" borderId="1" xfId="0" applyNumberFormat="1" applyFont="1" applyBorder="1" applyAlignment="1">
      <alignment horizontal="center" vertical="center"/>
    </xf>
    <xf numFmtId="6" fontId="4" fillId="4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1CE48-BB93-4F33-B3F9-1364588CD297}">
  <dimension ref="A1:M34"/>
  <sheetViews>
    <sheetView tabSelected="1" topLeftCell="D1" zoomScale="90" zoomScaleNormal="90" workbookViewId="0">
      <selection activeCell="I34" sqref="I34"/>
    </sheetView>
  </sheetViews>
  <sheetFormatPr baseColWidth="10" defaultColWidth="29.1640625" defaultRowHeight="15" x14ac:dyDescent="0.2"/>
  <cols>
    <col min="1" max="1" width="5" hidden="1" customWidth="1"/>
    <col min="2" max="2" width="11.5" hidden="1" customWidth="1"/>
    <col min="3" max="3" width="13.6640625" hidden="1" customWidth="1"/>
    <col min="4" max="4" width="86.6640625" customWidth="1"/>
    <col min="5" max="5" width="9.1640625" customWidth="1"/>
    <col min="6" max="6" width="15.5" customWidth="1"/>
    <col min="7" max="7" width="14.6640625" customWidth="1"/>
    <col min="8" max="8" width="17.83203125" customWidth="1"/>
    <col min="9" max="9" width="17.1640625" customWidth="1"/>
    <col min="10" max="10" width="16.83203125" customWidth="1"/>
    <col min="11" max="11" width="16.1640625" customWidth="1"/>
    <col min="12" max="12" width="13.6640625" customWidth="1"/>
    <col min="13" max="13" width="18" customWidth="1"/>
  </cols>
  <sheetData>
    <row r="1" spans="1:13" ht="15" customHeight="1" x14ac:dyDescent="0.2">
      <c r="A1" s="27" t="s">
        <v>0</v>
      </c>
      <c r="B1" s="28"/>
      <c r="C1" s="28"/>
      <c r="D1" s="28"/>
      <c r="E1" s="28"/>
      <c r="F1" s="28"/>
      <c r="G1" s="17"/>
      <c r="H1" s="17"/>
      <c r="I1" s="17"/>
      <c r="J1" s="17"/>
      <c r="K1" s="17"/>
      <c r="L1" s="17"/>
      <c r="M1" s="17"/>
    </row>
    <row r="2" spans="1:13" ht="26" x14ac:dyDescent="0.2">
      <c r="A2" s="9" t="s">
        <v>1</v>
      </c>
      <c r="B2" s="9" t="s">
        <v>58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57</v>
      </c>
      <c r="H2" s="9" t="s">
        <v>60</v>
      </c>
      <c r="I2" s="9" t="s">
        <v>59</v>
      </c>
      <c r="J2" s="18" t="s">
        <v>64</v>
      </c>
      <c r="K2" s="10" t="s">
        <v>63</v>
      </c>
      <c r="L2" s="18" t="s">
        <v>60</v>
      </c>
      <c r="M2" s="18" t="s">
        <v>61</v>
      </c>
    </row>
    <row r="3" spans="1:13" ht="33.75" customHeight="1" x14ac:dyDescent="0.2">
      <c r="A3" s="1">
        <v>1</v>
      </c>
      <c r="B3" s="13">
        <v>8020329001</v>
      </c>
      <c r="C3" s="2" t="s">
        <v>6</v>
      </c>
      <c r="D3" s="3" t="s">
        <v>7</v>
      </c>
      <c r="E3" s="4">
        <v>0.19</v>
      </c>
      <c r="F3" s="6" t="s">
        <v>8</v>
      </c>
      <c r="G3" s="19">
        <v>2691611</v>
      </c>
      <c r="H3" s="19">
        <f>G3*0.19</f>
        <v>511406.09</v>
      </c>
      <c r="I3" s="19">
        <f>G3+H3</f>
        <v>3203017.09</v>
      </c>
      <c r="J3" s="19">
        <f>G3*0.051</f>
        <v>137272.16099999999</v>
      </c>
      <c r="K3" s="19">
        <f>G3+J3</f>
        <v>2828883.1609999998</v>
      </c>
      <c r="L3" s="19">
        <f>K3*0.19</f>
        <v>537487.80059</v>
      </c>
      <c r="M3" s="19">
        <f>K3+L3</f>
        <v>3366370.96159</v>
      </c>
    </row>
    <row r="4" spans="1:13" ht="29.25" customHeight="1" x14ac:dyDescent="0.2">
      <c r="A4" s="1">
        <v>2</v>
      </c>
      <c r="B4" s="14"/>
      <c r="C4" s="2" t="s">
        <v>9</v>
      </c>
      <c r="D4" s="3" t="s">
        <v>10</v>
      </c>
      <c r="E4" s="4">
        <v>0.19</v>
      </c>
      <c r="F4" s="7">
        <v>401972</v>
      </c>
      <c r="G4" s="19">
        <v>337371</v>
      </c>
      <c r="H4" s="19">
        <f t="shared" ref="H4:H33" si="0">G4*0.19</f>
        <v>64100.49</v>
      </c>
      <c r="I4" s="19">
        <f>G4+H4</f>
        <v>401471.49</v>
      </c>
      <c r="J4" s="19">
        <f t="shared" ref="J4:J33" si="1">G4*0.051</f>
        <v>17205.920999999998</v>
      </c>
      <c r="K4" s="19">
        <f t="shared" ref="K4:K33" si="2">G4+J4</f>
        <v>354576.92099999997</v>
      </c>
      <c r="L4" s="19">
        <f t="shared" ref="L4:L33" si="3">K4*0.19</f>
        <v>67369.614990000002</v>
      </c>
      <c r="M4" s="19">
        <f>K4+L4</f>
        <v>421946.53599</v>
      </c>
    </row>
    <row r="5" spans="1:13" ht="30" customHeight="1" x14ac:dyDescent="0.2">
      <c r="A5" s="1">
        <v>3</v>
      </c>
      <c r="B5" s="13">
        <v>8020336003</v>
      </c>
      <c r="C5" s="2" t="s">
        <v>9</v>
      </c>
      <c r="D5" s="3" t="s">
        <v>11</v>
      </c>
      <c r="E5" s="4">
        <v>0.19</v>
      </c>
      <c r="F5" s="7" t="s">
        <v>12</v>
      </c>
      <c r="G5" s="19">
        <v>4676950</v>
      </c>
      <c r="H5" s="19">
        <f t="shared" si="0"/>
        <v>888620.5</v>
      </c>
      <c r="I5" s="19">
        <f>G5+H5</f>
        <v>5565570.5</v>
      </c>
      <c r="J5" s="19">
        <f t="shared" si="1"/>
        <v>238524.44999999998</v>
      </c>
      <c r="K5" s="19">
        <f t="shared" si="2"/>
        <v>4915474.45</v>
      </c>
      <c r="L5" s="19">
        <f t="shared" si="3"/>
        <v>933940.1455000001</v>
      </c>
      <c r="M5" s="19">
        <f>K5+L5</f>
        <v>5849414.5954999998</v>
      </c>
    </row>
    <row r="6" spans="1:13" ht="27.75" customHeight="1" x14ac:dyDescent="0.2">
      <c r="A6" s="1">
        <v>4</v>
      </c>
      <c r="B6" s="14"/>
      <c r="C6" s="2" t="s">
        <v>6</v>
      </c>
      <c r="D6" s="3" t="s">
        <v>13</v>
      </c>
      <c r="E6" s="4">
        <v>0.19</v>
      </c>
      <c r="F6" s="7" t="s">
        <v>14</v>
      </c>
      <c r="G6" s="19">
        <v>1544970</v>
      </c>
      <c r="H6" s="19">
        <f t="shared" si="0"/>
        <v>293544.3</v>
      </c>
      <c r="I6" s="19">
        <f>G6+H6</f>
        <v>1838514.3</v>
      </c>
      <c r="J6" s="19">
        <f t="shared" si="1"/>
        <v>78793.47</v>
      </c>
      <c r="K6" s="19">
        <f t="shared" si="2"/>
        <v>1623763.47</v>
      </c>
      <c r="L6" s="19">
        <f t="shared" si="3"/>
        <v>308515.05930000002</v>
      </c>
      <c r="M6" s="19">
        <f>K6+L6</f>
        <v>1932278.5293000001</v>
      </c>
    </row>
    <row r="7" spans="1:13" ht="32.25" customHeight="1" x14ac:dyDescent="0.2">
      <c r="A7" s="1">
        <v>5</v>
      </c>
      <c r="B7" s="14"/>
      <c r="C7" s="2" t="s">
        <v>6</v>
      </c>
      <c r="D7" s="3" t="s">
        <v>65</v>
      </c>
      <c r="E7" s="4">
        <v>0.19</v>
      </c>
      <c r="F7" s="7" t="s">
        <v>15</v>
      </c>
      <c r="G7" s="19">
        <v>4277570</v>
      </c>
      <c r="H7" s="19">
        <f t="shared" si="0"/>
        <v>812738.3</v>
      </c>
      <c r="I7" s="19">
        <f>G7+H7</f>
        <v>5090308.3</v>
      </c>
      <c r="J7" s="19">
        <f t="shared" si="1"/>
        <v>218156.06999999998</v>
      </c>
      <c r="K7" s="19">
        <f t="shared" si="2"/>
        <v>4495726.07</v>
      </c>
      <c r="L7" s="19">
        <f t="shared" si="3"/>
        <v>854187.95330000005</v>
      </c>
      <c r="M7" s="19">
        <f>K7+L7</f>
        <v>5349914.0233000005</v>
      </c>
    </row>
    <row r="8" spans="1:13" ht="31.5" customHeight="1" x14ac:dyDescent="0.2">
      <c r="A8" s="1">
        <v>6</v>
      </c>
      <c r="B8" s="14"/>
      <c r="C8" s="2" t="s">
        <v>6</v>
      </c>
      <c r="D8" s="3" t="s">
        <v>16</v>
      </c>
      <c r="E8" s="4">
        <v>0.19</v>
      </c>
      <c r="F8" s="7" t="s">
        <v>17</v>
      </c>
      <c r="G8" s="19">
        <v>2165060</v>
      </c>
      <c r="H8" s="19">
        <f t="shared" si="0"/>
        <v>411361.4</v>
      </c>
      <c r="I8" s="19">
        <f>G8+H8</f>
        <v>2576421.4</v>
      </c>
      <c r="J8" s="19">
        <f t="shared" si="1"/>
        <v>110418.06</v>
      </c>
      <c r="K8" s="19">
        <f t="shared" si="2"/>
        <v>2275478.06</v>
      </c>
      <c r="L8" s="19">
        <f t="shared" si="3"/>
        <v>432340.83140000002</v>
      </c>
      <c r="M8" s="19">
        <f>K8+L8</f>
        <v>2707818.8914000001</v>
      </c>
    </row>
    <row r="9" spans="1:13" x14ac:dyDescent="0.2">
      <c r="A9" s="1">
        <v>7</v>
      </c>
      <c r="B9" s="14"/>
      <c r="C9" s="2" t="s">
        <v>6</v>
      </c>
      <c r="D9" s="3" t="s">
        <v>18</v>
      </c>
      <c r="E9" s="4">
        <v>0.19</v>
      </c>
      <c r="F9" s="7" t="s">
        <v>19</v>
      </c>
      <c r="G9" s="19">
        <v>647416</v>
      </c>
      <c r="H9" s="19">
        <f t="shared" si="0"/>
        <v>123009.04000000001</v>
      </c>
      <c r="I9" s="19">
        <f>G9+H9</f>
        <v>770425.04</v>
      </c>
      <c r="J9" s="19">
        <f t="shared" si="1"/>
        <v>33018.216</v>
      </c>
      <c r="K9" s="19">
        <f t="shared" si="2"/>
        <v>680434.21600000001</v>
      </c>
      <c r="L9" s="19">
        <f t="shared" si="3"/>
        <v>129282.50104</v>
      </c>
      <c r="M9" s="19">
        <f>K9+L9</f>
        <v>809716.71704000002</v>
      </c>
    </row>
    <row r="10" spans="1:13" ht="28.5" customHeight="1" x14ac:dyDescent="0.2">
      <c r="A10" s="1">
        <v>8</v>
      </c>
      <c r="B10" s="13">
        <v>8020302011</v>
      </c>
      <c r="C10" s="2" t="s">
        <v>6</v>
      </c>
      <c r="D10" s="3" t="s">
        <v>20</v>
      </c>
      <c r="E10" s="4">
        <v>0.19</v>
      </c>
      <c r="F10" s="7" t="s">
        <v>49</v>
      </c>
      <c r="G10" s="19">
        <v>7188840</v>
      </c>
      <c r="H10" s="19">
        <f t="shared" si="0"/>
        <v>1365879.6</v>
      </c>
      <c r="I10" s="19">
        <f>G10+H10</f>
        <v>8554719.5999999996</v>
      </c>
      <c r="J10" s="19">
        <f t="shared" si="1"/>
        <v>366630.83999999997</v>
      </c>
      <c r="K10" s="19">
        <f t="shared" si="2"/>
        <v>7555470.8399999999</v>
      </c>
      <c r="L10" s="19">
        <f t="shared" si="3"/>
        <v>1435539.4595999999</v>
      </c>
      <c r="M10" s="19">
        <f>K10+L10</f>
        <v>8991010.2995999996</v>
      </c>
    </row>
    <row r="11" spans="1:13" ht="33.75" customHeight="1" x14ac:dyDescent="0.2">
      <c r="A11" s="1">
        <v>9</v>
      </c>
      <c r="B11" s="13">
        <v>8020391003</v>
      </c>
      <c r="C11" s="2" t="s">
        <v>6</v>
      </c>
      <c r="D11" s="3" t="s">
        <v>21</v>
      </c>
      <c r="E11" s="4">
        <v>0.19</v>
      </c>
      <c r="F11" s="7">
        <v>85785</v>
      </c>
      <c r="G11" s="19">
        <v>281668</v>
      </c>
      <c r="H11" s="19">
        <f t="shared" si="0"/>
        <v>53516.92</v>
      </c>
      <c r="I11" s="19">
        <f>G11+H11</f>
        <v>335184.92</v>
      </c>
      <c r="J11" s="19">
        <f t="shared" si="1"/>
        <v>14365.067999999999</v>
      </c>
      <c r="K11" s="19">
        <f t="shared" si="2"/>
        <v>296033.06799999997</v>
      </c>
      <c r="L11" s="19">
        <f t="shared" si="3"/>
        <v>56246.282919999998</v>
      </c>
      <c r="M11" s="19">
        <f>K11+L11</f>
        <v>352279.35092</v>
      </c>
    </row>
    <row r="12" spans="1:13" ht="27.75" customHeight="1" x14ac:dyDescent="0.2">
      <c r="A12" s="1">
        <v>10</v>
      </c>
      <c r="B12" s="14"/>
      <c r="C12" s="2" t="s">
        <v>6</v>
      </c>
      <c r="D12" s="3" t="s">
        <v>22</v>
      </c>
      <c r="E12" s="4" t="s">
        <v>23</v>
      </c>
      <c r="F12" s="7">
        <v>407436</v>
      </c>
      <c r="G12" s="19">
        <v>286923</v>
      </c>
      <c r="H12" s="19">
        <v>0</v>
      </c>
      <c r="I12" s="19">
        <f>G12+H12</f>
        <v>286923</v>
      </c>
      <c r="J12" s="19">
        <f t="shared" si="1"/>
        <v>14633.072999999999</v>
      </c>
      <c r="K12" s="19">
        <f t="shared" si="2"/>
        <v>301556.07299999997</v>
      </c>
      <c r="L12" s="19">
        <v>0</v>
      </c>
      <c r="M12" s="19">
        <f>K12+L12</f>
        <v>301556.07299999997</v>
      </c>
    </row>
    <row r="13" spans="1:13" ht="35.25" customHeight="1" x14ac:dyDescent="0.2">
      <c r="A13" s="1">
        <v>11</v>
      </c>
      <c r="B13" s="14"/>
      <c r="C13" s="2" t="s">
        <v>6</v>
      </c>
      <c r="D13" s="3" t="s">
        <v>24</v>
      </c>
      <c r="E13" s="4" t="s">
        <v>23</v>
      </c>
      <c r="F13" s="7">
        <v>406849</v>
      </c>
      <c r="G13" s="19">
        <v>433012</v>
      </c>
      <c r="H13" s="19">
        <v>0</v>
      </c>
      <c r="I13" s="19">
        <f>G13+H13</f>
        <v>433012</v>
      </c>
      <c r="J13" s="19">
        <f t="shared" si="1"/>
        <v>22083.611999999997</v>
      </c>
      <c r="K13" s="19">
        <f t="shared" si="2"/>
        <v>455095.61200000002</v>
      </c>
      <c r="L13" s="19">
        <v>0</v>
      </c>
      <c r="M13" s="19">
        <f>K13+L13</f>
        <v>455095.61200000002</v>
      </c>
    </row>
    <row r="14" spans="1:13" ht="27" customHeight="1" x14ac:dyDescent="0.2">
      <c r="A14" s="1">
        <v>12</v>
      </c>
      <c r="B14" s="14"/>
      <c r="C14" s="2" t="s">
        <v>6</v>
      </c>
      <c r="D14" s="3" t="s">
        <v>25</v>
      </c>
      <c r="E14" s="4" t="s">
        <v>23</v>
      </c>
      <c r="F14" s="7">
        <v>406853</v>
      </c>
      <c r="G14" s="19">
        <v>433012</v>
      </c>
      <c r="H14" s="19">
        <v>0</v>
      </c>
      <c r="I14" s="19">
        <f>G14+H14</f>
        <v>433012</v>
      </c>
      <c r="J14" s="19">
        <f t="shared" si="1"/>
        <v>22083.611999999997</v>
      </c>
      <c r="K14" s="19">
        <f t="shared" si="2"/>
        <v>455095.61200000002</v>
      </c>
      <c r="L14" s="19">
        <v>0</v>
      </c>
      <c r="M14" s="19">
        <f>K14+L14</f>
        <v>455095.61200000002</v>
      </c>
    </row>
    <row r="15" spans="1:13" ht="27.75" customHeight="1" x14ac:dyDescent="0.2">
      <c r="A15" s="1">
        <v>13</v>
      </c>
      <c r="B15" s="14"/>
      <c r="C15" s="1" t="s">
        <v>6</v>
      </c>
      <c r="D15" s="3" t="s">
        <v>26</v>
      </c>
      <c r="E15" s="4" t="s">
        <v>23</v>
      </c>
      <c r="F15" s="7">
        <v>407358</v>
      </c>
      <c r="G15" s="19">
        <v>433012</v>
      </c>
      <c r="H15" s="19">
        <v>0</v>
      </c>
      <c r="I15" s="19">
        <f>G15+H15</f>
        <v>433012</v>
      </c>
      <c r="J15" s="19">
        <f t="shared" si="1"/>
        <v>22083.611999999997</v>
      </c>
      <c r="K15" s="19">
        <f t="shared" si="2"/>
        <v>455095.61200000002</v>
      </c>
      <c r="L15" s="19">
        <v>0</v>
      </c>
      <c r="M15" s="19">
        <f>K15+L15</f>
        <v>455095.61200000002</v>
      </c>
    </row>
    <row r="16" spans="1:13" ht="29.25" customHeight="1" x14ac:dyDescent="0.2">
      <c r="A16" s="1">
        <v>14</v>
      </c>
      <c r="B16" s="13">
        <v>8020532001</v>
      </c>
      <c r="C16" s="1" t="s">
        <v>6</v>
      </c>
      <c r="D16" s="3" t="s">
        <v>27</v>
      </c>
      <c r="E16" s="4" t="s">
        <v>23</v>
      </c>
      <c r="F16" s="7" t="s">
        <v>28</v>
      </c>
      <c r="G16" s="19">
        <v>3294885</v>
      </c>
      <c r="H16" s="19">
        <v>0</v>
      </c>
      <c r="I16" s="19">
        <f>G16+H16</f>
        <v>3294885</v>
      </c>
      <c r="J16" s="19">
        <f t="shared" si="1"/>
        <v>168039.13499999998</v>
      </c>
      <c r="K16" s="19">
        <f t="shared" si="2"/>
        <v>3462924.1349999998</v>
      </c>
      <c r="L16" s="19">
        <v>0</v>
      </c>
      <c r="M16" s="19">
        <f>K16+L16</f>
        <v>3462924.1349999998</v>
      </c>
    </row>
    <row r="17" spans="1:13" ht="27" customHeight="1" x14ac:dyDescent="0.2">
      <c r="A17" s="1">
        <v>15</v>
      </c>
      <c r="B17" s="14"/>
      <c r="C17" s="1" t="s">
        <v>6</v>
      </c>
      <c r="D17" s="3" t="s">
        <v>29</v>
      </c>
      <c r="E17" s="4" t="s">
        <v>23</v>
      </c>
      <c r="F17" s="7" t="s">
        <v>30</v>
      </c>
      <c r="G17" s="19">
        <v>3294885</v>
      </c>
      <c r="H17" s="19">
        <v>0</v>
      </c>
      <c r="I17" s="19">
        <f>G17+H17</f>
        <v>3294885</v>
      </c>
      <c r="J17" s="19">
        <f t="shared" si="1"/>
        <v>168039.13499999998</v>
      </c>
      <c r="K17" s="19">
        <f t="shared" si="2"/>
        <v>3462924.1349999998</v>
      </c>
      <c r="L17" s="19">
        <v>0</v>
      </c>
      <c r="M17" s="19">
        <f>K17+L17</f>
        <v>3462924.1349999998</v>
      </c>
    </row>
    <row r="18" spans="1:13" ht="46" customHeight="1" x14ac:dyDescent="0.2">
      <c r="A18" s="1">
        <v>16</v>
      </c>
      <c r="B18" s="13">
        <v>8020531001</v>
      </c>
      <c r="C18" s="1" t="s">
        <v>9</v>
      </c>
      <c r="D18" s="3" t="s">
        <v>62</v>
      </c>
      <c r="E18" s="4">
        <v>0.19</v>
      </c>
      <c r="F18" s="7" t="s">
        <v>31</v>
      </c>
      <c r="G18" s="19">
        <v>6300745</v>
      </c>
      <c r="H18" s="19">
        <f t="shared" si="0"/>
        <v>1197141.55</v>
      </c>
      <c r="I18" s="19">
        <f>G18+H18</f>
        <v>7497886.5499999998</v>
      </c>
      <c r="J18" s="19">
        <f t="shared" si="1"/>
        <v>321337.995</v>
      </c>
      <c r="K18" s="19">
        <f t="shared" si="2"/>
        <v>6622082.9950000001</v>
      </c>
      <c r="L18" s="19">
        <f t="shared" si="3"/>
        <v>1258195.76905</v>
      </c>
      <c r="M18" s="19">
        <f>K18+L18</f>
        <v>7880278.7640500003</v>
      </c>
    </row>
    <row r="19" spans="1:13" ht="46" customHeight="1" x14ac:dyDescent="0.2">
      <c r="A19" s="1">
        <v>17</v>
      </c>
      <c r="B19" s="14"/>
      <c r="C19" s="1" t="s">
        <v>6</v>
      </c>
      <c r="D19" s="3" t="s">
        <v>32</v>
      </c>
      <c r="E19" s="4">
        <v>0.19</v>
      </c>
      <c r="F19" s="7" t="s">
        <v>33</v>
      </c>
      <c r="G19" s="19">
        <v>639008</v>
      </c>
      <c r="H19" s="19">
        <f t="shared" si="0"/>
        <v>121411.52</v>
      </c>
      <c r="I19" s="19">
        <f>G19+H19</f>
        <v>760419.52</v>
      </c>
      <c r="J19" s="19">
        <f t="shared" si="1"/>
        <v>32589.407999999999</v>
      </c>
      <c r="K19" s="19">
        <f t="shared" si="2"/>
        <v>671597.40800000005</v>
      </c>
      <c r="L19" s="19">
        <f t="shared" si="3"/>
        <v>127603.50752000001</v>
      </c>
      <c r="M19" s="19">
        <f>K19+L19</f>
        <v>799200.91552000004</v>
      </c>
    </row>
    <row r="20" spans="1:13" ht="27" customHeight="1" x14ac:dyDescent="0.2">
      <c r="A20" s="1">
        <v>18</v>
      </c>
      <c r="B20" s="13">
        <v>8020346001</v>
      </c>
      <c r="C20" s="1" t="s">
        <v>6</v>
      </c>
      <c r="D20" s="3" t="s">
        <v>34</v>
      </c>
      <c r="E20" s="4">
        <v>0.19</v>
      </c>
      <c r="F20" s="7" t="s">
        <v>35</v>
      </c>
      <c r="G20" s="19">
        <v>639008</v>
      </c>
      <c r="H20" s="19">
        <f t="shared" si="0"/>
        <v>121411.52</v>
      </c>
      <c r="I20" s="19">
        <f>G20+H20</f>
        <v>760419.52</v>
      </c>
      <c r="J20" s="19">
        <f t="shared" si="1"/>
        <v>32589.407999999999</v>
      </c>
      <c r="K20" s="19">
        <f t="shared" si="2"/>
        <v>671597.40800000005</v>
      </c>
      <c r="L20" s="19">
        <f t="shared" si="3"/>
        <v>127603.50752000001</v>
      </c>
      <c r="M20" s="19">
        <f>K20+L20</f>
        <v>799200.91552000004</v>
      </c>
    </row>
    <row r="21" spans="1:13" ht="30.75" customHeight="1" x14ac:dyDescent="0.2">
      <c r="A21" s="1">
        <v>19</v>
      </c>
      <c r="B21" s="14"/>
      <c r="C21" s="1" t="s">
        <v>6</v>
      </c>
      <c r="D21" s="3" t="s">
        <v>36</v>
      </c>
      <c r="E21" s="4">
        <v>0.19</v>
      </c>
      <c r="F21" s="7" t="s">
        <v>37</v>
      </c>
      <c r="G21" s="19">
        <v>1734150</v>
      </c>
      <c r="H21" s="19">
        <f t="shared" si="0"/>
        <v>329488.5</v>
      </c>
      <c r="I21" s="19">
        <f>G21+H21</f>
        <v>2063638.5</v>
      </c>
      <c r="J21" s="19">
        <f t="shared" si="1"/>
        <v>88441.65</v>
      </c>
      <c r="K21" s="19">
        <f t="shared" si="2"/>
        <v>1822591.65</v>
      </c>
      <c r="L21" s="19">
        <f t="shared" si="3"/>
        <v>346292.41349999997</v>
      </c>
      <c r="M21" s="19">
        <f>K21+L21</f>
        <v>2168884.0634999997</v>
      </c>
    </row>
    <row r="22" spans="1:13" ht="27" customHeight="1" x14ac:dyDescent="0.2">
      <c r="A22" s="1">
        <v>20</v>
      </c>
      <c r="B22" s="13">
        <v>8020326008</v>
      </c>
      <c r="C22" s="1" t="s">
        <v>6</v>
      </c>
      <c r="D22" s="3" t="s">
        <v>38</v>
      </c>
      <c r="E22" s="4">
        <v>0.19</v>
      </c>
      <c r="F22" s="7" t="s">
        <v>39</v>
      </c>
      <c r="G22" s="19">
        <v>1718385</v>
      </c>
      <c r="H22" s="19">
        <f t="shared" si="0"/>
        <v>326493.15000000002</v>
      </c>
      <c r="I22" s="19">
        <f>G22+H22</f>
        <v>2044878.15</v>
      </c>
      <c r="J22" s="19">
        <f t="shared" si="1"/>
        <v>87637.634999999995</v>
      </c>
      <c r="K22" s="19">
        <f t="shared" si="2"/>
        <v>1806022.635</v>
      </c>
      <c r="L22" s="19">
        <f t="shared" si="3"/>
        <v>343144.30064999999</v>
      </c>
      <c r="M22" s="19">
        <f>K22+L22</f>
        <v>2149166.9356499999</v>
      </c>
    </row>
    <row r="23" spans="1:13" ht="32.25" customHeight="1" x14ac:dyDescent="0.2">
      <c r="A23" s="1">
        <v>21</v>
      </c>
      <c r="B23" s="14"/>
      <c r="C23" s="1" t="s">
        <v>6</v>
      </c>
      <c r="D23" s="3" t="s">
        <v>40</v>
      </c>
      <c r="E23" s="4">
        <v>0.19</v>
      </c>
      <c r="F23" s="7" t="s">
        <v>41</v>
      </c>
      <c r="G23" s="19">
        <v>514990</v>
      </c>
      <c r="H23" s="19">
        <f t="shared" si="0"/>
        <v>97848.1</v>
      </c>
      <c r="I23" s="19">
        <f>G23+H23</f>
        <v>612838.1</v>
      </c>
      <c r="J23" s="19">
        <f t="shared" si="1"/>
        <v>26264.489999999998</v>
      </c>
      <c r="K23" s="19">
        <f t="shared" si="2"/>
        <v>541254.49</v>
      </c>
      <c r="L23" s="19">
        <f t="shared" si="3"/>
        <v>102838.35309999999</v>
      </c>
      <c r="M23" s="19">
        <f>K23+L23</f>
        <v>644092.84309999994</v>
      </c>
    </row>
    <row r="24" spans="1:13" ht="29.25" customHeight="1" x14ac:dyDescent="0.2">
      <c r="A24" s="1">
        <v>22</v>
      </c>
      <c r="B24" s="14"/>
      <c r="C24" s="1" t="s">
        <v>6</v>
      </c>
      <c r="D24" s="3" t="s">
        <v>42</v>
      </c>
      <c r="E24" s="4">
        <v>0.19</v>
      </c>
      <c r="F24" s="7" t="s">
        <v>43</v>
      </c>
      <c r="G24" s="19">
        <v>583305</v>
      </c>
      <c r="H24" s="19">
        <f t="shared" si="0"/>
        <v>110827.95</v>
      </c>
      <c r="I24" s="19">
        <f>G24+H24</f>
        <v>694132.95</v>
      </c>
      <c r="J24" s="19">
        <f t="shared" si="1"/>
        <v>29748.554999999997</v>
      </c>
      <c r="K24" s="19">
        <f t="shared" si="2"/>
        <v>613053.55500000005</v>
      </c>
      <c r="L24" s="19">
        <f t="shared" si="3"/>
        <v>116480.17545000001</v>
      </c>
      <c r="M24" s="19">
        <f>K24+L24</f>
        <v>729533.73045000003</v>
      </c>
    </row>
    <row r="25" spans="1:13" ht="33" customHeight="1" x14ac:dyDescent="0.2">
      <c r="A25" s="1">
        <v>23</v>
      </c>
      <c r="B25" s="13">
        <v>8020326008</v>
      </c>
      <c r="C25" s="1" t="s">
        <v>6</v>
      </c>
      <c r="D25" s="3" t="s">
        <v>44</v>
      </c>
      <c r="E25" s="4">
        <v>0.19</v>
      </c>
      <c r="F25" s="5" t="s">
        <v>45</v>
      </c>
      <c r="G25" s="19">
        <v>1718385</v>
      </c>
      <c r="H25" s="19">
        <f t="shared" si="0"/>
        <v>326493.15000000002</v>
      </c>
      <c r="I25" s="19">
        <f>G25+H25</f>
        <v>2044878.15</v>
      </c>
      <c r="J25" s="19">
        <f t="shared" si="1"/>
        <v>87637.634999999995</v>
      </c>
      <c r="K25" s="19">
        <f t="shared" si="2"/>
        <v>1806022.635</v>
      </c>
      <c r="L25" s="19">
        <f t="shared" si="3"/>
        <v>343144.30064999999</v>
      </c>
      <c r="M25" s="19">
        <f>K25+L25</f>
        <v>2149166.9356499999</v>
      </c>
    </row>
    <row r="26" spans="1:13" ht="25.5" customHeight="1" x14ac:dyDescent="0.2">
      <c r="A26" s="1">
        <v>24</v>
      </c>
      <c r="B26" s="13">
        <v>8020326007</v>
      </c>
      <c r="C26" s="1" t="s">
        <v>6</v>
      </c>
      <c r="D26" s="3" t="s">
        <v>46</v>
      </c>
      <c r="E26" s="4">
        <v>0.19</v>
      </c>
      <c r="F26" s="7" t="s">
        <v>47</v>
      </c>
      <c r="G26" s="19">
        <v>1912820</v>
      </c>
      <c r="H26" s="19">
        <f t="shared" si="0"/>
        <v>363435.8</v>
      </c>
      <c r="I26" s="19">
        <f>G26+H26</f>
        <v>2276255.7999999998</v>
      </c>
      <c r="J26" s="19">
        <f t="shared" si="1"/>
        <v>97553.819999999992</v>
      </c>
      <c r="K26" s="19">
        <f t="shared" si="2"/>
        <v>2010373.82</v>
      </c>
      <c r="L26" s="19">
        <f t="shared" si="3"/>
        <v>381971.0258</v>
      </c>
      <c r="M26" s="19">
        <f>K26+L26</f>
        <v>2392344.8458000002</v>
      </c>
    </row>
    <row r="27" spans="1:13" ht="30" customHeight="1" x14ac:dyDescent="0.2">
      <c r="A27" s="1">
        <v>25</v>
      </c>
      <c r="B27" s="14"/>
      <c r="C27" s="1" t="s">
        <v>6</v>
      </c>
      <c r="D27" s="3" t="s">
        <v>48</v>
      </c>
      <c r="E27" s="8">
        <v>0.19</v>
      </c>
      <c r="F27" s="7" t="s">
        <v>43</v>
      </c>
      <c r="G27" s="19">
        <v>583305</v>
      </c>
      <c r="H27" s="19">
        <f t="shared" si="0"/>
        <v>110827.95</v>
      </c>
      <c r="I27" s="19">
        <f>G27+H27</f>
        <v>694132.95</v>
      </c>
      <c r="J27" s="19">
        <f t="shared" si="1"/>
        <v>29748.554999999997</v>
      </c>
      <c r="K27" s="19">
        <f t="shared" si="2"/>
        <v>613053.55500000005</v>
      </c>
      <c r="L27" s="19">
        <f t="shared" si="3"/>
        <v>116480.17545000001</v>
      </c>
      <c r="M27" s="19">
        <f>K27+L27</f>
        <v>729533.73045000003</v>
      </c>
    </row>
    <row r="28" spans="1:13" x14ac:dyDescent="0.2">
      <c r="A28" s="1">
        <v>26</v>
      </c>
      <c r="B28" s="13">
        <v>8020300005</v>
      </c>
      <c r="C28" s="21"/>
      <c r="D28" s="15" t="s">
        <v>51</v>
      </c>
      <c r="E28" s="8">
        <v>0.19</v>
      </c>
      <c r="F28" s="16" t="s">
        <v>50</v>
      </c>
      <c r="G28" s="22">
        <v>1734150</v>
      </c>
      <c r="H28" s="20">
        <f t="shared" si="0"/>
        <v>329488.5</v>
      </c>
      <c r="I28" s="20">
        <f>G28+H28</f>
        <v>2063638.5</v>
      </c>
      <c r="J28" s="20">
        <f t="shared" si="1"/>
        <v>88441.65</v>
      </c>
      <c r="K28" s="20">
        <f t="shared" si="2"/>
        <v>1822591.65</v>
      </c>
      <c r="L28" s="20">
        <f t="shared" si="3"/>
        <v>346292.41349999997</v>
      </c>
      <c r="M28" s="20">
        <f>K28+L28</f>
        <v>2168884.0634999997</v>
      </c>
    </row>
    <row r="29" spans="1:13" x14ac:dyDescent="0.2">
      <c r="A29" s="1">
        <v>27</v>
      </c>
      <c r="B29" s="13">
        <v>8020339001</v>
      </c>
      <c r="C29" s="21"/>
      <c r="D29" s="23" t="s">
        <v>66</v>
      </c>
      <c r="E29" s="8">
        <v>0.19</v>
      </c>
      <c r="F29" s="24" t="s">
        <v>52</v>
      </c>
      <c r="G29" s="25">
        <v>8925000</v>
      </c>
      <c r="H29" s="20">
        <f t="shared" si="0"/>
        <v>1695750</v>
      </c>
      <c r="I29" s="20">
        <f>G29+H29</f>
        <v>10620750</v>
      </c>
      <c r="J29" s="20">
        <f t="shared" si="1"/>
        <v>455174.99999999994</v>
      </c>
      <c r="K29" s="20">
        <f t="shared" si="2"/>
        <v>9380175</v>
      </c>
      <c r="L29" s="20">
        <f t="shared" si="3"/>
        <v>1782233.25</v>
      </c>
      <c r="M29" s="20">
        <f>K29+L29</f>
        <v>11162408.25</v>
      </c>
    </row>
    <row r="30" spans="1:13" x14ac:dyDescent="0.2">
      <c r="A30" s="1">
        <v>28</v>
      </c>
      <c r="B30" s="14"/>
      <c r="C30" s="21"/>
      <c r="D30" s="23" t="s">
        <v>67</v>
      </c>
      <c r="E30" s="8">
        <v>0.19</v>
      </c>
      <c r="F30" s="24" t="s">
        <v>53</v>
      </c>
      <c r="G30" s="26">
        <v>1418000</v>
      </c>
      <c r="H30" s="20">
        <f t="shared" si="0"/>
        <v>269420</v>
      </c>
      <c r="I30" s="20">
        <f>G30+H30</f>
        <v>1687420</v>
      </c>
      <c r="J30" s="20">
        <f t="shared" si="1"/>
        <v>72318</v>
      </c>
      <c r="K30" s="20">
        <f t="shared" si="2"/>
        <v>1490318</v>
      </c>
      <c r="L30" s="20">
        <f t="shared" si="3"/>
        <v>283160.42</v>
      </c>
      <c r="M30" s="20">
        <f>K30+L30</f>
        <v>1773478.42</v>
      </c>
    </row>
    <row r="31" spans="1:13" x14ac:dyDescent="0.2">
      <c r="A31" s="1">
        <v>29</v>
      </c>
      <c r="B31" s="14"/>
      <c r="C31" s="21"/>
      <c r="D31" s="23" t="s">
        <v>68</v>
      </c>
      <c r="E31" s="8">
        <v>0.19</v>
      </c>
      <c r="F31" s="24" t="s">
        <v>54</v>
      </c>
      <c r="G31" s="26">
        <v>893000</v>
      </c>
      <c r="H31" s="20">
        <f t="shared" si="0"/>
        <v>169670</v>
      </c>
      <c r="I31" s="20">
        <f>G31+H31</f>
        <v>1062670</v>
      </c>
      <c r="J31" s="19">
        <f t="shared" si="1"/>
        <v>45543</v>
      </c>
      <c r="K31" s="19">
        <f t="shared" si="2"/>
        <v>938543</v>
      </c>
      <c r="L31" s="19">
        <f t="shared" si="3"/>
        <v>178323.17</v>
      </c>
      <c r="M31" s="19">
        <f>K31+L31</f>
        <v>1116866.17</v>
      </c>
    </row>
    <row r="32" spans="1:13" x14ac:dyDescent="0.2">
      <c r="A32" s="1">
        <v>30</v>
      </c>
      <c r="B32" s="14"/>
      <c r="C32" s="21"/>
      <c r="D32" s="23" t="s">
        <v>69</v>
      </c>
      <c r="E32" s="8">
        <v>0.19</v>
      </c>
      <c r="F32" s="24" t="s">
        <v>55</v>
      </c>
      <c r="G32" s="26">
        <v>998000</v>
      </c>
      <c r="H32" s="20">
        <f t="shared" si="0"/>
        <v>189620</v>
      </c>
      <c r="I32" s="20">
        <f>G32+H32</f>
        <v>1187620</v>
      </c>
      <c r="J32" s="19">
        <f t="shared" si="1"/>
        <v>50898</v>
      </c>
      <c r="K32" s="19">
        <f t="shared" si="2"/>
        <v>1048898</v>
      </c>
      <c r="L32" s="19">
        <f t="shared" si="3"/>
        <v>199290.62</v>
      </c>
      <c r="M32" s="19">
        <f>K32+L32</f>
        <v>1248188.6200000001</v>
      </c>
    </row>
    <row r="33" spans="1:13" x14ac:dyDescent="0.2">
      <c r="A33" s="1">
        <v>31</v>
      </c>
      <c r="B33" s="14"/>
      <c r="C33" s="21"/>
      <c r="D33" s="23" t="s">
        <v>70</v>
      </c>
      <c r="E33" s="8">
        <v>0.19</v>
      </c>
      <c r="F33" s="24" t="s">
        <v>56</v>
      </c>
      <c r="G33" s="26">
        <v>1995000</v>
      </c>
      <c r="H33" s="20">
        <f t="shared" si="0"/>
        <v>379050</v>
      </c>
      <c r="I33" s="20">
        <f>G33+H33</f>
        <v>2374050</v>
      </c>
      <c r="J33" s="19">
        <f t="shared" si="1"/>
        <v>101745</v>
      </c>
      <c r="K33" s="19">
        <f t="shared" si="2"/>
        <v>2096745</v>
      </c>
      <c r="L33" s="19">
        <f t="shared" si="3"/>
        <v>398381.55</v>
      </c>
      <c r="M33" s="19">
        <f>K33+L33</f>
        <v>2495126.5499999998</v>
      </c>
    </row>
    <row r="34" spans="1:13" x14ac:dyDescent="0.2">
      <c r="G34" s="12"/>
      <c r="H34" s="12"/>
      <c r="I34" s="12"/>
      <c r="J34" s="12"/>
      <c r="K34" s="11"/>
      <c r="L34" s="11"/>
    </row>
  </sheetData>
  <mergeCells count="1">
    <mergeCell ref="A1:F1"/>
  </mergeCells>
  <phoneticPr fontId="5" type="noConversion"/>
  <pageMargins left="0.19685039370078741" right="0.19685039370078741" top="0.55118110236220474" bottom="0.35433070866141736" header="0.31496062992125984" footer="0.31496062992125984"/>
  <pageSetup orientation="landscape" r:id="rId1"/>
</worksheet>
</file>

<file path=docMetadata/LabelInfo.xml><?xml version="1.0" encoding="utf-8"?>
<clbl:labelList xmlns:clbl="http://schemas.microsoft.com/office/2020/mipLabelMetadata">
  <clbl:label id="{5b268d57-2a6f-4e04-b0de-6938583d5ebc}" enabled="0" method="" siteId="{5b268d57-2a6f-4e04-b0de-6938583d5eb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Hurtado, Luz Marina</dc:creator>
  <cp:lastModifiedBy>Jared Mateo Contreras Alonso</cp:lastModifiedBy>
  <cp:lastPrinted>2024-09-23T16:07:51Z</cp:lastPrinted>
  <dcterms:created xsi:type="dcterms:W3CDTF">2024-09-03T15:16:52Z</dcterms:created>
  <dcterms:modified xsi:type="dcterms:W3CDTF">2026-02-26T15:15:31Z</dcterms:modified>
</cp:coreProperties>
</file>