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L:\Mi unidad\SECRETARIA DE SALUD\2026\pic\"/>
    </mc:Choice>
  </mc:AlternateContent>
  <xr:revisionPtr revIDLastSave="0" documentId="8_{B99BCAB5-4623-4BF4-A36C-B8E6B171A4F2}" xr6:coauthVersionLast="47" xr6:coauthVersionMax="47" xr10:uidLastSave="{00000000-0000-0000-0000-000000000000}"/>
  <bookViews>
    <workbookView xWindow="-110" yWindow="-110" windowWidth="19420" windowHeight="10420" xr2:uid="{00000000-000D-0000-FFFF-FFFF00000000}"/>
  </bookViews>
  <sheets>
    <sheet name="LINEAMIENTO PIC 2026 " sheetId="2" r:id="rId1"/>
    <sheet name="Data" sheetId="7" state="hidden" r:id="rId2"/>
  </sheets>
  <definedNames>
    <definedName name="_xlnm._FilterDatabase" localSheetId="0" hidden="1">'LINEAMIENTO PIC 2026 '!$A$4:$BC$1107</definedName>
    <definedName name="a" localSheetId="0">#REF!</definedName>
    <definedName name="a">#REF!</definedName>
    <definedName name="abito" localSheetId="0">#REF!</definedName>
    <definedName name="abito">#REF!</definedName>
    <definedName name="ambit" localSheetId="0">#REF!</definedName>
    <definedName name="ambit">#REF!</definedName>
    <definedName name="AMBITO">#REF!</definedName>
    <definedName name="_xlnm.Print_Area" localSheetId="0">'LINEAMIENTO PIC 2026 '!$J$4:$BC$4</definedName>
    <definedName name="bbb" localSheetId="0">#REF!</definedName>
    <definedName name="bbb">#REF!</definedName>
    <definedName name="como_medico_auditor_para_la_realizacion_de_auditoria_concurrente_y_de_cuenta_a_la_red_publica_y_privada_contratada_port_el_departamento___secretaria_de_salud" localSheetId="0">#REF!</definedName>
    <definedName name="como_medico_auditor_para_la_realizacion_de_auditoria_concurrente_y_de_cuenta_a_la_red_publica_y_privada_contratada_port_el_departamento___secretaria_de_salud">#REF!</definedName>
    <definedName name="COMUNITARIO">#REF!</definedName>
    <definedName name="CUMPLIMIENTO" localSheetId="0">#REF!</definedName>
    <definedName name="CUMPLIMIENTO">#REF!</definedName>
    <definedName name="CURSODEVIDA">#REF!</definedName>
    <definedName name="DIME" localSheetId="0">#REF!</definedName>
    <definedName name="DIME">#REF!</definedName>
    <definedName name="DIME2" localSheetId="0">#REF!</definedName>
    <definedName name="DIME2">#REF!</definedName>
    <definedName name="DIMEN" localSheetId="0">#REF!</definedName>
    <definedName name="DIMEN">#REF!</definedName>
    <definedName name="DIMENSIONES_PDSP" localSheetId="0">#REF!</definedName>
    <definedName name="DIMENSIONES_PDSP">#REF!</definedName>
    <definedName name="DISTRITOS" localSheetId="0">#REF!</definedName>
    <definedName name="DISTRITOS">#REF!</definedName>
    <definedName name="EDUCATIVO">#REF!</definedName>
    <definedName name="EJES">#NAME?</definedName>
    <definedName name="entorn" localSheetId="0">#REF!</definedName>
    <definedName name="entorn">#REF!</definedName>
    <definedName name="ENTORNOS">#REF!</definedName>
    <definedName name="ESTION" localSheetId="0">#REF!</definedName>
    <definedName name="ESTION">#REF!</definedName>
    <definedName name="etorno" localSheetId="0">#REF!</definedName>
    <definedName name="etorno">#REF!</definedName>
    <definedName name="EVALUACIÓN" localSheetId="0">#REF!</definedName>
    <definedName name="EVALUACIÓN">#REF!</definedName>
    <definedName name="FOSYGA_Porcentaje_destinado_a_Entidad_Territorial">#REF!</definedName>
    <definedName name="gestion" localSheetId="0">#REF!</definedName>
    <definedName name="gestion">#REF!</definedName>
    <definedName name="HOGAR">#REF!</definedName>
    <definedName name="I_TRI" localSheetId="0">#REF!</definedName>
    <definedName name="I_TRI">#REF!</definedName>
    <definedName name="II_TRI" localSheetId="0">#REF!</definedName>
    <definedName name="II_TRI">#REF!</definedName>
    <definedName name="INSTITUCIONAL">#REF!</definedName>
    <definedName name="LABORAL">#REF!</definedName>
    <definedName name="linea" localSheetId="0">#REF!</definedName>
    <definedName name="linea">#REF!</definedName>
    <definedName name="LINEA_OPERATIVA" localSheetId="0">#REF!</definedName>
    <definedName name="LINEA_OPERATIVA">#REF!</definedName>
    <definedName name="LINEAOP" localSheetId="0">#REF!</definedName>
    <definedName name="LINEAOP">#REF!</definedName>
    <definedName name="lineas" localSheetId="0">#REF!</definedName>
    <definedName name="lineas">#REF!</definedName>
    <definedName name="LINEAS_OPERATIVAS" localSheetId="0">#REF!</definedName>
    <definedName name="LINEAS_OPERATIVAS">#REF!</definedName>
    <definedName name="LINIA" localSheetId="0">#REF!</definedName>
    <definedName name="LINIA">#REF!</definedName>
    <definedName name="medida" localSheetId="0">#REF!</definedName>
    <definedName name="medida">#REF!</definedName>
    <definedName name="n" localSheetId="0">#REF!</definedName>
    <definedName name="n">#REF!</definedName>
    <definedName name="Otros_Recursos_departamentales_y_o_distritales">#REF!</definedName>
    <definedName name="POBLACIONES_VULNERABLES">#REF!</definedName>
    <definedName name="Recursos_de_las_Cajas_de_Compensación_Familiar_Municipios">#REF!</definedName>
    <definedName name="Recursos_del_Esfuerzo_Propio_Territorial_Recursos_propios">#REF!</definedName>
    <definedName name="Recursos_Provenientes_del_Sistema_General_de_Participaciones_RSGP">#REF!</definedName>
    <definedName name="Recursos_Provenientes_del_Sistema_General_de_Participaciones_SGP">#REF!</definedName>
    <definedName name="Rentas_cedidas_Departamentos">#REF!</definedName>
    <definedName name="res" localSheetId="0">#REF!</definedName>
    <definedName name="res">#REF!</definedName>
    <definedName name="RIESGO" localSheetId="0">#REF!</definedName>
    <definedName name="RIESGO">#REF!</definedName>
    <definedName name="RUTA" localSheetId="0">#REF!</definedName>
    <definedName name="RUTA">#REF!</definedName>
    <definedName name="test" localSheetId="0" hidden="1">#REF!</definedName>
    <definedName name="test" hidden="1">#REF!</definedName>
    <definedName name="Transferencias_en_salud_del_Ministerio_de_Salud_y_Protección_Social_MSPS">#REF!</definedName>
    <definedName name="VICTIMAS" localSheetId="0">#REF!</definedName>
    <definedName name="VICTIMAS">#REF!</definedName>
    <definedName name="VIDA" localSheetId="0">#REF!</definedName>
    <definedName name="VIDA">#REF!</definedName>
    <definedName name="VUL" localSheetId="0">#REF!</definedName>
    <definedName name="VUL">#REF!</definedName>
    <definedName name="vulnerable" localSheetId="0">#REF!</definedName>
    <definedName name="vulnerable">#REF!</definedName>
    <definedName name="xxx" localSheetId="0">#REF!</definedName>
    <definedName name="xxx">#REF!</definedName>
    <definedName name="ZZZ" localSheetId="0">#REF!</definedName>
    <definedName name="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6" i="2" l="1"/>
  <c r="Y7" i="2"/>
  <c r="Y8" i="2"/>
  <c r="Y9" i="2"/>
  <c r="Y10" i="2"/>
  <c r="Y11" i="2"/>
  <c r="Y12" i="2"/>
  <c r="Y13" i="2"/>
  <c r="Y14" i="2"/>
  <c r="Y15" i="2"/>
  <c r="Y16" i="2"/>
  <c r="Y17" i="2"/>
  <c r="Y18" i="2"/>
  <c r="Y19" i="2"/>
  <c r="Y20" i="2"/>
  <c r="Y21" i="2"/>
  <c r="Y22" i="2"/>
  <c r="Y23" i="2"/>
  <c r="Y24" i="2"/>
  <c r="Y25" i="2"/>
  <c r="Y26" i="2"/>
  <c r="Y27" i="2"/>
  <c r="Y28" i="2"/>
  <c r="Y29" i="2"/>
  <c r="Y30" i="2"/>
  <c r="Y31" i="2"/>
  <c r="Y32" i="2"/>
  <c r="Y33" i="2"/>
  <c r="Y34" i="2"/>
  <c r="Y35" i="2"/>
  <c r="Y36" i="2"/>
  <c r="Y37" i="2"/>
  <c r="Y38" i="2"/>
  <c r="Y39" i="2"/>
  <c r="Y40" i="2"/>
  <c r="Y41" i="2"/>
  <c r="Y42" i="2"/>
  <c r="Y43" i="2"/>
  <c r="Y44" i="2"/>
  <c r="Y45" i="2"/>
  <c r="Y46" i="2"/>
  <c r="Y47" i="2"/>
  <c r="Y48" i="2"/>
  <c r="Y49" i="2"/>
  <c r="Y50" i="2"/>
  <c r="Y51" i="2"/>
  <c r="Y52" i="2"/>
  <c r="Y53" i="2"/>
  <c r="Y54" i="2"/>
  <c r="Y55" i="2"/>
  <c r="Y56" i="2"/>
  <c r="Y57" i="2"/>
  <c r="Y58" i="2"/>
  <c r="Y59" i="2"/>
  <c r="Y60" i="2"/>
  <c r="Y61" i="2"/>
  <c r="Y62" i="2"/>
  <c r="Y63" i="2"/>
  <c r="Y64" i="2"/>
  <c r="Y65" i="2"/>
  <c r="Y66" i="2"/>
  <c r="Y67" i="2"/>
  <c r="Y68" i="2"/>
  <c r="Y69" i="2"/>
  <c r="Y70" i="2"/>
  <c r="Y71" i="2"/>
  <c r="Y72" i="2"/>
  <c r="Y73" i="2"/>
  <c r="Y74" i="2"/>
  <c r="Y75" i="2"/>
  <c r="Y76" i="2"/>
  <c r="Y77" i="2"/>
  <c r="Y78" i="2"/>
  <c r="Y79" i="2"/>
  <c r="Y80" i="2"/>
  <c r="Y81" i="2"/>
  <c r="Y82" i="2"/>
  <c r="Y83" i="2"/>
  <c r="Y84" i="2"/>
  <c r="Y85" i="2"/>
  <c r="Y86" i="2"/>
  <c r="Y87" i="2"/>
  <c r="Y88" i="2"/>
  <c r="Y89" i="2"/>
  <c r="Y90" i="2"/>
  <c r="Y5" i="2"/>
  <c r="X6" i="2"/>
  <c r="X7" i="2"/>
  <c r="X8" i="2"/>
  <c r="X9" i="2"/>
  <c r="X10" i="2"/>
  <c r="X11" i="2"/>
  <c r="X12" i="2"/>
  <c r="X13" i="2"/>
  <c r="X14" i="2"/>
  <c r="X15" i="2"/>
  <c r="X16" i="2"/>
  <c r="X17" i="2"/>
  <c r="X18" i="2"/>
  <c r="X19" i="2"/>
  <c r="X20" i="2"/>
  <c r="X21" i="2"/>
  <c r="X22" i="2"/>
  <c r="X23" i="2"/>
  <c r="X24" i="2"/>
  <c r="X25" i="2"/>
  <c r="X26" i="2"/>
  <c r="X27" i="2"/>
  <c r="X28" i="2"/>
  <c r="X29" i="2"/>
  <c r="X30" i="2"/>
  <c r="X31" i="2"/>
  <c r="X32" i="2"/>
  <c r="X33" i="2"/>
  <c r="X34" i="2"/>
  <c r="X35" i="2"/>
  <c r="X36" i="2"/>
  <c r="X37" i="2"/>
  <c r="X38" i="2"/>
  <c r="X39" i="2"/>
  <c r="X40" i="2"/>
  <c r="X41" i="2"/>
  <c r="X42" i="2"/>
  <c r="X43" i="2"/>
  <c r="X44" i="2"/>
  <c r="X45" i="2"/>
  <c r="X46" i="2"/>
  <c r="X47" i="2"/>
  <c r="X48" i="2"/>
  <c r="X49" i="2"/>
  <c r="X50" i="2"/>
  <c r="X51" i="2"/>
  <c r="X52" i="2"/>
  <c r="X53" i="2"/>
  <c r="X54" i="2"/>
  <c r="X55" i="2"/>
  <c r="X56" i="2"/>
  <c r="X57" i="2"/>
  <c r="X58" i="2"/>
  <c r="X59" i="2"/>
  <c r="X60" i="2"/>
  <c r="X61" i="2"/>
  <c r="X62" i="2"/>
  <c r="X63" i="2"/>
  <c r="X64" i="2"/>
  <c r="X65" i="2"/>
  <c r="X66" i="2"/>
  <c r="X67" i="2"/>
  <c r="X68" i="2"/>
  <c r="X69" i="2"/>
  <c r="X70" i="2"/>
  <c r="X71" i="2"/>
  <c r="X72" i="2"/>
  <c r="X73" i="2"/>
  <c r="X74" i="2"/>
  <c r="X75" i="2"/>
  <c r="X76" i="2"/>
  <c r="X77" i="2"/>
  <c r="X78" i="2"/>
  <c r="X79" i="2"/>
  <c r="X80" i="2"/>
  <c r="X81" i="2"/>
  <c r="X82" i="2"/>
  <c r="X83" i="2"/>
  <c r="X84" i="2"/>
  <c r="X85" i="2"/>
  <c r="X86" i="2"/>
  <c r="X87" i="2"/>
  <c r="X88" i="2"/>
  <c r="X89" i="2"/>
  <c r="X90" i="2"/>
  <c r="X5" i="2"/>
  <c r="V5" i="2"/>
  <c r="V6" i="2"/>
  <c r="V1107" i="2" l="1"/>
  <c r="V1106" i="2"/>
  <c r="V1105" i="2"/>
  <c r="V1104" i="2"/>
  <c r="V1103" i="2"/>
  <c r="V1102" i="2"/>
  <c r="V1101" i="2"/>
  <c r="V1100" i="2"/>
  <c r="V1099" i="2"/>
  <c r="V1098" i="2"/>
  <c r="V1097" i="2"/>
  <c r="V1096" i="2"/>
  <c r="V1095" i="2"/>
  <c r="V1094" i="2"/>
  <c r="V1093" i="2"/>
  <c r="V1092" i="2"/>
  <c r="V1091" i="2"/>
  <c r="V1090" i="2"/>
  <c r="V1089" i="2"/>
  <c r="V1088" i="2"/>
  <c r="V1087" i="2"/>
  <c r="V1086" i="2"/>
  <c r="V1085" i="2"/>
  <c r="V1084" i="2"/>
  <c r="V1083" i="2"/>
  <c r="V1082" i="2"/>
  <c r="V1081" i="2"/>
  <c r="V1080" i="2"/>
  <c r="V1079" i="2"/>
  <c r="V1078" i="2"/>
  <c r="V1077" i="2"/>
  <c r="V1076" i="2"/>
  <c r="V1075" i="2"/>
  <c r="V1074" i="2"/>
  <c r="V1073" i="2"/>
  <c r="V1072" i="2"/>
  <c r="V1071" i="2"/>
  <c r="V1070" i="2"/>
  <c r="V1069" i="2"/>
  <c r="V1068" i="2"/>
  <c r="V1067" i="2"/>
  <c r="V1066" i="2"/>
  <c r="V1065" i="2"/>
  <c r="V1064" i="2"/>
  <c r="V1063" i="2"/>
  <c r="V1062" i="2"/>
  <c r="V1061" i="2"/>
  <c r="V1060" i="2"/>
  <c r="V1059" i="2"/>
  <c r="V1058" i="2"/>
  <c r="V1057" i="2"/>
  <c r="V1056" i="2"/>
  <c r="V1055" i="2"/>
  <c r="V1054" i="2"/>
  <c r="V1053" i="2"/>
  <c r="V1052" i="2"/>
  <c r="V1051" i="2"/>
  <c r="V1050" i="2"/>
  <c r="V1049" i="2"/>
  <c r="V1048" i="2"/>
  <c r="V1047" i="2"/>
  <c r="V1046" i="2"/>
  <c r="V1045" i="2"/>
  <c r="V1044" i="2"/>
  <c r="V1043" i="2"/>
  <c r="V1042" i="2"/>
  <c r="V1041" i="2"/>
  <c r="V1040" i="2"/>
  <c r="V1039" i="2"/>
  <c r="V1038" i="2"/>
  <c r="V1037" i="2"/>
  <c r="V1036" i="2"/>
  <c r="V1035" i="2"/>
  <c r="V1034" i="2"/>
  <c r="V1033" i="2"/>
  <c r="V1032" i="2"/>
  <c r="V1031" i="2"/>
  <c r="V1030" i="2"/>
  <c r="V1029" i="2"/>
  <c r="V1028" i="2"/>
  <c r="V1027" i="2"/>
  <c r="V1026" i="2"/>
  <c r="V1025" i="2"/>
  <c r="V1024" i="2"/>
  <c r="V1023" i="2"/>
  <c r="V1022" i="2"/>
  <c r="V1021" i="2"/>
  <c r="V1020" i="2"/>
  <c r="V1019" i="2"/>
  <c r="V1018" i="2"/>
  <c r="V1017" i="2"/>
  <c r="V1016" i="2"/>
  <c r="V1015" i="2"/>
  <c r="V1014" i="2"/>
  <c r="V1013" i="2"/>
  <c r="V1012" i="2"/>
  <c r="V1011" i="2"/>
  <c r="V1010" i="2"/>
  <c r="V1009" i="2"/>
  <c r="V1008" i="2"/>
  <c r="V1007" i="2"/>
  <c r="V1006" i="2"/>
  <c r="V1005" i="2"/>
  <c r="V1004" i="2"/>
  <c r="V1003" i="2"/>
  <c r="V1002" i="2"/>
  <c r="V1001" i="2"/>
  <c r="V1000" i="2"/>
  <c r="V999" i="2"/>
  <c r="V998" i="2"/>
  <c r="V997" i="2"/>
  <c r="V996" i="2"/>
  <c r="V995" i="2"/>
  <c r="V994" i="2"/>
  <c r="V993" i="2"/>
  <c r="V992" i="2"/>
  <c r="V991" i="2"/>
  <c r="V990" i="2"/>
  <c r="V989" i="2"/>
  <c r="V988" i="2"/>
  <c r="V987" i="2"/>
  <c r="V986" i="2"/>
  <c r="V985" i="2"/>
  <c r="V984" i="2"/>
  <c r="V983" i="2"/>
  <c r="V982" i="2"/>
  <c r="V981" i="2"/>
  <c r="V980" i="2"/>
  <c r="V979" i="2"/>
  <c r="V978" i="2"/>
  <c r="V977" i="2"/>
  <c r="V976" i="2"/>
  <c r="V975" i="2"/>
  <c r="V974" i="2"/>
  <c r="V973" i="2"/>
  <c r="V972" i="2"/>
  <c r="V971" i="2"/>
  <c r="V970" i="2"/>
  <c r="V969" i="2"/>
  <c r="V968" i="2"/>
  <c r="V967" i="2"/>
  <c r="V966" i="2"/>
  <c r="V965" i="2"/>
  <c r="V964" i="2"/>
  <c r="V963" i="2"/>
  <c r="V962" i="2"/>
  <c r="V961" i="2"/>
  <c r="V960" i="2"/>
  <c r="V959" i="2"/>
  <c r="V958" i="2"/>
  <c r="V957" i="2"/>
  <c r="V956" i="2"/>
  <c r="V955" i="2"/>
  <c r="V954" i="2"/>
  <c r="V953" i="2"/>
  <c r="V952" i="2"/>
  <c r="V951" i="2"/>
  <c r="V950" i="2"/>
  <c r="V949" i="2"/>
  <c r="V948" i="2"/>
  <c r="V947" i="2"/>
  <c r="V946" i="2"/>
  <c r="V945" i="2"/>
  <c r="V944" i="2"/>
  <c r="V943" i="2"/>
  <c r="V942" i="2"/>
  <c r="V941" i="2"/>
  <c r="V940" i="2"/>
  <c r="V939" i="2"/>
  <c r="V938" i="2"/>
  <c r="V937" i="2"/>
  <c r="V936" i="2"/>
  <c r="V935" i="2"/>
  <c r="V934" i="2"/>
  <c r="V933" i="2"/>
  <c r="V932" i="2"/>
  <c r="V931" i="2"/>
  <c r="V930" i="2"/>
  <c r="V929" i="2"/>
  <c r="V928" i="2"/>
  <c r="V927" i="2"/>
  <c r="V926" i="2"/>
  <c r="V925" i="2"/>
  <c r="V924" i="2"/>
  <c r="V923" i="2"/>
  <c r="V922" i="2"/>
  <c r="V921" i="2"/>
  <c r="V920" i="2"/>
  <c r="V919" i="2"/>
  <c r="V918" i="2"/>
  <c r="V917" i="2"/>
  <c r="V916" i="2"/>
  <c r="V915" i="2"/>
  <c r="V914" i="2"/>
  <c r="V913" i="2"/>
  <c r="V912" i="2"/>
  <c r="V911" i="2"/>
  <c r="V910" i="2"/>
  <c r="V909" i="2"/>
  <c r="V908" i="2"/>
  <c r="V907" i="2"/>
  <c r="V906" i="2"/>
  <c r="V905" i="2"/>
  <c r="V904" i="2"/>
  <c r="V903" i="2"/>
  <c r="V902" i="2"/>
  <c r="V901" i="2"/>
  <c r="V900" i="2"/>
  <c r="V899" i="2"/>
  <c r="V898" i="2"/>
  <c r="V897" i="2"/>
  <c r="V896" i="2"/>
  <c r="V895" i="2"/>
  <c r="V894" i="2"/>
  <c r="V893" i="2"/>
  <c r="V892" i="2"/>
  <c r="V891" i="2"/>
  <c r="V890" i="2"/>
  <c r="V889" i="2"/>
  <c r="V888" i="2"/>
  <c r="V887" i="2"/>
  <c r="V886" i="2"/>
  <c r="V885" i="2"/>
  <c r="V884" i="2"/>
  <c r="V883" i="2"/>
  <c r="V882" i="2"/>
  <c r="V881" i="2"/>
  <c r="V880" i="2"/>
  <c r="V879" i="2"/>
  <c r="V878" i="2"/>
  <c r="V877" i="2"/>
  <c r="V876" i="2"/>
  <c r="V875" i="2"/>
  <c r="V874" i="2"/>
  <c r="V873" i="2"/>
  <c r="V872" i="2"/>
  <c r="V871" i="2"/>
  <c r="V870" i="2"/>
  <c r="V869" i="2"/>
  <c r="V868" i="2"/>
  <c r="V867" i="2"/>
  <c r="V866" i="2"/>
  <c r="V865" i="2"/>
  <c r="V864" i="2"/>
  <c r="V863" i="2"/>
  <c r="V862" i="2"/>
  <c r="V861" i="2"/>
  <c r="V860" i="2"/>
  <c r="V859" i="2"/>
  <c r="V858" i="2"/>
  <c r="V857" i="2"/>
  <c r="V856" i="2"/>
  <c r="V855" i="2"/>
  <c r="V854" i="2"/>
  <c r="V853" i="2"/>
  <c r="V852" i="2"/>
  <c r="V851" i="2"/>
  <c r="V850" i="2"/>
  <c r="V849" i="2"/>
  <c r="V848" i="2"/>
  <c r="V847" i="2"/>
  <c r="V846" i="2"/>
  <c r="V845" i="2"/>
  <c r="V844" i="2"/>
  <c r="V843" i="2"/>
  <c r="V842" i="2"/>
  <c r="V841" i="2"/>
  <c r="V840" i="2"/>
  <c r="V839" i="2"/>
  <c r="V838" i="2"/>
  <c r="V837" i="2"/>
  <c r="V836" i="2"/>
  <c r="V835" i="2"/>
  <c r="V834" i="2"/>
  <c r="V833" i="2"/>
  <c r="V832" i="2"/>
  <c r="V831" i="2"/>
  <c r="V830" i="2"/>
  <c r="V829" i="2"/>
  <c r="V828" i="2"/>
  <c r="V827" i="2"/>
  <c r="V826" i="2"/>
  <c r="V825" i="2"/>
  <c r="V824" i="2"/>
  <c r="V823" i="2"/>
  <c r="V822" i="2"/>
  <c r="V821" i="2"/>
  <c r="V820" i="2"/>
  <c r="V819" i="2"/>
  <c r="V818" i="2"/>
  <c r="V817" i="2"/>
  <c r="V816" i="2"/>
  <c r="V815" i="2"/>
  <c r="V814" i="2"/>
  <c r="V813" i="2"/>
  <c r="V812" i="2"/>
  <c r="V811" i="2"/>
  <c r="V810" i="2"/>
  <c r="V809" i="2"/>
  <c r="V808" i="2"/>
  <c r="V807" i="2"/>
  <c r="V806" i="2"/>
  <c r="V805" i="2"/>
  <c r="V804" i="2"/>
  <c r="V803" i="2"/>
  <c r="V802" i="2"/>
  <c r="V801" i="2"/>
  <c r="V800" i="2"/>
  <c r="V799" i="2"/>
  <c r="V798" i="2"/>
  <c r="V797" i="2"/>
  <c r="V796" i="2"/>
  <c r="V795" i="2"/>
  <c r="V794" i="2"/>
  <c r="V793" i="2"/>
  <c r="V792" i="2"/>
  <c r="V791" i="2"/>
  <c r="V790" i="2"/>
  <c r="V789" i="2"/>
  <c r="V788" i="2"/>
  <c r="V787" i="2"/>
  <c r="V786" i="2"/>
  <c r="V785" i="2"/>
  <c r="V784" i="2"/>
  <c r="V783" i="2"/>
  <c r="V782" i="2"/>
  <c r="V781" i="2"/>
  <c r="V780" i="2"/>
  <c r="V779" i="2"/>
  <c r="V778" i="2"/>
  <c r="V777" i="2"/>
  <c r="V776" i="2"/>
  <c r="V775" i="2"/>
  <c r="V774" i="2"/>
  <c r="V773" i="2"/>
  <c r="V772" i="2"/>
  <c r="V771" i="2"/>
  <c r="V770" i="2"/>
  <c r="V769" i="2"/>
  <c r="V768" i="2"/>
  <c r="V767" i="2"/>
  <c r="V766" i="2"/>
  <c r="V765" i="2"/>
  <c r="V764" i="2"/>
  <c r="V763" i="2"/>
  <c r="V762" i="2"/>
  <c r="V761" i="2"/>
  <c r="V760" i="2"/>
  <c r="V759" i="2"/>
  <c r="V758" i="2"/>
  <c r="V757" i="2"/>
  <c r="V756" i="2"/>
  <c r="V755" i="2"/>
  <c r="V754" i="2"/>
  <c r="V753" i="2"/>
  <c r="V752" i="2"/>
  <c r="V751" i="2"/>
  <c r="V750" i="2"/>
  <c r="V749" i="2"/>
  <c r="V748" i="2"/>
  <c r="V747" i="2"/>
  <c r="V746" i="2"/>
  <c r="V745" i="2"/>
  <c r="V744" i="2"/>
  <c r="V743" i="2"/>
  <c r="V742" i="2"/>
  <c r="V741" i="2"/>
  <c r="V740" i="2"/>
  <c r="V739" i="2"/>
  <c r="V738" i="2"/>
  <c r="V737" i="2"/>
  <c r="V736" i="2"/>
  <c r="V735" i="2"/>
  <c r="V734" i="2"/>
  <c r="V733" i="2"/>
  <c r="V732" i="2"/>
  <c r="V731" i="2"/>
  <c r="V730" i="2"/>
  <c r="V729" i="2"/>
  <c r="V728" i="2"/>
  <c r="V727" i="2"/>
  <c r="V726" i="2"/>
  <c r="V725" i="2"/>
  <c r="V724" i="2"/>
  <c r="V723" i="2"/>
  <c r="V722" i="2"/>
  <c r="V721" i="2"/>
  <c r="V720" i="2"/>
  <c r="V719" i="2"/>
  <c r="V718" i="2"/>
  <c r="V717" i="2"/>
  <c r="V716" i="2"/>
  <c r="V715" i="2"/>
  <c r="V714" i="2"/>
  <c r="V713" i="2"/>
  <c r="V712" i="2"/>
  <c r="V711" i="2"/>
  <c r="V710" i="2"/>
  <c r="V709" i="2"/>
  <c r="V708" i="2"/>
  <c r="V707" i="2"/>
  <c r="V706" i="2"/>
  <c r="V705" i="2"/>
  <c r="V704" i="2"/>
  <c r="V703" i="2"/>
  <c r="V702" i="2"/>
  <c r="V701" i="2"/>
  <c r="V700" i="2"/>
  <c r="V699" i="2"/>
  <c r="V698" i="2"/>
  <c r="V697" i="2"/>
  <c r="V696" i="2"/>
  <c r="V695" i="2"/>
  <c r="V694" i="2"/>
  <c r="V693" i="2"/>
  <c r="V692" i="2"/>
  <c r="V691" i="2"/>
  <c r="V690" i="2"/>
  <c r="V689" i="2"/>
  <c r="V688" i="2"/>
  <c r="V687" i="2"/>
  <c r="V686" i="2"/>
  <c r="V685" i="2"/>
  <c r="V684" i="2"/>
  <c r="V683" i="2"/>
  <c r="V682" i="2"/>
  <c r="V681" i="2"/>
  <c r="V680" i="2"/>
  <c r="V679" i="2"/>
  <c r="V678" i="2"/>
  <c r="V677" i="2"/>
  <c r="V676" i="2"/>
  <c r="V675" i="2"/>
  <c r="V674" i="2"/>
  <c r="V673" i="2"/>
  <c r="V672" i="2"/>
  <c r="V671" i="2"/>
  <c r="V670" i="2"/>
  <c r="V669" i="2"/>
  <c r="V668" i="2"/>
  <c r="V667" i="2"/>
  <c r="V666" i="2"/>
  <c r="V665" i="2"/>
  <c r="V664" i="2"/>
  <c r="V663" i="2"/>
  <c r="V662" i="2"/>
  <c r="V661" i="2"/>
  <c r="V660" i="2"/>
  <c r="V659" i="2"/>
  <c r="V658" i="2"/>
  <c r="V657" i="2"/>
  <c r="V656" i="2"/>
  <c r="V655" i="2"/>
  <c r="V654" i="2"/>
  <c r="V653" i="2"/>
  <c r="V652" i="2"/>
  <c r="V651" i="2"/>
  <c r="V650" i="2"/>
  <c r="V649" i="2"/>
  <c r="V648" i="2"/>
  <c r="V647" i="2"/>
  <c r="V646" i="2"/>
  <c r="V645" i="2"/>
  <c r="V644" i="2"/>
  <c r="V643" i="2"/>
  <c r="V642" i="2"/>
  <c r="V641" i="2"/>
  <c r="V640" i="2"/>
  <c r="V639" i="2"/>
  <c r="V638" i="2"/>
  <c r="V637" i="2"/>
  <c r="V636" i="2"/>
  <c r="V635" i="2"/>
  <c r="V634" i="2"/>
  <c r="V633" i="2"/>
  <c r="V632" i="2"/>
  <c r="V631" i="2"/>
  <c r="V630" i="2"/>
  <c r="V629" i="2"/>
  <c r="V628" i="2"/>
  <c r="V627" i="2"/>
  <c r="V626" i="2"/>
  <c r="V625" i="2"/>
  <c r="V624" i="2"/>
  <c r="V623" i="2"/>
  <c r="V622" i="2"/>
  <c r="V621" i="2"/>
  <c r="V620" i="2"/>
  <c r="V619" i="2"/>
  <c r="V618" i="2"/>
  <c r="V617" i="2"/>
  <c r="V616" i="2"/>
  <c r="V615" i="2"/>
  <c r="V614" i="2"/>
  <c r="V613" i="2"/>
  <c r="V612" i="2"/>
  <c r="V611" i="2"/>
  <c r="V610" i="2"/>
  <c r="V609" i="2"/>
  <c r="V608" i="2"/>
  <c r="V607" i="2"/>
  <c r="V606" i="2"/>
  <c r="V605" i="2"/>
  <c r="V604" i="2"/>
  <c r="V603" i="2"/>
  <c r="V602" i="2"/>
  <c r="V601" i="2"/>
  <c r="V600" i="2"/>
  <c r="V599" i="2"/>
  <c r="V598" i="2"/>
  <c r="V597" i="2"/>
  <c r="V596" i="2"/>
  <c r="V595" i="2"/>
  <c r="V594" i="2"/>
  <c r="V593" i="2"/>
  <c r="V592" i="2"/>
  <c r="V591" i="2"/>
  <c r="V590" i="2"/>
  <c r="V589" i="2"/>
  <c r="V588" i="2"/>
  <c r="V587" i="2"/>
  <c r="V586" i="2"/>
  <c r="V585" i="2"/>
  <c r="V584" i="2"/>
  <c r="V583" i="2"/>
  <c r="V582" i="2"/>
  <c r="V581" i="2"/>
  <c r="V580" i="2"/>
  <c r="V579" i="2"/>
  <c r="V578" i="2"/>
  <c r="V577" i="2"/>
  <c r="V576" i="2"/>
  <c r="V575" i="2"/>
  <c r="V574" i="2"/>
  <c r="V573" i="2"/>
  <c r="V572" i="2"/>
  <c r="V571" i="2"/>
  <c r="V570" i="2"/>
  <c r="V569" i="2"/>
  <c r="V568" i="2"/>
  <c r="V567" i="2"/>
  <c r="V566" i="2"/>
  <c r="V565" i="2"/>
  <c r="V564" i="2"/>
  <c r="V563" i="2"/>
  <c r="V562" i="2"/>
  <c r="V561" i="2"/>
  <c r="V560" i="2"/>
  <c r="V559" i="2"/>
  <c r="V558" i="2"/>
  <c r="V557" i="2"/>
  <c r="V556" i="2"/>
  <c r="V555" i="2"/>
  <c r="V554" i="2"/>
  <c r="V553" i="2"/>
  <c r="V552" i="2"/>
  <c r="V551" i="2"/>
  <c r="V550" i="2"/>
  <c r="V549" i="2"/>
  <c r="V548" i="2"/>
  <c r="V547" i="2"/>
  <c r="V546" i="2"/>
  <c r="V545" i="2"/>
  <c r="V544" i="2"/>
  <c r="V543" i="2"/>
  <c r="V542" i="2"/>
  <c r="V541" i="2"/>
  <c r="V540" i="2"/>
  <c r="V539" i="2"/>
  <c r="V538" i="2"/>
  <c r="V537" i="2"/>
  <c r="V536" i="2"/>
  <c r="V535" i="2"/>
  <c r="V534" i="2"/>
  <c r="V533" i="2"/>
  <c r="V532" i="2"/>
  <c r="V531" i="2"/>
  <c r="V530" i="2"/>
  <c r="V529" i="2"/>
  <c r="V528" i="2"/>
  <c r="V527" i="2"/>
  <c r="V526" i="2"/>
  <c r="V525" i="2"/>
  <c r="V524" i="2"/>
  <c r="V523" i="2"/>
  <c r="V522" i="2"/>
  <c r="V521" i="2"/>
  <c r="V520" i="2"/>
  <c r="V519" i="2"/>
  <c r="V518" i="2"/>
  <c r="V517" i="2"/>
  <c r="V516" i="2"/>
  <c r="V515" i="2"/>
  <c r="V514" i="2"/>
  <c r="V513" i="2"/>
  <c r="V512" i="2"/>
  <c r="V511" i="2"/>
  <c r="V510" i="2"/>
  <c r="V509" i="2"/>
  <c r="V508" i="2"/>
  <c r="V507" i="2"/>
  <c r="V506" i="2"/>
  <c r="V505" i="2"/>
  <c r="V504" i="2"/>
  <c r="V503" i="2"/>
  <c r="V502" i="2"/>
  <c r="V501" i="2"/>
  <c r="V500" i="2"/>
  <c r="V499" i="2"/>
  <c r="V498" i="2"/>
  <c r="V497" i="2"/>
  <c r="V496" i="2"/>
  <c r="V495" i="2"/>
  <c r="V494" i="2"/>
  <c r="V493" i="2"/>
  <c r="V492" i="2"/>
  <c r="V491" i="2"/>
  <c r="V490" i="2"/>
  <c r="V489" i="2"/>
  <c r="V488" i="2"/>
  <c r="V487" i="2"/>
  <c r="V486" i="2"/>
  <c r="V485" i="2"/>
  <c r="V484" i="2"/>
  <c r="V483" i="2"/>
  <c r="V482" i="2"/>
  <c r="V481" i="2"/>
  <c r="V480" i="2"/>
  <c r="V479" i="2"/>
  <c r="V478" i="2"/>
  <c r="V477" i="2"/>
  <c r="V476" i="2"/>
  <c r="V475" i="2"/>
  <c r="V474" i="2"/>
  <c r="V473" i="2"/>
  <c r="V472" i="2"/>
  <c r="V471" i="2"/>
  <c r="V470" i="2"/>
  <c r="V469" i="2"/>
  <c r="V468" i="2"/>
  <c r="V467" i="2"/>
  <c r="V466" i="2"/>
  <c r="V465" i="2"/>
  <c r="V464" i="2"/>
  <c r="V463" i="2"/>
  <c r="V462" i="2"/>
  <c r="V461" i="2"/>
  <c r="V460" i="2"/>
  <c r="V459" i="2"/>
  <c r="V458" i="2"/>
  <c r="V457" i="2"/>
  <c r="V456" i="2"/>
  <c r="V455" i="2"/>
  <c r="V454" i="2"/>
  <c r="V453" i="2"/>
  <c r="V452" i="2"/>
  <c r="V451" i="2"/>
  <c r="V450" i="2"/>
  <c r="V449" i="2"/>
  <c r="V448" i="2"/>
  <c r="V447" i="2"/>
  <c r="V446" i="2"/>
  <c r="V445" i="2"/>
  <c r="V444" i="2"/>
  <c r="V443" i="2"/>
  <c r="V442" i="2"/>
  <c r="V441" i="2"/>
  <c r="V440" i="2"/>
  <c r="V439" i="2"/>
  <c r="V438" i="2"/>
  <c r="V437" i="2"/>
  <c r="V436" i="2"/>
  <c r="V435" i="2"/>
  <c r="V434" i="2"/>
  <c r="V433" i="2"/>
  <c r="V432" i="2"/>
  <c r="V431" i="2"/>
  <c r="V430" i="2"/>
  <c r="V429" i="2"/>
  <c r="V428" i="2"/>
  <c r="V427" i="2"/>
  <c r="V426" i="2"/>
  <c r="V425" i="2"/>
  <c r="V424" i="2"/>
  <c r="V423" i="2"/>
  <c r="V422" i="2"/>
  <c r="V421" i="2"/>
  <c r="V420" i="2"/>
  <c r="V419" i="2"/>
  <c r="V418" i="2"/>
  <c r="V417" i="2"/>
  <c r="V416" i="2"/>
  <c r="V415" i="2"/>
  <c r="V414" i="2"/>
  <c r="V413" i="2"/>
  <c r="V412" i="2"/>
  <c r="V411" i="2"/>
  <c r="V410" i="2"/>
  <c r="V409" i="2"/>
  <c r="V408" i="2"/>
  <c r="V407" i="2"/>
  <c r="V406" i="2"/>
  <c r="V405" i="2"/>
  <c r="V404" i="2"/>
  <c r="V403" i="2"/>
  <c r="V402" i="2"/>
  <c r="V401" i="2"/>
  <c r="V400" i="2"/>
  <c r="V399" i="2"/>
  <c r="V398" i="2"/>
  <c r="V397" i="2"/>
  <c r="V396" i="2"/>
  <c r="V395" i="2"/>
  <c r="V394" i="2"/>
  <c r="V393" i="2"/>
  <c r="V392" i="2"/>
  <c r="V391" i="2"/>
  <c r="V390" i="2"/>
  <c r="V389" i="2"/>
  <c r="V388" i="2"/>
  <c r="V387" i="2"/>
  <c r="V386" i="2"/>
  <c r="V385" i="2"/>
  <c r="V384" i="2"/>
  <c r="V383" i="2"/>
  <c r="V382" i="2"/>
  <c r="V381" i="2"/>
  <c r="V380" i="2"/>
  <c r="V379" i="2"/>
  <c r="V378" i="2"/>
  <c r="V377" i="2"/>
  <c r="V376" i="2"/>
  <c r="V375" i="2"/>
  <c r="V374" i="2"/>
  <c r="V373" i="2"/>
  <c r="V372" i="2"/>
  <c r="V371" i="2"/>
  <c r="V370" i="2"/>
  <c r="V369" i="2"/>
  <c r="V368" i="2"/>
  <c r="V367" i="2"/>
  <c r="V366" i="2"/>
  <c r="V365" i="2"/>
  <c r="V364" i="2"/>
  <c r="V363" i="2"/>
  <c r="V362" i="2"/>
  <c r="V361" i="2"/>
  <c r="V360" i="2"/>
  <c r="V359" i="2"/>
  <c r="V358" i="2"/>
  <c r="V357" i="2"/>
  <c r="V356" i="2"/>
  <c r="V355" i="2"/>
  <c r="V354" i="2"/>
  <c r="V353" i="2"/>
  <c r="V352" i="2"/>
  <c r="V351" i="2"/>
  <c r="V350" i="2"/>
  <c r="V349" i="2"/>
  <c r="V348" i="2"/>
  <c r="V347" i="2"/>
  <c r="V346" i="2"/>
  <c r="V345" i="2"/>
  <c r="V344" i="2"/>
  <c r="V343" i="2"/>
  <c r="V342" i="2"/>
  <c r="V341" i="2"/>
  <c r="V340" i="2"/>
  <c r="V339" i="2"/>
  <c r="V338" i="2"/>
  <c r="V337" i="2"/>
  <c r="V336" i="2"/>
  <c r="V335" i="2"/>
  <c r="V334" i="2"/>
  <c r="V333" i="2"/>
  <c r="V332" i="2"/>
  <c r="V331" i="2"/>
  <c r="V330" i="2"/>
  <c r="V329" i="2"/>
  <c r="V328" i="2"/>
  <c r="V327" i="2"/>
  <c r="V326" i="2"/>
  <c r="V325" i="2"/>
  <c r="V324" i="2"/>
  <c r="V323" i="2"/>
  <c r="V322" i="2"/>
  <c r="V321" i="2"/>
  <c r="V320" i="2"/>
  <c r="V319" i="2"/>
  <c r="V318" i="2"/>
  <c r="V317" i="2"/>
  <c r="V316" i="2"/>
  <c r="V315" i="2"/>
  <c r="V314" i="2"/>
  <c r="V313" i="2"/>
  <c r="V312" i="2"/>
  <c r="V311" i="2"/>
  <c r="V310" i="2"/>
  <c r="V309" i="2"/>
  <c r="V308" i="2"/>
  <c r="V307" i="2"/>
  <c r="V306" i="2"/>
  <c r="V305" i="2"/>
  <c r="V304" i="2"/>
  <c r="V303" i="2"/>
  <c r="V302" i="2"/>
  <c r="V301" i="2"/>
  <c r="V300" i="2"/>
  <c r="V299" i="2"/>
  <c r="V298" i="2"/>
  <c r="V297" i="2"/>
  <c r="V296" i="2"/>
  <c r="V295" i="2"/>
  <c r="V294" i="2"/>
  <c r="V293" i="2"/>
  <c r="V292" i="2"/>
  <c r="V291" i="2"/>
  <c r="V290" i="2"/>
  <c r="V289" i="2"/>
  <c r="V288" i="2"/>
  <c r="V287" i="2"/>
  <c r="V286" i="2"/>
  <c r="V285" i="2"/>
  <c r="V284" i="2"/>
  <c r="V283" i="2"/>
  <c r="V282" i="2"/>
  <c r="V281" i="2"/>
  <c r="V280" i="2"/>
  <c r="V279" i="2"/>
  <c r="V278" i="2"/>
  <c r="V277" i="2"/>
  <c r="V276" i="2"/>
  <c r="V275" i="2"/>
  <c r="V274" i="2"/>
  <c r="V273" i="2"/>
  <c r="V272" i="2"/>
  <c r="V271" i="2"/>
  <c r="V270" i="2"/>
  <c r="V269" i="2"/>
  <c r="V268" i="2"/>
  <c r="V267" i="2"/>
  <c r="V266" i="2"/>
  <c r="V265" i="2"/>
  <c r="V264" i="2"/>
  <c r="V263" i="2"/>
  <c r="V262" i="2"/>
  <c r="V261" i="2"/>
  <c r="V260" i="2"/>
  <c r="V259" i="2"/>
  <c r="V258" i="2"/>
  <c r="V257" i="2"/>
  <c r="V256" i="2"/>
  <c r="V255" i="2"/>
  <c r="V254" i="2"/>
  <c r="V253" i="2"/>
  <c r="V252" i="2"/>
  <c r="V251" i="2"/>
  <c r="V250" i="2"/>
  <c r="V249" i="2"/>
  <c r="V248" i="2"/>
  <c r="V247" i="2"/>
  <c r="V246" i="2"/>
  <c r="V245" i="2"/>
  <c r="V244" i="2"/>
  <c r="V243" i="2"/>
  <c r="V242" i="2"/>
  <c r="V241" i="2"/>
  <c r="V240" i="2"/>
  <c r="V239" i="2"/>
  <c r="V238" i="2"/>
  <c r="V237" i="2"/>
  <c r="V236" i="2"/>
  <c r="V235" i="2"/>
  <c r="V234" i="2"/>
  <c r="V233" i="2"/>
  <c r="V232" i="2"/>
  <c r="V231" i="2"/>
  <c r="V230" i="2"/>
  <c r="V229" i="2"/>
  <c r="V228" i="2"/>
  <c r="V227" i="2"/>
  <c r="V226" i="2"/>
  <c r="V225" i="2"/>
  <c r="V224" i="2"/>
  <c r="V223" i="2"/>
  <c r="V222" i="2"/>
  <c r="V221" i="2"/>
  <c r="V220" i="2"/>
  <c r="V219" i="2"/>
  <c r="V218" i="2"/>
  <c r="V217" i="2"/>
  <c r="V216" i="2"/>
  <c r="V215" i="2"/>
  <c r="V214" i="2"/>
  <c r="V213" i="2"/>
  <c r="V212" i="2"/>
  <c r="V211" i="2"/>
  <c r="V210" i="2"/>
  <c r="V209" i="2"/>
  <c r="V208" i="2"/>
  <c r="V207" i="2"/>
  <c r="V206" i="2"/>
  <c r="V205" i="2"/>
  <c r="V204" i="2"/>
  <c r="V203" i="2"/>
  <c r="V202" i="2"/>
  <c r="V201" i="2"/>
  <c r="V200" i="2"/>
  <c r="V199" i="2"/>
  <c r="V198" i="2"/>
  <c r="V197" i="2"/>
  <c r="V196" i="2"/>
  <c r="V195" i="2"/>
  <c r="V194" i="2"/>
  <c r="V193" i="2"/>
  <c r="V192" i="2"/>
  <c r="V191" i="2"/>
  <c r="V190" i="2"/>
  <c r="V189" i="2"/>
  <c r="V188" i="2"/>
  <c r="V187" i="2"/>
  <c r="V186" i="2"/>
  <c r="V185" i="2"/>
  <c r="V184" i="2"/>
  <c r="V183" i="2"/>
  <c r="V182" i="2"/>
  <c r="V181" i="2"/>
  <c r="V180" i="2"/>
  <c r="V179" i="2"/>
  <c r="V178" i="2"/>
  <c r="V177" i="2"/>
  <c r="V176" i="2"/>
  <c r="V175" i="2"/>
  <c r="V174" i="2"/>
  <c r="V173" i="2"/>
  <c r="V172" i="2"/>
  <c r="V171" i="2"/>
  <c r="V170" i="2"/>
  <c r="V169" i="2"/>
  <c r="V168" i="2"/>
  <c r="V167" i="2"/>
  <c r="V166" i="2"/>
  <c r="V165" i="2"/>
  <c r="V164" i="2"/>
  <c r="V163" i="2"/>
  <c r="V162" i="2"/>
  <c r="V161" i="2"/>
  <c r="V160" i="2"/>
  <c r="V159" i="2"/>
  <c r="V158" i="2"/>
  <c r="V157" i="2"/>
  <c r="V156" i="2"/>
  <c r="V155" i="2"/>
  <c r="V154" i="2"/>
  <c r="V153" i="2"/>
  <c r="V152" i="2"/>
  <c r="V151" i="2"/>
  <c r="V150" i="2"/>
  <c r="V149" i="2"/>
  <c r="V148" i="2"/>
  <c r="V147" i="2"/>
  <c r="V146" i="2"/>
  <c r="V145" i="2"/>
  <c r="V144" i="2"/>
  <c r="V143" i="2"/>
  <c r="V142" i="2"/>
  <c r="V141" i="2"/>
  <c r="V140" i="2"/>
  <c r="V139" i="2"/>
  <c r="V138" i="2"/>
  <c r="V137" i="2"/>
  <c r="V136" i="2"/>
  <c r="V135" i="2"/>
  <c r="V134" i="2"/>
  <c r="V133" i="2"/>
  <c r="V132" i="2"/>
  <c r="V131" i="2"/>
  <c r="V130" i="2"/>
  <c r="V129" i="2"/>
  <c r="V128" i="2"/>
  <c r="V127" i="2"/>
  <c r="V126" i="2"/>
  <c r="V125" i="2"/>
  <c r="V124" i="2"/>
  <c r="V123" i="2"/>
  <c r="V122" i="2"/>
  <c r="V121" i="2"/>
  <c r="V120" i="2"/>
  <c r="V119" i="2"/>
  <c r="V118" i="2"/>
  <c r="V117" i="2"/>
  <c r="V116" i="2"/>
  <c r="V115" i="2"/>
  <c r="V114" i="2"/>
  <c r="V113" i="2"/>
  <c r="V112" i="2"/>
  <c r="V111" i="2"/>
  <c r="V110" i="2"/>
  <c r="V109" i="2"/>
  <c r="V108" i="2"/>
  <c r="V107" i="2"/>
  <c r="V106" i="2"/>
  <c r="V105" i="2"/>
  <c r="V104" i="2"/>
  <c r="V103" i="2"/>
  <c r="V102" i="2"/>
  <c r="V101" i="2"/>
  <c r="V100" i="2"/>
  <c r="V99" i="2"/>
  <c r="V98" i="2"/>
  <c r="V97" i="2"/>
  <c r="V96" i="2"/>
  <c r="V95" i="2"/>
  <c r="V94" i="2"/>
  <c r="V93" i="2"/>
  <c r="V92" i="2"/>
  <c r="V91" i="2"/>
  <c r="V90" i="2"/>
  <c r="V89" i="2"/>
  <c r="V88" i="2"/>
  <c r="V87" i="2"/>
  <c r="V86" i="2"/>
  <c r="V85" i="2"/>
  <c r="V84" i="2"/>
  <c r="V83" i="2"/>
  <c r="V82" i="2"/>
  <c r="V81" i="2"/>
  <c r="V80" i="2"/>
  <c r="V79" i="2"/>
  <c r="V78" i="2"/>
  <c r="V77" i="2"/>
  <c r="V76" i="2"/>
  <c r="V75" i="2"/>
  <c r="V74" i="2"/>
  <c r="V73" i="2"/>
  <c r="V72" i="2"/>
  <c r="V71" i="2"/>
  <c r="V70" i="2"/>
  <c r="V69" i="2"/>
  <c r="V68" i="2"/>
  <c r="V67" i="2"/>
  <c r="V66" i="2"/>
  <c r="V65" i="2"/>
  <c r="V64" i="2"/>
  <c r="V63" i="2"/>
  <c r="V62" i="2"/>
  <c r="V61" i="2"/>
  <c r="V60" i="2"/>
  <c r="V59" i="2"/>
  <c r="V58" i="2"/>
  <c r="V57" i="2"/>
  <c r="V56" i="2"/>
  <c r="V55" i="2"/>
  <c r="V54" i="2"/>
  <c r="V53" i="2"/>
  <c r="V52" i="2"/>
  <c r="V51" i="2"/>
  <c r="V50" i="2"/>
  <c r="V49" i="2"/>
  <c r="V48" i="2"/>
  <c r="V47" i="2"/>
  <c r="V46" i="2"/>
  <c r="V45" i="2"/>
  <c r="V44" i="2"/>
  <c r="V43" i="2"/>
  <c r="V42" i="2"/>
  <c r="V41" i="2"/>
  <c r="V40" i="2"/>
  <c r="V39" i="2"/>
  <c r="V38" i="2"/>
  <c r="V37" i="2"/>
  <c r="V36" i="2"/>
  <c r="V35" i="2"/>
  <c r="V34" i="2"/>
  <c r="V33" i="2"/>
  <c r="V32" i="2"/>
  <c r="V31" i="2"/>
  <c r="V30" i="2"/>
  <c r="V29" i="2"/>
  <c r="V28" i="2"/>
  <c r="V27" i="2"/>
  <c r="V26" i="2"/>
  <c r="V25" i="2"/>
  <c r="V24" i="2"/>
  <c r="V23" i="2"/>
  <c r="V22" i="2"/>
  <c r="V21" i="2"/>
  <c r="V20" i="2"/>
  <c r="V19" i="2"/>
  <c r="V18" i="2"/>
  <c r="V17" i="2"/>
  <c r="V16" i="2"/>
  <c r="V15" i="2"/>
  <c r="V14" i="2"/>
  <c r="V13" i="2"/>
  <c r="V12" i="2"/>
  <c r="V11" i="2"/>
  <c r="V10" i="2"/>
  <c r="V9" i="2"/>
  <c r="V8" i="2"/>
  <c r="V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O3" authorId="0" shapeId="0" xr:uid="{00000000-0006-0000-0000-000001000000}">
      <text>
        <r>
          <rPr>
            <sz val="9"/>
            <color indexed="81"/>
            <rFont val="Tahoma"/>
            <family val="2"/>
          </rPr>
          <t>Para ejecutar la actividad se debe acreditar experiencia e idoneidad, adjuntando hojas de vida de los profesionales y/o técnicos.</t>
        </r>
      </text>
    </comment>
    <comment ref="AP3" authorId="0" shapeId="0" xr:uid="{00000000-0006-0000-0000-000002000000}">
      <text>
        <r>
          <rPr>
            <sz val="9"/>
            <color indexed="81"/>
            <rFont val="Tahoma"/>
            <family val="2"/>
          </rPr>
          <t>Para ejecutar la actividad se debe acreditar experiencia e idoneidad, adjuntando hojas de vida de los profesionales y/o técnicos.</t>
        </r>
      </text>
    </comment>
    <comment ref="X4" authorId="0" shapeId="0" xr:uid="{00000000-0006-0000-0000-000003000000}">
      <text>
        <r>
          <rPr>
            <b/>
            <sz val="9"/>
            <color indexed="81"/>
            <rFont val="Tahoma"/>
            <family val="2"/>
          </rPr>
          <t>user:</t>
        </r>
        <r>
          <rPr>
            <sz val="9"/>
            <color indexed="81"/>
            <rFont val="Tahoma"/>
            <family val="2"/>
          </rPr>
          <t xml:space="preserve">
Talento humano y transporte </t>
        </r>
      </text>
    </comment>
    <comment ref="Y4" authorId="0" shapeId="0" xr:uid="{00000000-0006-0000-0000-000004000000}">
      <text>
        <r>
          <rPr>
            <b/>
            <sz val="9"/>
            <color indexed="81"/>
            <rFont val="Tahoma"/>
            <family val="2"/>
          </rPr>
          <t>user:</t>
        </r>
        <r>
          <rPr>
            <sz val="9"/>
            <color indexed="81"/>
            <rFont val="Tahoma"/>
            <family val="2"/>
          </rPr>
          <t xml:space="preserve">
Derivados de la gestión y operación como: papelería, impresos, llamadas, servicios públicos, gestión administrativa, elaboración de contratos, seguros, costos bancarios, impuestos, personal de apoyo administrativo y de sistematización de la información.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Consulta - Hogar" description="Conexión a la consulta 'Hogar' en el libro." type="5" refreshedVersion="0" background="1">
    <dbPr connection="Provider=Microsoft.Mashup.OleDb.1;Data Source=$Workbook$;Location=Hogar;Extended Properties=&quot;&quot;" command="SELECT * FROM [Hogar]"/>
  </connection>
</connections>
</file>

<file path=xl/sharedStrings.xml><?xml version="1.0" encoding="utf-8"?>
<sst xmlns="http://schemas.openxmlformats.org/spreadsheetml/2006/main" count="3913" uniqueCount="1016">
  <si>
    <t>Eje estratégico el PDSP 2022-2031</t>
  </si>
  <si>
    <t>Resultado esperado del PDSP 2022-2031</t>
  </si>
  <si>
    <t>Meta de resultados en salud del PDSP 2022-2031 adaptadas al territorio</t>
  </si>
  <si>
    <t>Estrategias del Plan Territorial de Salud</t>
  </si>
  <si>
    <t>Meta de Producto PTS</t>
  </si>
  <si>
    <t>Línea Operativa PDSP 2022-2031</t>
  </si>
  <si>
    <t xml:space="preserve">Actividades </t>
  </si>
  <si>
    <t>Cantidad</t>
  </si>
  <si>
    <t>Programación de actividades</t>
  </si>
  <si>
    <t>Cronograma</t>
  </si>
  <si>
    <t>Recursos</t>
  </si>
  <si>
    <t>Población sujeto</t>
  </si>
  <si>
    <t>I</t>
  </si>
  <si>
    <t>II</t>
  </si>
  <si>
    <t>III</t>
  </si>
  <si>
    <t>IV</t>
  </si>
  <si>
    <t>Fecha de inicio de la actividad (dd/m/a)</t>
  </si>
  <si>
    <t>Fecha de terminación de la actividad ( dd/m/a)</t>
  </si>
  <si>
    <t xml:space="preserve">Subcuenta Fondo de Salud </t>
  </si>
  <si>
    <t>Rubro Presupuestal</t>
  </si>
  <si>
    <t>Momentos del curso de vida 
(Res 3280/16)</t>
  </si>
  <si>
    <t>Unidad de Medida</t>
  </si>
  <si>
    <t>Urbano</t>
  </si>
  <si>
    <t>Hogar</t>
  </si>
  <si>
    <t>Primera Infancia</t>
  </si>
  <si>
    <t>DOCUMENTO</t>
  </si>
  <si>
    <t>De alta ruralidad</t>
  </si>
  <si>
    <t>Educativo</t>
  </si>
  <si>
    <t>Infancia</t>
  </si>
  <si>
    <t>NÚMERO</t>
  </si>
  <si>
    <t>Población dispersa</t>
  </si>
  <si>
    <t>Laboral</t>
  </si>
  <si>
    <t>Adolescencia</t>
  </si>
  <si>
    <t>PORCENTAJE</t>
  </si>
  <si>
    <t>Comunitario</t>
  </si>
  <si>
    <t>Juventud</t>
  </si>
  <si>
    <t>Institucional</t>
  </si>
  <si>
    <t>Adultez</t>
  </si>
  <si>
    <t>Vejez</t>
  </si>
  <si>
    <t>Todos</t>
  </si>
  <si>
    <t>Gobernabilidad y gobernanza de la salud pública</t>
  </si>
  <si>
    <t>Pueblos y comunidades étnicas y campesinas, mujeres, sectores LGBTIQ+ y otras poblaciones por condición y/o situación</t>
  </si>
  <si>
    <t>Determinantes Sociales de la Salud</t>
  </si>
  <si>
    <t>Atención Primaria en Salud</t>
  </si>
  <si>
    <t>Cambio climático, emergencias, desastres y pandemias</t>
  </si>
  <si>
    <t>Conocimiento en salud pública y Soberanía Sanitaria</t>
  </si>
  <si>
    <t>Personal de salud</t>
  </si>
  <si>
    <t>Entidades Territoriales Departamentales, Distritales y Municipales con mecanismos fortalecidos para el ejercicio de la Rectoría en Salud.</t>
  </si>
  <si>
    <t>Políticas, planes, programas y estrategias en salud con transversalización de los enfoques de pueblos y comunidades, género y diferencial e integración de los sistemas de conocimiento propio y saberes de los pueblos y comunidades étnicas y campesinas</t>
  </si>
  <si>
    <t>Espacios e instancias intersectoriales que incluyen en sus planes de acción la transversalización de los enfoques de pueblos y comunidades, género y diferencial e integran los sistemas de conocimiento propio de los pueblos y comunidades étnicas y campesinas</t>
  </si>
  <si>
    <t>Gobiernos departamentales, distritales y municipales que lideran el desarrollo de estrategias para el reconocimiento de contextos de inequidad social, étnica y de género y la generación de respuestas intersectoriales y transectoriales</t>
  </si>
  <si>
    <t>Prácticas, saberes y conocimientos para la salud pública reconocidos y fortalecidos para Pueblos y comunidades étnicas, mujeres, población campesina, LBGTIQ+ y otras poblaciones por condición y/o situación</t>
  </si>
  <si>
    <t>Transformación cultural, movilización y organización social y popular por la vida, salud y la equidad en salud.</t>
  </si>
  <si>
    <t>Territorios saludables articulados y trabajando por la paz, la convivencia pacífica y la resiliencia.</t>
  </si>
  <si>
    <t>Nivel Nacional y entes territoriales preparados y fortalecidos para la gestión del conocimiento, prevención, y atención sectorial e intersectorial de emergencias, desastres y pandemias.</t>
  </si>
  <si>
    <t>Decisiones en salud pública basadas en información, investigación y el máximo desarrollo del conocimiento científico lo que incluye reconocer la cosmovisión y los saberes propios los pueblos y comunidades.</t>
  </si>
  <si>
    <t>PIC</t>
  </si>
  <si>
    <t>Tipo de acciones a desarrollar</t>
  </si>
  <si>
    <t>GESTIÓN DE LA SALUD PÚBLICA</t>
  </si>
  <si>
    <t>Eje estrátegico el PDSP 2022-2031</t>
  </si>
  <si>
    <t>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t>
  </si>
  <si>
    <t>Entidades Territoriales Departamentales, Distritales y Municipales fortalecidas como autoridad sanitaria local para la Gobernanza en Salud Pública.</t>
  </si>
  <si>
    <t>Entorno económico favorable para la salud</t>
  </si>
  <si>
    <t>Integración del cuidado del ambiente y la salud en el marco de la adaptación al cambio climático.</t>
  </si>
  <si>
    <t>Entidades Territoriales Departamentales, Distritales y Municipales que conforman territorios de salud de acuerdo con las particularidades geográficas, socioculturales, político administrativas y ambientales donde se produce el proceso de salud.</t>
  </si>
  <si>
    <t>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</si>
  <si>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</si>
  <si>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</si>
  <si>
    <t>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t>
  </si>
  <si>
    <t>Políticas en salud pública para contribuir a la mitigación y adaptación al cambio climático.</t>
  </si>
  <si>
    <t>Conocimiento producido y difundido y capacidades fortalecidas para prevenir y atender el impacto del cambio climático en la salud pública.</t>
  </si>
  <si>
    <t>Capacidades fortalecidas para la gestión del conocimiento en salud pública</t>
  </si>
  <si>
    <t>Soberanía sanitaria fortalecida con la aplicación de Tecnologías Estratégicas en Salud (TES)</t>
  </si>
  <si>
    <t>Capacidades consolidadas para la gestión territorial de la salud pública</t>
  </si>
  <si>
    <t>Talento Humano en Salud formado para la gestión integral de la salud pública</t>
  </si>
  <si>
    <t>Sabedores ancestrales y personal de salud propio, reconocidos y articulados a los procesos de la gestión de la salud pública en los territorios.</t>
  </si>
  <si>
    <t>Talento humano en salud pública disponible y sostenible con garantía de trabajo digno y decente</t>
  </si>
  <si>
    <t>Subcuenta de Salud Pública Colectiva</t>
  </si>
  <si>
    <t>Subcuenta de Prestación de Servicios de Salud en lo no cubierto con Subsidios a la Demanda</t>
  </si>
  <si>
    <t>Subcuenta de Régimen Subsidiado de Salud</t>
  </si>
  <si>
    <t>Subcuenta Otros Gastos en Salud</t>
  </si>
  <si>
    <t xml:space="preserve">Subcuenta Fondo local de Salud </t>
  </si>
  <si>
    <t>#</t>
  </si>
  <si>
    <t>Ámbito territorial 
(Res 3202/16)</t>
  </si>
  <si>
    <t>Entornos 
(Res 3202/16)</t>
  </si>
  <si>
    <t>Ámbito territorial (Res 3202/16)</t>
  </si>
  <si>
    <t>Fuente de Financiación</t>
  </si>
  <si>
    <t>Codigo de Fuente</t>
  </si>
  <si>
    <t>DESARROLLO INSTITUCIONAL Y SECTORIAL PARA EL EJERCICIO DE LA AUTORIDAD SANITARIA.</t>
  </si>
  <si>
    <t>ACUERDOS SOCIALES Y COMUNITARIOS PARA LA TRANSFORMACIÓN DE LAS INEQUIDADES EN SALUD  Y LA INCIDENCIA SOBRE LOS DETERMINANTES SOCIALES DE LA SALUD EN EL TERRITORIO.</t>
  </si>
  <si>
    <t>CUIDADO DE LA SALUD EN EL TERRITORIO.</t>
  </si>
  <si>
    <t>Familias, colectivos y comunidades</t>
  </si>
  <si>
    <t>Población materno perinatal</t>
  </si>
  <si>
    <t>Primera infancia</t>
  </si>
  <si>
    <t>Persona mayor</t>
  </si>
  <si>
    <t>Personas con discapacidad</t>
  </si>
  <si>
    <t>Victimas del conflicto armado</t>
  </si>
  <si>
    <t>Población habitante de calle</t>
  </si>
  <si>
    <t>Población migrante</t>
  </si>
  <si>
    <t>Población campesina</t>
  </si>
  <si>
    <t>Mujeres</t>
  </si>
  <si>
    <t>Población LGBTIQ+</t>
  </si>
  <si>
    <t>Indígenas</t>
  </si>
  <si>
    <t>Negros, afrocolombianos, raizales y palenqueros-NARP</t>
  </si>
  <si>
    <t>Pueblo Rrom- gitano</t>
  </si>
  <si>
    <t>Entornos (Res 3202/16)</t>
  </si>
  <si>
    <t>Código</t>
  </si>
  <si>
    <t>DISPONIBILIDAD INICIAL (1.1.0.0.00)</t>
  </si>
  <si>
    <t>1.1.0.0.00</t>
  </si>
  <si>
    <t>INGRESOS CORRIENTES DE LIBRE DESTINACION (1.2.1.0.00)</t>
  </si>
  <si>
    <t>1.2.1.0.00</t>
  </si>
  <si>
    <t>INGRESOS CORRIENTES DE DESTINACION ESPECIFICA POR ACTO ADMINISTRATIVO (1.2.2.0.00)</t>
  </si>
  <si>
    <t>1.2.2.0.00</t>
  </si>
  <si>
    <t>IMPUESTO A GANADORES DE SORTEOS ORDINARIOS Y EXTRAORDINARIOS (1.2.3.1.04)</t>
  </si>
  <si>
    <t>1.2.3.1.04</t>
  </si>
  <si>
    <t>IMPUESTO DE REGISTRO (1.2.3.1.06)</t>
  </si>
  <si>
    <t>1.2.3.1.06</t>
  </si>
  <si>
    <t>IMPUESTO DE LOTERIAS FORANEAS (1.2.3.1.07)</t>
  </si>
  <si>
    <t>1.2.3.1.07</t>
  </si>
  <si>
    <t>IMPUESTO AL CONSUMO DE LICORES, VINOS, APERITIVOS Y SIMILARES (1.2.3.1.08)</t>
  </si>
  <si>
    <t>1.2.3.1.08</t>
  </si>
  <si>
    <t>IMPUESTO AL CONSUMO DE CERVEZAS, SIFONES, REFAJOS Y MEZCLAS (1.2.3.1.09)</t>
  </si>
  <si>
    <t>1.2.3.1.09</t>
  </si>
  <si>
    <t>IMPUESTO AL CONSUMO DE CIGARRILLOS Y TABACO (1.2.3.1.10)</t>
  </si>
  <si>
    <t>1.2.3.1.10</t>
  </si>
  <si>
    <t>OTRAS TRANSFERENCIAS CORRIENTES DE OTRAS ENTIDADES CON DESTINACION ESPECIFICA LEGAL DEL GOBIERNO GENERAL (1.2.3.3.04)</t>
  </si>
  <si>
    <t>1.2.3.3.04</t>
  </si>
  <si>
    <t>SISTEMA GENERAL DE SEGURIDAD SOCIAL EN SALUD - OTROS RECURSOS ADMINISTRADOS POR ADRES (1.2.3.3.07)</t>
  </si>
  <si>
    <t>1.2.3.3.07</t>
  </si>
  <si>
    <t>SISTEMA GENERAL DE SEGURIDAD SOCIAL EN SALUD - RECURSOS DE ENTIDADES TERRITORIALES (1.2.3.3.08)</t>
  </si>
  <si>
    <t>1.2.3.3.08</t>
  </si>
  <si>
    <t>SISTEMA GENERAL DE SEGURIDAD SOCIAL EN SALUD - RECURSOS DE CAJAS DE COMPENSACION (1.2.3.3.09)</t>
  </si>
  <si>
    <t>1.2.3.3.09</t>
  </si>
  <si>
    <t>SISTEMA GENERAL DE SEGURIDAD SOCIAL EN SALUD - FONDOS ESPECIALES DEL MINISTERIO DE SALUD Y PROTECCION SOCIAL (1.2.3.3.10)</t>
  </si>
  <si>
    <t>1.2.3.3.10</t>
  </si>
  <si>
    <t>SISTEMA GENERAL DE SEGURIDAD SOCIAL EN SALUD - RECURSOS DE LA COMPENSACION DEL RC (1.2.3.3.11)</t>
  </si>
  <si>
    <t>1.2.3.3.11</t>
  </si>
  <si>
    <t>SISTEMA GENERAL DE SEGURIDAD SOCIAL EN SALUD - RECURSOS DE LA UPC RS (1.2.3.3.12)</t>
  </si>
  <si>
    <t>1.2.3.3.12</t>
  </si>
  <si>
    <t>SISTEMA GENERAL DE SEGURIDAD SOCIAL EN SALUD - SERVICIOS Y TECNOLOGIAS NO FINANCIADOS CON UPC (1.2.3.3.13)</t>
  </si>
  <si>
    <t>1.2.3.3.13</t>
  </si>
  <si>
    <t>ICLD DEPARTAMENTOS PARA FONPET (1.2.3.4.01)</t>
  </si>
  <si>
    <t>1.2.3.4.01</t>
  </si>
  <si>
    <t>SGP-EDUCACION-PRESTACION DE SERVICIOS (1.2.4.1.01)</t>
  </si>
  <si>
    <t>1.2.4.1.01</t>
  </si>
  <si>
    <t>SGP-SALUD-REGIMEN SUBSIDIADO (1.2.4.2.01)</t>
  </si>
  <si>
    <t>1.2.4.2.01</t>
  </si>
  <si>
    <t>SGP-SALUD-SALUD PUBLICA (1.2.4.2.02)</t>
  </si>
  <si>
    <t>1.2.4.2.02</t>
  </si>
  <si>
    <t>SGP-SALUD-PRESTACION DEL SERVICIO DE SALUD (1.2.4.2.03)</t>
  </si>
  <si>
    <t>1.2.4.2.03</t>
  </si>
  <si>
    <t>SGP-SALUD-SUBSIDIO A LA OFERTA (1.2.4.2.04)</t>
  </si>
  <si>
    <t>1.2.4.2.04</t>
  </si>
  <si>
    <t>SGP-PROPOSITO GENERAL-PROPOSITO GENERAL LIBRE INVERSION (1.2.4.3.03)</t>
  </si>
  <si>
    <t>1.2.4.3.03</t>
  </si>
  <si>
    <t>SGP-PROPOSITO GENERAL-LIBRE DESTINACION MUNICIPIOS CATEGORIAS 4, 5 Y 6 (1.2.4.3.04)</t>
  </si>
  <si>
    <t>1.2.4.3.04</t>
  </si>
  <si>
    <t>EXCEDENTES FINANCIEROS (1.3.1.1.02)</t>
  </si>
  <si>
    <t>1.3.1.1.02</t>
  </si>
  <si>
    <t>RECURSOS DE CREDITO EXTERNO (1.3.1.1.04)</t>
  </si>
  <si>
    <t>1.3.1.1.04</t>
  </si>
  <si>
    <t>RECURSOS DE CREDITO INTERNO (1.3.1.1.05)</t>
  </si>
  <si>
    <t>1.3.1.1.05</t>
  </si>
  <si>
    <t>TRANSFERENCIAS DE CAPITAL DE OTRAS ENTIDADES DEL GOBIERNO GENERAL (1.3.1.1.07)</t>
  </si>
  <si>
    <t>1.3.1.1.07</t>
  </si>
  <si>
    <t>OTRAS TRANSFERENCIAS DE CAPITAL (1.3.1.1.08)</t>
  </si>
  <si>
    <t>1.3.1.1.08</t>
  </si>
  <si>
    <t>REINTEGROS Y OTROS RECURSOS NO APROPIADOS (1.3.1.1.11)</t>
  </si>
  <si>
    <t>1.3.1.1.11</t>
  </si>
  <si>
    <t>R.F. SGP - SALUD-REGIMEN SUBSIDIADO (1.3.2.2.05)</t>
  </si>
  <si>
    <t>1.3.2.2.05</t>
  </si>
  <si>
    <t>R.F. SGP - SALUD-SALUD PUBLICA (1.3.2.2.06)</t>
  </si>
  <si>
    <t>1.3.2.2.06</t>
  </si>
  <si>
    <t>R.F. SGP - SALUD-PRESTACION DEL SERVICIO DE SALUD (1.3.2.2.07)</t>
  </si>
  <si>
    <t>1.3.2.2.07</t>
  </si>
  <si>
    <t>R.F. SGP - PROPOSITO GENERAL (1.3.2.2.08)</t>
  </si>
  <si>
    <t>1.3.2.2.08</t>
  </si>
  <si>
    <t>R.F. DISTINTOS AL SGP (1.3.2.3.01)</t>
  </si>
  <si>
    <t>1.3.2.3.01</t>
  </si>
  <si>
    <t>R.F. DE SISTEMA GENERAL DE SEGURIDAD SOCIAL EN SALUD - OTROS RECURSOS ADMINISTRADOS POR ADRES (1.3.2.3.02)</t>
  </si>
  <si>
    <t>1.3.2.3.02</t>
  </si>
  <si>
    <t>R.F. DE SISTEMA GENERAL DE SEGURIDAD SOCIAL EN SALUD - RECURSOS DE ENTIDADES TERRITORIALES (1.3.2.3.03)</t>
  </si>
  <si>
    <t>1.3.2.3.03</t>
  </si>
  <si>
    <t>OTROS RENDIMIENTOS FINANCIEROS (1.3.2.3.11)</t>
  </si>
  <si>
    <t>1.3.2.3.11</t>
  </si>
  <si>
    <t>RECURSOS DEL BALANCE DE LIBRE DESTINACION (1.3.3.1.00)</t>
  </si>
  <si>
    <t>1.3.3.1.00</t>
  </si>
  <si>
    <t>R.B. EXCEDENTES FINANCIEROS (1.3.3.11.02)</t>
  </si>
  <si>
    <t>1.3.3.11.02</t>
  </si>
  <si>
    <t>R.B. RECURSOS DE CREDITO EXTERNO (1.3.3.11.04)</t>
  </si>
  <si>
    <t>1.3.3.11.04</t>
  </si>
  <si>
    <t>R.B. RECURSOS DE CREDITO INTERNO (1.3.3.11.05)</t>
  </si>
  <si>
    <t>1.3.3.11.05</t>
  </si>
  <si>
    <t>R.B. TRANSFERENCIAS DE CAPITAL DE OTRAS ENTIDADES DEL GOBIERNO GENERAL (1.3.3.11.07)</t>
  </si>
  <si>
    <t>1.3.3.11.07</t>
  </si>
  <si>
    <t>R.B. OTRAS TRANSFERENCIAS DE CAPITAL (1.3.3.11.08)</t>
  </si>
  <si>
    <t>1.3.3.11.08</t>
  </si>
  <si>
    <t>R.B. REINTEGROS Y OTROS RECURSOS NO APROPIADOS (1.3.3.11.11)</t>
  </si>
  <si>
    <t>1.3.3.11.11</t>
  </si>
  <si>
    <t>RECURSOS DEL BALANCE DE DESTINACION ESPECIFICA POR ACTO ADMINISTRATIVO (1.3.3.2.00)</t>
  </si>
  <si>
    <t>1.3.3.2.00</t>
  </si>
  <si>
    <t>R.B. IMPUESTO A GANADORES DE SORTEOS ORDINARIOS Y EXTRAORDINARIOS (1.3.3.3.04)</t>
  </si>
  <si>
    <t>1.3.3.3.04</t>
  </si>
  <si>
    <t>R.B. IMPUESTO DE REGISTRO (1.3.3.3.06)</t>
  </si>
  <si>
    <t>1.3.3.3.06</t>
  </si>
  <si>
    <t>R.B. IMPUESTO DE LOTERIAS FORANEAS (1.3.3.3.07)</t>
  </si>
  <si>
    <t>1.3.3.3.07</t>
  </si>
  <si>
    <t>R.B. IMPUESTO AL CONSUMO DE LICORES, VINOS, APERITIVOS Y SIMILARES (1.3.3.3.08)</t>
  </si>
  <si>
    <t>1.3.3.3.08</t>
  </si>
  <si>
    <t>R.B. IMPUESTO AL CONSUMO DE CERVEZAS, SIFONES, REFAJOS Y MEZCLAS (1.3.3.3.09)</t>
  </si>
  <si>
    <t>1.3.3.3.09</t>
  </si>
  <si>
    <t>R.B. IMPUESTO AL CONSUMO DE CIGARRILLOS Y TABACO (1.3.3.3.10)</t>
  </si>
  <si>
    <t>1.3.3.3.10</t>
  </si>
  <si>
    <t>R.B. ESTAMPILLAS (1.3.3.3.20)</t>
  </si>
  <si>
    <t>1.3.3.3.20</t>
  </si>
  <si>
    <t>R.B. VENTA DE BIENES Y SERVICIOS (1.3.3.4.21)</t>
  </si>
  <si>
    <t>1.3.3.4.21</t>
  </si>
  <si>
    <t>R.B. DERECHOS POR LA EXPLOTACION JUEGOS DE SUERTE Y AZAR (1.3.3.4.22)</t>
  </si>
  <si>
    <t>1.3.3.4.22</t>
  </si>
  <si>
    <t>R.B. PARTICIPACION Y DERECHOS DE EXPLOTACION DEL EJERCICIO DEL MONOPOLIO DE LICORES DESTILADOS Y ALCOHOLES POTABLES (1.3.3.4.23)</t>
  </si>
  <si>
    <t>1.3.3.4.23</t>
  </si>
  <si>
    <t>R.B. PARTICIPACIONES DISTINTAS DEL SGP (1.3.3.5.01)</t>
  </si>
  <si>
    <t>1.3.3.5.01</t>
  </si>
  <si>
    <t>R.B. OTRAS TRANSFERENCIAS CORRIENTES DE OTRAS ENTIDADES DEL GOBIERNO GENERAL (1.3.3.5.04)</t>
  </si>
  <si>
    <t>1.3.3.5.04</t>
  </si>
  <si>
    <t>R.B. SUBVENCIONES (1.3.3.5.05)</t>
  </si>
  <si>
    <t>1.3.3.5.05</t>
  </si>
  <si>
    <t>R.B. SGP-SALUD-REGIMEN SUBSIDIADO (1.3.3.7.01)</t>
  </si>
  <si>
    <t>1.3.3.7.01</t>
  </si>
  <si>
    <t>R.B. SGP-SALUD-SALUD PUBLICA (1.3.3.7.02)</t>
  </si>
  <si>
    <t>1.3.3.7.02</t>
  </si>
  <si>
    <t>R.B. SGP-SALUD-PRESTACION DEL SERVICIO DE SALUD (1.3.3.7.03)</t>
  </si>
  <si>
    <t>1.3.3.7.03</t>
  </si>
  <si>
    <t>R.B. SGP-SALUD-SUBSIDIO A LA OFERTA (1.3.3.7.04)</t>
  </si>
  <si>
    <t>1.3.3.7.04</t>
  </si>
  <si>
    <t>R.B. SGP-PROPOSITO GENERAL-DEPORTE Y RECREACION (1.3.3.8.01)</t>
  </si>
  <si>
    <t>1.3.3.8.01</t>
  </si>
  <si>
    <t>R.B. SGP-PROPOSITO GENERAL-CULTURA (1.3.3.8.02)</t>
  </si>
  <si>
    <t>1.3.3.8.02</t>
  </si>
  <si>
    <t>R.B. SGP-PROPOSITO GENERAL-PROPOSITO GENERAL LIBRE INVERSION (1.3.3.8.03)</t>
  </si>
  <si>
    <t>1.3.3.8.03</t>
  </si>
  <si>
    <t>R.B. SGP-PROPOSITO GENERAL-LIBRE DESTINACION MUNICIPIOS CATEGORIAS 4, 5 Y 6 (1.3.3.8.04)</t>
  </si>
  <si>
    <t>1.3.3.8.04</t>
  </si>
  <si>
    <t>Código CPC</t>
  </si>
  <si>
    <t>EJE</t>
  </si>
  <si>
    <t>Momentos del curso de vida(Res 3202/16)</t>
  </si>
  <si>
    <t>FUENTES</t>
  </si>
  <si>
    <t>Meta de resultados en salud del PDSP 2022-2031</t>
  </si>
  <si>
    <t>1-A 2031, reducir a 32 por 100.000 nacidos vivos la razón de mortalidad materna</t>
  </si>
  <si>
    <t>2-A 2031, reducir a 13,5 por cada 1.000 nacidos vivos la tasa de mortalidad perinatal</t>
  </si>
  <si>
    <t>3-A 2031, reducir a 6 por cada 1.000 nacidos vivos la tasa de mortalidad neonatal</t>
  </si>
  <si>
    <t>4-A 2031, mantener en &lt; 9% la proporción de Bajo Peso al Nacer</t>
  </si>
  <si>
    <t>5-A 2031, reducir a 15,3 por mil nacidos vivos la tasa de mortalidad infantil</t>
  </si>
  <si>
    <t>6-A 2031, se logra reducir la tasa de incidencia de la sífilis congénita (incluidos los mortinatos) a 0,5 casos o menos por cada 1.000 nacidos vivos</t>
  </si>
  <si>
    <t>7-A 2031, se logra mantener el porcentaje de transmisión materno infantil del VIH al 2% o menos, en niños y niñas menores de 2 años</t>
  </si>
  <si>
    <t>8-A 2031, reducir en 50% la tasa de mortalidad por IRA en menores de 5 años</t>
  </si>
  <si>
    <t>9-A 2031, reducir en 50% la tasa de mortalidad por EDA en menores de 5 años</t>
  </si>
  <si>
    <t>10-A 2031, reducir a 5 por cada 100.000 menores de 5 años la tasa de mortalidad asociada a desnutrición aguda.</t>
  </si>
  <si>
    <t>11-A 2031, reducir a 10,3 por mil nacidos vivos la tasa de mortalidad en menores de 5 años</t>
  </si>
  <si>
    <t>12-A 2031, el 40% de los niños menores de 6 meses tienen lactancia materna exclusiva</t>
  </si>
  <si>
    <t>13-A 2031, contar con 600 Entidades públicas y empresas que según la Ley 1823 de 2007, adaptan espacios para la implementación de las salas de lactancia materna en el entorno laboral.</t>
  </si>
  <si>
    <t>14-A 2031, disminuir 20% la prevalencia por retraso en talla en menores de 5 años.</t>
  </si>
  <si>
    <t>15-A 2031, reducir en un 20% la prevalencia de anemia en los niños, niñas menores de 5 años</t>
  </si>
  <si>
    <t>16-A 2031, Colombia logrará coberturas útiles de vacunación (95%</t>
  </si>
  <si>
    <t>17-Al 2031, Colombia mantendrá la implementación de los planes orientados a la erradicación de poliomielitis, eliminación de Sarampión y Rubeola, control y eliminación de eventos inmunoprevenibles, Síndrome de Rubeola Congénita, Tétanos Neonatal, Fiebre Amarilla, Difteria, Tuberculosis Meníngea, Hepatitis A, B y C, Neumococo, Haemophilus influenzae tipo B, Meningococo, diarreas por Rotavirus, Tos ferina, Parotiditis e Influenza, eliminación de la transmisión materno infantil de la hepatitis B.</t>
  </si>
  <si>
    <t>18-A 2031, Colombia aumentará a un 90%, la cobertura de vacunación de VPH en niños y niñas de 9 años de edad</t>
  </si>
  <si>
    <t>19-A 2031, disminuir la tasa especifica de fecundidad adolescente de 10 a 14 años a cero nacimientos por cada 1.000 niñas de 10 a 14 años.</t>
  </si>
  <si>
    <t>20-A 2031, disminuir la tasa especifica de fecundidad adolescente de 15 a 19 años a menos de 40 nacimientos por cada 1000 mujeres adolescentes de 15 a 19 años.</t>
  </si>
  <si>
    <t>21-A 2031, Colombia reducirá a menos del 14 % el porcentaje de embarazos subsiguientes en adolescentes de 15 a 19 años.</t>
  </si>
  <si>
    <t>22-A 2031, la prevalencia del uso actual de métodos anticonceptivos de larga duración reversibles en mujeres de 13 a 49 años será superior al 25 %.</t>
  </si>
  <si>
    <t>23-A 2031, el 70% de las mujeres entre 25 y 29 años son tamizadas para cáncer de cuello uterino con citología cervicouterina</t>
  </si>
  <si>
    <t>24-A 2031, el 55% de hombres entre 50 y 75 años son tamizados para cáncer de próstata</t>
  </si>
  <si>
    <t>25-A 2031, el 40% de personas entre 50 y 75 años son tamizadas para cáncer de colon y recto con sangre oculta en heces por inmunoquímica</t>
  </si>
  <si>
    <t>26-A 2031 incrementar a 60% la proporción de casos de cáncer de mama detectados en estadios tempranos I a IIA</t>
  </si>
  <si>
    <t>27-A 2031, el 70% de las mujeres de 30 a 65 años son tamizadas para cáncer de cuello uterino con pruebas de ADN</t>
  </si>
  <si>
    <t>28-A 2031, el 70% de las mujeres de 50 a 69 años son tamizadas para cáncer de mama con mamografía bienal.</t>
  </si>
  <si>
    <t>29-A 2031, incrementar por encima del 35% la proporción de casos de cáncer de colon y recto diagnosticados en estadios tempranos</t>
  </si>
  <si>
    <t>30-A 2031, aumentar al 80% las personas diabetes controladas</t>
  </si>
  <si>
    <t>31-A 2031, aumentar en un 70% el porcentaje</t>
  </si>
  <si>
    <t>32-A 2031 garantizar la supervivencia global en niños, niñas y adolescentes con leucemias por encima del 70%.</t>
  </si>
  <si>
    <t>33-A 2031 garantizar la supervivencia global en niños, niñas y adolescentes con linfoma por encima del 85%.</t>
  </si>
  <si>
    <t>34-A 2031 garantizar la supervivencia global en niños, niñas y adolescentes con cáncer infantil del sistema nervioso central por encima de 60%.</t>
  </si>
  <si>
    <t>35-A 2031, se garantiza que entre la sospecha médica y la confirmación diagnóstica de cáncer de colon y recto transcurran en promedio 30 días o menos</t>
  </si>
  <si>
    <t>36-A 2031, garantizar la oportunidad de acceso al tratamiento en 5 días en los menores de 18 años con diagnóstico de LAP.</t>
  </si>
  <si>
    <t>37-A 2031 incrementar a 69% la proporción de casos de cáncer de próstata diagnosticados en estadios tempranos</t>
  </si>
  <si>
    <t>38-A 2031, se garantiza que entre la confirmación diagnóstica y el inicio de tratamiento de cáncer de colon y recto transcurran en promedio 30 días o menos</t>
  </si>
  <si>
    <t>39-A 2031, reducir la tasa ajustada de mortalidad por cáncer de colon y recto a 5 por 100.000 habitantes</t>
  </si>
  <si>
    <t>40-A 2031, se garantiza que entre la sospecha médica y la confirmación diagnóstica de cáncer de cuello uterino transcurran en promedio 30 días o menos</t>
  </si>
  <si>
    <t>41-A 2031, se garantiza que entre la confirmación diagnóstica y el inicio de tratamiento de cáncer de cuello uterino transcurran en promedio 30 días o menos</t>
  </si>
  <si>
    <t>42-A 2031, reducir la tasa ajustada de mortalidad por cáncer de cuello uterino a 5,5 por 100.000</t>
  </si>
  <si>
    <t>43-A 2031, se garantiza que entre la confirmación diagnóstica y el inicio de tratamiento de cáncer de mama transcurran en promedio 30 días o menos</t>
  </si>
  <si>
    <t>44-A 2031, mantener la tasa ajustada de mortalidad por cáncer de mama en 14 por 100.000</t>
  </si>
  <si>
    <t>45-A 2031, se garantiza que entre la sospecha médica y la confirmación diagnóstica de cáncer de próstata transcurran en promedio 30 días o menos</t>
  </si>
  <si>
    <t>46-A 2031, se garantiza que entre la confirmación diagnóstica y el inicio de tratamiento de cáncer de próstata transcurran en promedio 30 días o menos</t>
  </si>
  <si>
    <t>47-A 2031, reducir a 10,9 casos por 100.000 habitantes la mortalidad de cáncer de próstata</t>
  </si>
  <si>
    <t>48-A 2031, mantener la tasa ajustada de mortalidad por melanoma en 0,7 por 100.000 habitantes</t>
  </si>
  <si>
    <t>49-A 2031, reducir la tasa ajustada de mortalidad por cáncer de pulmón a 7 por 100.000 habitantes</t>
  </si>
  <si>
    <t>50-A 2031, se reducirá la tasa ajustada de mortalidad por cáncer infantil a menos de 4,00 x 100000 niños, niñas y adolescentes</t>
  </si>
  <si>
    <t>51-A 2031, reducir la mortalidad ajustada por cáncer de estómago a 8 por 100.000 habitantes</t>
  </si>
  <si>
    <t>52-A 2031, garantizar al 50% que las personas con cáncer accedan a consulta inicial de cuidado paliativo</t>
  </si>
  <si>
    <t>53-A 2031 garantizar la supervivencia global en niños, niñas y adolescentes con leucemias por encima del 70%.</t>
  </si>
  <si>
    <t>54-A 2031, reducir la mortalidad prematura por ENT en un 25% en la población de 30 a 70 años</t>
  </si>
  <si>
    <t>55-A 2031, reducir la prevalencia de consumo de tabaco en población general de 12 a 65 años por debajo de 6%</t>
  </si>
  <si>
    <t>56-A 2031, triplicar los impuestos específicos indexados al IPC para productos de tabaco y sus derivados</t>
  </si>
  <si>
    <t>57-A 2031, Colombia aumentará la edad de inicio de consumo de sustancias ilícitas a más de 14 años en población en edad escolar.</t>
  </si>
  <si>
    <t>58-A 2031, Colombia aumentará la edad inicio de consumo de alcohol a más de 14 años en población en edad escolar</t>
  </si>
  <si>
    <t>59-A 2031, Colombia reducirá en 10% la prevalencia de último año el consumo de marihuana en población escolar</t>
  </si>
  <si>
    <t>60-A 2031, Colombia disminuirá en 10% la prevalencia año del consumo de alcohol en población escolar.</t>
  </si>
  <si>
    <t>61-A 2031, la prevalencia de caries se reduce al menos en 10 puntos porcentuales en primera infancia, en infancia y en adolescencia.</t>
  </si>
  <si>
    <t>62-A 2031, las personas sin pérdida dental (dentición permanente) por enfermedad bucodental prevenible, se incrementa en 5 puntos porcentuales (mínimo) en las edades de 20</t>
  </si>
  <si>
    <t>63-A 2031 el 30% de los niños y niñas entre 3 y 5 años cumplen las recomendaciones de actividad física a través del juego activo</t>
  </si>
  <si>
    <t>64-A 2031, incrementar el 10% de los niños y niñas entre 6 y 12 años cumplan las recomendaciones de actividad física</t>
  </si>
  <si>
    <t>65-A 2031, el 17.3% de los adolescentes cumplen las recomendaciones de actividad física</t>
  </si>
  <si>
    <t>66-A 2031, el 25% de la población entre 18 y 64 años cumple las recomendaciones de actividad física en tiempo libre</t>
  </si>
  <si>
    <t>67-A 2031, el 100% de las entidades territoriales habrán implementado la Política Integral de Salud Ambiental (PISA)</t>
  </si>
  <si>
    <t>68-A 2031, el 80% de los municipios contará con la Certificación Sanitaria expedida mediante el Sistema de Información de la Vigilancia de la Calidad del Agua para Consumo Humano</t>
  </si>
  <si>
    <t>69-A 2031, el 100% las DTS departamentales, distritales y municipios habrán implementado las estrategias de Entornos Saludables</t>
  </si>
  <si>
    <t>70-A 2031, se formularán acciones de adaptación en promoción de la salud y prevención de la enfermedad que aporten a reducir los casos de enfermedades sensibles al clima en el 100% de las Entidades Territoriales en el sector salud, del nivel departamental, distrital y estarán implementadas en un 40% de éstas.</t>
  </si>
  <si>
    <t>71-A 2031, en el 100 % de las entidades territoriales departamentales y distritales implementarán el Plan Nacional de Gestión Enfermedades Huérfanas/Raras</t>
  </si>
  <si>
    <t>72-A 2031, el 15% de municipios logran condiciones de eliminación de enfermedad de Chagas congénito acorde a los lineamientos emitidos por la OPS</t>
  </si>
  <si>
    <t>73-A 2031 se alcanzarán coberturas de desparasitación masiva para el complejo teniasis/cisticercosis en la población en riesgo de cada foco priorizado, de al menos el 80% en cada ronda anual de tratamiento</t>
  </si>
  <si>
    <t>74-A 2031, se reducirá la letalidad acumulada (2022</t>
  </si>
  <si>
    <t>75-A 2031, se reduce 20% la letalidad acumulada (2022</t>
  </si>
  <si>
    <t>76-A 2031, 130 municipios han logrado la certificación internacional de la interrupción de la transmisión de T. cruzi por vectores domiciliados acorde a los lineamientos emitidos por la OPS.</t>
  </si>
  <si>
    <t>77-A 2031 departamentos y distritos con población en riesgo, logran alcanzar y mantener las coberturas anuales de desparasitación antihelmíntica iguales o superiores al 75%, en niños elegibles en edad preescolar y escolar.</t>
  </si>
  <si>
    <t>78-A 2031, el 100% de las IPS de mediana y alta complejidad, implementan las estrategias de prevención y control de las IAAS y RAM, en todos sus componentes.</t>
  </si>
  <si>
    <t>79-A 2031, 50% de las personas que son confirmadas por banco de sangre para HTLV, VIH, Hepatitis B y C, enfermedad de Chagas y sífilis acceden a la atención integral en salud.</t>
  </si>
  <si>
    <t>80-A 2031, el 20% de los municipios de los focos de leishmaniasis visceral logran condiciones de eliminación como problema de salud pública acorde a los lineamientos emitidos por la OPS.</t>
  </si>
  <si>
    <t>81-A 2031, se reduce el 15% los casos de Leishmaniasis cutánea acumulados (2022</t>
  </si>
  <si>
    <t>82-A 2031, se logra disminuir en un 50% la tasa de discapacidad grado severo en las personas con diagnóstico nuevo de lepra</t>
  </si>
  <si>
    <t>83-A 2031, se logra disminuir en un 50%, la tasa de incidencia de lepra o enfermedad de Hansen</t>
  </si>
  <si>
    <t>84-A 2031, se reduce en 40% las muertes por malaria en el periodo 2022</t>
  </si>
  <si>
    <t>85-A 2031, 15% de municipios endémicos para malaria pasan de categoría de riesgo 4 a 3</t>
  </si>
  <si>
    <t>86-A 2031, 30% de Departamentos desarrollan acciones de control relacionadas con la rabia humana asociada a los linajes del ciclo silvestre</t>
  </si>
  <si>
    <t>87-A 2031, 25% de municipios endémicos para malaria pasan de categoría de riesgo 5 a 4</t>
  </si>
  <si>
    <t>88-A 2031, el 100% de las DTS departamentales, distritales y municipios categorías especial, 1, 2 y 3 a riesgo, implementan los planes estratégicos para la vigilancia y control de zoonosis (brucelosis bovina, toxoplasmosis congénita y gestacional, accidente</t>
  </si>
  <si>
    <t>89-A 2031, el 100% de los departamentos endémicos realizan la caracterización epidemiológica y serológica del pian y se realizan intervenciones.</t>
  </si>
  <si>
    <t>90-A 2031, 50% de departamentos y distritos logran condiciones de eliminación de la rabia transmitida por perros.</t>
  </si>
  <si>
    <t>91-A 2031, el 100% de las entidades territoriales departamentales, endémicas para tracoma, logran cada año coberturas de administración masiva de azitromicina iguales o superiores al 80% según lineamiento nacional</t>
  </si>
  <si>
    <t>92-A 2031, se reducirá el 20% la prevalencia anual acumulada de personas con Triquiasis Tracomatosa (TT)</t>
  </si>
  <si>
    <t>93-A 2031, se logra el 90% de tratamiento exitoso en pacientes con tuberculosis</t>
  </si>
  <si>
    <t>94-A 2031, se logra reducir el 50% la tasa de mortalidad por 100mil habitantes, causada por la tuberculosis en Colombia.</t>
  </si>
  <si>
    <t>95-A 2031, mantener la tasa de mortalidad de suicidio por debajo de 5</t>
  </si>
  <si>
    <t>96-A 2031, disminuir la tasa de homicidios a 16,4 por 100.000 habitantes.</t>
  </si>
  <si>
    <t>97-A 2031, disminuir la tasa de violencia interpersonal a 230 por 100.000 habitantes</t>
  </si>
  <si>
    <t>98-Actividad trasversal a Resultados</t>
  </si>
  <si>
    <t>99-No relación</t>
  </si>
  <si>
    <t>Programa</t>
  </si>
  <si>
    <t>ESE pública</t>
  </si>
  <si>
    <t>Otras entidades privadas</t>
  </si>
  <si>
    <t>Otras entidades públicas</t>
  </si>
  <si>
    <t>Universidad</t>
  </si>
  <si>
    <t>Tipo de persona</t>
  </si>
  <si>
    <t>OBC</t>
  </si>
  <si>
    <t>Persona natural</t>
  </si>
  <si>
    <t>No requiere contratación</t>
  </si>
  <si>
    <t>Municipio donde se ejecutará la actividad</t>
  </si>
  <si>
    <t xml:space="preserve">Información, educación y comunicación en salud. </t>
  </si>
  <si>
    <t>Total de recursos para la actividad ( en pesos)</t>
  </si>
  <si>
    <t xml:space="preserve">Valor de costos directos </t>
  </si>
  <si>
    <t xml:space="preserve">Valor de costos indirectos </t>
  </si>
  <si>
    <t>Lugar de ejecución (Barrios o Secto, corregimiento, vereda o caserío)</t>
  </si>
  <si>
    <t>Territorio</t>
  </si>
  <si>
    <t>Microterritorio</t>
  </si>
  <si>
    <t xml:space="preserve">Número de viviendas a intervenir: </t>
  </si>
  <si>
    <t>Total de personas a intervenir</t>
  </si>
  <si>
    <t>Perfil del coordinador PIC para ejecutar actividad</t>
  </si>
  <si>
    <t>Perfil del talento humano que conforme el EBS para ejecutar actividad</t>
  </si>
  <si>
    <t xml:space="preserve"> Especificaciones Técnicas para la Ejecución de las Actividades</t>
  </si>
  <si>
    <t xml:space="preserve">Adecuaciones socioculturales requeridas </t>
  </si>
  <si>
    <t>indicador de producto</t>
  </si>
  <si>
    <t>indicador de resultado</t>
  </si>
  <si>
    <t>Criterios y soportes requeridos para la auditoria y evaluación técnica y administrativa.</t>
  </si>
  <si>
    <t>Criterios y soportes requeridos para la auditoria y evaluación financiera.</t>
  </si>
  <si>
    <t>Observaciones</t>
  </si>
  <si>
    <t>Primera Infancia 
(0-5 años)</t>
  </si>
  <si>
    <t>Infancia
(6 - 11 años)</t>
  </si>
  <si>
    <t>Adolescencia
(12 - 18 años)</t>
  </si>
  <si>
    <t>Juventud
(19 - 26 años)</t>
  </si>
  <si>
    <t>Adultez
(27- 59 años)</t>
  </si>
  <si>
    <t>Persona Mayor
(60 años o mas) vejez.</t>
  </si>
  <si>
    <t>Metodología</t>
  </si>
  <si>
    <t>Apoyo logístico</t>
  </si>
  <si>
    <t>Material educativo o de apoyo  a entregar</t>
  </si>
  <si>
    <t>Certificación de la actividad</t>
  </si>
  <si>
    <t>Certificación de la Participación Social ( veedurías).</t>
  </si>
  <si>
    <t xml:space="preserve">Presentación del Informe </t>
  </si>
  <si>
    <t>Contratos y soportes contractuales.</t>
  </si>
  <si>
    <t>RIPS con CUPS, según la naturaleza del acuerdo de voluntades</t>
  </si>
  <si>
    <t>NA</t>
  </si>
  <si>
    <t>X</t>
  </si>
  <si>
    <t xml:space="preserve">• Contrato del talento humano del EBS.
• Contrato del transporte. 
• Contratos y soportes de los costos indirectos.
</t>
  </si>
  <si>
    <t xml:space="preserve">Personas a intervenir por grupo de edad </t>
  </si>
  <si>
    <t>LÍNEAMIENTO PIC 2026</t>
  </si>
  <si>
    <t xml:space="preserve">Fecha especifica (si aplica). </t>
  </si>
  <si>
    <t>Soledad</t>
  </si>
  <si>
    <t xml:space="preserve">Salud ambiental </t>
  </si>
  <si>
    <t xml:space="preserve">Vida saludable y condiciones no transmisibles </t>
  </si>
  <si>
    <t>Convivencia social y salud mental</t>
  </si>
  <si>
    <t>Segurida alimentaria y nutricional</t>
  </si>
  <si>
    <t>Sexualidad, derechos sexuales y reproductivos</t>
  </si>
  <si>
    <t>Programa Ampliado de Inmunizaciones - PAI</t>
  </si>
  <si>
    <t>ETV y zoonosis</t>
  </si>
  <si>
    <t>Emergentes, reemergentes y desatendidas</t>
  </si>
  <si>
    <t xml:space="preserve">Salud y ámbito laboral </t>
  </si>
  <si>
    <t xml:space="preserve">Gestión diferencial de poblaciones vulnerables </t>
  </si>
  <si>
    <t>Disminuir a 1,5 por  cada 100.000 menores de 5 años  la tasa de mortalidad por Enfermedad Diarreica Aguda (EDA) en el municipio de Soledad</t>
  </si>
  <si>
    <t>Disminuir a 16.2 por 100.000 habitantes la tasa de mortalidad ajustada por enfermedades hipertensivas en el municipio de Soledad</t>
  </si>
  <si>
    <t>Disminuir a 150 por 100.000 habitantes la tasa de mortalidad ajustada de enfermedades del sistema circulatorio en el municipio de Soledad</t>
  </si>
  <si>
    <t>Disminuir a 18 por cada 100.000 mujeres la tasa de mortalidad por tumor maligno de la mama en el Municipio de Soledad</t>
  </si>
  <si>
    <t>Reducir a 15.8 por 100.000 habitantes la tasa de mortalidad ajustada por diabetes mellitus en el municipio de Soledad</t>
  </si>
  <si>
    <t>Mantener por encima de 89,84% la Medición del Desempeño municipal en la dimensión de salud.</t>
  </si>
  <si>
    <t>Reducir a 8,25 por  cada 100.000 menores de 5 años la Tasa de mortalidad por Infección Respiratoria Aguda (IRA)</t>
  </si>
  <si>
    <t>Mantener por debajo de 2,02 por cada 100.000 habitantes la tasa de mortalidad por lesiones autoinfligidas</t>
  </si>
  <si>
    <t>Mantener por debajo de 39,91 por 100.000 habitantes la tasa de incidencia de violencia de género e intrafamiliar</t>
  </si>
  <si>
    <t>Disminuir por lo menos a 3,4 la tasa de mortalidad por cada 100.000 menores de 5 años asociada a desnutrición aguda en el Municipio de Soledad</t>
  </si>
  <si>
    <t>Mantener por debajo de 9,05% los nacidos vivos con bajo peso al nacer en el municipio de Soledad</t>
  </si>
  <si>
    <t>Reducir a 4 por cada 1.000 nacidos vivos la tasa de incidencia de la sífilis congénita en el municipio de Soledad</t>
  </si>
  <si>
    <t>Disminuir en al menos 42 por cada 100.000 nacidos vivos la razón de mortalidad materna en el municipio de Soledad</t>
  </si>
  <si>
    <t>Reducir a 1 por cada 1.000 mujeres de 10 a 14 años la tasa de fecundidad en el municipio de soledad</t>
  </si>
  <si>
    <t>Alcanzar coberturas útiles en el esquema de vacunación con bilógicos trazadores (Pentavalente)</t>
  </si>
  <si>
    <t>Mantener por debajo del 1,41 % la tasa de letalidad por dengue en el municipio de Soledad</t>
  </si>
  <si>
    <t>Disminuir a 5,85 por  cada 100.000 menores de 5 años la Tasa de mortalidad por Infección Respiratoria Aguda (IRA) en el municipio de Soledad</t>
  </si>
  <si>
    <t>Disminuir a 43 por 100.000 habitantes la tasa de mortalidad por enfermedades transmisibles en el municipio de Soledad</t>
  </si>
  <si>
    <t xml:space="preserve"> Desarrollar programas que incluyan acciones informativas, educativas y comunicativas y que a su vez se fomenten los estilos de vida saludables, promoviendo hábitos y comportamientos que contribuyan al bienestar físico y emocional de la población. </t>
  </si>
  <si>
    <t>Información, educación y comunicación en salud.</t>
  </si>
  <si>
    <t>Implementación de estrategia Familias Fuertes</t>
  </si>
  <si>
    <t>Fortalecimiento de las ZOE (Zonas Orientación Escolar)</t>
  </si>
  <si>
    <t xml:space="preserve"> Gestión integral  para la prevención y promoción de prácticas de alimentación saludable.</t>
  </si>
  <si>
    <t xml:space="preserve">Desarrollar programas que incluyan acciones informativas, educativas y comunicativas y que a su vez se fomenten los estilos de vida saludables, promoviendo hábitos y comportamientos que contribuyan al bienestar físico y emocional de la población. </t>
  </si>
  <si>
    <t>Desarrollo de estrategias que promuevan la vacunación sin barreras y garantizar el acceso al esquema de vacunacion según la edad, fotalecer las capacidades que permitan orientar la inclusión de nuevas vacunas, el monitoreo y evaluación del comportamiento de las enfermedades inmunoprevenibles y el impacto de la vacunación a nivel local.</t>
  </si>
  <si>
    <t xml:space="preserve">Desarrollo de acciones que garanticen la promoción de la salud, prevención  y control de las enfermedades transmitidas por vectores y zoonosis, desarrollo y fortalecimiento de capacidades en las instituciones y el talento humano y articulación sectorial e intersectorial  para el desarrollo de intervenciones  respecto a las enfermedades transmitidas por vectores y zoonosis. </t>
  </si>
  <si>
    <t xml:space="preserve">Desarrollo y fortalecimiento de capacidades en las instituciones y el talento humano y seguimiento, monitoreo y evaluación a las acciones de gestión del riesgo.         </t>
  </si>
  <si>
    <t>Implementación de la estrategia DOTS, fortalecimiento del trabajo interprográmatico TB/VIH, fortalecimiento de las acciones de Vigilancia en Salud publica de la TB y la investigación operativa, desarrollo y fortalecimiento de capacidades en las instituciones y el talento humano, seguimiento a las acciones de gestión del riesgo en salud.</t>
  </si>
  <si>
    <t>Desarrollo de estrategias de comunicación, educación para el cambio de comportamiento y de acción colectiva que favorezcan la trasformación de la cultura de seguridad social en salud y promover los entornos saludables y protectores.</t>
  </si>
  <si>
    <t>Realizar vigilancia de calidad del agua para consumo humano, recolección, transporte y disposición final de residuos sólidos, residuos líquidos, aguas servidas y calidad del aire.</t>
  </si>
  <si>
    <t>Realizar  mil  doscientas (1.200) visitas de inspección y vigilancia y control programadas  a establecimientos de interes sanitario</t>
  </si>
  <si>
    <t>Implementar 2 estrategias de gestión para abordar condiciones crónicas prevalentes para la hipertensión en el municipio de Soledad</t>
  </si>
  <si>
    <t>Implementar 2 estrategias para la  promoción de la salud,  modos, condiciones y  estilos de vida saludables enfocadas en enfermedades del sistema circulatorio.</t>
  </si>
  <si>
    <t>Implementar 2 estrategias de gestión para abordar condiciones crónicas prevalentes para cáncer de mama el municipio de Soledad</t>
  </si>
  <si>
    <t>Implementar 2 estrategias de gestión para abordar condiciones crónicas prevalentes para la diabetes en el municipio de soledad</t>
  </si>
  <si>
    <t>Implementar 2 estrategias de gestión para abordar condiciones crónicas prevalentes para cáncer de próstata en el municipio de Soledad</t>
  </si>
  <si>
    <t>Implementar 2 estrategias de gestión para abordar condiciones crónicas prevalentes  para cáncer de colón y recto en el municipio de Soledad.</t>
  </si>
  <si>
    <t>Implementar 4 estrategias de gestión del riesgo en temas de trastornos mentales para la prevención del suicidio en el municipio de Soledad</t>
  </si>
  <si>
    <t xml:space="preserve">Asistir técnicamente a las instituciones prestadoras de servicios de salud ubicadas en el municipio de Soledad para la  implementación y seguimiento al programa de familias fuertes </t>
  </si>
  <si>
    <t>Implementar 3 estrategias de promoción de la salud en temas de consumo de sustancias psicoactivas</t>
  </si>
  <si>
    <t xml:space="preserve">Implementar 3 estrategias de promoción de la salud en temas de salud mental y convivencia social pacifica. </t>
  </si>
  <si>
    <t>Implementar 3 estrategias de gestión relacionadas con temas de consumo y aprovechamiento biológico de los alimentos, con el fin de disminuir probabilidad de ocurrencia de eventos en la primera infancia asociados con la nutrición, en el marco de la política pública de Seguridad Alimentaria y Nutricional.</t>
  </si>
  <si>
    <t>Implementar dos (2) estrategias de gestión en temas de consumo y aprovechamiento biológico de los alimentos,  con el fin de  monitorear la implementación de los planes de seguridad alimentaria y nutricional en Soledad.</t>
  </si>
  <si>
    <t>Implementar 1 estrategia de gestión relacionada con temas de consumo y aprovechamiento biológico de los alimentos, con el fin de monitorear el estado nutricional en la preconcepción y gestación; para la reducción del bajo peso al nacer en el municipio de Soledad</t>
  </si>
  <si>
    <t>Implementar 2 estrategias  de gestión del riesgo en temas de salud sexual y reproductiva  para vigilar las alternativas de  prevención y atención integral  de sífilis y VIH/SIDA en el municipio de Soledad</t>
  </si>
  <si>
    <t>Implementar  un (1) estrategia de  promoción de la salud en temas de salud sexual y reproductiva especifica en el acceso a mínimo 4 controles prenatales.</t>
  </si>
  <si>
    <t>Implementar 2 estrategias de gestión del riesgo en temas de salud sexual y reproductiva para la aplicación del modelo de servicios amigables para adolescentes y jóvenes en el municipio de Soledad</t>
  </si>
  <si>
    <t>Implementar 2 estrategias de gestión del riesgo en temas de salud sexual para monitorear la implementación y desarrollo de la Ruta Integral de Atención en Salud Materno Perinatal en el municipio de Soledad</t>
  </si>
  <si>
    <t>Implementar 2 estrategias  de gestión del riesgo en temas de salud sexual y reproductiva para la aplicación del protocolo de atención de urgencias a víctimas de ataques con agentes químicos en el municipio de Soledad</t>
  </si>
  <si>
    <t>Implementar 2 estrategias  de gestión del riesgo en temas de salud sexual y reproductiva para vigilar las alternativas de prevención  y atención integral en salud a víctimas de la violencia sexual en el municipio de Soledad</t>
  </si>
  <si>
    <t>Atender a 30.389 niños entre 0 y 5 años con campañas de gestión del riesgo para enfermedades inmunoprevenibles en el municipio de Soledad</t>
  </si>
  <si>
    <t>Realizar 2 estrategias para la promoción, prevención, vigilancia  y control de vectores y zoonosis</t>
  </si>
  <si>
    <t>Implementar 2 estrategias de gestión del riesgo relacionadas con la prevención, control y eliminación de la Infección Diarreica Aguda en la primera infancia en el municipio de Soledad</t>
  </si>
  <si>
    <t>Implementar 2 estrategias de gestion del riesgo realcionados con la prevencion, control y eliminacion de la Infeccion Respiratoria Aguda en la primera infancia en el municipio de soledad</t>
  </si>
  <si>
    <t>Implementar 2 estrategias de gestión del riesgo relacionadas con la prevención, control y eliminación de la tuberculosis en el municipio de Soledad</t>
  </si>
  <si>
    <t>Implementar 2 estrategias de gestión del riesgo relacionadas con la prevención, control y eliminación de la lepra en el municipio de Soledad</t>
  </si>
  <si>
    <t>Implementar  4 estrategias de promoción de la salud en situaciones prevalentes de origen laboral   en los sectores informales  priorizados  en el municipio de Soledad</t>
  </si>
  <si>
    <t>Implementar 4 estrategias para la implementación de la ruta Integral de atención en primera Infancia en el municipio de Soledad</t>
  </si>
  <si>
    <t>Asistir técnicamente a las instituciones prestadoras de servicios de salud ubicadas en el municipio de Soledad para fortalecer las garantías de derecho integral a la salud con enfoque de género, diferencial, y no discriminación para la población con discapacid</t>
  </si>
  <si>
    <t xml:space="preserve">Ejecutar un plan de medios de comunicación e información en salud, orientado a la promoción de la salud ambiental y el fomento de los entornos saludables,  mediante el uso de medios de comunicación tradicionales y alternativos, así como medios de comunicación digitales y plataformas web de noticias </t>
  </si>
  <si>
    <t>Realizar una actividad cultural carnestolenda que permita sensibilizar en el cambio de  hábitos conductuales positivos para el mejoramiento del medio ambiente y los entornos saludables</t>
  </si>
  <si>
    <t>Desarrollar un concurso comunitario Mi Cuadra Contra la Pólvora, en conmemoración a la prevención de la población quemada por esta sustancia en el municipio</t>
  </si>
  <si>
    <t>Promover mediante actividades educativas el Plan Integral de Gestión del Cambio Clímatico del sector salud Municipal.</t>
  </si>
  <si>
    <t>Conmemorar en el mes de mayo el día mundial de la hipertensión, a través de una carrera running 3K, 5k y 10 k en el municipio de Soledad</t>
  </si>
  <si>
    <t>Conmemorar el día mundial de la actividad fisica, a través de un circuito de patinaje en el municipio de Soledad</t>
  </si>
  <si>
    <t>Conmemorar en el mes de octubre el día mundial de la prevención contra el cáncer de mama, a través de una jornada de rumbaterapia</t>
  </si>
  <si>
    <t>Conmemorar en el mes de noviembre el día internacional contra la diabetes a través de una carrera running 3K, 5k y 10 k en el municipio de Soledad</t>
  </si>
  <si>
    <t>Conmemorar en el mes de Junio el día mundial de la prevención contra el cancer de próstata, a través de un campeonato masculino de fútbol</t>
  </si>
  <si>
    <t xml:space="preserve">Ejecutar un plan de medios de comunicación e información en salud, orientado a la promoción de estilos de vida saludables y la prevención de condiciones crónicas no transmisibles, mediante el uso de medios de comunicación tradicionales y alternativos, así como medios de comunicación digitales y plataformas web de noticias </t>
  </si>
  <si>
    <t>Realizar una jornada de zumba, en conmemoración del día mundial de la prevención del cáncer, con enfasis en el fomento de la actividad de la física y los estilos de vida saludables.</t>
  </si>
  <si>
    <t>Desarrollar encuentros pedagogicos con la población adulta mayor, migrantes (con el acompañamiento de la red CAVIS), etnías, víctimas, LGTBIQ+ y cuidadores de personas en condición de discapacidad, en realación a los primeros auxilios psicológicos, identificación de signos de alarma en conducta suicida y prevención del consumo de SPA</t>
  </si>
  <si>
    <t>Desarrollar actividades educativas a tráves de la estrategia Bibliotecas Humanas, dirigidas a Población Vulnerable (Victmas, étnias, LGTBIQ+, Migrantes), en realación a identificación de signos de alarma para conducta suicida y prevención del consumo de SPA, a tráves de la estrategia  hábilidades para la vida</t>
  </si>
  <si>
    <t>Ejecutar jornadas lúdico-formativas orientadas en las 10 Habilidades para la Vida (OMS), como estrategia de promoción de la salud mental y mitigación de factores de riesgo, asociados al suicidio, consumo de SPA y violencias, dirigidas a estudiantes de las 32 instituciones educativas</t>
  </si>
  <si>
    <t>Captar 300 familias nuevas para la promoción de la estrategia Familias Resilientes, y realizar visitas que permitan orientan a través de herramientas educativas para reducir la probabilidad del consumo de SPA, fortalecimiento de los lazos y relaciones familiares, prevención de la violencia intrafamiliar con énfasis en la violencia contra la mujer, primeros auxilios psicologicos, prevención y detección temprana del bulling en todas sus modalidades</t>
  </si>
  <si>
    <t>Realizar 4 actividades a las 300 familias nuevas captadas para la promoción de la estrategia Familias Resilientes, con el fin de brindar herramientas a las familias del municipio para reducir la probabilidad del consumo de SPA, fortalecimiento de los lazos y relaciones familiares, prevención de la violencia intrafamiliar con énfasis en la violencia contra la mujer, primeros auxilios psicologicos, prevención y detección temprana del bulling en todas sus modalidades</t>
  </si>
  <si>
    <t xml:space="preserve">Realizar 4 actividades con las familias captadas en la estrategia Familias Resilientes del año 2024 y 2025, con el fin de brindar herramientas para reducir la probabilidad del consumo de SPA, fortalecimiento de los lazos y relaciones familiares, prevención de la violencia intrafamiliar con énfasis en la violencia contra la mujer, primeros auxilios psicologicos, prevención y detección temprana del bulling en todas sus modalidades </t>
  </si>
  <si>
    <t xml:space="preserve">Desarrollar la estrategia Sanamente Soledeño en doce nuevos colegios priorizados del municipio de Soledad, a través de jornadas de tamizaje en salud mental, dirigidas a la población estudiantil, utilizando herramientas tecnológicas de acceso rápido, que permita la detección temprana de riesgos psicosociales y la canalización efectiva a las rutas de atención integral. </t>
  </si>
  <si>
    <t>Mantener activa la estrategia zonas de orientación escolar (ZOE), mediante el desarrollo de actividades lúdicas pedagógicas, tales como sociodramas, cine foro y obras de teatro, como acciones preventivas ante el consumo de sustancias psicoactivas, matoneo/bullying e intento suicida, en 10 instituciones educativas del municipio de Soledad.</t>
  </si>
  <si>
    <t>Implementar la estrategia "¡Cuentame virtual!” a través de herramienta técnologica que permitan brindar apoyo emocional y orientación en salud mental a la población del municipio de Soledad</t>
  </si>
  <si>
    <t>Desarrollar la estrategia "¡Cuentame!” con el objetivo principal de brindar apoyo emocional y orientación en salud mental a la población del municipio de Soledad, de manera presencial</t>
  </si>
  <si>
    <t>Realizar una actividad conmemorativa del día Mundial de la Salud Mental mediante una jornada de rumbaterapia</t>
  </si>
  <si>
    <t xml:space="preserve">Realizar una actividad conmemorativa del día Mundial para la Prevención del Suicidio, a través de un juego interfamiliar que permita fortalecer los lazos de unión y amor en las familias </t>
  </si>
  <si>
    <t xml:space="preserve">Ejecutar un plan de medios de comunicación e información en salud, orientado a la promoción de la convivencia social y fomento de salud mental, mediante el uso de medios de comunicación tradicionales y alternativos, así como medios de comunicación digitales y plataformas web de noticias </t>
  </si>
  <si>
    <t xml:space="preserve">Desarrollar taller teórico práctico de alimentación saludable con énfasis en los alimentos tradicionales característicos del municipio, mediante un concurso master chef, dirigido a estudiantes de los colegios públicos </t>
  </si>
  <si>
    <t>Realizar educación a los comerciantes de establecimientos y vendedores ambulantes del municipio en inocuidad de alimentos, con el propósito de promover los hábitos de higiene de los alimentos</t>
  </si>
  <si>
    <t>Celebrar la Semana Mundial de la Lactancia Materna, mediante un concurso con la participación de madres lactantes, donde se promocione video educativo por redes sociales educando en las practicas adecuadas de amamantamiento, y una feria de servicios lúdico-educativo al finalizar la semana</t>
  </si>
  <si>
    <t xml:space="preserve">Celebrar el día Mundial de la Alimentación mediante una presentación de obra de teatro relacionada en alimentación saludable, con participación de la comunidad en general, en dos sitios de afluencia masiva del municipio  </t>
  </si>
  <si>
    <t>Realizar 3 actividades con los grupos de apoyo denominados DEFENSORES DE LA LACTANCIA captados en la vigencia 2024, con el fin de replicar y promover en la comunidad en general la importancia de la lactancia materna hasta los 6 meses y complementaria hasta los 2 años de edad</t>
  </si>
  <si>
    <t>Desarrollar jornadas educativas en buenas prácticas de manipulación de alimentos dirigido a la comunidad en general del municipio</t>
  </si>
  <si>
    <t xml:space="preserve">Ejecutar un plan de medios de comunicación e información en salud, orientado a la promoción de la seguridad alimentaria y nutricional, mediante el uso de medios de comunicación tradicionales y alternativos, así como medios de comunicación digitales y plataformas web de noticias </t>
  </si>
  <si>
    <t>Desarrollar conversatorios teóricos practico en el entorno comunitario sobre las guías alimentarias Colombianas, etiquetado, rotulado y desperdicios, con la participación de la población vulnerable: LGTBIQ+, etnias, victimas, discapacidad, migrantes y comunidad en general</t>
  </si>
  <si>
    <t>Realizar educación teórico-práctico y demostrativos a funcionarios de las tiendas escolares de colegios públicos, privados y HBI tradicionales, en relación a las buenas prácticas higiénicas y sanitarias para la manipulación de alimentos.</t>
  </si>
  <si>
    <t xml:space="preserve">Promover mediante actividades educativas el diagnostico de situación en salud de abastecimiento y consumo de alimentos del municipio de Soledad. </t>
  </si>
  <si>
    <t>Desarrollar educación en derechos humanos y seguridad alimentaria, dirigidos a empoderar a las comunidades y estudiantes sobre sus derechos alimentarios y el acceso a recursos, con enfoque a derecho a alimentación adecuada y sensibilización para incidir en las decisiones relacionadas con los sistemas de producción y consumo de alimentos.</t>
  </si>
  <si>
    <t>Celebrar el día mundial de la Inocuidad de Alimentos, a través de un PODCASTS con panel de especialistas en el tema, que se transmita por redes sociales que permita respuesta de preguntas en vivo sobre el tema en mención</t>
  </si>
  <si>
    <t xml:space="preserve">Realizar entrega de preservativos durante las fiestas carnestolendas, fiestas patronales, entre otras, para promover el autocuidado en prevención de ITS/VIH y embarazos no planificados, incluye la realización de tamizajes de pruebas rápidas.  </t>
  </si>
  <si>
    <t xml:space="preserve">Ejecutar un plan de medios de comunicación e información en salud, orientado al fomento de la sexualidad, derechos sexuales y reproductivosl, mediante el uso de medios de comunicación tradicionales y alternativos, así como medios de comunicación digitales y plataformas web de noticias </t>
  </si>
  <si>
    <t>Desarrollar rutas juveniles de educación y autocuidado en el entorno educativo y comunitario, combinando música, deporte y mensajes de salud sexual en prevención de embarazos a temprana edad, prevención de ITS/VIH/SIDA, prevención de violencia sexual, promoción de los derechos sexuales y reproductivos y la toma de decisiones responsables</t>
  </si>
  <si>
    <t>Desarrollar educación en salud sexual y reproductiva mediante una herramienta tecnológica  denominada “Línea” que permita resolver dudas frecuentes en relación a sexualidad responsable, derechos sexuales, planificación familiar y prevención de Infecciones de Transmisión Sexual.</t>
  </si>
  <si>
    <t>Desarrollar mesas de diálogos de saberes interculturales con la participación de la población indígena y afrodescendientes, que permita identificar prácticas y barreras de acceso a la ruta integral de atención materno perinatal y el uso de medicina ancestral en la atención de gestantes, parto y recién nacidos</t>
  </si>
  <si>
    <t>Realizar curso de preparación para la maternidad y paternidad en articulación con la red CAVIS, dirigido a población migrante, con el fin de fortalecer conocimientos sobre cuidado prenatal, parto, puerperio, crianza y acceso a la Ruta Integral de Atención Materno Perinatal.</t>
  </si>
  <si>
    <t xml:space="preserve">Conmemorar el día mundial de la lucha contra el VIH, mediante un evento cultural denominado “Soledad se Cuida”, que incluya educación entre pares, entrega de preservativos, socialización de las rutas de acceso a los servicios de salud, pruebas rápidas, concienciación de autocuidado y prevención de ITS/VIH.
</t>
  </si>
  <si>
    <t>Realizar un espacio de orientación y formación, dirigido a educadores y padres de familia de estudiantes de los colegios públicos y privados del municipio, sobre la ruta de atención de víctimas de violencia sexual y agentes químicos.</t>
  </si>
  <si>
    <t>Realizar jornadas educativas dirigidas a niñas y niños de instituciones educativas públicas y privadas del municipio, mediante estrategias pedagógicas acordes a la edad, que promuevan el reconocimiento del cuerpo, los límites personales, los entornos protectores y la solicitud oportuna de ayuda frente a situaciones de riesgo.</t>
  </si>
  <si>
    <t>Realizar un encuentro pedágogico, dirigido a lideresas comunitarias del municipio “Mujeres que protegen y transforman”, para conmemorar el Día Internacional de la Eliminación de la Violencia contra la Mujer (25 de noviembre), orientado a la sensibilización sobre la prevención de la violencia de género, el fortalecimiento del liderazgo femenino y la socialización de las rutas de atención para mujeres víctimas de violencia, con enfoque de espacios de reflexión, diálogo y compromiso colectivo, promoviendo una cultura basada en el respeto, la igualdad y el apoyo mutuo. Las participantes portarán distintivos de color naranja como símbolo de rechazo a la violencia contra las mujeres.</t>
  </si>
  <si>
    <t>Conmemorar la Semana Andina mediante una feria de servicios amigables, articulando educación en la prevención del embarazo adolescente y la promoción de los derechos sexuales y reproductivos, con el fin de construir proyectos de vida saludables y empoderar a la juventud, mediante encuentros deportivos, concursos artísticos y campaña digital tiktokeando</t>
  </si>
  <si>
    <t>Desarrollar jornada de prevención de abuso sexual a las NNA con discapacidad auditiva, visual y motora, mediante un Semáforo del cuidado en identificación de situaciones seguras, de alerta y de riesgo.</t>
  </si>
  <si>
    <t>Desarrollar un Cine infantil educativo para la celebración del día de la prevención del abuso sexual en niños y niñas, (19 noviembre), dirigido a menores de 13 años, acompañados de un acudiente familiar.</t>
  </si>
  <si>
    <t xml:space="preserve">Encuentros formativos y educativos en relación a la Violencia sexual dirigido a población migrante en articulación con la red CAVIS </t>
  </si>
  <si>
    <t>Desarrollar jornadas de vacunación definidas por el Ministerio de Salud y Protección Social, garantizando la intensificación de las acciones durante el mes programado y la instalación de puntos de vacunación en los sectores más vulnerables</t>
  </si>
  <si>
    <t xml:space="preserve">Ejecutar un plan de medios de comunicación e información en salud, orientado al fomento de la vacunación y a la promoción del Programa Ampliado de Inmunizaciones - PAI, mediante el uso de medios de comunicación tradicionales y alternativos, así como medios de comunicación digitales y plataformas web de noticias </t>
  </si>
  <si>
    <t>Desarrollar 4 jornadas de intensificación nacionales a la vacunación del programa regular, jornada de VPH en el marco mundial del cáncer cervico uterino para el logro de coberturas con directrices de la ccoordinadora  PAI</t>
  </si>
  <si>
    <t xml:space="preserve">Realizar los bloqueos de vacunación y canalización del 100%, ante la probabilidad de enfermedades inmunoprevenibles por eventos según la metodología y los formatos establecidos por el Instituto Nacional de Salud  sujeto a la articulacion con el lider del programa  </t>
  </si>
  <si>
    <t>Garantizar la logistica necesaria para las jornadas de monitoreo al programa de vacunación como implementación de estrategia para el logro de metas programadas y cumplimiento de coberturas de vacunación, según metodología establecida por el Ministerio de Salud y Protección Social con la coordinación, planeación y supervisión de la coordinadora PAI municipal</t>
  </si>
  <si>
    <t xml:space="preserve">Protégete contra la influenza a través de un concurso intercomunitario denominado Vacúnate para que Crezcas Sano, con el fin de lograr coberturas útiles de vacunación en población menor de 2 años </t>
  </si>
  <si>
    <t>Desarrollar la estrategia Vacunarse Está de Película al barrio que permita fomentar el esquema completo por VPH en la población de 9 a 17 años con el fin de alcanzar y mantener las coberturas optimas de vacunación</t>
  </si>
  <si>
    <t>Garantizar los medios necesarios para el control químico de vectores con el fin de cortar el ciclo de transmisión de las enfermedades transmitidas por vectores en el 100% de los casos positivos, en situaciones de brote y en situaciones de riesgo para la poblacion.</t>
  </si>
  <si>
    <t>Ejecutar un plan de medios de comunicación e información en salud, orientado a la prevención de las Enfermedades Transmitidas por Vectores y Zoonosis, mediante el uso de medios de comunicación tradicionales y alternativos, así como medios de comunicación digitales y plataformas web de noticias</t>
  </si>
  <si>
    <t xml:space="preserve">Garantizar el traslado del talento humano encargado de desarrollar acciones de prevención y control de las enfermedades transmitidas por vectores y vacunación antirrábica </t>
  </si>
  <si>
    <t>Realizar jornadas de movilización social en tenencia responsable de mascotas que incluya servicios veterinarios, vacunaciones y desparasitaciones, además de censos, valoraciones médicas, adopciones y educación sobre tenencia responsable, buscando controlar la población animal y mejorar su calidad de vida, especialmente para perros y gatos de estratos vulnerables o en situación de calle, con el fin de prevenir el riesgo y controlar las enfermedades transmitidas por animales</t>
  </si>
  <si>
    <t xml:space="preserve">Conmemorar el día mundial contra la Rabia mediante una gran jornada municipal de vacunación de perros y gatos, con la participación de veterinarias del municipio, asociación de animalistas y escuelas de formación, con el fin de prevenir la rabia y alcanzar coberturas útiles de vacunación en animales domésticos  </t>
  </si>
  <si>
    <t xml:space="preserve">Desarrollar actividad EL BINGO CONTRA EL DENGUE, el cual consista en realizar un bingo con la participación de la comunidad en general en relación a la temática de la prevención del Dengue que incluya premiaciones a los ganadores. </t>
  </si>
  <si>
    <t>Realizar la vacunación antirrábica de 58.631 perros y 32.846 gatos, de acuerdo a los lineamientos establecidos por el MSPS y la Secretaria de Salud Municipal, así como el fortalecimiento de la red de frio (soportar mediante informe mensual, con cifras de animales vacunados en medio magnético y físico, anexar las evidencias respectivas (Área urbana y rural).</t>
  </si>
  <si>
    <t xml:space="preserve">Ejecutar un plan de medios de comunicación e información en salud, orientado a la prevención de las IRA - EDA, mediante el uso de medios de comunicación tradicionales y alternativos, así como medios de comunicación digitales y plataformas web de noticias </t>
  </si>
  <si>
    <t>Dotar suministro a las 53 UROC - UAIRAC del municipio con la finalidad de fortalecer la estrategia comunitaria del programa IRA-EDA para mejorar los indicadores en salud infantil.</t>
  </si>
  <si>
    <t xml:space="preserve">Realizar talleres teórico-prácticos en relación a los 3 mensajes claves, enfocados en prevención, cuidado en casa e identificación de signos de alarma y las 18 practicas claves, dirigidas a la red de apoyo de UROC – UAIRAC </t>
  </si>
  <si>
    <t>Realizar un concurso con la población estudiantil de primera infancia, infancia y adolescencia en el marco de la conmemoración del día de la higiene de manos (5 de mayo de 2026), a través de videos demostrativos en hastag por redes sociales, donde se premie el mejor video por parte de la comunidad y que contenga el mayor número de like reaccionados con me gustas, compartir y comentarios</t>
  </si>
  <si>
    <t>Conmemorar el dia mundial de la prevención contra la tuberculosis, mediante una jornada de bienestar y autocuidado que incluya educación con técnicas respiratorias, integrando actividades prácticas de respiración diafragmática, educación sobre salud pulmonar, ejercicios e higiene respiratoria, con espacios de relajación y movimiento</t>
  </si>
  <si>
    <t>Ejecutar un plan de medios de comunicación e información en salud, orientado a la prevención de la tuberculosis y lepra, mediante el uso de medios de comunicación tradicionales y alternativos, así como medios de comunicación digitales y plataformas web de noticias</t>
  </si>
  <si>
    <t xml:space="preserve">Realizar jornadas de caracterización de las condiciones de salud y riesgos laborales a la población del sector informal priorizada del municipio de Soledad (Vendedores ambulantes).
</t>
  </si>
  <si>
    <t>Realizar la matriz de peligro y el diagnóstico en salud laboral, según la caracterización realizada del sector informal priorizado del municipio de Soledad (Vendedores ambulantes).</t>
  </si>
  <si>
    <t xml:space="preserve">Desarrollar jornada comunitaria para educar en la comunidad la separación adecuada de material reciclable que permita dignificar la labor de los recicladores dentro del ámbito laboral y reduciendo los riesgos sanitarios asociados al manejo inadecuado de residuos, resaltando su impacto positivo en la salud pública, el ambiente y las condiciones laborales de los recicladores del municipio facilitando la entrega de los mismos </t>
  </si>
  <si>
    <t>Realizar talleres didácticos a la población caracterizada del sector informal (Recicladores y/o recolectores de basura) realizada en la vigencia 2026, según el informe arrojado, para promover el autocuidado, las medidas de protección frente a los riesgos laborales y favorecer su conformación y agremiación para el ingreso al Sistema General de Riesgos Laborales.</t>
  </si>
  <si>
    <t>Conmemorar el Día Mundial de la Seguridad y Salud en el Trabajo en el municipio de Soledad, mediante una feria de servicios donde se incentive a la población informal sobre la importancia de la afiliación al sistema de riesgos laborales.</t>
  </si>
  <si>
    <t xml:space="preserve">Desarrollar el conversatorio anual de seguridad y salud en el trabajo, con la participación de rectores, coordinadores y/o docentes de las instituciones educativas públicas y privadas del municipio. </t>
  </si>
  <si>
    <t>Desarrollar el congreso de seguridad y salud en el trabajo en el marco del Día Nacional de la Seguridad y Salud en el Trabajo, con la participación de población general, trabajadores informales,  interesados en SST, coordinadores y/o líderes de SST de las empresas públicas y privadas del municipio, brigadistas y Copasst.</t>
  </si>
  <si>
    <t xml:space="preserve">Ejecutar un plan de medios de comunicación e información en salud, orientado a la promoción de la salud en el ámbito laboral, mediante el uso de medios de comunicación tradicionales y alternativos, así como medios de comunicación digitales y plataformas web de noticias </t>
  </si>
  <si>
    <t>Realizar talleres con los docentes y estudiantes de 10 y 11 grado sobre la cultura en seguridad y salud en el trabajo y la prevención de riesgos laborales en las instituciones educativas privadas y públicas del municipio priorizadas.</t>
  </si>
  <si>
    <t>Desarrollar cuatro jornadas lúdicas, recreativas e interactivas, dirigidas a niños, niñas y adolescentes entre los 10 y 17 años, orientadas a la sensibilización frente a las MIUT, mediante dinámicas de juego, retos grupales y actividades participativas que promuevan la prevención, identificación y abordaje de situaciones de riesgo.</t>
  </si>
  <si>
    <t>Realizar un encuentro participativo en el marco del Día Internacional de las Personas con Discapacidad, con actividades artísticas, lúdicas y recreativas adaptadas, para promover los derechos, la inclusión y el bienestar integral.</t>
  </si>
  <si>
    <t>Caracterizar la población migrante del municipio, mediante la identificación y análisis de sus necesidades en salud, con el fin de orientar la planeación y priorización de acciones diferenciales en el territorio.</t>
  </si>
  <si>
    <t xml:space="preserve">Ejecutar un plan de medios de comunicación e información en salud, orientado a la promoción de la salud en las poblaciones vulnerables y/o con enfoque diferencial, mediante el uso de medios de comunicación tradicionales y alternativos, así como medios de comunicación digitales y plataformas web de noticias </t>
  </si>
  <si>
    <t>Promover mediante actividades educativas el modelo de inscripción, trámite y gestión oportuna para los certificados digitales de la población en condición de discapacidad.</t>
  </si>
  <si>
    <t>Realizar reuniones trimestrales con la red de cuidadores de personas en condición de discapacidad, orientadas al desarrollo de actividades sobre el cuidado integral en salud.</t>
  </si>
  <si>
    <t>Febrero - Diciembre de 2026</t>
  </si>
  <si>
    <t>Febrero - Marzo de 2026</t>
  </si>
  <si>
    <t>Octubre - Diciembre de 2026</t>
  </si>
  <si>
    <t>Abril - Diciembre de 2026</t>
  </si>
  <si>
    <t>17 de mayo de 2026</t>
  </si>
  <si>
    <t>6 de abril de 2026</t>
  </si>
  <si>
    <t>Mes de Octubre de 2026</t>
  </si>
  <si>
    <t>14 de Noviembre de 2026</t>
  </si>
  <si>
    <t>11 de junio de 2026</t>
  </si>
  <si>
    <t>5 de de febrero de 2026</t>
  </si>
  <si>
    <t>Febrero -  Diciembre de 2026</t>
  </si>
  <si>
    <t>Junio - Diciembre de 2026</t>
  </si>
  <si>
    <t>10 de octubre de 2026</t>
  </si>
  <si>
    <t>11 de septiembre de 2026</t>
  </si>
  <si>
    <t>Abril - Septiembre de 2026</t>
  </si>
  <si>
    <t xml:space="preserve"> 1 al 7 de agosto de 2026</t>
  </si>
  <si>
    <t>18 de octubre de 2026</t>
  </si>
  <si>
    <t>7 de junio de 2026</t>
  </si>
  <si>
    <t>12 de junio de 2026
4 de septiembre de 2026</t>
  </si>
  <si>
    <t>1 de diciembre de 2026</t>
  </si>
  <si>
    <t>25 de noviembre de 2026</t>
  </si>
  <si>
    <t>22 al 26 de Septiembre de 2026</t>
  </si>
  <si>
    <t>19 noviembre de 2026</t>
  </si>
  <si>
    <t xml:space="preserve">
26 de abril de 2026
26 de julio de 2026
25 de octubre de 2026</t>
  </si>
  <si>
    <t>28 de septiembre de 2026</t>
  </si>
  <si>
    <t>Febrero - Septiembre de 2026</t>
  </si>
  <si>
    <t>Mes de mayo de 2026</t>
  </si>
  <si>
    <t>24 de Marzo de 2026</t>
  </si>
  <si>
    <t>Febrero - Junio de 2026</t>
  </si>
  <si>
    <t>Julio - Septiembre de 2026</t>
  </si>
  <si>
    <t>28 de abril de 2026</t>
  </si>
  <si>
    <t>29 de abril de 2026</t>
  </si>
  <si>
    <t>29 de julio de 2026</t>
  </si>
  <si>
    <t>3 de diciembre 2026</t>
  </si>
  <si>
    <t>Todos los barrios y sectores priorizados y no priorizados</t>
  </si>
  <si>
    <t xml:space="preserve">
El Manantial
Portal de los Manantiales
Villa Cevilla
Los Robles
Los Robles II
los Robles III
</t>
  </si>
  <si>
    <t>Soledad 2000
La Ilusión
La Arboleda
Muvdi
Ríos de Agua Viva
Normandía
Manuela Beltrán</t>
  </si>
  <si>
    <t>Los Cedros</t>
  </si>
  <si>
    <t>Villa María</t>
  </si>
  <si>
    <t>Cábica
Ciudadela Metropolitana
Villa Adela 
Ferrocarril</t>
  </si>
  <si>
    <t xml:space="preserve">El Manantial
Portal de los Manantiales
Villa Cevilla
Los Robles
Los Robles II
los Robles III
</t>
  </si>
  <si>
    <t>Hipódromo</t>
  </si>
  <si>
    <t>Centro</t>
  </si>
  <si>
    <t xml:space="preserve">Las Ferias
Villa María Selene
Salamanca
Villa Estadio
Villa Adela
Don Bosco
La Candelaria
Ciudad Paraíso
Viña del Rey
La Ilusión 
Manuela Beltrán
Hipódromo
Urbanización El Río
Sol Real 
Ferrocarril
</t>
  </si>
  <si>
    <t xml:space="preserve">Cortijo
Nueva Esperanza
El Tucán
Costa Hermosa
Hipódromo
Oriental
Centro
Juan Dominguez Romero
Cabica
Nueva Esperanza 
La Central
Villa Estadio
Manuela Beltrán
San Antonio
Tajamar
Pumarejo
Villa María
La Candelaria
San Bernardo
Porvenir
Ferrocarril
Vista Hermosa
Las Moras
Ciudadela Metropolitana
El Esfuerzo
Las Gaviotas
La Arboleda
El Triunfo
Las Margaritas
Primero de Mayo
La Candelaria II
</t>
  </si>
  <si>
    <t>Todos los barrios priorizados</t>
  </si>
  <si>
    <t xml:space="preserve">El Esfuerzo
Porvenir
Antonio Nariño
Cachimbero
Villa Lozano
12 de octubre
Villa Merly
Alianza 
Villa Sol
La Arboleda
Ciudadela Metropolitana
Normandia
7 de Agosto
Villa Muvdi
</t>
  </si>
  <si>
    <t>La Arboleda</t>
  </si>
  <si>
    <t>Normandia</t>
  </si>
  <si>
    <t>Cortijo
Villa Estadio</t>
  </si>
  <si>
    <t>La María</t>
  </si>
  <si>
    <t>Centro
Villa Estadio
La Central</t>
  </si>
  <si>
    <t>Tucán
Centro
Los Robles
La Central</t>
  </si>
  <si>
    <t>La Central
Villa Estadio
Altos de la Metropolitana
Soledad 2000
Las Moras
Los Almendros
Vista Hermosa</t>
  </si>
  <si>
    <t>Cortijo
Nueva Esperanza
El Tucán
Costa Hermosa
Hipódromo
Oriental
Centro
Juan Dominguez Romero
Cabica
Nueva Esperanza 
La Central
Villa Estadio
Manuela Beltrán
San Antonio
Tajamar
Pumarejo
Villa María
La Candelaria
San Bernardo
Porvenir
Ferrocarril
Vista Hermosa
Las Moras
Ciudadela Metropolitana
El Esfuerzo
Las Gaviotas
La Arboleda
El Triunfo
Las Margaritas
Primero de Mayo
La Candelaria II
Los Almendros</t>
  </si>
  <si>
    <t>Villa del Carmen
Candelaria
Ciudad Bólivar
Don Bosco
Villa Maria Selene</t>
  </si>
  <si>
    <t>Cabrera
Ciudadela Metropolitana
La Central
Altos de la Metropolitana
El Tucán
Villa Sol
Villa Maria Selene
Centro
Primero de Mayo</t>
  </si>
  <si>
    <t>Tucan
La Central
Los Robles
Ciudad Bonita
Hipodromo
Centenario
Cortijo
Nueva Esperanza
El Tucán
Costa Hermosa
Hipódromo
Oriental
Centro
Juan Dominguez Romero
Cabica
Nueva Esperanza 
La Central
Villa Estadio
Manuela Beltrán
San Antonio
Tajamar
Pumarejo
Villa María
La Candelaria
San Bernardo
Porvenir
Ferrocarril
Vista Hermosa
Las Moras
Ciudadela Metropolitana
El Esfuerzo
Las Gaviotas
La Arboleda
El Triunfo
Las Margaritas
Primero de Mayo
La Candelaria II
Los Almendros</t>
  </si>
  <si>
    <t>Ciudadela Metrpolitana
Villa Monaco
Los Robles
Ciudad Bonita
Hipodromo
Centenario
Tucan
La Central
Los Robles
Ciudad Bonita
Hipodromo
Centenario
Cortijo
Nueva Esperanza
El Tucán
Costa Hermosa
Hipódromo
Oriental
Centro
Juan Dominguez Romero
Cabica
Nueva Esperanza 
La Central
Villa Estadio
Manuela Beltrán
San Antonio
Tajamar
Pumarejo
Villa María
La Candelaria
San Bernardo
Porvenir
Ferrocarril
Vista Hermosa
Las Moras
Ciudadela Metropolitana
El Esfuerzo
Las Gaviotas
La Arboleda
El Triunfo
Las Margaritas
Primero de Mayo
La Candelaria II
Los Almendros</t>
  </si>
  <si>
    <t>Manantial</t>
  </si>
  <si>
    <t>Ciudadela Metropolitana
Villa Estadio
Tucán
Los Cedros 
Cábica</t>
  </si>
  <si>
    <t xml:space="preserve">Arboleda
Manuela Beltran
Manantial
Gaviotas
Hipodromo
Centro
Ciudad Bonita
Ciudad Camelot
La Central
Ciudad Paraiso
</t>
  </si>
  <si>
    <t>Ferrocarril</t>
  </si>
  <si>
    <t xml:space="preserve">Don Bosco
Candelaria
las Ferias
Viña del Rey
Villa del Rey
Villa María Selene
La Central
</t>
  </si>
  <si>
    <t>Costa Hermosa
Soledad 2.000
Los Robles</t>
  </si>
  <si>
    <t>La Bonga</t>
  </si>
  <si>
    <t>Centro
Tucán
La Central
Villa Estadio</t>
  </si>
  <si>
    <t xml:space="preserve">Villa Estadio </t>
  </si>
  <si>
    <t>7 de Agosto</t>
  </si>
  <si>
    <t xml:space="preserve">Costa Hermosa
</t>
  </si>
  <si>
    <t>La Floresta</t>
  </si>
  <si>
    <t>Villa Sol
La Central
Villa Adela 
Nueva Esperanza</t>
  </si>
  <si>
    <t>Hipódromo
Viña del Rey
Ciudad Paraiso
Villa Sol
Manuela Beltrán</t>
  </si>
  <si>
    <t>Todos los territorios priorizados y no priorizados</t>
  </si>
  <si>
    <t>56
56
58
66
66
67</t>
  </si>
  <si>
    <t>16
22
30
29
30
27
15</t>
  </si>
  <si>
    <t xml:space="preserve">11
75
46
21
</t>
  </si>
  <si>
    <t>35
51
59
61
14
50
4
3
7
22
15
38
38
31
36</t>
  </si>
  <si>
    <t xml:space="preserve">37
52
41
41
38
34
33
32
1 R
52
47
65
15
31
21
32
6
53
34
36
42
13
8 R
75
30
39
40
35
8
</t>
  </si>
  <si>
    <t xml:space="preserve">Todos los territorios priorizados </t>
  </si>
  <si>
    <t>4
51
12
11
34
10
35
12
5
23
13
20
32</t>
  </si>
  <si>
    <t>37
65</t>
  </si>
  <si>
    <t xml:space="preserve">37
68
48
</t>
  </si>
  <si>
    <t>4
37
62
48</t>
  </si>
  <si>
    <t>48
65
9
17
23
71
42</t>
  </si>
  <si>
    <t xml:space="preserve">37
52
41
41
38
34
33
32
1 R
52
47
65
15
31
21
32
6
53
34
36
42
13
8 R
75
30
39
40
35
8
71
</t>
  </si>
  <si>
    <t>72
27
45
7
51</t>
  </si>
  <si>
    <t>20
23
39
25
47
3
51
33
35</t>
  </si>
  <si>
    <t xml:space="preserve">47
39
65
53
50
51
37
52
41
41
38
34
33
32
1 R
52
47
65
15
31
21
32
6
53
34
36
42
13
8 R
75
30
39
40
35
8
71
</t>
  </si>
  <si>
    <t xml:space="preserve">23
13
65
53
50
51
47
39
65
53
50
51
37
52
41
41
38
34
33
32
1 R
52
47
65
15
31
21
32
6
53
34
36
42
13
8 R
75
30
39
40
35
8
71
</t>
  </si>
  <si>
    <t xml:space="preserve">
27
69
47
69
11</t>
  </si>
  <si>
    <t>35
42
58
72
50
20
53
53
47
4</t>
  </si>
  <si>
    <t>7
27
17
44
1
51
47</t>
  </si>
  <si>
    <t>40
17
66</t>
  </si>
  <si>
    <t>33
41
47
65</t>
  </si>
  <si>
    <t>3
47
14
52</t>
  </si>
  <si>
    <t>37
7
3
3
15</t>
  </si>
  <si>
    <t>Todos los microterritorios priorizados y no priorizados</t>
  </si>
  <si>
    <t>1
2
1
2
2
1 - 2</t>
  </si>
  <si>
    <t>3
2
2
2
1
1
1</t>
  </si>
  <si>
    <t>2
3
1
3</t>
  </si>
  <si>
    <t>2
1
3
2
3
1
2
3
3
2
2
1
3
1
1</t>
  </si>
  <si>
    <t>1
2
1
3
2
1
1
2
1
2
2
2
2
3
3
1
2
1
2
1
3
2
3
2
3
1
2
1
1</t>
  </si>
  <si>
    <t>Todos los microterritorios priorizados</t>
  </si>
  <si>
    <t>3
3
3
1
2
3
1
2
3
3
3
1
3
1</t>
  </si>
  <si>
    <t>1
2</t>
  </si>
  <si>
    <t>1
3
2</t>
  </si>
  <si>
    <t>1
1
2
2</t>
  </si>
  <si>
    <t>2
3
2
2
3
1
3</t>
  </si>
  <si>
    <t>1
2
1
3
2
1
1
2
1
2
2
2
2
3
3
1
2
1
2
1
3
2
3
2
3
1
2
1
1
1</t>
  </si>
  <si>
    <t>1
1
3
1
1</t>
  </si>
  <si>
    <t>2
3
1
3
1
1
1
1
1</t>
  </si>
  <si>
    <t>1
1
3
3
3
2
1
2
1
3
2
1
1
2
1
2
2
2
2
3
3
1
2
1
2
1
3
2
3
2
3
1
2
1
1
1</t>
  </si>
  <si>
    <t>2
3
3
3
3
2
1
1
3
3
3
2
1
2
1
3
2
1
1
2
1
2
2
2
2
3
3
1
2
1
2
1
3
2
3
2
3
1
2
1
1
1</t>
  </si>
  <si>
    <t xml:space="preserve">
1
2
2
1
2</t>
  </si>
  <si>
    <t>2
2
2
2
3
2  
3
3
2
3</t>
  </si>
  <si>
    <t>1
1
2
3
3
1
3</t>
  </si>
  <si>
    <t>3
3
2</t>
  </si>
  <si>
    <t>1
2
3
2</t>
  </si>
  <si>
    <t>3
3
3
1
2</t>
  </si>
  <si>
    <t>No aplica</t>
  </si>
  <si>
    <t>N/A</t>
  </si>
  <si>
    <t>Profesional de la salud con mas de 2 años de experiencia en la coordinación de actividades PIC.</t>
  </si>
  <si>
    <t>Coordinadora PIC</t>
  </si>
  <si>
    <t>Para el desarrollo de la actividad se requiere Ingeniero ambiental y/o técnico ambiental</t>
  </si>
  <si>
    <t xml:space="preserve">Para el desarrollo de la actividad se requiere un ingeniero de sistemas e ingeniero ambiental con experiencia e idoneidad </t>
  </si>
  <si>
    <t>Para ejecutar esta actividad se requiere una fisioterapeuta o  instructor físico, médico y/o enfermera</t>
  </si>
  <si>
    <t xml:space="preserve">Para ejecutar esta actividad se requiere un médico o enfermera y  fisioterapeuta </t>
  </si>
  <si>
    <t xml:space="preserve">Para ejecutar esta actividad se requiere un médico, enfermera y  fisioterapeuta </t>
  </si>
  <si>
    <t>Para ejecutar esta actividad se requiere un fisioterapeuta, médico o enfermera</t>
  </si>
  <si>
    <t xml:space="preserve">Para ejecutar esta actividad se requiere un Psicólogo  </t>
  </si>
  <si>
    <t>Para ejecutar esta actividad se requiere un Psicólogo y fisioterapeuta</t>
  </si>
  <si>
    <t xml:space="preserve">Para ejecutar esta actividad se requiere un Nutricionista  </t>
  </si>
  <si>
    <t>Para ejecutar esta actividad se requiere un Nutricionista o Enfermera</t>
  </si>
  <si>
    <t>Para ejecutar esta actividad se requiere un Nutricionista, Médico o Enfermera</t>
  </si>
  <si>
    <t>Para ejecutar esta actividad se requiere un Nutricionista, Ingeniero Ambiental o Técnico Ambiental.</t>
  </si>
  <si>
    <t xml:space="preserve">Para ejecutar esta actividad se requiere una Enfermera y/o médico. </t>
  </si>
  <si>
    <t xml:space="preserve">Para ejecutar esta actividad se requiere un Médico o Enfermera.  </t>
  </si>
  <si>
    <t xml:space="preserve">Para ejecutar esta actividad se requiere un Médico o Enfermera. </t>
  </si>
  <si>
    <t>Para ejecutar esta actividad se requiere un Médico y/o Enfermera.</t>
  </si>
  <si>
    <t xml:space="preserve">Para ejecutar esta actividad se requiere un Médico  </t>
  </si>
  <si>
    <t xml:space="preserve">Para ejecutar esta actividad se requiere un médico o Enfermera  </t>
  </si>
  <si>
    <t>Para ejecutar esta actividad se requiere una Enfermera  y/o Psicóloga.</t>
  </si>
  <si>
    <t>Para ejecutar esta actividad se requiere una Enfermera, Fisioterapeuta y/o Psicóloga.</t>
  </si>
  <si>
    <t>Para ejecutar esta actividad se requiere una Enfermera o Psicóloga.</t>
  </si>
  <si>
    <t xml:space="preserve">Para ejecutar esta actividad se requiere una Enfermera o fisioterapeuta  </t>
  </si>
  <si>
    <t xml:space="preserve">Para ejecutar esta actividad se requiere una Enfermera y/o psicóloga </t>
  </si>
  <si>
    <t>Para ejecutar esta actividad se requiere una Enfermera y 6 auxiliares de enfermería</t>
  </si>
  <si>
    <t xml:space="preserve">Para ejecutar esta actividad se requiere una Enfermera </t>
  </si>
  <si>
    <t>Para ejecutar esta actividad se requiere un Ingeniero Ambiental</t>
  </si>
  <si>
    <t>Para ejecutar esta actividad se requiere una Enfermera e Ingeniero Ambiental.</t>
  </si>
  <si>
    <t>Para ejecutar esta actividad se requiere un  Ingeniero ambiental o tecnólogo en salud ambiental.</t>
  </si>
  <si>
    <t>Para ejecutar esta actividad se requiere un  tecnólogo en salud ambiental y 12 vacunadores de perros-gatos y/o técnicos en zoonosis.</t>
  </si>
  <si>
    <t>Para ejecutar esta actividad se requiere una Enfermera.</t>
  </si>
  <si>
    <t>Para ejecutar esta actividad se requiere un Médico</t>
  </si>
  <si>
    <t>Para ejecutar esta actividad se requiere una fisioterapeuta, médico y/o enfermera</t>
  </si>
  <si>
    <t>Para ejecutar esta actividad se requiere un Administrador o técnico en Salud y Seguridad en el Trabajo</t>
  </si>
  <si>
    <t>Para ejecutar esta actividad se requiere un técnico en Salud y Seguridad en el Trabajo y/o Ingeniero o técnico en Salud Ambiental</t>
  </si>
  <si>
    <t xml:space="preserve">Para esta actividad se requiere Psicólogo o trabajador social. </t>
  </si>
  <si>
    <t xml:space="preserve">Para esta actividad se requiere una Fisioterapeuta o Enfermera </t>
  </si>
  <si>
    <t>Para esta actividad se requiere una Fisioterapeuta y Psicóloga</t>
  </si>
  <si>
    <t>Ejecutar un plan de medios orientados en el desarrollo de tres estrategias, enfocadas en: generar entrevista, promocionar infografías, videos educativos o perifoneo, y transmitir pautas radiales, teniendo en cuenta la necesidad del programa y la ejecución de las tres estrategias durante el trimestre.
 Generar entrevistas: Para los diferentes espacios noticiosos de los distintos medios de comunicación se contará con la participación del referente del programa y/o acompañamiento de talento humano PIC o equipo básico u otros (invitados, etc.), la cual constará de informar y educar una temática especifica del programa o componente. La entrevista deberá tener una duración entre 15 a 20 minutos, y se promocionará días antes de su emisión, esta deberá ser en vivo a través las redes sociales institucionales y otros medios de comunicación. 
 Infografías, Videos Educativos o Perifoneo: Construir un post publicitario o video que contenga mensaje educativo alusivo a una fecha conmemorativa o mensaje informativo que permita promocionar una actividad. El post publicitario o video deberá publicarse por las redes institucionales de la ESE Municipal y Secretaría de Salud Local de Soledad, medios alternativos digitales del municipio o sitios de afluencia masiva.
En caso de realizar perifoneo se desarrollará la promoción de la actividad por diferentes barrios del municipio con una intensidad horaria de 2 horas durante 4 días. 
 Pautas Radiales: Se deberá crear la producción de una cuña radial mensual la cual se difundirá 5 veces durante un mes, el tema educativo deberá ser diferente cada mes con el fin de cobijar todas las temáticas y/o componentes que hagan parte del programa, abarcando las necesidades que estás requiera. Además, se podrán producir videos informativos o de noticias que se generen de la misma actividad realizada.
Nota: La actividad se evaluará sujeta al plan de medios proyectado el cual contiene las cantidades a desarrollar, y hace parte integral del presente anexo técnico.
3 videos educativos
pautas radiales (5 mensuales)
INFOGRAFIAS (5 mensuales)
Realizacion de contenidos en videos informativos de noticias en generales (1 mensual)</t>
  </si>
  <si>
    <t xml:space="preserve">• Entrevistas, Infografías y/o publicaciones en medios digitales alternativos locales o masivos
•Infografías, Videos Educativos o Perifoneo
• Pautas Radiales en cuatro (4) medios de comunicación (Emisora Atlántico de la Cadena Radial Olímpica, Madrigal Stereo, Radio Ya y Madrigal) 
• Las demás que se requieran para el desarrollo y cumplimiento de la actividad.
</t>
  </si>
  <si>
    <t>Participar en una de las actividades culturales de los eventos de carnaval más representativo del municipio que permita educar masivamente a la población en todos los cursos de vida sobre los hábitos positivos y las buenas conductas en salud ambiental con el fin de fomentar el mejoramiento del medio ambiente y promover los entornos saludables en la comunidad, para la intervención de enfermedades producidas por un mal ambiente (contaminación del aire, agua, suelo y falta de saneamiento).</t>
  </si>
  <si>
    <t xml:space="preserve">
• Material de ayudas audiovisuales, sonido, luces, u otros)
• Hidratación
• Elementos de apoyo.
• Los demás necesarios y requeridos para el desarrollo de la actividad.</t>
  </si>
  <si>
    <t>Realizar un concurso intercomunitario que permita premiar la cuadra mas creativa y adornada con atuendos navideños y representativos con el no uso de pólvora. La actividad deberá ser promocionada con anticipación por las redes sociales e incentivar a la población a su participación mediante la entrega de un beneficio que disfrute toda la comunidad participante. Es importante dar a conocer que además se tendrá en cuenta el reporte de quemados, es decir que una persona quemada en la cuadra descalifica automáticamente al sector.</t>
  </si>
  <si>
    <t xml:space="preserve">
• Los necesarios y requeridos para el desarrollo de la actividad.</t>
  </si>
  <si>
    <t>• Premiación a la comunidad</t>
  </si>
  <si>
    <t xml:space="preserve">Un documento preliminar actualizado correspondiente al primer avance del 20% que incluye introducción, objetivo general y específicos, identificación de sectores a intervenir, caracterización y analisis del plan de emergencias priorizadas en el municipio para establecer estrategias y acciones enfocadas en intervenir y/o prevenir las alertas tempranas que puedan generar enfermedades sensibles al clima o cambio climático y todas aquellas por cambios en temperatura, patrones de lluvia, humedad y otros factores ambientales. Estas incluyen enfermedades transmitidas por vectores, enfermedades diarreicas, enfermedades respiratorias y afecciones relacionadas con el estrés por calor. (Cáncer de piel, Fiebre amarilla, Dengue, IRAG, Covid, entre otras). Lo anterior, con el fin de informar a la comunidad sobre las alertas climáticas locales, mantener un espacio de vida seguro, de un kit de emergencias con suministros básicos, entre otros, y educar en los signos, síntomas, y acciones de cuidado de las enfermedades relacionadas, a fin de disminuir la aparición y aumento de las enfermedades desencadenadas por los peligros asociados al cambio climático a las cuales la población de estos sectores se encuentra expuestas.  
Un segundo avance correspondiente al 40% que constará de la formulación de un plan de acción de actividades educativas a desarrollar en los sectores vulnerables priorizados e identificados de acuerdo a las situaciones en riesgo de emergencias ambientales a las cuales se encuentran en exposición. Las actividades y estrategias creadas permitirán anticiparse a los riesgos que se puedan presentar con el fin de intervenir colectivamente las afectaciones en salud que generen un nivel de impacto positivo en la integridad de las personas objetos y que contribuyan al bienestar y desarrollo general, físico, mental y social.
Y una última entrega final correspondiente al 40% que constará del desarrollo de las actividades establecidas en el Plan de Acción, que incluye cronograma de trabajo. En esta última fase se deberá entregar un informe el cual consolidará la ejecución de las actividades, describiendo impacto generado, resultado, número de personas beneficiadas, barrios intervenidos, evidencias fotográficas, registro de firmas, entre otros soportes que den cuenta del desarrollo de las actividades realizadas. 
Para el desarrollo de esta actividad se deberá socializar a partir del mes de abril el Plan Integral de Gestión del Cambio Climático lo cual permita dar a conocer esta herramienta clave en las comunidades para la gestión del cambio climático, en los diferentes sectores y actuar de manera proactiva en la mitigación y adaptación de los efectos y riesgos presentados por este evento natural. 
La socialización se llevará acabo en 100 barrios priorizados distribuidos de la siguiente manera:
II trimestre 30 barrios, III trimestre 40 barrios y IV trimtestre 30 barrios. Impactar 3.000 personas en el año.
De igual forma se deberá promover la socialización en las comunidades por redes sociales del municipio.
</t>
  </si>
  <si>
    <t xml:space="preserve"> • Papelería.
• Formato de recolección de información establecido.
• Material didáctico y educativo relacionado a la tematica.
• Los demás insumos necesarios para el desarrollo de la actividad.
</t>
  </si>
  <si>
    <t xml:space="preserve">La actividad deberá realizarse en el territorio y microterritorio seleccionado, mediante una carrera running de 3K, 5k y 10 k, dirigido por fisioterapeuta o instructor de este deporte, impactando 1.500 personas de los cursos de vida: adolescencia, juventud, adultez y vejez, la cual deberá incluir la entrega de hidratación y frutas. 
La actividad tendrá una duración de 2 horas y deberá iniciar con una charla de sensibilización enfocada en:
1. Concepto básico de la hipertensión
2.  Cuidados para la prevención de la hipertensión
3. Fomento e importancia de hacer actividad física regularmente.
4. Realizar un juego interactivo y/o actividad de preguntas y respuestas que evalué el aprendizaje y conocimiento de la temática en los asistentes e incluya premio a los ganadores con respuestas correctas.
La actividad se deberá promocionar por redes sociales días antes de la actividad e incentivar a tráves de premiación a los participantes.
</t>
  </si>
  <si>
    <t>• Espacio al aire libre apto para desarrollar la actividad, carpas, sonido, cinta o valla separadora, microfono.  
• Estación de hidratación y frutas.
Premiación para ganadores.</t>
  </si>
  <si>
    <t>• Premiación a los ganadores</t>
  </si>
  <si>
    <t>La actividad deberá realizarse en el territorio y microterritorio seleccionado, mediante un circuito de patinaje, dirigido por fisioterapeuta o un instructor de este deporte, impactando 200 personas entre todos los cursos de vida, la cual deberá incluir la entrega de hidratación y frutas. 
La actividad tendrá una duración de 4 horas y deberá iniciar con una charla de sensibilización por parte de un médico o enfermera, sobre la importancia de la práctica de actividad fisica de manera regular y la prevención de enfermedades isquémicas, así como el fomento de: 
• Mantener una alimentación saludable
• Hacer ejercicio regularmente
• Evitar el tabaco
• Controlar el peso
• Controlar la presión arterial
• Controlar el colesterol
• Manejar el estrés
• Dormir bien
• Hidratarte
• Visitar a un especialista de manera regular.
Realizar juego interactivo y/o actividad de preguntas y respuestas que evalué el aprendizaje y conocimiento de la temática en los asistentes e incluya premio a los ganadores con respuestas correctas.
  Promocionar la jornada por redes sociales antes de la actividad e incentivar a tráves de premiación a los participantes.</t>
  </si>
  <si>
    <t>• Espacio amplio al aire libre en buenas condiciones para patinar con capacidad para mínimo 200 personas, (cancha con pista de patinaje), carpas, sonido, microfono. 
• Estación de hidratación y frutas.
Premiación para ganadores.</t>
  </si>
  <si>
    <t xml:space="preserve">La actividad deberá realizarse en el territorio y microterritorio seleccionado, mediante una jornada de rumbaterapia, dirigido por un instructor físico o fisioterapeuta, impactando 500 personas entre los cursos de vida adolescente, joven, adultez y adulto mayor, la cual deberá incluir la entrega de hidratación y frutas. 
La actividad tendrá una duración de 2 horas y deberá iniciar con una charla reflexiva por parte de un médico o enfermera, donde se desarrollen los conceptos básicos del cáncer de mama, autoexamen, síntomas, factores de riesgos, detección, diagnóstico y tratamiento. Con énfasis en los factores protectores y autocuidado:
1. Alimentación saludable.
2. Reducción de sal/sodio.
3. Realizar actividad física constantemente.
4. Prevención del consumo de alcohol y tabaco.
5. Valoración y visita de control regular al médico.
La educación tendrá una duración de 45 minutos, 
e incluye el desarrollo de un Juego interactivo y/o actividad de preguntas y respuestas que evalué el aprendizaje y conocimiento de la temática en los asistentes e incluya premio a los ganadores
 Realizar autoexamen práctico en las asistentes y tamizajes durante toda la jornada. 
La actividad se deberá promocionar por redes sociales días antes de la actividad e incentivar a tráves de premiación a los participantes.
</t>
  </si>
  <si>
    <t>• Espacio amplio y de fácil accesibilidad, con capacidad para mínimo 500 personas, sonido, microfono. 
• Estación de hidratación y frutas.
Premiación para ganadores.
Los demás necesarios y requeridos para el desarrollo de la actividad.</t>
  </si>
  <si>
    <t xml:space="preserve">La actividad deberá realizarse en el territorio y microterritorio seleccionado, mediante una jornada de rumbaterapia, dirigido por un instructor físico o fisioterapeuta, impactando 500 personas entre los cursos de vida adolescente, joven adultez y adulto mayor, la cual deberá incluir la entrega de hidratación y frutas. 
La actividad tendrá una duración de 2 horas y deberá iniciar con una charla reflexiva por parte de un médico o enfermera, donde se desarrollen los conceptos básicos del cáncer de mama, autoexamen, síntomas, factores de riesgos, detección, diagnóstico y tratamiento. Con énfasis en los factores protectores y autocuidado:
1. Alimentación saludable.
2. Reducción de sal/sodio.
3. Realizar actividad física constantemente.
4. Prevención del consumo de alcohol y tabaco.
5. Valoración y visita de control regular al médico.
La educación tendrá una duración de 45 minutos, 
e incluye el desarrollo de un Juego interactivo y/o actividad de preguntas y respuestas que evalué el aprendizaje y conocimiento de la temática en los asistentes e incluya premio a los ganadores
 Realizar autoexamen práctico en las asistentes y tamizajes durante toda la jornada. 
La actividad se deberá promocionar por redes sociales días antes de la actividad e incentivar a tráves de premiación a los participantes.
</t>
  </si>
  <si>
    <t xml:space="preserve">La actividad deberá realizarse en el territorio y microterritorio seleccionado, mediante una carrera running de 3K, 5k y 10 k, dirigida por un fisioterapeuta o instructor de este deporte, impactando 1.500 personas de los cursos de vida: adolescencia, juventud, adultez y vejez, la cual deberá incluir la entrega de hidratación y frutas. 
La actividad tendrá una duración de 2 horas y deberá iniciar con una charla de sensibilización dirigida por un médico o enfermera, enfocada en:
1. Concepto básico de la diabetes
2.  Cuidados para la prevención de la diabetes
3. Fomento e importancia de hacer actividad física regularmente.
4. Realizar juego interactivo y/o actividad de preguntas y respuestas que evalué el aprendizaje y conocimiento de la temática en los asistentes e incluya premio a los ganadores con respuestas correctas.
La actividad se deberá promocionar por redes sociales días antes de la actividad e incentivar a tráves de premiación a los participantes.
</t>
  </si>
  <si>
    <t xml:space="preserve">La actividad deberá realizarse en el territorio y microterritorio seleccionado, mediante un campeonato de hombres donde participen al menos 8 equipos de los cuales 2 llegarán a la final, que se realizará el último día de cierre mediante un gran acto conmemorativo que será dirigido por un entrenador y árbitros en este deporte, impactando un total de 200 personas en los cursos de vida: Adolescencia, juventud, adultez y vejez, la cual deberá incluir la entrega de hidratación y frutas. 
El día de cierre constará de: 
Una jornada educativa teórico-práctica donde se desarrollen las siguientes temáticas: 
1. Conceptos básicos del cáncer de próstata
2. Prevención y recomendaciones de cuidado del cáncer de próstata
3. Fomento e importancia del examen de próstata, edad para hacerlo, frecuencia y detección temprana
4. Juego interactivo y/o actividad de preguntas y respuestas que evalué el aprendizaje y conocimiento de la temática en los asistentes e incluya premio a los ganadores con respuestas correctas.
5. Realizar tamizajes durante toda la jornada. 
Y por último se desarrollará el campeonato que entregará trofeo al equipo campeón y medallas a los finalistas.
La jornada tendrá una duración de 4 horas y deberá ser promocionada por redes sociales antes de la gran final.
</t>
  </si>
  <si>
    <t>• Espacio amplio al aire libre en buenas condiciones para jugar fútbol (cancha o polideportivo) con capacidad para mínimo 200 personas, carpas, sonido y microfono. 
• Material de apoyo, ayudas audiovisuales y juego interactivo 
• Estación de hidratación y frutas.</t>
  </si>
  <si>
    <t>Ejecutar un plan de medios orientados en el desarrollo de tres estrategias, enfocadas en: generar entrevista, promocionar infografías, videos educativos o perifoneo, y transmitir pautas radiales, teniendo en cuenta la necesidad del programa y la ejecución de las tres estrategias durante el trimestre.
 Generar entrevistas: Para los diferentes espacios noticiosos de los distintos medios de comunicación se contará con la participación del referente del programa y/o acompañamiento de talento humano PIC o equipo básico u otros (invitados, etc.), la cual constará de informar y educar una temática especifica del programa o componente. La entrevista deberá tener una duración entre 15 a 20 minutos, y se promocionará días antes de su emisión, esta deberá ser en vivo a través las redes sociales institucionales y otros medios de comunicación. 
 Infografías, Videos Educativos o Perifoneo: Construir un post publicitario o video que contenga mensaje educativo alusivo a una fecha conmemorativa o mensaje informativo que permita promocionar una actividad. El post publicitario o video deberá publicarse por las redes institucionales de la ESE Municipal y Secretaría de Salud Local de Soledad, medios alternativos digitales del municipio o sitios de afluencia masiva.
En caso de realizar perifoneo se desarrollará la promoción de la actividad por diferentes barrios del municipio con una intensidad horaria de 2 horas durante 4 días. 
 Pautas Radiales: Se deberá crear la producción de una cuña radial mensual la cual se difundirá 5 veces durante un mes, el tema educativo deberá ser diferente cada mes con el fin de cobijar todas las temáticas y/o componentes que hagan parte del programa, abarcando las necesidades que estás requiera. Además, se podrán producir videos informativos o de noticias que se generen de la misma actividad realizada.
Nota: La actividad se evaluará sujeta al plan de medios proyectado el cual contiene las cantidades a desarrollar, y hace parte integral del presente anexo técnico.
10 videos educativos
pautas radiales (5 mensuales)
INFOGRAFIAS (5 mensuales)</t>
  </si>
  <si>
    <t xml:space="preserve">La actividad deberá realizarse en el territorio y microterritorio seleccionado, mediante una jornada de zumba nocturna, dirigida por un instructor físico o fisioterapeuta, apoyado por influencer publicitario, impactando 1.000 personas en todos los cursos de vida, la cual deberá incluir la entrega de hidratación y frutas. 
La actividad tendrá una duración de 2 horas y deberá iniciar con una charla de sensibilización en la prevención del cáncer de mama, cérvix, próstata, colón e infantil enfocada en la importancia de la realización de la actividad física y el fomento de los estilos de vida saludables. Promocionar la jornada por redes sociales antes de la actividad.
</t>
  </si>
  <si>
    <t>• Espacio amplio al aire libre con capacidad para mínimo 1.000 personas, tarima, sonido y microfono. 
• Estación de hidratación y frutas.</t>
  </si>
  <si>
    <t>Desarrollar encuentros pedagógicos efectivos para poblaciones vulnerables y diversas requiere un enfoque psicosocial, participativo y sensible al trauma. Se deben implementar metodologías lúdicas y conversacionales que prioricen el cuidado emocional, adaptando los contenidos de primeros auxilios psicológicos, prevención de suicidio y SPA a los contextos culturales y vivenciales de cada grupo. 
Estrategias para el Desarrollo de Encuentros Pedagógicos
Enfoque de Atención Psicosocial: Utilizar metodologías que favorezcan la sanación y recuperación emocional, reconociendo el sufrimiento, el impacto en la integridad y el proyecto de vida de las víctimas y grupos vulnerables.
Adaptación Cultural y de Contexto: Adecuar el lenguaje y las herramientas a las etnias, migrantes y adultos mayores, promoviendo el valor de la diversidad y el respeto.
Metodologías Participativas: Implementar talleres lúdicos, conversatorios y dinámicas grupales para facilitar la apropiación de conocimientos sobre primeros auxilios psicológicos.
Articulación con Redes de Apoyo: Trabajar conjuntamente con la red CAVIS, y/o entidades locales, albergues y organizaciones de derechos humanos para brindar un soporte integral, especialmente a migrantes.
Enfoque de Género y Diversidad: Asegurar que los espacios sean seguros e inclusivos para la población LGTBIQ+, abordando la discriminación y la xenofobia.
Prevención de Riesgos: Capacitar en la identificación de signos de alarma de conducta suicida y consumo de sustancias psicoactivas (SPA), ofreciendo rutas de atención claras y accesibles.
Apoyo a Cuidadores: Ofrecer estrategias de autocuidado y manejo del estrés para cuidadores de personas con discapacidad, reconociendo su labor y necesidades de salud mental. 
Los encuentros deben buscar no solo transmitir información, sino fomentar la cohesión social y la creación de redes de apoyo comunitario.
Realizar encuesta de satisfacción evaluativa en relación a las tematicas desarrolladas.
Impactar 420 personas en el año, cobijando todas las poblaciones.</t>
  </si>
  <si>
    <t>• Salón amplio con capacidad para 30 personas, buena iluminación y ventilación, silla y mesa, estación de agua
• Audios y/o videos educativos relacionados con la tematica, presentaciones, e imágenes.
Los demás necesarios y requeridos para el desarrollo de la actividad.</t>
  </si>
  <si>
    <t xml:space="preserve">Desarrollar la temática en identificación de signos de alarma para conducta suicida,  prevención del consumo de SPA, y la estrategia  habilidades para la vida, a través de la estrategia de Bibliotecas Humanas consistente en transformar personas con experiencias de vida únicas en "libros" que los participantes ("lectores") pueden tomar en préstamo para dialogar, fomentando la empatía, superando prejuicios y promoviendo el intercambio de saberes. Esta metodología activa fortalece habilidades sociales, comunicativas y de pensamiento crítico, siendo una herramienta inclusiva y de aprendizaje significativo.
Para el desarrollo de la actividad se deberá tener en cuenta:
• Sesiones de "Lectura" de Personas: Organizar encuentros donde personas con historias de vida singulares (inmigrantes, personas con discapacidad, profesionales con trayectorias inusuales) conversen con grupos pequeños, desafiando prejuicios y estereotipos.
• Círculos de Diálogo sobre Temas Sociales: Implementar tertulias o foros donde "libros humanos" expertos o testigos clave hablen sobre temas de relevancia social, cultural o de salud, fomentando la empatía y la comprensión de la diversidad.
• Historias de Vida y Memoria Local: Invitar a adultos mayores o líderes comunitarios a compartir sus experiencias para preservar tradiciones y narrativas locales.
• Talleres de Empatía y Escucha Activa: Actividades diseñadas para que se aprenda a escuchar de manera comprensiva, procesar información y valorar la diversidad de perspectivas.
• "Bibliotecas Vivientes" en Aulas o Bibliotecas Populares: Adaptar la metodología para contextos escolares o de biblioteca popular, permitiendo que la comunidad comparta saberes prácticos o historias de superación.
</t>
  </si>
  <si>
    <t xml:space="preserve">• Rotafolios educativos </t>
  </si>
  <si>
    <t xml:space="preserve">Las actividades deberán realizarse en el territorio y micro territorio seleccionado, mediante talleres lúdicos de 2 horas de duración en donde se desarrolle el siguiente contenido:
• La facilitadora (psicóloga), desarrollará el taller sobre los conceptos básicos de como identificar la ideación suicida, los primeros auxilios psicológicos, signos de alarma para conducta suicida, prevención de spa y violenca, la ruta de atención del municipio, teniendo en cuenta las 10 Habilidades para la Vida, y explicará que hacer frente a un caso, donde acudir a buscar ayuda, estrategias de afrontamiento, trastornos mentales y consumo de SPA
• El facilitador, se apoyará con personajes e historias, que relatan experiencias propias o imaginarias, como manifestar sentimientos, temores, emociones y estados de ánimo, identificar la ideación suicida, y como activar la ruta de atención 
•Posteriormente, la facilitadora debe invitar a todos los participantes a un debate reflexivo sobre lo desarrollado. 
Finalmente evaluar la actividad en los asistentes con preguntas claras, como:
¿Qué identificaron en el desarrollo que sería una alarma, o que signos identifican una ideación o conducta suicida?
¿Cuáles son los primeros auxilios psicológicos que se brindan?
¿Que debe hacer frente a un caso, y donde acudir a buscar ayuda?
¿Cuál es la ruta de atención del municipio?
Entre otras.
Intervenir por cada actividad 50 estudiantes, para un total de 1.600 estudiantes educados en el año.
</t>
  </si>
  <si>
    <t>• Salón amplio con capacidad para 50 estudiantes, buena iluminación y ventilación, sillas y mesas, estación de agua
• Audios y/o videos educativos relacionados con la tematica, presentaciones, e imágenes.
Los demás necesarios y requeridos para el desarrollo de la actividad.</t>
  </si>
  <si>
    <t>Las actividades deberán realizarse en el territorio y micro territorio seleccionado, mediante la captación de 300 familias, con el fin de desarrollar en ellas la estrategia FAMILIAS RESILIENTES en articulación con coordinadores de salud de las Juntas de Acción Comunal del municipio, asignando a 10 familias a cada coordinador JAC. La actividad debe ser dirigida por un profesional de la salud en psicología.</t>
  </si>
  <si>
    <t>Las actividades deberán realizarse en el territorio y micro territorio seleccionado, mediante el desarrollo de talleres lúdicos pedagógicos de 4 horas de duración, en donde se desarrolle el siguiente contenido por parte de la facilitadora en las temáticas (Psicóloga):
1. Prevención del consumo de SPA
2. Fortalecimiento de los lazos y relaciones familiares
3. Prevención de la violencia intrafamiliar con énfasis en la violencia contra la mujer
4. Primeros auxilios psicológicos
5. Prevención bullyn y detección temprana del mismo
La actividad debe ser evaluada con sesión de preguntas y respuestas al finalizar la ponencia y entregar premiación a los participantes con respuestas correctas.
Entregar refrigerio saludable.
Realizar una encuesta de satisfacción de la actividad y tematicas desarrolladas.</t>
  </si>
  <si>
    <t xml:space="preserve">• Salón amplio con buena iluminación y ventilación, sillas y mesas, estación de agua, dotado de ayudas audiovisuales (proyector, pantalla, computador, sonido, microfono). 
• Videos educativos relacionados con la tematica, presentaciones, e imágenes.
• Se proporcionará una merienda saludable a los participantes.
</t>
  </si>
  <si>
    <t>• Entregar premiación o incentivo a los ganadores</t>
  </si>
  <si>
    <t>• Salón amplio con buena iluminación y ventilación, sillas y mesas, estación de agua, dotado de ayudas audiovisuales (proyector, pantalla, computador, sonido, microfono). 
• Videos educativos relacionados con la tematica, presentaciones, e imágenes.
• Se proporcionará una merienda saludable a los participantes.</t>
  </si>
  <si>
    <t xml:space="preserve">Las actividades deberán realizarse en el territorio y micro territorio seleccionado, mediante la implementación de la estrategia SanaMENTE Soledeño en doce colegios priorizados del municipio diferente a los trabajados en la vigecencia 2025, con el fin de detectar adolescentes en riesgo de enfermedades mentales, ideación suicida, bullyn y canalizarlos al Sistema General de Seguridad Social en Salud SGSSS en los casos que aplique o de acuerdo a su afiliación para brindarles la atención integral en salud necesaria y requerida según el caso. 
Lo anterior, aplicando los instrumentos sugeridos por secretaria de salud departamental y municipal.
Intervenir estudiantes de 10 años en adelante. 
Actividad realizada por psicóloga.
 Intervenir un total de 6.000 estudiantes en el año. 
</t>
  </si>
  <si>
    <t>• Instrumentos establecidos para la salud mental sujeto a los sugeridos por secretaria de salud departamental y municipal</t>
  </si>
  <si>
    <t xml:space="preserve">Se deberá brindar apoyo virtual mediante estrategias de acceso tecnológico, enfocado en:
1. Escuchar a la población en riesgo
2. Brindar atención integral en salud mental
3. Ofrecer apoyo emocional
4. Dar orientación en salud mental
Se deberá impactar 500 personas en el año, entre los cursos de vida adolescencia, juventud, adultez y vejez, y en todos los entornos, ya sea educativo, comunitario, hogar, institucional o laboral.
</t>
  </si>
  <si>
    <t>• Acceso a internet ilimitado, herramienta técnologica activa y/o en funcionamiento
• Material de Apoyo</t>
  </si>
  <si>
    <t xml:space="preserve">Se deberá brindar apoyo con psicologas de manera presencial, enfocado en:
1. Escuchar a la población en riesgo
2. Brindar atención integral en salud mental
3. Ofrecer apoyo emocional
4. Dar orientación en salud mental
Para el desarrollo de la actividad se deberá contar con sitio cerrado para mayor privacidad y comodidad del paciente, e impactar 1.500 personas en el año, entre los cursos de vida adolescencia, juventud, adultez y vejez, y en todos los entornos, ya sea educativo, comunitario, hogar, institucional o laboral.
</t>
  </si>
  <si>
    <t>• Espacio cómodo con privacidad del personal atendido.
• Material de Apoyo</t>
  </si>
  <si>
    <t xml:space="preserve">La actividad deberá realizarse en el territorio y microterritorio seleccionado, mediante una jornada de rumbaterapia, dirigido por un instructor físico o fisioterapeuta, impactando 500 personas entre los cursos de vida adolescente, joven adultez y adulto mayor, la cual deberá incluir la entrega de hidratación y frutas. 
La actividad tendrá una duración de 2 horas y deberá iniciar con una charla de sensibilización por parte de un profesional en psicología, donde se desarrollen los conceptos básicos de la salud mental, la importancia de la salud mental en el entorno laboral, el autocuidado, el manejo del estrés y la importancia de las conexiones sociales.
La educación tendrá una duración de 45 minutos, 
e incluye el desarrollo de un Juego interactivo y/o sesión de preguntas y respuestas que evalué el aprendizaje y conocimiento de la temática en los asistentes e incluya premio a los ganadores con respuestas correctas.
La actividad se deberá promocionar por redes sociales días antes de la actividad e incentivar a través de premiación a los participantes.
</t>
  </si>
  <si>
    <t>Se deberá contar con un ambiente seguro y colaborativo donde todos participen. Se utilizarán dinámicas en equipo con actividades tradicionales de juegos de mesa para fomentar la comunicación, la empatía y la diversión. Se deberá adaptar las actividades a todas las edades, celebrando los logros y replicando con la familia para convertir rutinas diarias en momentos lúdicos. 
Para desarrollar y estructurar los juegos se deberá tener en cuenta:
1. Juegos para la conexión emocional y la comunicación:
• La Telaraña de Elogios: Siéntense en círculo y lancen una bola de estambre mientras dicen algo positivo o que valoran de la persona que lo recibe, creando una telaraña que simboliza su unión.
• El Frasco de los Recuerdos: En un frasco, cada miembro deposita papeles con momentos felices vividos en familia, para luego leerlos y recordarlos juntos.
2. Juegos activos y de colaboración:
• Olimpiadas Familiares: Organiza actividades físicas sencillas (carreras de obstáculos, relevos, lanzamientos) acumula puntos por equipo, enfocándose en la cooperación y entregar premios a los participantes. (Juegos de mesas en familia u otros)
Promover por redes sociales.</t>
  </si>
  <si>
    <t xml:space="preserve">• Espacio amplio y adecuado para mínimo 100 personas
• Mensajes reflexivos y de sensibilización. 
• Premios e incentivos a los participantes.
• Refrigerio saludable. 
</t>
  </si>
  <si>
    <t>• Premiación por familia participante</t>
  </si>
  <si>
    <t>Ejecutar un plan de medios orientados en el desarrollo de tres estrategias, enfocadas en: generar entrevista, promocionar infografías, videos educativos o perifoneo, y transmitir pautas radiales, teniendo en cuenta la necesidad del programa y la ejecución de las tres estrategias durante el trimestre.
 Generar entrevistas: Para los diferentes espacios noticiosos de los distintos medios de comunicación se contará con la participación del referente del programa y/o acompañamiento de talento humano PIC o equipo básico u otros (invitados, etc.), la cual constará de informar y educar una temática especifica del programa o componente. La entrevista deberá tener una duración entre 15 a 20 minutos, y se promocionará días antes de su emisión, esta deberá ser en vivo a través las redes sociales institucionales y otros medios de comunicación. 
 Infografías, Videos Educativos o Perifoneo: Construir un post publicitario o video que contenga mensaje educativo alusivo a una fecha conmemorativa o mensaje informativo que permita promocionar una actividad. El post publicitario o video deberá publicarse por las redes institucionales de la ESE Municipal y Secretaría de Salud Local de Soledad, medios alternativos digitales del municipio o sitios de afluencia masiva.
En caso de realizar perifoneo se desarrollará la promoción de la actividad por diferentes barrios del municipio con una intensidad horaria de 2 horas durante 4 días. 
 Pautas Radiales: Se deberá crear la producción de una cuña radial mensual la cual se difundirá 5 veces durante un mes, el tema educativo deberá ser diferente cada mes con el fin de cobijar todas las temáticas y/o componentes que hagan parte del programa, abarcando las necesidades que estás requiera. Además, se podrán producir videos informativos o de noticias que se generen de la misma actividad realizada.
Nota: La actividad se evaluará sujeta al plan de medios proyectado el cual aplica iniciar para este programa en el mes de marzo (por necesidad del programa), este documento contiene las cantidades a desarrollar, y hace parte integral del presente anexo técnico.
6 videos educativos
pautas radiales (5 mensuales)
INFOGRAFIAS (5 mensuales)</t>
  </si>
  <si>
    <t>Las actividades deberán realizarse en el territorio y micro territorio seleccionado, mediante talleres teórico prácticos en torno a la alimentación saludable. 
• Inicialmente el desarrollo del taller teórico consiste en desarrollar conceptos básicos de alimentación saludable, beneficios e importancia. 
• Seguidamente se deberá desarrollar un taller demostrativo a los estudiantes promocionado la alimentación saludable.  
Posteriormente se realizará un juego de concurso MasterChef en el que los participantes de manera grupal desarrollan una receta saludable, donde se realice evaluación de la actividad mediante pruebas demostrativas de sus habilidades culinarias y la importancia de la alimentación saludable. Cada grupo deberá explicar su receta.
La nutricionista moderará el concurso que constará de la participación de 50 estudiantes de los colegios públicos del municipio, los requisitos a cumplir serán:
• Los concursantes deben superar pruebas individuales y en equipo.
• Deben cumplir con un tiempo límite de 45 minutos.
• Demostrar las habilidades gastronómicas de los concursantes.
• Que los concursantes disfruten elaborando las recetas de cocina.
El grupo ganador será escogido por la nutricionista, la referente del programa y/o la jefe de salud publica, quienes seran el jurado de la actividad. La mejor receta que cumpla con los nutrientes completos de un plato nutritivo, será premiado
Promocionar la actividad por redes sociales.</t>
  </si>
  <si>
    <t>• Espacio adecuado para el desarrollo del taller.
• Hojas, lapices
• Los demás insumos necesarios para el desarrollo de la actividad.</t>
  </si>
  <si>
    <t>• Recetas de alimentación saludable fácil de preparar y nutritivas para niños, niñas y adolescentes</t>
  </si>
  <si>
    <t>Para desarrollar la educación en inocuidad alimentaria para comerciantes y vendedores ambulantes se realizará mediante capacitaciones prácticas (aprender-haciendo), talleres cortos, demostraciones visuales y entrega de materiales didácticos, enfocados en las "cinco claves" de la OMS: higiene, separación de alimentos, cocción, temperaturas seguras y agua potable. Se deberá implementar un plan de capacitación continua que incluya buenas prácticas de manufactura, uso correcto de indumentaria y manejo de residuos. 
Estrategias para la implementación y desarrollo:
• Capacitación in situ (al lugar): Realizar talleres directamente en los puestos de venta o establecimientos, adaptados al horario de los comerciantes, utilizando metodologías participativas y sencillas.
• Enfoque en las "5 Claves" de la OMS:
o Mantener la limpieza: Lavado de manos, desinfección de utensilios y superficies antes y después de cada uso.
o Separar crudos y cocinados: Evitar la contaminación cruzada usando utensilios diferentes.
o Cocinar completamente: Especialmente carnes, pollo y pescados.
o Temperaturas seguras: No dejar alimentos cocidos a temperatura ambiente por más de 2 horas.
o Agua y materias primas seguras: Usar agua potable y alimentos frescos.
• Temas obligatorios de higiene: Uso de tapabocas, uñas cortas y limpias, sin joyas, cabello recogido y uso de guantes si es necesario.
• Material didáctico visual: Crear cartillas, afiches o videos cortos con imágenes claras sobre el lavado de manos y manipulación segura, dada la alta rotación de personal.
• Formalización de Buenas Prácticas: Enseñar sobre el Plan de Saneamiento (limpieza, control de plagas, residuos) y la importancia del cumplimiento de la norma sanitaria vigente.
• Incentivos: Otorgar certificados de capacitación o distintivos de "Establecimiento Seguro" para aumentar la confianza del consumidor y motivar la participación. 
Esta formación no solo reduce el riesgo de enfermedades transmitidas por alimentos (ETA), sino que mejora la competitividad y la salud pública del municipio.
Impactar 50 personas entre comerciantes de establecimientos y vendedores ambulantes por cada actividad.</t>
  </si>
  <si>
    <t xml:space="preserve">• Material de apoyo audiovisual, cartillas, afiches o videos cortos con imágenes claras sobre el lavado de manos y manipulación segura y/o entrega de materiales didácticos. 
</t>
  </si>
  <si>
    <t>• Otorgar certificados de capacitación o distintivos de "Establecimiento Seguro" para aumentar la confianza del consumidor y motivar la participación</t>
  </si>
  <si>
    <t>Para celebrar la Semana Mundial de la Lactancia Materna (del 1 al 7 de agosto), se brinda la siguiente propuesta de guía integral:
1. Concurso de Videos: 
El objetivo es que las madres lactantes se conviertan en educadoras digitales compartiendo prácticas adecuadas. 
• Categorías de video:
o Técnicas de oro: Demostración de posiciones y agarre correcto (sentada, acostada, balón de rugbi).
o Extracción y conservación: Tutorial sobre la regla de los 4 (4 horas ambiente, 4 días nevera, 4 meses congelador).
o Mitos vs. Realidades: Videos cortos tipo Reel o TikTok desmintiendo creencias populares.
• Dinámica en Redes Sociales:
o Subir el video con un hashtag oficial (ej: #SoledadcelebralaSemanaMundial delaLactancia Materna2026).
o Criterios de evaluación: Claridad del mensaje educativo, creatividad y alcance (likes/compartidos).
o Premios: Kits de lactancia (cojines, extractores, protectores) o bonos de tiendas para bebés. 
2. Feria de Servicios Lúdico-Educativo (Cierre de Semana)
Un evento presencial para integrar a la familia y la comunidad en un entorno de aprendizaje festivo. 
• Circuito de Stands Interactivos:
o El Rincón del Agarre: Uso de muñecos y maquetas de senos para practicar la forma en "C" y el acople.
o Banco de Leche en Casa: Taller práctico sobre rotulado y recipientes adecuados.
o Nutrición para Mamá: Degustación de meriendas saludables que apoyan la lactancia.
• Actividades Lúdicas:
o Muro de Historias: Un espacio para que las madres peguen fotos o escriban sus mayores retos superados.
o Ruleta de la Lactancia: Juego de preguntas y respuestas con premios inmediatos para los padres y cuidadores.
o Manualidades con Sentido: Creación de "escudos protectores" simbólicos con materiales reciclados para representar la inmunidad que brinda la leche materna. 
3. Cronograma Sugerido
• Día 1-4: Lanzamiento y recepción de videos en redes sociales.
• Día 5-6: Votación del público y preselección del jurado.
• Día 7: Gran Feria de la Lactancia con la premiación en vivo del concurso de videos.
Promover por redes sociales antes de desarrollar la actividad.</t>
  </si>
  <si>
    <t xml:space="preserve">• Espacio amplio y adecuado para mínimo 300 personas
• Mensajes reflexivos, educativos y de sensibilización. 
• Obras, imágenes y videos.
Uso de redes sociales
</t>
  </si>
  <si>
    <t xml:space="preserve">• Material de apoyo para el desarrollo de la actividad.Entrega de premios e incentivos
• Refrigerio saludable. </t>
  </si>
  <si>
    <t xml:space="preserve">Para celebrar el día Mundial de la Alimentación se deberá realizar una presentación de obra de teatro relacionada en alimentación saludable, con la participación de personas de la comunidad en general quienes representarán personajes como frutas y verduras, destacando los beneficios en interactuando con el resto del público. La obra puede incluir talleres de cocina, juegos, o creación de carteles por la comunidad. 
A continuación, se deberán desarrollar las siguientes ideas para la obra de teatro y actividades:
• Temática de la obra: "El Reino de la Buena Comida vs. Los Ultraprocesados". Personajes como el Brócoli superhéroe y la Manzana energética luchan contra la "Grasa Saturada" y el "Azúcar Excesiva".
• Participación del público:
o «El plato saludable»: Equipos de la comunidad ordenan alimentos reales o réplicas en secciones del plato.
o «Cata a ciegas»: Reconocer alimentos por olor o textura.
o «La pirámide humana»: Ordenar a los niños/participantes según el nivel de la pirámide alimenticia.
• Acciones comunitarias complementarias:
o Feria de alimentos locales: Organizar un pequeño mercado sostenible después de la obra.
o Donación: Colecta de alimentos no perecederos para bancos de alimentos.
o Talleres: Enseñar recetas sencillas con frutas y verduras. 
Para asegurar el éxito, involucre familias locales, estudiantes, u otros, haciendo que el mensaje sea práctico y sostenible
Promover por redes sociales antes de desarrollar la actividad.
</t>
  </si>
  <si>
    <t xml:space="preserve">• Espacio amplio y adecuado para mínimo 200 personas
• Mensajes reflexivos y de sensibilización. 
• Obras, representaciones artísticas, imágenes y/o videos.
</t>
  </si>
  <si>
    <t xml:space="preserve">• Catálogo de las obras y/o actividad que se expondrán
• Refrigerio saludable </t>
  </si>
  <si>
    <t xml:space="preserve">Las actividades deberán realizarse en el territorio y micro territorio seleccionado, mediante conversatorios mitos, realidades y experiencias significativas en torno a la lactancia materna. 
     El desarrollo de la actividad se realizará de la siguiente manera:
• La nutricionista moderará el conversatorio teniendo en cuenta la participación de los grupos de apoyo comunitario asistentes a la actividad, desarrollando temáticas enfocadas en los beneficios para el bebé y la madre, hasta la importancia de la alimentación complementaria y el apoyo social. 
• Dar a conocer a los participantes el lema y logo de la semana mundial de la lactancia materna. 
• Resaltar la importancia de la lactancia materna exclusiva hasta los 6 meses y complementaria hasta los 2 años, para prevenir la desnutrición infantil.
Destacar el compromiso de replicar y promover en la comunidad la importancia de la lactancia materna hasta los 6 meses y complementaria hasta los 2 años de edad.
</t>
  </si>
  <si>
    <t xml:space="preserve">• Espacio amplio y adecuado para mínimo 50 personas
Material de Apoyo (ayudas audiovisuales, video beam, computador, sonido)
• Estación de agua.
• Refrigerio saludable.
• Presentación de imágenes  
Los demás necesarios y requeridos para el desarrollo de la actividad.
</t>
  </si>
  <si>
    <t>• No aplica.</t>
  </si>
  <si>
    <t xml:space="preserve">Las actividades deberán realizarse en el territorio y micro territorio seleccionado, mediante taller teórico práctico en donde a través de demostración en vivo y con la utilización de alimentos se explique y den a conocer las técnicas de buenas prácticas higiénicas y sanitarias y el proceso adecuado de la manipulación de los alimentos, con el fin de garantizar la inocuidad de los mismos, evitar intoxicaciones, prevenir la propagación de virus y otras enfermedades de transmisión alimentaria.
La actividad debe ser dirigida por una nutricionista, con intensidad de 1 hora, además dentro del desarrollo de la temática teórica se deberá enfocar en:
• Beneficios de mantener buenas prácticas higiénicas y sanitarias
• Dar a conocer las prácticas de higiene 
• Aplicación adecuada de las prácticas de higiene y buena manipulación de los alimentos
</t>
  </si>
  <si>
    <t xml:space="preserve">• Salón amplio con capacidad para mínimo 50 personas, buena ventilación, iluminación, mesas, sillas, sonido, microfono. 
• Materiales e insumos de apoyo.
Materiales didácticos y audiovisuales.
Los demás necesarios y requeridos para el desarrollo de la actividad.
</t>
  </si>
  <si>
    <t xml:space="preserve">
• Refrigerio saludable</t>
  </si>
  <si>
    <t>Ejecutar un plan de medios orientados en el desarrollo de tres estrategias, enfocadas en: generar entrevista, promocionar infografías, videos educativos o perifoneo, y transmitir pautas radiales, teniendo en cuenta la necesidad del programa y la ejecución de las tres estrategias durante el trimestre.
 Generar entrevistas: Para los diferentes espacios noticiosos de los distintos medios de comunicación se contará con la participación del referente del programa y/o acompañamiento de talento humano PIC o equipo básico u otros (invitados, etc.), la cual constará de informar y educar una temática especifica del programa o componente. La entrevista deberá tener una duración entre 15 a 20 minutos, y se promocionará días antes de su emisión, esta deberá ser en vivo a través las redes sociales institucionales y otros medios de comunicación. 
 Infografías, Videos Educativos o Perifoneo: Construir un post publicitario o video que contenga mensaje educativo alusivo a una fecha conmemorativa o mensaje informativo que permita promocionar una actividad. El post publicitario o video deberá publicarse por las redes institucionales de la ESE Municipal y Secretaría de Salud Local de Soledad, medios alternativos digitales del municipio o sitios de afluencia masiva.
En caso de realizar perifoneo se desarrollará la promoción de la actividad por diferentes barrios del municipio con una intensidad horaria de 2 horas durante 4 días. 
 Pautas Radiales: Se deberá crear la producción de una cuña radial mensual la cual se difundirá 5 veces durante un mes, el tema educativo deberá ser diferente cada mes con el fin de cobijar todas las temáticas y/o componentes que hagan parte del programa, abarcando las necesidades que estás requiera. Además, se podrán producir videos informativos o de noticias que se generen de la misma actividad realizada.
Nota: La actividad se evaluará sujeta al plan de medios proyectado el cual aplica iniciar para este programa en el mes de marzo (por necesidad del programa), este documento contiene las cantidades a desarrollar, y hace parte integral del presente anexo técnico.
5 videos educativos
pautas radiales (5 mensuales)
INFOGRAFIAS (5 mensuales)</t>
  </si>
  <si>
    <t>Las actividades deberán realizarse en el territorio y micro territorio seleccionado, mediante conversatorios mitos, realidades y experiencias significativas en torno a las guías alimentarias Colombianas. 
     El desarrollo de la actividad se realizará de la siguiente manera:
• La nutricionista moderará el conversatorio teniendo en cuenta la participación de la población vulnerable, LGTBIQ+, etnias, victimas y en condición de discapacidad asistentes a la actividad, desarrollando temáticas enfocadas en:
Conceptos básicos, beneficios y objetivos de las guías alimentarias Colombianas. Concepto de etiquetado, rotulado y desperdicios
Consecuencias de la malnutrición y sus determinantes
Recomendaciones de ingesta de energía y nutrientes
Principios sobre alimentación y estilos de vida saludables
Implementación de las guías alimentarias
Prioridades de salud pública y nutrición
Patrones de producción y consumo de alimentos 
• Evaluar la actividad en los asistentes mediante actividad interactiva con preguntas y respuestas en relación a la temática desarrollada e importancia relevante de las guías alimentarias.
Destacar el compromiso de replicar y promover en la comunidad, la importancia de las guías alimentarias en la seguridad alimenticia y nutricional de las personas.
Impactar 30 personas por cada actividad</t>
  </si>
  <si>
    <t xml:space="preserve">• Espacio amplio con capacidad para mínimo 30 personas
• Materiales didácticos y/o audiovisuales.
Los demás necesarios y requeridos para el desarrollo de la actividad.
</t>
  </si>
  <si>
    <t xml:space="preserve">• Material de apoyo audiovisual con plato saludable de la familia Colombiana y las Guías Alimentarias Basadas en Alimentos para la Población Colombiana mayor de 2 años. Etiquetado, rotulado y desperdicios
 </t>
  </si>
  <si>
    <t xml:space="preserve">Las actividades deberán realizarse en el territorio y micro territorio seleccionado, mediante taller teórico práctico en donde a través de demostración en vivo y con la utilización de alimentos se explique y den a conocer las técnicas de buenas prácticas higiénicas y sanitarias y el proceso adecuado de la manipulación de los alimentos, con el fin de garantizar la inocuidad de los mismos, evitar intoxicaciones, prevenir la propagación de virus y otras enfermedades de transmisión alimentaria.
La actividad debe ser dirigida por una nutricionista, con intensidad de 1 hora, además dentro del desarrollo de la temática teórica se deberá enfocar en:
• Beneficios de mantener buenas prácticas higiénicas y sanitarias
• Dar a conocer las prácticas de higiene 
• Aplicación adecuada de las prácticas de higiene y buena manipulación de los alimentos
Suministrar certificados de manipulación de alimentos.
Impactar 120 funcionarios entre tiendas escolares de colegios públicos, privados y HBI tradicionales
</t>
  </si>
  <si>
    <t xml:space="preserve">
• Materiales e insumos de apoyo.
Materiales didácticos y audiovisuales.
Los demás necesarios y requeridos para el desarrollo de la actividad.
</t>
  </si>
  <si>
    <t>• Material de apoyo audiovisual que contenga las buenas prácticas de manipulación de alimentos.
• Entregar certificado a los asistentes con cumplimiento horario</t>
  </si>
  <si>
    <t>Un documento preliminar correspondiente al primer avance del 20% que incluye introducción, objetivo general y específicos, identificación de sectores a intervenir, caracterización y analisis de acuerdo a sectores priorizados en el municipio y el documento de Analisis de Situación en Salud ASIS, para establecer estrategias y acciones enfocadas en intervenir y/o prevenir las condiciones tempranas que puedan generar Las enfermedades asociadas a malas condiciones de seguridad, alimentaria y nutricional, las cuales pueden afectar a personas de todas las edades. Incluyen enfermedades infecciosas transmitidas por alimentos, deficiencias nutricionales y enfermedades crónicas relacionadas con la mala alimentación. 
Enfermedades Infecciosas Transmitidas por Alimentos (ETAs):
Un segundo avance correspondiente al 40% que constará de la formulación de un plan de acción de actividades educativas a desarrollar en los sectores vulnerables priorizados e identificados de acuerdo al Analisis de Situación en Salud ASIS. Las actividades y estrategias creadas permitirán anticiparse a los riesgos que se puedan presentar con el fin de intervenir colectivamente las afectaciones en salud que generen un nivel de impacto positivo en la integridad de las personas objetos y que contribuyan al bienestar y desarrollo general, físico, mental y social.
Y una última entrega final correspondiente al 40% que constará del desarrollo de las actividades establecidas en el Plan de Acción, que incluye cronograma de trabajo. En esta última fase se deberá entregar un informe el cual consolidará la ejecución de las actividades, describiendo impacto generado, resultado, número de personas beneficiadas, barrios intervenidos, evidencias fotográficas, registro de firmas, entre otros soportes que den cuenta del desarrollo de las actividades realizadas.
Para el desarrollo de esta actividad se deberá socializar a partir del mes de abril el diagnostico de abastecimiento y consumo de alimentos a la comunidad., mediante talleres de información, educación y comunicación, distribuidos de la siguiente manera:
II trimestre 30 talleres, III trimestre 40 talleres y IV trimtestre 30 talleres. Impactar 3.000 personas en el año.
De igual forma se deberá promover la socialización en las comunidades por redes sociales del municipio.</t>
  </si>
  <si>
    <t xml:space="preserve">• Materiales e insumos de apoyo para la recopilación de la información
• Formatos, copias, planillas de observación, encuestas, cuestionarios, entrevistas, análisis y insumos para planificaciones e instrumentos de aplicación de acuerdo a la establecido en la resolución 3280.
• Equipo interdisciplinario de apoyo.
• Material educativo, herramientas y matriz de información.
• Presentaciones visuales como diagramas o infografías.
</t>
  </si>
  <si>
    <t xml:space="preserve">• Infografía con el contenido del resumen del diagnostico de la  situación en salud que incluya la creación e implementación de las estrategias para la toma de decisiones en el desarrollo de acciones colectivas, para entregar y socializar en la población general del municipio </t>
  </si>
  <si>
    <t xml:space="preserve">Trabajar con los estudiantes en trastornos de conducta alimentaria (Adolescentes y jovenes), y alimentación saludable en población infantil de los colegios.
Entorno comunitario el derecho a la alimentación.
Tener en cuenta:
Para desarrollar la educación en derechos humanos y seguridad alimentaria implica implementar talleres prácticos, huertos escolares/comunitarios y campañas de etiquetado para empoderar sobre el Derecho Humano a la Alimentación Adecuada (DHAA). Se centra en soberanía alimentaria, consumo local y participación activa de estudiantes y comunidades en la toma de decisiones sobre sus sistemas alimentarios. 
A continuación, se detalla cómo estructurar el desarrollo:
1. Enfoque Educativo y Sensibilización
• Talleres de Derechos y Nutrición: Capacitar a las comunidades sobre qué es el DHAA, el acceso a recursos y cómo el consumo de productos naturales nacionales mejora la salud.
• Revisión del Etiquetado: Enseñar a interpretar etiquetas nutricionales y reducir el consumo de alimentos procesados, grasas trans y bebidas azucaradas.
• Educación Práctica: Utilizar huertos, cantinas y mercados locales como aulas de aprendizaje para la producción y consumo sostenible. 
2. Acciones de Empoderamiento y Participación
• Vincular Escuela y Comunidad: Promover la compra local para la alimentación escolar y fomentar el intercambio de ideas sobre hábitos saludables.
• Incidencia en Decisiones: Involucrar a los niños y comunidades en la toma de decisiones sobre su alimentación escolar, fortaleciendo su papel como agentes de cambio.
• Soberanía Alimentaria: Priorizar la producción alimentaria local sobre los productos importados para asegurar soberanía y dignidad. 
3. Herramientas y Recursos
• Componentes de la Seguridad Alimentaria: Utilizar herramientas técnicas como la tabla de composición de alimentos y hojas de balance para enseñar sobre una dieta adecuada.
• Intervenciones Agrícolas: Implementar estrategias que garanticen la disponibilidad de alimentos nutritivos durante todo el año, incluso en situaciones de crisis. 
Este enfoque integral no solo educa, sino que transforma las prácticas alimentarias al empoderar a la comunidad para incidir en la producción, el consumo y la regulación de sus propios entornos alimentarios.
</t>
  </si>
  <si>
    <t>• Material de apoyo audiovisual educativo, (imágenes, videos, u otros), refrigerio saludable.</t>
  </si>
  <si>
    <t>Las actividades deberán realizarse en el territorio y micro territorio seleccionado, mediante 3 especialistas o expertos con conocimientos y experiencia en el componente de Inocuidad de Alimentos, con el fin de discutir, evaluar y asesorar la temática referenciada, el cual se transmitirá por las redes sociales de la Alcaldía y propias de le ESE, la grabación de mínimo 45 minutos se llevará a un PODCASTS teniendo en cuenta esta herramienta digital útil y didáctica para facilitar la educación en la temática, la cual permita dar respuesta a preguntas que se realicen en la transmisión en vivo como estrategia innovadora que apoya significativamente el proceso formativo y que permitirá transmitir conocimientos para el aprendizaje y crecimiento del tema tratado en la población general del municipio, en el día conmemorativo de la inocuidad de los alimentos, que contribuya en la ausencia de riesgos para la salud, asegurando que los alimentos sean seguros para consumirlos. Esto incluye medidas de higiene durante la producción, almacenamiento, distribución y preparación, para evitar la contaminación y el riesgo de enfermedades transmitidas por alimentos. 
Promover por redes sociales antes del desarrollo de la actividad.</t>
  </si>
  <si>
    <t>• Redes sociales de la Alcaldía.
• Internet ilimitado, equipo para grabación.
• Espacio adecuado para grabación.
• Especialistas o expertos invitados con conocimientos y experiencia en la tematica.
• Escenografia, equipos técnologicos</t>
  </si>
  <si>
    <t>• Carpas, estación de agua, sonido (en caso que aplique) u otros insumos necesarios para la distribución de los preservativos y/o el desarrollo de la actividad.
Los demás necesarios y requeridos para el desarrollo de la actividad.</t>
  </si>
  <si>
    <t>• Preservativos e insumos preventivos</t>
  </si>
  <si>
    <t>Ejecutar un plan de medios orientados en el desarrollo de tres estrategias, enfocadas en: generar entrevista, promocionar infografías, videos educativos o perifoneo, y transmitir pautas radiales, teniendo en cuenta la necesidad del programa y la ejecución de las tres estrategias durante el trimestre.
 Generar entrevistas: Para los diferentes espacios noticiosos de los distintos medios de comunicación se contará con la participación del referente del programa y/o acompañamiento de talento humano PIC o equipo básico u otros (invitados, etc.), la cual constará de informar y educar una temática especifica del programa o componente. La entrevista deberá tener una duración entre 15 a 20 minutos, y se promocionará días antes de su emisión, esta deberá ser en vivo a través las redes sociales institucionales y otros medios de comunicación. 
 Infografías, Videos Educativos o Perifoneo: Construir un post publicitario o video que contenga mensaje educativo alusivo a una fecha conmemorativa o mensaje informativo que permita promocionar una actividad. El post publicitario o video deberá publicarse por las redes institucionales de la ESE Municipal y Secretaría de Salud Local de Soledad, medios alternativos digitales del municipio o sitios de afluencia masiva.
En caso de realizar perifoneo se desarrollará la promoción de la actividad por diferentes barrios del municipio con una intensidad horaria de 2 horas durante 4 días. 
 Pautas Radiales: Se deberá crear la producción de una cuña radial mensual la cual se difundirá 5 veces durante un mes, el tema educativo deberá ser diferente cada mes con el fin de cobijar todas las temáticas y/o componentes que hagan parte del programa, abarcando las necesidades que estás requiera. Además, se podrán producir videos informativos o de noticias que se generen de la misma actividad realizada.
Nota: La actividad se evaluará sujeta al plan de medios proyectado el cual contiene las cantidades a desarrollar, y hace parte integral del presente anexo técnico.
6 videos educativos
pautas radiales (5 mensuales)
INFOGRAFIAS (5 mensuales)</t>
  </si>
  <si>
    <t>Para desarrollar rutas juveniles efectivas que integren música, deporte y salud sexual, el enfoque debe ser vivencial y participativo, alejándose de las charlas magistrales tradicionales para convertir al joven en protagonista de su propio autocuidado.
A continuación, se describe propuesta estructurada para implementar las rutas en los entornos educativos y comunitarios:
1. Fase de Sintonía: El Gancho (Música y Deporte)
Utiliza estas disciplinas no solo como recreación, sino como vehículos de aprendizaje y cohesión:
Música (Expresión e Identidad): Organiza talleres de creación de canciones (Rap, Trap, Reguetón consciente) donde los jóvenes compongan letras sobre toma de decisiones y respeto corporal. El uso de videoclips o "batallas de gallos" con temática de derechos sexuales permite que el mensaje circule en su propio lenguaje.
Deporte (Disciplina y Autocuidado): Implementa torneos relámpago con "reglas de convivencia" que premien el juego limpio y el consentimiento. El ejercicio físico ayuda a la gestión emocional y al bienestar físico, bases fundamentales para un proyecto de vida sólido. 
2. Estaciones de la Ruta: Componentes Temáticos
La ruta debe ser un recorrido por diferentes estaciones o "paradas" pedagógicas:
Estación "Mi Cuerpo, Mi Territorio": Enfocada en la prevención de la violencia sexual. Se trabajan herramientas para identificar situaciones de riesgo y fortalecer la autonomía corporal.
Estación "Doble Protección": Educación práctica sobre el uso del preservativo (único método que previene tanto embarazos como ITS/VIH/SIDA) y el acceso a otros métodos anticonceptivos modernos.
Estación "Derechos en Acción": Promoción de los Derechos Sexuales y Reproductivos (DSR) como derechos humanos fundamentales, fomentando la igualdad de oportunidades y la equidad de género. 
3. Estrategias de Implementación
Para asegurar el impacto y la sostenibilidad, considera estos pilares:
Educación entre Pares: Capacita a líderes juveniles para que sean ellos quienes guíen las rutas. Los jóvenes confían más en la información validada por sus iguales.
Intervención en el Entorno: No te límites al aula. Usa parques, canchas y centros comunitarios para que la comunidad vea la salud sexual como un tema cotidiano y libre de tabúes.
Articulación con Servicios de Salud: Crea un puente directo (ruta de atención) entre la escuela/comunidad y los centros de salud para que los jóvenes sepan exactamente a dónde ir para recibir asesoría confidencial o métodos de planificación
Participación de 70 estudiantes entre adolescentes y jóvenes por cada actividad.</t>
  </si>
  <si>
    <t xml:space="preserve">.
• Material de Apoyo (ayuda audiovisuales, sonido, elementos para realizar deporte)                                                                          * Hidratación
* Pre y postes evaluativo 
</t>
  </si>
  <si>
    <t xml:space="preserve">Para esta actividad se deberá Crear en el primer trimestre la herramienta técnologica, segundo trimestre prueba de funcionamiento, y segundo semestre mantener su funcionamiento mensual.
Especificaciones técnicas recomendadas: Desarrollar la herramienta tecnológica “Línea” implica crear una plataforma digital (App/Chatbot) con inteligencia artificial para responder dudas 24/7 sobre salud sexual, derechos, anticoncepción y prevención de ITS. Su desarrollo requiere módulos interactivos, lenguaje amigable, anonimato y alianzas con expertos sanitarios para asegurar información precisa y fomentar el autocuidado. 
Componentes y Funcionalidades de "Línea":
• Chatbot Inteligente (IA): Módulo de preguntas y respuestas frecuentes (FAQ) basado en lenguaje natural, capaz de resolver dudas instantáneas sobre métodos anticonceptivos, ITS y derechos sexuales.
• Sección de Contenidos Educativos: Videos cortos, infografías y artículos breves (micro-learning) sobre el consentimiento, uso de métodos de barrera y placer.
• Directorio de Servicios Amigables: Mapa interactivo con geolocalización para encontrar centros de salud cercanos, asesoría gratuita y centros de pruebas de ITS.
• Anonimato y Confidencialidad: Garantizar que las consultas sean privadas para fomentar la confianza en usuarios jóvenes.
• Rutas de Atención: Incluir una opción de "Ayuda de Emergencia" con números de atención para casos de violencia sexual o dudas de anticoncepción de emergencia. 
Pasos para el Desarrollo:
1. Validación de Contenidos: Colaborar con expertos en salud sexual (ginecología, psicología, sociología) para crear la base de conocimiento de la herramienta.
2. Diseño Centrado en el Usuario: Crear una interfaz amigable (UI/UX) enfocada en adolescentes y jóvenes, adaptada a dispositivos móviles.
3. Implementación de IA: Desarrollar el bot con procesamiento de lenguaje natural (NLP) para entender el lenguaje coloquial de los usuarios.
4. Promoción y Difusión: Lanzar la "Línea" en entornos escolares y redes sociales para maximizar su alcance. 
La "Línea" funcionará como un recurso complementario para mejorar las habilidades interpersonales y la toma de decisiones responsables en salud sexual.
Impactar 540 personas en el año.
</t>
  </si>
  <si>
    <t xml:space="preserve">• Videos cortos, infografías y artículos breves, Mapa interactivo, números de atención para casos de violencia sexual o dudas de anticoncepción de emergencia
•  Materiales e insumos de apoyo educativos y audiovisuales.
* Internet ilimitado, herramienta activa y en funcionamiento 
Los demás necesarios y requeridos para el desarrollo de la actividad.
</t>
  </si>
  <si>
    <t xml:space="preserve">Las actividades deberán realizarse en el territorio y micro territorio seleccionado, dirigida por un médico con una duración de 4 horas mediante el desarrollo de mesas de dialogo basadas en un espacio de conversación y encuentro que reunirá a diferentes actores de la población indígena y afrodescendientes para discutir sobre saberes interculturales buscando lograr acuerdos, obtener aportes o profundizar en el conocimiento e identificación de prácticas y barreras de acceso a la ruta integral de atención materno perinatal y el uso de medicina ancestral en la atención de las gestantes, partos y de recién nacidos. 
La mesa de diálogo se organizará de forma estructurada, con un moderador que guía la conversación y permite la participación de todos los presentes. 
Anotar las posibles estrategias que puedan generar acuerdos, propuestas, recomendaciones o planes de acción, con base a los objetivos de la temática y del logro trazado en el desarrollo de la actividad.
Participación mínima de 40 personas pertenecientes a la población indígena y afro residente en el municipio, por cada mesa de diálogo.
</t>
  </si>
  <si>
    <t xml:space="preserve">• Salón en adecuadas condiciones
• Material de Apoyo.    
• Formato de estrategias o acciones que puedan dar solución a las barreras de acceso identificadas y mejorar  la ruta integral de atención en salud materno perinatal                                                                    
</t>
  </si>
  <si>
    <t>Para realizar el curso de preparación para la maternidad y paternidad para población migrante con la red CAVIS implica diseñar talleres interactivos, prácticos y accesibles que aborden cuidado prenatal, parto, puerperio, lactancia y crianza. Se debe articular con CAVIS para identificar gestantes, ofrecer educación en salud y conectar a la Ruta Integral de Atención Materno Perinatal. 
Los Pasos clave a tener en cuenta para el desarrollo del curso:
• Estructura del Curso (Metodología Interactiva):
o Temáticas: Higiene postural, respiración, pujo, signos de alarma, lactancia materna, cuidados del recién nacido y pautas de crianza.
o Formato: Sesiones teóricas combinadas con talleres prácticos demostrativos.
o Accesibilidad: Usar tecnologías (TIC) para facilitar acceso remoto, alternando con encuentros presenciales para fortalecer el vínculo y la confianza.
• Articulación con la red CAVIS y Aseguradoras:
o Identificación y Vinculación: Utilizar la red CAVIS para localizar y vincular a mujeres migrantes, incluso sin regularizar, para asegurar su acceso a la atención prenatal.
o Ruta Integral de Atención (RIAMP): Capacitar sobre la Ruta Materno Perinatal, garantizando la detección temprana de riesgos y el acceso a controles.
• Enfoque en Población Migrante:
o Enfoque de Derechos: Garantizar la atención digna y segura sin importar el estatus migratorio, según los principios de la Ruta Materna.
o Personal Capacitado: Involucrar equipos de enfermería y personal de salud comunitario (madres FAMI) para la educación en salud y la detección de signos de alarma.
• Logística y Sostenibilidad:
o Circuitos Rotatorios: Implementar estaciones rotatorias de 90 minutos para permitir el ingreso continuo de nuevas gestantes.
o Seguimiento: Ofrecer opciones sincrónicas y asincrónicas para resolver dudas post-sesión. 
Este enfoque integral busca empoderar a las familias, reducir riesgos obstétricos y fortalecer los vínculos afectivos
Impactar 40 personas por cada curso.</t>
  </si>
  <si>
    <t xml:space="preserve">• Salón amplio con capacidad para mínimo 40 personas
• Material de Apoyo, ayuda audiovisuales, video beam, computador, sonido)
• Refrigerio saludable para los asistentes.                                                                          * Estacion de Agua
</t>
  </si>
  <si>
    <t>Material educativo de apoyo audiovisual</t>
  </si>
  <si>
    <t xml:space="preserve">El evento cultural "Soledad se Cuida" se realizará el 1 de diciembre mediante una feria de salud comunitaria en un espacio público central. Incluirá stands de pruebas rápidas gratuitas, estaciones de educación entre pares (consejería), entrega masiva de preservativos, y un mapa interactivo de rutas de acceso a servicios de salud. 
Dentro del desarrollo del evento se deberán tener en cuenta las siguientes consideraciones:
1. Actividades Centrales (Componente de Salud)
• Pruebas Rápidas de VIH/ITS: Implementar carpas confidenciales con personal de salud para pruebas rápidas de VIH, Sífilis y Hepatitis C.
• Entrega de Preservativos y Lubricantes: Kits de prevención con material informativo.
• Educación entre Pares (Educación de pares): Jóvenes líderes comunitarios capacitados ("pares") brindarán charlas breves sobre métodos de prevención, derribando mitos y reduciendo el estigma.
• Socialización de Rutas de Salud: Stands de EPS/IPS locales para facilitar la inscripción y orientación sobre el acceso rápido a tratamientos (como PrEP, PEP y retrovirales). 
2. Componente Cultural y de Concienciación
• "Arte por la Vida": Murales en vivo, batucadas o grupos de danza local que transmitan mensajes de autocuidado y cero discriminaciones hacia personas que viven con VIH.
• Conversatorios "Soledad Habla de VIH": Espacios de testimonio y reflexión moderados por líderes comunitarios. 
3. Logística y Planificación
• Lugar: Museo, Parque principal o plazas concurridas de Soledad.
• Aliados: Alcaldía Municipal, Secretaría de Salud, hospitales locales (IPS), ONUSIDA y organizaciones comunitarias.
• Lema: Enfoque en el empoderamiento, el autocuidado y la eliminación de la discriminación bajo el lema del evento "Soledad se Cuida". 
Este enfoque integral combina la prevención técnica con la sensibilización artística, promoviendo un entorno seguro y equitativo.
</t>
  </si>
  <si>
    <t xml:space="preserve">• Espacio amplio y adecuado para mínimo 300 personas, carpas 
• Mensajes reflexivos y de sensibilización. 
• Imágenes y videos educativos.
• Hidratación 
• Promocionar la exposición a través de redes sociales antes de la actividad, carteles o flyers.
• Stands de pruebas rápidas gratuitas Tamizajes o para VIH, HB, HC y entrega de preservativos. Stands de EPS/IPS locales. Sonido
</t>
  </si>
  <si>
    <t xml:space="preserve">• Mapa interactivo de rutas de acceso a servicios de salud. Entrgega de preservativos e incentivos a  participantes directos
</t>
  </si>
  <si>
    <t xml:space="preserve">Las actividades deberán realizarse en el territorio y microterritorio seleccionado, mediante talleres lúdicos pedagógicos de 4 horas de duración en donde se desarrolle el siguiente contenido:
• La profesional debe desarrollar un taller sobre los conceptos básicos de violencia sexual (definición, modalidades de violencia, prevención primaria de la violencia sexual, signos de alarma), socializar la ruta de atención intersectorial para víctimas de violencia sexual del municipio (explicar que hacer frente a un caso y donde acudir a buscar ayuda).
• Realizar talleres grupales con los asistentes para poner en práctica los conocimientos adquiridos, mediante realización de sociodrama con un caso diferente por grupo, seleccionando una de las modalidades de violencia sexual.
• Posterior a la presentación del sociodrama por cada grupo, la profesional debe invitar a todos los participantes a un debate reflexivo sobre lo que observaron. Considerar especialmente los errores o áreas de mejora que surgieron durante la representación.
¿Qué errores o acciones incorrectas identificaron en el desarrollo del caso?
1. ¿Cómo impactaron estas acciones en el resultado del sociodrama?
2. ¿Qué alternativas podrían haber tomado los personajes para evitar estos errores?
3. ¿Qué enseñanzas podemos extraer de este ejercicio para aplicarlas en situaciones similares en el futuro?
Intervenir un total de 3.000 personas en el año, entre educadores y padres de familia
</t>
  </si>
  <si>
    <t xml:space="preserve">• Salón en adecuadas condiciones, que tenga buena ventilación e iluminación.
• Sonido, microfono, video beam. 
• Material de Apoyo y educativo con la ruta de atención intersectorial para víctimas de violencia sexual del municipio.
• Refrigerio saludable para los asistentes.       
</t>
  </si>
  <si>
    <t xml:space="preserve">• Entregar la ruta de atención intersectorial para víctimas de violencia sexual y agentes químicos del municipio </t>
  </si>
  <si>
    <t xml:space="preserve">Para realizar las jornadas educativas efectivas sobre el reconocimiento del cuerpo, límites y prevención de riesgos en instituciones públicas y privadas, se debe implementar un enfoque de corresponsabilidad entre familias y colegios. 
A continuación, se detallan las estrategias pedagógicas recomendadas según la edad y los componentes clave para su ejecución:
1. Estrategias por Ciclo Vital (Acorde a la Edad)
• Primera Infancia (3-6 años): Utilizar el juego y la exploración como herramienta principal. Actividades como "el mapa del tesoro de mi cuerpo" ayudan a nombrar correctamente las partes del cuerpo y a reconocer sensaciones de bienestar o incomodidad.
• Primaria (7-11 años): Implementar la metáfora del "semáforo del contacto" para diferenciar entre caricias/contactos permitidos (verde), dudosos (amarillo) y prohibidos (rojo). Es vital enseñar que su cuerpo es su territorio privado y fortalecer su autoestima.
• Secundaria (12+ años): Enfoque en habilidades socioemocionales y prevención de riesgos digitales. Se deben abordar temas de consentimiento, respeto a la diversidad y uso responsable de redes sociales para evitar el ciberacoso. 
2. Promoción de Entornos Protectores
La escuela debe transformarse en una red de seguridad (similar a un paraguas o red de apoyo) donde los adultos sean responsables de los riesgos y los niños se sientan valorados. 
• Clima escolar positivo: Fomentar relaciones de confianza donde expresar emociones y pensamientos sea seguro y respetado.
• Protocolos de atención: Socializar la Ruta de Atención Integral para que estudiantes y docentes sepan que, ante una vulneración, se activarán de inmediato medidas de protección con la Policía de Infancia y Adolescencia o el ICBF. 
3. Solicitud Oportuna de Ayuda
Para que los niños pidan ayuda frente a situaciones de riesgo, es necesario:
• Identificar adultos de confianza: Realizar ejercicios para que cada niño identifique al menos a tres personas (en casa o escuela) a quienes acudiría si se siente inseguro.
• Validar su voz: Enseñar que no deben guardar "secretos que hacen sentir mal" y asegurarles que su relato será creído y protegido sin juicios.
• Canales de denuncia: Facilitar el conocimiento de líneas de atención nacional y local, integrándolas en el currículo de forma cotidiana. 
4. Implementación en el Municipio
• Capacitación Docente: Formar a los maestros en la detección temprana de señales de abuso o maltrato.
• Alianza con Familias: Realizar talleres de pautas de crianza respetuosa para que el hogar sea el primer entorno protector.
• Uso de Material Oficial: Apoyarse en recursos como la Guía 2 de Educación para la Sexualidad 
Para llevar a la práctica estas jornadas, se ha diseñado un modelo de taller pedagógico adaptado por niveles y la ruta legal que toda institución debe seguir según la Ley 1620 de 2013.
1. Propuesta de Taller Pedagógico: "Mi Cuerpo, Mi Territorio Seguro"
Este taller se divide en momentos clave que pueden ajustarse a la jornada escolar:
• Momento 1: Reconocimiento (3-6 años)
o Actividad: “El Baile de las Partes”. Usar canciones para nombrar cabeza, manos, pies y tronco con sus nombres reales, eliminando apodos confusos.
o Concepto: Aprender que hay partes "públicas" (manos, cara) y partes "privadas" (las que cubre el vestido de baño).
• Momento 2: Los Límites (7-11 años)
o Actividad: “El Semáforo Corporal”. En una silueta humana, los niños pegan círculos rojos en zonas donde nadie debe tocarlos, amarillos en zonas de duda (abrazos de conocidos) y verdes en zonas seguras.
o Concepto: Derecho a decir "NO" y a no guardar secretos que generen incomodidad o miedo.
• Momento 3: Redes de Apoyo (12+ años)
o Actividad: “Mi Círculo de Confianza”. Identificar cinco adultos (familia, docentes, orientadores) a quienes acudir en caso de riesgo.
o Concepto: Prevención de riesgos digitales (grooming, sexting) y consentimiento. 
2. Ruta Legal de Atención (Colombia)
Si durante la jornada un menor manifiesta una situación de riesgo, la institución debe activar la Ruta de Atención Integral siguiendo estos pasos obligatorios: 
1. Atención Inmediata: Brindar protección física y emocional al menor. No se debe interrogar exhaustivamente para evitar la revictimización.
2. Informar a la Familia: Notificar a los padres o acudientes, a menos que el presunto agresor esté dentro del núcleo familiar.
3. Reporte a Autoridades: Informar de inmediato a la Policía de Infancia y Adolescencia, al ICBF (Línea 141) o a la Comisaría de Familia para el restablecimiento de derechos.
4. Activación del Comité de Convivencia: Citar al comité escolar para documentar el caso en el Sistema de Información Unificado de Convivencia Escolar (SIUCE).
5. Seguimiento: La institución debe garantizar que el estudiante continúe en el sistema educativo y reciba el apoyo psicopedagógico necesario. 
Recursos Útiles
• Guía de Actividades UNICEF: Dinámicas de juego para prevención.
• Protocolos de Convivencia Escolar: Orientaciones detalladas para docentes y directivos.
Impactar 3.000 estudiantes en el año
</t>
  </si>
  <si>
    <t xml:space="preserve">• Espacio amplio y adecuado
• Material de apoyo e insumos para el desarrollo de la actividad. 
• Presentación de video e imágenes corporales o educativas. 
• Infografia con la Ruta de atención intersectorial para víctimas de violencia sexual, juegos, ejercicios, talleres </t>
  </si>
  <si>
    <t xml:space="preserve">• Entregar la ruta de atención intersectorial para víctimas de violencia sexual del municipio, y líneas de atención </t>
  </si>
  <si>
    <t xml:space="preserve">Para realizar el encuentro pedagógico “Mujeres que protegen y transforman”, se propone una metodología de educación popular feminista basada en el diálogo de saberes, donde se reconozca que nadie lo sabe todo y nadie lo ignora todo. Este enfoque permite que las lideresas comunitarias fortalezcan su tejido social y resiliencia colectiva mediante técnicas de escucha horizontal. 
A continuación, se presenta una estructura sugerida para el encuentro, integrando la sensibilización, el liderazgo y la socialización de rutas:
1. Apertura y Sensibilización (El Color Naranja)
El encuentro debe iniciar visibilizando el propósito de la fecha (25 de noviembre), que conmemora la lucha por la eliminación de la violencia contra las mujeres. 
• Significado del Distintivo: Se debe explicar que el color naranja representa un futuro brillante, optimista y libre de violencia para mujeres y niñas.
• Dinámica Rompehielos: Utilizar la técnica de la "Bolita Imaginaria". Las participantes, en círculo, se pasan una bola invisible dándole formas distintas con movimientos (sin palabras), fomentando formas alternativas de comunicación y cohesión grupal. 
2. Fortalecimiento del Liderazgo y Autoestima
Para transformar el entorno, es vital que la lideresa fortalezca su propia percepción y seguridad.
• Juego de Memoria de Frases Inspiradoras: Crear tarjetas con frases que refuercen la autoestima (ej. "Necesitas valorarte para valorar"). Las participantes deben emparejar las frases y comentar un ejemplo de su vida donde esa frase se aplique.
• Reflexión sobre el Rol Comunitario: Realizar una cartografía social o mapeo de actores para identificar quiénes son los aliados y protectores en su comunidad inmediata. 
3. Prevención y Socialización de Rutas de Atención
Este bloque técnico busca que las lideresas conozcan los pasos exactos para ayudar a una víctima.
• Identificación de Violencias: Utilizar herramientas como el "Violentómetro" para que las participantes aprendan a reconocer indicios de maltrato antes de que escalen.
• Ruta de Atención Integral: Socializar los pasos esenciales que deben seguir los ciudadanos y las instituciones:
• Recepción y Acogida: Establecer contacto con la víctima de forma pausada, suave y con claridad.
• Orientación y Acompañamiento: Informar sobre las medidas de reparación (indemnización, rehabilitación, garantías de no repetición).
• Articulación Institucional: Identificar las entidades responsables (Comisarías de Familia, Fiscalía, Salud).
• Canales de Apoyo: Recordar que instituciones como el ICBF cuentan con canales de atención vía WhatsApp, chat y videollamada para orientación inmediata. 
4. Compromiso Colectivo y Cierre
• Espacio Seguro: Garantizar un entorno donde las mujeres se sientan seguras para hablar y ser escuchadas, recordando que el único responsable de una agresión es el autor.
• Pacto de Cierre: Realizar una dinámica de "Titiritera y Marioneta" por parejas. Sin hablar, una guía a la otra mediante hilos imaginarios, explorando la confianza y el cuidado mutuo. Al finalizar, cada lideresa expresa un compromiso concreto para "proteger y transformar" su comunidad. 
Recomendaciones Metodológicas
• Duración Sugerida: Sesiones de aproximadamente 2 horas y media.
• Ambiente: Fomentar el respeto y la tolerancia, entendiendo que a través del diálogo se encuentran puntos de acuerdo para solucionar conflictos.
• Uso de Tecnología: Si es posible, realizar ejercicios prácticos sobre el buen manejo de redes sociales para prevenir el acoso digital (uso de contraseñas seguras y guardado de pruebas de acoso)
</t>
  </si>
  <si>
    <t xml:space="preserve">
• Promocionar por redes sociales, antes de la actividad, lugar amplio y con buena accesibilidad para el encuentro pedágogico. 
• Cartografía social o mapeo de actores de personas aliados y protectores, dar a conocer herramientas como el "Violentómetro, y las entidades responsables (articulación de Comisarías de Familia, Fiscalía, Salud). 
• Canales de Apoyo como ICBF</t>
  </si>
  <si>
    <t>• Tarjetas con frases que refuercen la autoestima</t>
  </si>
  <si>
    <t xml:space="preserve">Para conmemorar la Semana Andina a través de una feria de servicios amigables permite centralizar la oferta de salud y educación en un entorno cercano y lúdico para la juventud. 
A continuación, se describe la propuesta estructural para organizar esta conmemoración:
1. Feria de Servicios Amigables: "Ruta de los Sueños"
El objetivo es transformar la atención institucional en una experiencia accesible y sin prejuicios. 
• Estaciones de Salud (EPS/IPS): Brindar asesoría personalizada sobre métodos anticonceptivos, prevención de ITS y entrega de insumos como condones.
• Zona de Orientación Escolar: Espacios para que instituciones educativas presenten cómo sus programas curriculares apoyan la construcción de proyectos de vida saludables.
• Stand de Derechos: Información clara sobre Derechos Sexuales y Reproductivos (DSyR), enfatizando la autonomía y las decisiones informadas. 
2. Encuentros Deportivos: "Goles por la Autonomía"
El deporte sirve como gancho para atraer a la juventud y fomentar el trabajo en equipo y el autocuidado. 
• Torneos Relámpago: Organizar campeonatos de microfútbol o voleibol donde, en los entretiempos, se realicen "pausas pedagógicas" con mensajes clave sobre prevención.
• Circuitos de Habilidades: Estaciones deportivas donde cada reto superado represente un paso hacia una meta personal o profesional. 
3. Concursos Artísticos: "ExpresArte por la Vida"
El arte permite que los jóvenes procesen y comuniquen sus realidades desde su propio lenguaje. 
• Muralismo en Vivo: Creación de un grafiti colectivo bajo el lema de la semana (ej: "Sexualidades libres, decisiones informadas").
• Concurso de Talentos (Música/Teatro): Presentaciones de rap, danza o teatro foro que aborden la prevención del embarazo y el empoderamiento juvenil. 
4. Campaña Digital: "Tiktokeando por la Prevención"
Utilizar plataformas actuales para masificar el mensaje y generar participación directa. 
• Challenge de Conocimientos: Retos de TikTok donde los jóvenes desmientan mitos sobre la sexualidad en videos de 30 a 60 segundos.
• Uso de Hashtags: Implementar etiquetas regionales (ej: #SoledadenlaSemanaAndina2026, #MiProyectoDeVida) para agrupar el contenido y premiar al video con mayor alcance educativo.
• Influencers Locales: Invitar a líderes juveniles digitales a participar en la feria y transmitir en vivo las actividades. 
Articulación y Empoderamiento
Para que la feria sea exitosa, debe ser "por y para ellos", involucrando a los consejos de juventud y personeros estudiantiles en la planeación. La clave es asegurar que cada actividad refuerce la idea de que prevenir el embarazo no es solo evitar un suceso, sino proteger los sueños y metas a largo plazo. 
Concurso "Tiktokeando:
1. Metodología: Concurso "Tiktokeando por la Prevención"
El concurso busca que los jóvenes sean creadores de contenido, no solo receptores. Para ello, se requiere una Rúbrica de Evaluación clara que premie tanto la creatividad como el rigor informativo. 
Criterios de Calificación (Propuesta de 1 a 5 puntos por ítem):
• Precisión del mensaje (40%): ¿Desmitifica correctamente un tabú o explica un derecho sexual de forma acertada
• Creatividad y Producción (30%): Uso de tendencias, música, transiciones y el "gancho" de los primeros 3 segundos para evitar que el usuario siga haciendo scroll.
• Impacto y Participación (20%): Medido por el Engagement Rate (Suma de Likes + Comentarios + Compartidos / Visualizaciones totales).
• Uso de Hashtags y Ética (10%): Inclusión obligatoria de etiquetas (ej: #SoledadenlasemanaAndina2026) y respeto por la diversidad sin promover discursos de odio. 
Proceso de Selección:
1. Inscripción: Los participantes deben registrarse mediante un formulario digital vinculado a su video.
2. Filtro Técnico: Un comité de salud verifica que la información no sea errónea o peligrosa.
3. Votación y Jurado: El 50% de la nota es por interacción digital y el otro 50% por un jurado experto (psicólogos, líderes juveniles y comunicadores). 
</t>
  </si>
  <si>
    <t>• Espacio amplio y adecuado para mínimo 200 personas.
• Stand educativos, elementos deportivos, grafiti colectivo, Presentaciones de rap, danza o teatro foro. 
• Utilización de redes sociales, internet. 
• Promocionar la actividad por medios masivos de comunicación y redes sociales antes y durante la actividad.</t>
  </si>
  <si>
    <t>• Entregar preservativos y premio a ganador del concurso tiktokeando</t>
  </si>
  <si>
    <t xml:space="preserve">
Desarrollar la actividad a través de la estrategia “El semáforo, que es una acción para poner en alerta a los niños, que combina colores como el rojo para indicar dónde no nos pueden tocar; amarillo para partes del cuerpo que si son tocadas pueden incomodar; y las verdes que solamente se pueden tocar con el permiso del infante. Realizarlo a través del juego y la lúdica para que ellos identifiquen estas conductas y puedan informarlas.
El Semáforo Corporal tiene como objetivos específicos enseñar a los niños a reconocer y valorar su propio cuerpo, identificar situaciones de riesgo y promover entornos seguros y protectores. 
Impactar 100 niños en el año, del entorno comunitario, con enfoque de sectores vulnerables.
Participar a profesional para el abordaje de niños con discapacidad auditiva, visual y motora, terapista ocupacional, fisioterapeuta o docente de lenguaje de señas.
Desarrollar de manera lúdica pedagógica adaptada a la necesidad o de acuerdo a la condición de discapacidad de la población.
</t>
  </si>
  <si>
    <t>• Espacio amplio y adecuado para mínimo 25 personas.
• Material de apoyo e insumos para el desarrollo de la actividad. 
• Hidratación</t>
  </si>
  <si>
    <t>Incentivo a participantes</t>
  </si>
  <si>
    <t xml:space="preserve">Para desarrollar un Cine Infantil Educativo exitoso, el enfoque debe ser el empoderamiento y el autocuidado, más que el miedo. Al dirigirse a menores de 13 años acompañados por sus acudientes, la clave es utilizar el cine como un "puente" para iniciar conversaciones difíciles en un entorno seguro. 
A continuación, se presenta la estructuración para organizar el evento:
1. Selección de Contenidos (Segmentación por Edad)
Es fundamental que las películas o cortos se adapten a la etapa de desarrollo del niño:
• Menores de 7 años: Utilizar cortos animados que enseñen sobre las partes privadas (vagina, pene, cola), el derecho a decir "no" ante toques incómodos y la diferencia entre secretos "buenos" (sorpresas) y "malos" (los que causan miedo o tristeza).
• De 8 a 13 años: Contenidos que aborden el autocuidado en redes sociales (grooming), la privacidad y la importancia de confiar en sus instintos ante situaciones de presión o incomodidad. 
2. Metodología del Cine-Foro (Acompañamiento Familiar)
El cine-foro no debe ser solo ver la película, sino procesarla juntos. Se recomienda seguir este orden:
1. Introducción: Presentar el tema de forma natural, enfatizando que el cuerpo les pertenece.
2. Proyección: Un material recomendado por expertos es el video de UNICEF sobre los "tres toques" que da mensajes clave de protección.
3. Diálogo Guiado: Realizar preguntas abiertas a los niños y padres, tales como:
1. "¿Qué harías si alguien te pide un secreto que te pone triste?".
2. "¿A qué adulto de confianza le contarías algo incómodo?". 
3. Actividades Complementarias
Para reforzar el aprendizaje, puede incluir dinámicas prácticas:
• El Semáforo Corporal: Los niños colorean en un dibujo del cuerpo humano las zonas "verdes" (donde pueden recibir afecto público como manos o cabeza), "amarillas" (zonas de cuidado) y "rojas" (partes íntimas que nadie debe tocar).
• Ensayo de "Decir NO": Por parejas (padre e hijo), practicar situaciones donde el niño aprenda a decir un "no" firme y a retirarse de una situación incómoda.
• Mural de Compromiso: Al finalizar, familias pueden escribir en un mural un derecho de la infancia que consideren fundamental proteger. 
4. Recomendaciones para los Acudientes
Es vital capacitar a los padres durante el evento para que sean adultos protectores:
• Escucha Activa: Creer siempre en el relato del niño sin juzgar.
• Eliminar Tabúes: Hablar con la verdad y usar los nombres reales de las partes del cuerpo.
• Red de Confianza: Ayudar al niño a identificar al menos tres personas a las que puede acudir si se siente en riesgo. 
Para obtener materiales visuales específicos y guías de aplicación, puede consultar los recursos digitales de la Fundación FAPMI o los manuales de UNICEF. 
Desarrollar la actividad en el entorno comunitario. Evaluar la actividad e impactar 300 niños.
</t>
  </si>
  <si>
    <t xml:space="preserve">• Espacio amplio y adecuado para mínimo 600 personas.
• Material de apoyo e insumos para el desarrollo del cine. 
• Presentación del video educativo para el aprendizaje visual-auditivo en prevención del abuso sexual, proyector video beam, internet, u otros.
</t>
  </si>
  <si>
    <t>• Entregar refrigerio saludable</t>
  </si>
  <si>
    <t>Para realizar encuentros formativos en articulación con la Red CAVIS (Centros de Atención a Víctimas de Violencia Sexual) dirigidos a población migrante, es fundamental integrar los protocolos de atención integral con estrategias de sensibilización adaptadas a este contexto.
A continuación, se detallan los pasos y componentes clave para esta articulación:
1. Gestión de la Articulación con la Red CAVIS
• Identificación del Enlace: Debes contactar a la secretaría de salud o de integración social local, ya que los CAVIS son centros que operan en articulación con el Sistema General de Seguridad Social en Salud (SGSSS).
• Propuesta Técnica: Presenta un plan que incluya el enfoque diferencial para migrantes, reconociendo las barreras culturales e idiomáticas que enfrentan para acceder a servicios básicos.
• Formalización: Busca establecer una alianza para que los encuentros cuenten con el respaldo técnico del CAVIS, lo que asegura que la información sobre rutas de atención (como el Código Fucsia) sea precisa y actualizada. 
2. Diseño del Contenido Formativo
Los encuentros deben abordar temas críticos bajo la normativa vigente (Ley 1257 de 2008): 
• Identificación de Violencias: Explicar los tipos de violencia (psicológica, física, patrimonial, económica y sexual).
• Ruta de Atención Integral: Enseñar qué hacer en las primeras 72 horas (Triage I) para prevenir infecciones de transmisión sexual (ITS) y VIH.
• Líneas de Emergencia: Difundir canales de ayuda como la Línea 155 (orientación a mujeres) y la Línea 123. 
3. Estrategias Específicas para Población Migrante
• Uso del Lenguaje: Emplear un lenguaje asertivo y respetuoso, evitando la estigmatización y reconociendo el proceso migratorio como un posible evento traumático.
• Redes de Apoyo: Fomentar la construcción de redes comunitarias que favorezcan la "experiencia subjetiva de pertenencia", lo cual es vital para el bienestar del migrante.
• Espacios Seguros: Realizar los encuentros en lugares de confianza para la comunidad
4. Metodología de los Encuentros
• Educación No Formal: Dado que se dirige a adultos y jóvenes migrantes, se recomienda un enfoque de educación no formal y aprendizaje para adultos que promueva el empoderamiento.
• Talleres Prácticos: Realizar simulacros de activación de rutas y sensibilización sobre el consentimiento, adaptados a los niveles educativos de la población.
• Material de Apoyo: Utilizar cartillas y herramientas visuales, como las proporcionadas por el Ministerio de Salud, que faciliten la comprensión de derechos sin importar el estatus migratorio.
Impactar 100 migrantes en el año.</t>
  </si>
  <si>
    <t xml:space="preserve">• Salón amplio y adecuado para mínimo 25 personas, que tenga buena ventilación e iluminación.
• Sonido, microfono, video beam. 
• Material de Apoyo y educativo con la ruta de atención intersectorial para víctimas de violencia sexual del municipio.
• Refrigerio saludable para los asistentes.       
</t>
  </si>
  <si>
    <t xml:space="preserve">• Entregar la ruta de atención intersectorial para víctimas de violencia sexual del municipio </t>
  </si>
  <si>
    <t xml:space="preserve">• Carpas, sonido, grupo folclórico, payasos, recreación, mesas, sillas, juegos didácticos, animador, hidratación, premios u otros.
</t>
  </si>
  <si>
    <t>Ejecutar un plan de medios orientados en el desarrollo de tres estrategias, enfocadas en: generar entrevista, promocionar infografías, videos educativos o perifoneo, y transmitir pautas radiales, teniendo en cuenta la necesidad del programa y la ejecución de las tres estrategias durante el trimestre.
 Generar entrevistas: Para los diferentes espacios noticiosos de los distintos medios de comunicación se contará con la participación del referente del programa y/o acompañamiento de talento humano PIC o equipo básico u otros (invitados, etc.), la cual constará de informar y educar una temática especifica del programa o componente. La entrevista deberá tener una duración entre 15 a 20 minutos, y se promocionará días antes de su emisión, esta deberá ser en vivo a través las redes sociales institucionales y otros medios de comunicación. 
 Infografías, Videos Educativos o Perifoneo: Construir un post publicitario o video que contenga mensaje educativo alusivo a una fecha conmemorativa o mensaje informativo que permita promocionar una actividad. El post publicitario o video deberá publicarse por las redes institucionales de la ESE Municipal y Secretaría de Salud Local de Soledad, medios alternativos digitales del municipio o sitios de afluencia masiva.
En caso de realizar perifoneo se desarrollará la promoción de la actividad por diferentes barrios del municipio con una intensidad horaria de 2 horas durante 4 días. 
 Pautas Radiales: Se deberá crear la producción de una cuña radial mensual la cual se difundirá 5 veces durante un mes, el tema educativo deberá ser diferente cada mes con el fin de cobijar todas las temáticas y/o componentes que hagan parte del programa, abarcando las necesidades que estás requiera. Además, se podrán producir videos informativos o de noticias que se generen de la misma actividad realizada.
Nota: La actividad se evaluará sujeta al plan de medios proyectado el cual aplica iniciar para este programa en el mes de marzo (por necesidad del programa), este documento contiene las cantidades a desarrollar, y hace parte integral del presente anexo técnico.
3 videos educativos
pautas radiales (5 mensuales)
INFOGRAFIAS (5 mensuales)</t>
  </si>
  <si>
    <t xml:space="preserve">• Los requeridos para la ejecución y cumplimiento de la actividad
</t>
  </si>
  <si>
    <t xml:space="preserve">Se deberán monitorear las coberturas rápidas de vacunación, realizar las búsquedas de niños y niñas susceptibles, efectuar los cercos o bloqueos de vacunación y cumplir con el censo de canalización y vacunación del 100% de eventos probables de enfermedades inmunoprevenibles de acuerdo a lo establecido en la metodología y los formatos correspondientes por parte del Instituto Nacional de Salud y en articulación con la coordinadora del programa PAI del municipio.
La actividad será liderada por una enfermera profesional con el apoyo de 6 auxiliares de enfermería
Se deberá desarrollar un informe descriptivo que contenga mínimo evidencias fotográficas de los bloqueos realizados e incluya los formatos de las búsquedas realizadas de niños susceptibles y el censo de canalización.
</t>
  </si>
  <si>
    <t xml:space="preserve">• Formatos y planillas a diligenciar sujetos a lo establecido por parte del Instituto Nacional de Salud 
• Los demás requeridos para la ejecución y cumplimiento de la actividad
</t>
  </si>
  <si>
    <t>Para el desarrollo de esta actividad se deberá garantizar la siguiente logística necesaria para el desarrollo de estrategias que permitan el logro de las metas programadas y el cumplimiento de las coberturas de vacunación del municipio:
1. Garantizar el suministro de insumos requeridos para el manejo del sistema de información nominal del Programa Ampliado de Inmunización PAI, con el fin de mantener el adecuado funcionamiento del programa de vacunación, así como del PAIWEB.
2. Garantizar el mantenimiento preventivo y correctivo de los equipos para el buen funcionamiento del Programa Ampliado de Inmunización PAI.
3. Garantizar el funcionamiento de la red de frío de acuerdo a lo establecido en los lineamientos actualizados del Programa Ampliado de Inmunización PAI, a través de un monitoreo 24/7.
4. Garantizar la adopción de medidas en casos de riesgos que alteren la calidad de los biológicos en las jornadas de salud.
5. Garantizar el amparo de todos los insumos y los biológicos del PAI, para optimizar el funcionamiento del Programa Ampliado de Inmunización.
Lo anterior sujeto a la metodología y requerimientos establecidos por el Ministerio de Salud y Protección Social, así como el ejercicio de planeación y supervisión liderado por la coordinadora del programa PAI municipal.
La actividad será liderada por una enfermera profesional, que desarrollará informe descriptivo el cúal deberá contener mínimo las evidencias fotográficas, metodología desarrollada, censo de coberturas, formato excel de la secretaria de salud y Ministerio de Salud y Protección Social diligenciado con la información requerida y mapa de censo.
Promover la actividad por redes sociales con anticipación.</t>
  </si>
  <si>
    <t>• Equipos, insumos, papeleria, formatos y planillas. establecidas por el Ministerio de Salud y Protección Social.
• Censo de coberturas.
 • Formato excel de la secretaria de salud y Ministerio de Salud y Protección Social diligenciado con la información requerida.
• Mapa de censo.
• Los demás requeridos para la ejecución y cumplimiento de la actividad</t>
  </si>
  <si>
    <t>Para realizar el concurso intercomunitario "Vacúnate para que Crezcas Sano", enfocado en la prevención de la influenza en menores de 2 años, se deberá estructurar la actividad bajo un modelo de competencia saludable.
El objetivo es transformar la vacunación de una tarea médica a una meta comunitaria, utilizando incentivos y reconocimiento para los sectores que logren las mayores coberturas. 
1. Organización del Concurso
• Segmentación por sectores: Divide las comunidades participantes en "unidades de competencia" (barrios, veredas o sectores censales) para que los líderes comunitarios sientan responsabilidad directa sobre sus niños.
• Población objetivo: Enfócate estrictamente en niños de 6 a 23 meses. Recuerda que en su primera vez requieren dos dosis con un intervalo de 4 semanas.
• Periodo de competencia: Establece un marco de 4 a 6 semanas para concentrar el esfuerzo y generar un sentido de urgencia. 
2. Estrategias de Operación
Para asegurar que los niños lleguen a los puntos de vacunación, implementa las siguientes tácticas:
• Búsqueda activa (Censo comunitario): Los líderes de cada comunidad deben identificar a todos los menores de 2 años en su zona y verificar su carnet de vacunación.
• Puntos de vacunación amigables: Decora los puestos de salud con la temática "Crezcas Sano". Usa técnicas de distracción lúdica, como juegos simbólicos con peluches, para reducir el miedo en los niños y padres.
• Seguimiento de segunda dosis: Crea un sistema de recordatorios (mensajes de texto o visitas domiciliarias) para garantizar que los niños reciban el esquema completo, ya que esto es vital para lograr una cobertura útil. 
3. Sistema de Incentivos y Premiación
La motivación es clave para la participación intercomunitaria:
• Incentivos para la comunidad: Premia al sector con mayor porcentaje de cobertura con mejoras para un espacio común (parque, centro comunitario) o eventos culturales.
• Reconocimiento a "Líderes Saludables": Entrega menciones honoríficas a los líderes comunitarios que movilicen a más familias.
• Kits para los niños: Entrega pequeños incentivos a los padres (pañales, artículos de higiene o juguetes educativos) al completar el esquema. 
4. Monitoreo y Evaluación
• Tablero de posiciones público: Publica semanalmente los avances de cada comunidad en redes sociales o carteleras locales para fomentar la competitividad.
• Meta de éxito: Se considera cobertura útil cuando se alcanza al menos el 95% de la población objetivo en cada sector participante.
Promover la actividad por redes sociales con anticipación.</t>
  </si>
  <si>
    <t>• Juegos simbólicos con peluches, mensajes de texto o visitas domiciliarias.
• Material educativo con el esquema de vacunación.
• Redes sociales con los avances de cada comunidad .</t>
  </si>
  <si>
    <t>• Entrega de Kits para los niños al completar el esquema.</t>
  </si>
  <si>
    <t>Para desarrollar la estrategia "Vacunarse Está de Película" en tu barrio y alcanzar coberturas óptimas de vacunación contra el VPH en jóvenes de 9 a 17 años, se deberá tener en cuenta la siguiente hoja de ruta para su ejecución:
1. Fase de Planificación y Alianzas
• Identificación del Censo: Solicita a la Secretaría de Salud local o al centro de salud del barrio la base de datos de jóvenes de 9 a 17 años con esquemas pendientes.
• Gestión de Incentivos: utiliza unidades de cine móvil. El núcleo de la estrategia es que cada dosis aplicada equivale a una entrada al cine.
• Puntos de Vacunación: Establece si la jornada será en un punto fijo (centro de salud) o mediante brigadas móviles en colegios y parques del barrio. 
2. Ejecución de la Jornada "Cine en el Barrio"
• Actualización del Esquema: Asegúrate de informar que, según las directrices actuales de la OPS/OMS en Colombia, el esquema de VPH ahora consiste en una sola dosis para niñas y niños de 9 a 17 años.
• Autonomía Adolescente: Informa a la comunidad que los jóvenes entre 14 y 17 años pueden acudir a vacunarse de forma autónoma, sin necesidad del consentimiento firmado de sus padres.
• Ambientación Temática: Decora el punto de vacunación con elementos de alfombra roja, palomitas de maíz y carteleras de cine para reducir la ansiedad asociada a la inyección. 
3. Comunicación y Educación (Edu-Entretenimiento)
• Mensajes Clave: Utiliza material informativo que explique que la vacuna es segura, eficaz y gratuita. Resalta que previene el cáncer de cuello uterino, de pene y otras afecciones relacionadas.
• Canales del Barrio: Usa grupos de WhatsApp de vecinos, perifoneo y redes sociales de la junta de acción comunal para convocar bajo el lema: "Tu salud es la protagonista".
• Desmitificación: Capacita al personal para responder dudas sobre efectos secundarios (leves como dolor en el brazo o cansancio) y reforzar la confianza en el biológico. 
4. Seguimiento y Mantenimiento de Coberturas
• Registro Nominal: Asegura el registro inmediato en el sistema nacional de vacunación para evitar duplicidades.
• Búsqueda Activa: Si la cobertura no llega al 95% (meta ideal de salud pública), realiza visitas domiciliarias a los jóvenes que no asistieron a la función de cine.
• Función de Premiación: Organiza una proyección comunitaria final exclusiva para quienes completaron su esquema, reforzando el sentido de pertenencia y cuidado mutuo.
Promover por redes sociales antes de la actividad
Promover la actividad por redes sociales con anticipación.</t>
  </si>
  <si>
    <t xml:space="preserve"> • Unidades de cine móvil, grupos de WhatsApp de vecinos, perifoneo y utilización de redes sociales. 
</t>
  </si>
  <si>
    <t xml:space="preserve">• Entregar crispetas y bébida
• Entregar boletas de cine. </t>
  </si>
  <si>
    <t xml:space="preserve">Garantizar los siguientes insumos y equipos necesarios para intervenir los casos por dengue en el municipio. 
1. Servicio de Transporte para fumigación espacial 
2. Servicio de Transporte para fumigación intradomiciliaria 
3. Insecticida liquido PIRILAN 50 EC, ingrediente activo Pirifos Metil caneca x 50 litros
4. Insecticida liquido CIPERMETRINA EC x litro, concentrado emulsionable al 20%
5. Rodenticida RATUNET BLOQUES CANECA x 10kg, anticuagulante basado en Brodifacouma, presentado en mini bloques x 3 gramos listo para usar a la intemperie, contiene Benzoato de Denatonium como factor de seguridad
6. Galones de ACPM
7. Galones de gasolina corriente 
8. Maquina Termonebulizadora 
9. Mantenimiento preventivo y correctivo de equipos de: Moto Mochilas Sthill
 Maquina Espacial – London
Perifonear 2 horas cada barrio
Suministrar los insumos requeridos para el control químico de vectores que realiza el grupo de respuesta contra el dengue, (Conductores, Operario de Maquinas Fumigadoras y Transporte) para cortar el ciclo de transmisión de la enfermedad en el 100% de los casos de dengue confirmados y en situación de brote y de riesgo notificados por SIVIGILA. 
</t>
  </si>
  <si>
    <t>• Equipos e insumos necesarios para el control químico de vectores.
• Perifoneo o redes sociales
• Los demás que se requieran para el desarrollo y cumplimiento de la actividad.</t>
  </si>
  <si>
    <t>Ejecutar un plan de medios orientados en el desarrollo de tres estrategias, enfocadas en: generar entrevista, promocionar infografías, videos educativos o perifoneo, y transmitir pautas radiales, teniendo en cuenta la necesidad del programa y la ejecución de las tres estrategias durante el trimestre.
 Generar entrevistas: Para los diferentes espacios noticiosos de los distintos medios de comunicación se contará con la participación del referente del programa y/o acompañamiento de talento humano PIC o equipo básico u otros (invitados, etc.), la cual constará de informar y educar una temática especifica del programa o componente. La entrevista deberá tener una duración entre 15 a 20 minutos, y se promocionará días antes de su emisión, esta deberá ser en vivo a través las redes sociales institucionales y otros medios de comunicación. 
 Infografías, Videos Educativos o Perifoneo: Construir un post publicitario o video que contenga mensaje educativo alusivo a una fecha conmemorativa o mensaje informativo que permita promocionar una actividad. El post publicitario o video deberá publicarse por las redes institucionales de la ESE Municipal y Secretaría de Salud Local de Soledad, medios alternativos digitales del municipio o sitios de afluencia masiva.
En caso de realizar perifoneo se desarrollará la promoción de la actividad por diferentes barrios del municipio con una intensidad horaria de 2 horas durante 4 días. 
 Pautas Radiales: Se deberá crear la producción de una cuña radial mensual la cual se difundirá 5 veces durante un mes, el tema educativo deberá ser diferente cada mes con el fin de cobijar todas las temáticas y/o componentes que hagan parte del programa, abarcando las necesidades que estás requiera. Además, se podrán producir videos informativos o de noticias que se generen de la misma actividad realizada.
Nota: La actividad se evaluará sujeta al plan de medios proyectado el cual aplica iniciar para este programa en el mes de marzo (por necesidad del programa), este documento contiene las cantidades a desarrollar, y hace parte integral del presente anexo técnico.
4 videos educativos
pautas radiales (5 mensuales)
INFOGRAFIAS (5 mensuales)</t>
  </si>
  <si>
    <t>Garantizar transporte que asegure la movilidad oportuna y segura hacia las áreas donde se desarrollan estas actividades. Esto implica considerar la disponibilidad de vehículos, el acceso a rutas seguras y la logística para la distribución de insumos y equipos necesarios.
 Las enfermedades transmitidas por vectores (ETV) y la vacunación antirrábica son programas de salud pública de gran importancia para la protección de la población. Para llevar a cabo estas acciones de manera efectiva, es fundamental contar con un personal calificado que pueda acceder a las áreas donde se encuentran los riesgos y las necesidades.
 El traslado seguro y oportuno de este personal es importante para asegurar la cobertura de las áreas de riesgo ya que el personal debe poder llegar a las zonas donde hay mayor riesgo de ETV o donde se necesita la vacunación antirrábica para garantizar que la población reciba la atención necesaria, De igual manera, facilita la ejecución de las actividades de campo, teniendo en cuenta que el transporte adecuado permite que el personal pueda desarrollar sus tareas de manera eficiente, como la vigilancia epidemiológica, la aplicación de medidas de control de vectores, la vacunación de animales y la educación a la comunidad. El fomento de la participación comunitaria facilita la comunicación y la intervención de los ciudadanos en las acciones de prevención y control.
 Para garantizar el traslado, se deberán mantener diversas estrategias, como:
 • Disponibilidad de vehículos:
 Contar con vehículo permite acceder a las diferentes áreas del municipio y que se cumpla con los requisitos de seguridad.
 • Logística para la distribución de insumos:
 Asegurar que los vehículos puedan transportar los materiales necesarios para las actividades de campo, como insecticidas, repelentes, vacunas y equipos de protección.
 • Acceso a rutas seguras:
 Identificar las rutas más seguras y eficientes para llegar a las áreas de riesgo, considerando factores como la seguridad vial, la existencia de obstáculos y la disponibilidad de transporte público.
 • Capacitación del personal:
 Brindar capacitación al personal sobre el uso adecuado de los vehículos y los procedimientos de seguridad en la carretera.
 • Uso de tecnologías de la información:
 En resumen, garantizar el traslado del talento humano es un componente esencial para el éxito de los programas de prevención y control de ETV y vacunación antirrábica. Esto requiere una planificación logística y la implementación de estrategias que aseguren la disponibilidad de recursos, la seguridad del personal y la eficiencia en la ejecución de las actividades de campo.
 Un parque automotor de mínimo 4 vehículos</t>
  </si>
  <si>
    <t xml:space="preserve">• Evidencias fotográficas 
• Planilla de ruta firmada o certificación, u otra que se requiera
</t>
  </si>
  <si>
    <t>Desarrollar las jornadas de protección animal con una duración mínima de 4 horas, que incluya desparasitación, vacunación, asistencia de veterinaria, y educación mediante juegos y actividades recreativas que incentiven la participación de los asistentes con entrega de premios en relación a la prevención del riesgo y control de las enfermedades transmitidas por animales y la importancia de la tenencia responsable de mascotas.
Suministrar logística en sitio de fácil acceso, con equipos e insumos necesario, tales como carpas, sonido, sillas, mesas, hidratación u otros, para el desarrollo de la actividad.
Las jornadas de protección animal son una herramienta vital y el objetivo que se pretende es mejorar la calidad de vida de los animales, ofreciendo servicios gratuitos, la protección de la población fomentando la adopción, la tenencia responsable de macotas y por ende la intervención de los indicadores de salud pública relacionados con estos.  
La actividad debe ser liderada por una enfermera e ingeniero ambiental y coordinada con el referente del programa de ETV y Zoonosis del municipio. 
Promocionar la actividad por redes sociales antes de su realización. 
Promover la actividad por redes sociales antes de su desarrollo</t>
  </si>
  <si>
    <t xml:space="preserve">• Carpas, sonido, mesas, sillas, juegos didácticos, incentivos, animador, hidratación, u otros.
• Formatos y planillas a diligenciar de animalitos atendidos, u otros.
</t>
  </si>
  <si>
    <t xml:space="preserve">Para conmemorar con éxito el Día Mundial contra la Rabia mediante una jornada masiva de vacunación, es fundamental articular a los actores locales bajo un enfoque de salud animal, humana y ambiental. 
 Para organizar esta gran jornada municipal, se deberá realizar:
1. Planificación y Alianzas Estratégicas
Para alcanzar coberturas útiles (generalmente superiores al 80% de la población estimada de mascotas), se debe coordinar los siguientes roles:
• Secretaría de Salud / Centro de Zoonosis: Liderar la logística, proporcionan las dosis biológicas (vacuna antirrábica gratuita) y emitir los carnés oficiales.
• Veterinarias Locales: Pueden actuar como puntos de vacunación satélites o aportar profesionales voluntarios para las brigadas móviles.
• Asociaciones Animalistas: Son clave para la identificación de poblaciones vulnerables (animales de calle o en refugios) y el apoyo en el manejo y contención de los animales durante la jornada.
• Escuelas de Formación: Estudiantes de programas auxiliares veterinarios o de salud pueden apoyar en el registro de datos y la educación a los propietarios sobre tenencia responsable. 
2. Logística de la Jornada
Organiza la actividad siguiendo estos pasos técnicos:
• Cadena de Frío: Garantiza que las vacunas se mantengan entre 2°C y 8°C (35°F - 45°F). Sin esto, la vacuna pierde efectividad y no se alcanzan coberturas reales.
• Puntos de Atención: Ubica puestos en plazas principales, parques, centros comunales o centro comerciales para facilitar el acceso.
• Requisitos de Vacunación:
o Animales mayores de 3 meses (12 semanas) de edad.
o Hembras que no estén en estado de gestación visible.
o Animales con buen estado de salud general.
• Materiales: Necesitarás jeringas desechables (una por animal), alcohol, algodón, guardianes para residuos biológicos, carnés y planillas de registro. 
3. Educación y Comunicación
El impacto de la jornada depende de la difusión previa:
• Campaña de Expectativa: Usa el lema oficial del año propuesto por la Alianza Global para el Control de la Rabia (GARC).
• Sensibilización: Informa que la rabia es una enfermedad 100% prevenible mediante la vacunación y que es de carácter obligatorio para perros y gatos anualmente.
• Incentivos: Coordina con las veterinarias para ofrecer descuentos en otros servicios (desparasitación o consulta) a quienes asistan a la jornada gratuita de rabia. 
4. Monitoreo y Resultados
Para que la jornada sea exitosa administrativamente:
• Registro Detallado: Debes recolectar datos de especie, edad, sexo y ubicación del animal en las planillas oficiales.
• Reporte Inmediato: Los resultados deben consolidarse y enviarse a la Secretaría de Salud el primer día hábil después de la jornada para actualizar los indicadores de cobertura.
Promover por redes sociales antes y durante la actividad.
</t>
  </si>
  <si>
    <t xml:space="preserve">• Espacio estrátegico amplio y accesible  
• Carpas 
• Hidratación
• Sillas y Mesas
• Vacuna antirrábicas, carnet, material de apoyo educativo en tenencia responsable de mascotas, brigadas móviles, jeringas desechables, alcohol, algodón, guardianes para residuos biológicos, carnés y planillas de registro. 
• Animador
• Formatos consolidados y planillas de diligenciamiento de mascotas atendidas, u otras para informe y reporte.) 
</t>
  </si>
  <si>
    <t>• Coordinar con las veterinarias la entrega y apoyo de bonos para ofrecer descuentos en servicios como desparasitación o consulta.</t>
  </si>
  <si>
    <t xml:space="preserve">Para desarrollar la actividad "EL BINGO CONTRA EL DENGUE", se realizará una jornada comunitaria que combine el entretenimiento con la educación sanitaria, de la siguiente manera:
1. Preparación de Materiales Educativos
En lugar de números tradicionales, utilizar términos y conceptos clave sobre la prevención.
• Tarjetones Personalizados: Crear cartones con imágenes o palabras relacionadas con:
o Acciones: "Lavar tanques", "Tapar recipientes", "Girar envases", "Botar llantas".
o Síntomas: "Fiebre alta", "Dolor en los huesos", "Manchas rojas", "Dolor detrás de los ojos".
o El Vector: "Aedes aegypti", "Agua limpia", "Larva", "Zancudo de patas blancas".
• Bolsa de Preguntas: En lugar de cantar números, el facilitador lee una pregunta o descripción y los participantes deben marcar la respuesta correcta en su tablero. 
2. Dinámica del Juego
• Mecánica de Pregunta-Respuesta: Por ejemplo, el locutor dice: "Es el lugar favorito del mosquito para poner sus huevos" y los jugadores marcan "Agua acumulada".
• Intervenciones Pedagógicas: Entre rondas, realiza breves explicaciones sobre la estrategia de las 4S (Sacudir, Sacar, Seleccionar y Siempre tapar) o la importancia del descacharrado.
• Formatos de Ganador: Puedes premiar la línea horizontal, vertical o el "cartón lleno" (Bingo), asegurándote de que el ganador valide sus respuestas explicando brevemente una de las medidas preventivas marcadas. 
3. Premiaciones con Sentido
Selecciona incentivos que refuercen la temática o sean de utilidad para el hogar:
• Kits de Prevención: Paquetes que incluyan repelente, toldillos (mosquiteros), insecticidas de uso doméstico o pastillas de cloro para tanques.
• Herramientas de Limpieza: Cepillos para lavar albercas, jabón líquido, tapas para recipientes de agua o bolsas de basura resistentes para el descacharrado.
• Incentivos Comunitarios: Bonos de mercado o implementos para el hogar, buscar patrocinadores 
4. Organización del Evento
• Lugar: Espacios abiertos y ventilados como canchas comunitarias, parques, plazas o salones comunales.
• Convocatoria: Utiliza perifoneo, redes sociales, grupos de WhatsApp del barrio o carteleras en centros de salud, alcaldías, terminal, aeropuerto, centros comerciales
• Registro: Lleva un control de asistencia para realizar encuestas de impacto antes y después del juego para medir qué tanto aprendió la comunidad
Una propuesta de preguntas y respuestas organizadas por categorías para que las uses como "balotas" en el Bingo contra el Dengue.
En esta dinámica, tú lees la pregunta/descripción y los participantes deben identificar y marcar la palabra clave en su cartón.
Categoría 1: El Enemigo (El Mosquito)
• Pregunta: ¿Cómo se llama el mosquito que transmite el dengue?
o Respuesta para el cartón: Aedes aegypti.
• Pregunta: ¿De qué color es el mosquito transmisor?
o Respuesta para el cartón: Negro con manchas blancas.
• Pregunta: ¿Cuál es el único mosquito que pica y transmite la enfermedad, el macho o la hembra?
o Respuesta para el cartón: La hembra.
• Pregunta: ¿En qué tipo de agua prefiere el mosquito poner sus huevos?
o Respuesta para el cartón: Agua limpia estancada. 
Categoría 2: Acciones de Prevención
• Pregunta: ¿Qué debemos hacer con los recipientes que no usamos y pueden acumular agua?
o Respuesta para el cartón: Eliminarlos o girarlos.
• Pregunta: ¿Cada cuánto tiempo se debe cambiar el agua de los floreros y bebederos de mascotas?
o Respuesta para el cartón: Cada 3 días (o diariamente).
• Pregunta: Acción de limpiar patios y eliminar objetos inservibles que acumulan agua.
o Respuesta para el cartón: Descacharrado.
• Pregunta: Objeto que se pone en las camas para evitar picaduras mientras dormimos.
o Respuesta para el cartón: Toldillo o mosquitero. 
Categoría 3: Síntomas y Salud
• Pregunta: Es el síntoma más común y primero en aparecer en el dengue.
o Respuesta para el cartón: Fiebre alta.
• Pregunta: ¿Dónde se siente el dolor más característico del dengue además de los músculos?
o Respuesta para el cartón: Detrás de los ojos.
• Pregunta: ¿Qué NO debemos hacer nunca si sospechamos que tenemos dengue?
o Respuesta para el cartón: Automedicarse.
• Pregunta: ¿Cuántos tipos (serotipos) de virus del dengue existen?
o Respuesta para el cartón: Cuatro (1, 2, 3 y 4). 
Categoría 4: Mitos y Verdades 
• Pregunta: ¿Verdadero o falso?: "El frío mata todos los huevos del mosquito".
o Respuesta para el cartón: Falso (los huevos sobreviven al invierno).
• Pregunta: ¿Verdadero o falso?: "Solo la gente pobre puede enfermarse de dengue".
o Respuesta para el cartón: Falso (cualquiera puede contagiarse). 
Sugerencia de Premios según la Categoría
Para hacer el bingo más dinámico, puedes dar premios pequeños por "línea" y el premio mayor por "cartón lleno":
• Línea de Prevención: Un kit de cepillo y jabón para lavar tanques.
• Línea de Protección: Un repelente de insectos o un toldillo.
• Bingo (Cartón Lleno): Una malla para ventanas o un kit completo de aseo para el hogar.
</t>
  </si>
  <si>
    <t xml:space="preserve">• Espacio amplio, cómodo y accesible al aire libre 
• Carpas 
• Hidratación
• Sillas y Mesas
• Premios
• Moderador
• Diseño de cartones de bingo educativo. Oromover por redes sociales antes y durante la actividad
</t>
  </si>
  <si>
    <t>• Entregar premios</t>
  </si>
  <si>
    <t xml:space="preserve">Vcuanar de manera mensual 5.331 perros y 2.986 gatos. Garantizar la instalación de puntos de vacunación en los sectores más vulnerables y priorizados del área urbana y rural del municipio, implementar estrategias casa a casa, y participación de vacunación durante el desarrollo de las jornadas nacionales de vacunación, jornadas de salud, actividades de conmemoración, entre otras, e intensificándolas cobijando todos los sectores para el cumplimiento de metas de programación establecidas.
Las jornadas se desarrollarán de acuerdo a lo establecido en los lineamientos actualizados y definidos por el Ministerio de Salud y Protección Social en coordinación con la Secretaria de Salud Municipal, garantizando el buen funcionamiento de la red de frio e insumos necesarios para la instalación de los puntos estratégicos de vacunación en todas las áreas, con prioridad de los sectores más vulnerables. 
Se deberá desarrollar un informe descriptivo mensual teniendo en cuenta el soporte del total de mascotas vacunadas correspondiente al mes ejecutado, teniendo en cuenta la metodología utilizada en la realización de la jornada de vacunación, puntos estratégicos instalados con los barrios intervenidos, contenido de caninos y felinos vacunados y/o cantidad de biológicos aplicados, evidencias fotográficas y reporte estadístico.
La actividad será liderada por Ingeniero ambiental o tecnólogo en salud ambiental con el apoyo de APS.
Tener en cuenta:
Para cumplir con la meta de vacunación de 58.631 perros y 32.846 gatos y el fortalecimiento de la red de frío, debes seguir los lineamientos técnicos del Ministerio de Salud y Protección Social (MSPS) y las directrices de la Secretaría de Salud Municipal.
1. Planificación y Ejecución de la Vacunación
De acuerdo con las Recomendaciones Técnicas del MSPS, la vacunación debe realizarse de la siguiente manera:
• Población Objeto: Perros y gatos a partir de los 3 meses de edad, con revacunación obligatoria anual.
• Estrategia Territorial:
o Área Urbana: Implementar puestos fijos en puntos estratégicos y jornadas masivas en barrios priorizados.
o Área Rural: Realizar jornadas de "barrido" casa a casa o concentraciones en zona rural Cabica, para garantizar el acceso en zonas dispersas.
• Talento Humano: El personal debe estar capacitado en técnicas de sujeción animal y aplicación de biológicos (vía subcutánea o intramuscular según el fabricante). 
2. Fortalecimiento y Manejo de la Red de Frío
La efectividad de la vacuna depende estrictamente de mantener la cadena de frío entre +2°C y +8°C: 
• Equipamiento: Adquirir o realizar mantenimiento a refrigeradores exclusivos para biológicos, preferiblemente con tecnología de pared de hielo o sistemas de respaldo de energía.
• Transporte: Utilizar termos con paquetes fríos (pilas) debidamente acondicionados. Nunca colocar los frascos de vacuna en contacto directo con el hielo para evitar su congelación.
• Monitoreo: Llevar un registro diario de temperatura (mañana y tarde) en planillas físicas ubicadas en la puerta de los refrigeradores. 
3. Reporte de Información y Evidencias
Para soportar el cumplimiento mensual ante la Secretaría de Salud, debes organizar el informe de la siguiente forma:
• Medio Magnético: Consolidar las bases de datos en formatos tipo Excel (como el Formato SV1 o similares) que incluyan: nombre del propietario, dirección, especie, edad del animal y lote de la vacuna aplicada.
• Medio Físico: Entregar las planillas de vacunación originales firmadas por los propietarios y los técnicos.
• Evidencias de Respaldo:
o Fotográficas: Registro de los puestos de vacunación y las visitas rurales.
o Administrativas: Copia del carné de vacunación entregado a cada usuario.
o Logísticas: Actas de entrega de biológico y registros de temperatura de la red de frío.
• Plazos: Los informes deben entregarse generalmente en los primeros 3 días calendario de cada mes para su consolidación departamental 
</t>
  </si>
  <si>
    <t>• Formatos y planillas a diligenciar de mascotas a vacunar, u otras. Instalar puntos estratégicos y casa a casa. Termos con paquetes fríos (pilas). Registro diario de temperatura (mañana y tarde) en planillas físicas ubicadas en la puerta de los refrigeradores. Bases de datos en formatos tipo Excel. Planillas de vacunación originales firmadas por los propietarios y los técnicos.</t>
  </si>
  <si>
    <t xml:space="preserve"> Carné de vacunación </t>
  </si>
  <si>
    <t xml:space="preserve">Se deberá hacer entrega de insumos, pendones y papelería con el fin de fortalecer el funcionamiento de las Unidades de Rehidratación Oral Comunitarias (UROCS) y las Unidades de Atención de Infección Respiratoria Aguda Comunitarias (UAIRACS) brindando servicios de salud comunitarios diseñados para atender a niños con diarrea y problemas respiratorios, respectivamente. Las unidades deberán ofrecer atención básica, orientación y prevención a niños menores de 5 años de manera permanente que permita mejorar los indicadores de salud en la población infantil del municipio. 
Entregar insumos sujeto a la coordinación con la referente del programa.
Tener en cuenta:
Para dotar de suministros a las 53 Unidades de Rehidratación Oral Comunitarias (UROC) y Unidades de Atención Infantil para Enfermedades Respiratorias Agudas Comunitarias (UAIRAC), debes enfocar la estrategia en tres pilares: insumos médicos básicos, herramientas de comunicación y capacitación de líderes comunitarios. Estas unidades son el primer frente de atención para prevenir complicaciones por Enfermedad Diarreica Aguda (EDA) e Infección Respiratoria Aguda (IRA) en menores de 5 años. 
1. Kit de Suministros Esenciales
Cada unidad debe contar con elementos específicos para la atención inmediata y la orientación de cuidadores:
• Para UROC (Enfoque en EDA):
o Sales de Rehidratación Oral (SRO): Preferiblemente de baja osmolaridad.
o Insumos de administración: Vasos desechables, cucharas de medida, jarras graduadas (para preparar el suero correctamente) y agua potable o tabletas potabilizadoras.
o Suplementos: Según lineamientos locales, se puede incluir Zinc (ayuda a reducir la duración y severidad de la diarrea).
• Para UAIRAC (Enfoque en IRA):
o Elementos de higiene: Jabón líquido, gel antibacterial y tapabocas (quirúrgicos y pediátricos).
o Equipamiento básico: Termómetros digitales para vigilar la fiebre.
o Material de apoyo: Paños o toallas para manejo de temperatura en casa. 
2. Herramientas de Estrategia Comunitaria
La dotación no es solo clínica; requiere materiales que permitan al líder comunitario educar a la población y detectar signos de alarma: 
• Material Educativo: Rotafolios con los "Tres Mensajes Clave" de la estrategia AIEPI (cómo tratar en casa, cuándo consultar al médico y cómo prevenir).
• Formatos de Registro: Libretas o planillas para el seguimiento de niños atendidos y remisiones a la ESE (Empresa Social del Estado) más cercana.
• Identificación Visual: Avisos o pendones que identifiquen la vivienda o el lugar como una UROC/UAIRAC para que la comunidad sepa a dónde acudir. 
3. Fortalecimiento Operativo y Seguimiento
Para que la dotación sea efectiva y mejore los indicadores de salud infantil:
• Capacitación Continua: Realizar talleres prácticos con los 53 líderes sobre la preparación de SRO y la identificación de dificultad respiratoria.
• Articulación con la Red de Salud: Asegurar que el personal de las unidades tenga un canal de comunicación directo para remitir casos graves (deshidratación moderada o signos de neumonía).
• Cronograma de Reposición: Establecer visitas mensuales o bimestrales de la Secretaría de Salud municipal para entregar nuevos insumos y evaluar el impacto en la comunidad.
</t>
  </si>
  <si>
    <t>• Dotación de insumos
• Rehidratación oral.
• Sales de rehidratación oral.
• Educación en relación a la tematica. 
• Material educativo de orientación a los padres sobre el manejo de la enfermedad,  prevención de diarreas e IRA, uso de sales de rehidratación oral, y evaluación del estado de hidratación del niño.
• Papeleria requerida.</t>
  </si>
  <si>
    <t>•  Entrega de Sales de rehidratación oral (en caso que aplique).
• Material educativo de orientación a los padres.</t>
  </si>
  <si>
    <t xml:space="preserve">Las actividades deberán realizarse en el territorio y microterritorio seleccionado, a través de una jornada de aprendizaje en donde se desarrolle el siguiente contenido:
• El profesional deberá desarrollar un taller teórico práctico en el cual se expliquen las 18 prácticas claves de AIEPI, en el marco del desarrollo definir la Práctica como acciones y comportamientos que las familias pueden incorporar al cuidado diario para garantizar el buen crecimiento, desarrollo y calidad de vida de los niños.
1. Fomentar la lactancia materna exclusiva hasta los 6 meses de edad: 
2. Alimentación complementaria después de los 6 meses de edad.
3. Consumo de micronutrientes.
4. Dar afecto, cariño y estimulación temprana, debe hacerse énfasis en este punto.
5. Vacunación a todos los niños menores de 5 años.
6. Saneamiento básico.
7. Prevención de malaria y dengue.
8. Prevención contra VIH / SIDA.
9. Llevar al menor al odontólogo desde los primeros meses de edad.
10. Proteger a los niños que tienen contacto con las personas que tienen tuberculosis.
11. Alimentación del niño enfermo en el hogar.
12. Tratamiento en casa del niño enfermo.
13. Buen trato y cuidado permanente.
14. Participación del hombre en el cuidado del niño y la mujer gestante.
15. Prevención de accidentes en el hogar
Hay accidentes y lesiones que no ocurren por casualidad, sino por falta de conocimiento y descuido de las personas o cuidadores. 
Los niños pequeños están descubriendo el mundo, por eso tienen curiosidad por tocar y probar todo lo que ven. Esto es bueno y normal, pero los pone permanentemente en situaciones de riesgo. 
La tarea de los padres, cuidadores y personas en general es controlar el riesgo para evitar daños.
16. Identificar signos y síntomas de peligro.
SEÑALES DE PELIGRO DE NEUMONÍA: el niño respira rápida y agitadamente; cuando respira se queja y hace ruidos, se le hunde el estómago al tomar aire. 
SEÑALES DE PELIGRO DE DESHIDRATACIÓN: Si el niño hace muchas diarreas al día, si hay sangre en las heces, si vomita varias veces, llora sin lágrimas, bebe con mucha sed o no es capaz de beber, no mama o no quiere comer, no se mueve normalmente y no se despierta. 
SEÑALES DE PELIGRO DE ENFERMEDAD FEBRIL: el niño está muy caliente, se pone rojo, suda y respira agitado. Tiene cualquier tipo de sangrado: en la orina, en las heces, manchas rojas, como moretones en la piel. 
SEÑALES DE PELIGRO DE MUERTE: Si el niño no quiere mamar, no se quiere despertar, le dan “ataques” o convulsiones, vomita todo lo que come, respira agitado y con ruidos.
17. Seguir las recomendaciones del personal de salud.
18. Atención a la mujer gestante.
La mujer embarazada tiene que recibir controles, vacuna antitetánica y orientación alimentaria. Debe también recibir apoyo de su familia y de la comunidad al momento del parto, después del parto y durante la lactancia.
Hay embarazos de riesgo que necesitan especial cuidado y atención, como en el caso de las mujeres menores de 19 años y mayores de 35, las que tienen más de cuatro hijos o partos muy seguidos o las que consumen licor, drogas o medicamentos no recetados por el médico. 
Estos partos deben atenderse en el establecimiento de salud.                                                                                                                                                                                                                                                                                              Una vez expuestos de manera pedagógica las prácticas desarrollar por grupo metodología participativa y lúdica para que los asistentes expongan cada practica y cada sesión debe terminar con una actividad lúdica reflexiva e invitar a seguir vinculados al proceso de formación. Se generarán las conclusiones finales por parte del facilitador, recalcando la importancia de replicar esta información en la familia y comunidad, aplicándola a su vida cotidiana y realizar énfasis en la importancia de dar a conocer a las familias las 18 prácticas clave familiares como grupos de apoyo comunitario, UAIRAC, UROC, madres comunitarias y/o agentes comunitarios en salud por medio del material entregado.
La actividad debe intervenir las 53 UROC y UAIRAC (en 3 4 sesiones con temáticas diferentes), y dirigida por un  médico con conocimiento y experiencia en la temática, con una intensidad horaria de 8 horas, incluye entrega de refrigerio reforzado y certificado a las participantes con cumplimiento de horas obligatorias. 
</t>
  </si>
  <si>
    <t>• Salón accesible con buena ventilación e iluminación
• Material de apoyo educativo IRA/EDA, 18 prácticas claves.
• Sonido, microfono, proyector.
• Entrega de refrigerio y certificado. 
• Cartilla AIEPI.
• Estación de agua y café.</t>
  </si>
  <si>
    <t>• Material educativo IRA/EDA, 18 prácticas claves.
• Certificado. 
• Cartilla AIEPI.</t>
  </si>
  <si>
    <t xml:space="preserve">Se llevará acabo la conmemoración del día de la higiene de manos, mediante concurso que iniciará el día 5 de mayo y finalizará el 21 de mayo de 2026, el concurso constará de videos demostrativos del correcto lavado de manos, proceso adecuado y técnicas, promocionándolo por hashtag y redes sociales, donde se premie el mejor video con mayor número de like, comentarios y compartir, escogido por parte de la comunidad.
La actividad debe ser fomentada por redes sociales invitando a la población estudiantil de los cursos de vida: primera infancia, infancia y adolescencia a su participación, antes de la realización del concurso.
</t>
  </si>
  <si>
    <t>• Videos demostrativos
• Incentivo
• Redes sociales e internet ilimitado</t>
  </si>
  <si>
    <t xml:space="preserve">Conmemorar el Día Mundial de la Tuberculosis mediante una jornada de bienestar es una excelente forma de transformar la prevención en una experiencia positiva y educativa. Para estructurar este evento, organizar la jornada en bloques que combinen teoría y práctica, centrados en el lema actual: "¡Sí! ¡Podemos poner fin a la TB!". 
A continuación, se detalla la propuesta de cronograma para la jornada de bienestar y autocuidado:
1. Bloque de Apertura: Educación sobre Salud Pulmonar
Inicia con una charla pedagógica para desmitificar la enfermedad y empoderar a los asistentes. 
• Conciencia Comunitaria: Explica los síntomas principales (tos persistente, fiebre, pérdida de peso) y la importancia del diagnóstico temprano.
• Estrategias de Prevención: Destaca la importancia de la ventilación natural en hogares y espacios cerrados para dispersar las bacterias.
• Mitos y Realidades: Aclara que la tuberculosis es curable y que el tratamiento preventivo es clave para contactos cercanos. 
2. Taller Práctico: Técnicas de Respiración Diafragmática
Este espacio enseña a los participantes a utilizar su capacidad pulmonar de manera eficiente. 
• Técnica de Respiración Abdominal:
1. Posición: Sentados o acostados con una mano en el abdomen y otra en el pecho.
2. Inhalación: Inspirar profundamente por la nariz, notando cómo el abdomen se eleva mientras el pecho permanece quieto.
3. Exhalación: Soltar el aire lentamente por la boca con los labios fruncidos (como soplando una vela).
• Respiración de Control (4-7-8): Inhalar en 4 segundos, retener 7 y exhalar en 8. Es ideal para oxigenar el cuerpo y reducir la ansiedad. 
3. Estación de Higiene Respiratoria y Autocuidado
Actividades lúdicas para enseñar hábitos que cortan la cadena de transmisión. 
• Técnica del Antebrazo: Demostración práctica de cubrirse con el codo al toser o estornudar, evitando el uso de las manos.
• Gestión de Residuos: Uso correcto de pañuelos desechables y su eliminación inmediata en recipientes cerrados.
• Lavado de Manos: Taller guiado sobre la técnica correcta de desinfección. 
4. Bloque de Movimiento y Relajación
Ejercicios suaves para fortalecer los músculos que asisten a la respiración. 
• Movimiento Consciente: Estiramientos de la caja torácica y movimientos de hombros para liberar tensiones que dificultan la expansión pulmonar.
• Actividad Física Moderada: Caminatas grupales o dinámicas de baile suave, que ayudan a mejorar la resistencia aeróbica y la salud general.
• Cierre de Relajación: Una sesión guiada de visualización enfocada en la salud y la gratitud por el aire que respiramos. 
Recomendación de Material: Puedes descargar recursos oficiales y carteles para ambientar el lugar en la página de la Organización Panamericana de la Salud (OPS). 
</t>
  </si>
  <si>
    <t>• Espacio amplio, comodo, ventilado con capacidad para mínimo 80 personas. 
• Los elementos e insumos requeridos para el desarrollo de la jornada</t>
  </si>
  <si>
    <t>Ejecutar un plan de medios orientados en el desarrollo de tres estrategias, enfocadas en: generar entrevista, promocionar infografías, videos educativos o perifoneo, y transmitir pautas radiales, teniendo en cuenta la necesidad del programa y la ejecución de las tres estrategias durante el trimestre.
 Generar entrevistas: Para los diferentes espacios noticiosos de los distintos medios de comunicación se contará con la participación del referente del programa y/o acompañamiento de talento humano PIC o equipo básico u otros (invitados, etc.), la cual constará de informar y educar una temática especifica del programa o componente. La entrevista deberá tener una duración entre 15 a 20 minutos, y se promocionará días antes de su emisión, esta deberá ser en vivo a través las redes sociales institucionales y otros medios de comunicación. 
 Infografías, Videos Educativos o Perifoneo: Construir un post publicitario o video que contenga mensaje educativo alusivo a una fecha conmemorativa o mensaje informativo que permita promocionar una actividad. El post publicitario o video deberá publicarse por las redes institucionales de la ESE Municipal y Secretaría de Salud Local de Soledad, medios alternativos digitales del municipio o sitios de afluencia masiva.
En caso de realizar perifoneo se desarrollará la promoción de la actividad por diferentes barrios del municipio con una intensidad horaria de 2 horas durante 4 días. 
 Pautas Radiales: Se deberá crear la producción de una cuña radial mensual la cual se difundirá 5 veces durante un mes, el tema educativo deberá ser diferente cada mes con el fin de cobijar todas las temáticas y/o componentes que hagan parte del programa, abarcando las necesidades que estás requiera. Además, se podrán producir videos informativos o de noticias que se generen de la misma actividad realizada.
Nota:La actividad se evaluará sujeta al plan de medios proyectado el cual aplica iniciar para este programa en el mes de marzo (por necesidad del programa), este documento contiene las cantidades a desarrollar, y hace parte integral del presente anexo técnico.
2 videos educativos
pautas radiales (5 mensuales)
INFOGRAFIAS (5 mensuales)</t>
  </si>
  <si>
    <t xml:space="preserve">Caracterizar las condiciones de salud y riesgos laborales de minimo  500 Vendedores ambulantes del municipio. La caracterización se deberá liderar por un profesional en seguridad y salud en el trabajo, que incluya jornadas de actividades de bienestar y protección de la salud, como la promoción de modos, condiciones y estilos de vida saludables en el ámbito laboral, el mantenimiento del bienestar físico, mental y social, y el fomento de las intervenciones que modifican positivamente las situaciones y condiciones de interés para la salud de estos trabajadores informales.
Tener en cuenta:
A continuación, se detalla el procedimiento sugerido basado en los lineamientos nacionales y locales vigentes:
1. Articulación Institucional y Marco Legal
• Coordinación Local: con Secretaría de Salud, referente programa salud y ámbito laboral
• Base Normativa: Utiliza como referencia la Ley 1988 de 2019, que establece los lineamientos para la política pública de vendedores informales en Colombia. 
2. Diseño del Instrumento de Caracterización
Debes emplear una herramienta técnica que recoja datos específicos sobre:
• Condiciones de Salud: Antecedentes médicos, percepción de salud y tiempo ejerciendo la ocupación.
• Riesgos Laborales: Identificación de peligros ergonómicos (carga de carretillas), climáticos (exposición al sol) y de seguridad vial.
• Perfil Socioeconómico: Nivel educativo, seguridad social y composición familiar.
3. Ejecución de la Jornada en el Territorio
• Priorización de Zonas: Enfócate en puntos neurálgicos de Soledad, como el área del Mercado Público y sectores de alta afluencia como la Calle 30.
• Estrategia de Convocatoria: Realiza sensibilizaciones previas. Se recomienda usar espacios públicos conocidos, para centralizar la atención si la jornada es masiva.
• Equipos de Trabajo: La jornada debe ser apoyada por personal de salud asistencial (médicos, enfermeros) y técnicos en Seguridad y Salud en el Trabajo (SST). 
4. Análisis y Seguimiento
• Reporte de Datos: La información recolectada debe tabularse, lo que permite al municipio gestionar recursos para programas de prevención.
• Acciones Preventivas: Basado en los hallazgos, se deben proponer medidas de control de riesgos y facilitar el acceso a programas como Colombia Mayor para población vulnerable u otros.
</t>
  </si>
  <si>
    <t xml:space="preserve">• Planillas y  formatos aplicados y diligenciados de acuerdo a lo establecido por el Ministerio de Salud y Protección Social.
• Base de datos de caracterización con variables sujeto a la resolución 3280 de 2018.
• Material de apoyo u otros necesarios para las jornadas a realizar. </t>
  </si>
  <si>
    <t xml:space="preserve">Con base a la caracterización realizada de los vendedores ambulantes del municipio se deberá proceder a realizar matriz de peligro y diagnóstico en salud laboral la cual permita identificar, evaluar y priorizar los riesgos para la seguridad y salud de esta población informal. Así mismo de acuerdo a lo arrojado en la matriz, junto con el diagnóstico de seguridad y salud, se deberán implementar medidas preventivas y correctivas para reducir o eliminar los riesgos identificados en ellos, y proporcionar un plan de acción para abordarlos, el cual deberá ser ejecutado en la siguiente vigencia.  
Para el proceso de identificación de peligros y evaluación de riesgos a través de la matriz se tendrán en cuenta los siguientes ítems:
1. Identificación de peligros:
Se identifican las fuentes, situaciones o actos que tienen un potencial de daño a los trabajadores. 
2. Evaluación de riesgos:
Se determina la probabilidad de que ocurra un evento peligroso y la severidad de la lesión o deterioro de la salud que puede causar. 
3. Valoración de riesgos:
Se evalúa el nivel de riesgo de cada peligro identificado, lo que permite priorizar la atención a los riesgos más importantes. 
4. Priorización de riesgos:
Se determinan los riesgos que requieren mayor atención y acciones preventivas. 
Para el diagnóstico de seguridad y salud, se tendrán en cuenta las siguientes variables:
1. Revisión de las instalaciones y el personal: Se evalúan las condiciones de trabajo, los equipos y las prácticas de seguridad.
2. Identificación de condiciones inseguras: Se detectan los factores que pueden generar accidentes o enfermedades profesionales.
3. Elaboración de un programa de seguridad y salud: Se definen las acciones necesarias para abordar los riesgos identificados.
4. Implementación de medidas correctivas: Se toman las medidas necesarias para reducir o eliminar los riesgos.
5. Documentación y cumplimiento: Se registra la información del diagnóstico y se verifica el cumplimiento de las medidas preventivas. 
Debido a lo anterior se deberá entregar documento magnetico y físico del diagnostico realizado y la matriz de peligro en medio magnetico según la GTC-45. . 
Tener en cuenta:
1. Elaboración de la Matriz de Peligros (GTC 45)
La herramienta estándar en Colombia es la Guía Técnica Colombiana GTC 45. Para los vendedores ambulantes de Soledad, el proceso se divide en: 
• Identificación de Actividades y Tareas: Clasifica a los vendedores según su subsector (por ejemplo, el sector gastronómico caracterizado por la Alcaldía de Soledad (si aplica) en el mercado público).
• Clasificación de Peligros Prioritarios:
o Físicos: Exposición a radiación solar (UV), ruido ambiental y temperaturas extremas.
o Biomecánicos: Posturas prolongadas (de pie), movimientos repetitivos y manejo de cargas (empuje de carretillas).
o Condiciones de Seguridad: Riesgo público (robos, asaltos), tránsito (atropellamientos) y locativos (superficies irregulares).
o Biológicos y Sanitarios: Exposición a plagas o falta de acceso a agua potable para manipulación de alimentos.
• Valoración del Riesgo: Calcula el Nivel de Riesgo (NR = Nivel de Probabilidad x Nivel de Consecuencia) para determinar cuáles requieren intervención inmediata. 
2. Diagnóstico de Salud Laboral
Este diagnóstico complementa la matriz enfocándose en la persona y su bienestar. Debe integrarse con los lineamientos de la Ley 1988 de 2019 (Ley de Vendedores Informales). 
• Perfil Sociodemográfico: Utiliza los datos de la caracterización local (edad, género, nivel educativo, composición familiar). Estudios indican que en este sector suele haber una alta participación de personas entre 46 y 65 años.
• Condiciones de Salud (Morbilidad): Identifica las patologías más frecuentes reportadas por la población, como dolores osteomusculares, problemas respiratorios por contaminación y estrés crónico debido a la incertidumbre laboral.
• Evaluación de la Seguridad Social: Verifica el estado de afiliación al régimen subsidiado de salud y la falta de cobertura en Riesgos Laborales (ARL), que es una de las mayores brechas en Soledad. 
3. Pasos para la Implementación en Soledad
1. Recolección de datos: Aplica encuestas de condiciones de trabajo y salud directamente en los puntos críticos (como el centro de Soledad o zonas aledañas al mercado).
2. Análisis de Datos: Cruza los hallazgos de la matriz de peligros con el diagnóstico de salud para priorizar intervenciones.
3. Plan de Acción: Propone medidas de control como dotación de elementos de protección personal (gorras, protector solar), capacitación en higiene postural y programas de promoción de la salud liderados por la Alcaldía de Soledad
</t>
  </si>
  <si>
    <t xml:space="preserve">• Planillas y  formatos aplicados y diligenciados de acuerdo a la normatividad vigente. Encuestas de condiciones de trabajo y salud </t>
  </si>
  <si>
    <t xml:space="preserve">Para desarrollar una jornada comunitaria efectiva que dignifique la labor de los recicladores y reduzca riesgos sanitarios, es fundamental un enfoque de reciclaje inclusivo. Este modelo no solo mejora el medio ambiente, sino que integra formalmente a los recicladores de base como actores clave de la salud pública. 
A continuación, se presenta una estructura lógica para tener en cuenta la organización de esta jornada:
1. Fase de Preparación y Alianzas
• Mapeo de Recicladores de Base: Identificar a las asociaciones o recicladores independientes que operan en tu municipio para que sean los protagonistas y facilitadores de la enseñanza.
• Articulación Institucional: Buscar apoyo para alinear la actividad con el Plan de Gestión Integral de Residuos Sólidos (PGIRS) y obtener permisos o recursos.
• Kit de Dignificación: Gestionar la entrega de elementos de protección personal (guantes, tapabocas) y uniformes para los recicladores durante el evento. 
2. Estaciones Educativas de la Jornada
Organiza el espacio en estaciones dinámicas dirigidas por los propios recicladores:
• Estación "La Ruta de la Salud": Explica cómo la mezcla de residuos genera riesgos de enfermedades como hepatitis, infecciones respiratorias o dérmicas. Resalta que un material limpio y seco evita que el reciclador manipule agentes patógenos.
• Estación de Separación Correcta: Enseña a la comunidad, el uso del Código de Colores (Resolución 2184):
o Blanco: Residuos aprovechables (plástico, vidrio, papel, metal) limpios y secos.
o Negro: Residuos no aprovechables (papel higiénico, servilletas usadas, cartones contaminados con comida).
o Verde: Residuos orgánicos aprovechables (restos de comida, desechos agrícolas).
• Estación de Acondicionamiento: Muestra técnicas sencillas como aplastar botellas para ahorrar espacio y facilitar el transporte del reciclador. 
3. Acciones para la Dignificación Laboral
• Historias de Vida: Abre un espacio de "diálogo de saberes" donde los recicladores compartan su experiencia y anécdotas. Esto rompe estigmas y humaniza su labor ante la comunidad.
• Puntos de Entrega Dignos: Establece horarios y lugares específicos de entrega para que el reciclador no tenga que "escarbar" en bolsas negras mezcladas, reduciendo su exposición a peligros.
• Reconocimiento Público: Entrega certificados o menciones de "Guardianes del Ambiente" a los recicladores del municipio para validar su rol como prestadores de un servicio público esencial. 
4. Impacto Esperado
• Salud Pública: Reducción de vectores (moscas, roedores) y contaminación de fuentes hídricas por vertidos ilegales.
• Ambiente: Disminución de gases de efecto invernadero y conservación de recursos naturales.
• Condiciones Laborales: Mejora en los ingresos del reciclador al recibir material de mayor calidad y reducir accidentes de trabajo por vidrios rotos o agujas.
</t>
  </si>
  <si>
    <t xml:space="preserve">• Promover actividad por Redes sociales, Utilizar materal de apoyo educativo
• Las demás que se requieran para el desarrollo y cumplimiento de la actividad.
</t>
  </si>
  <si>
    <t xml:space="preserve">Material de apoyo:
Bolsas de colores:
o Blanco: Residuos aprovechables (plástico, vidrio, papel, metal) limpios y secos.
o Negro: Residuos no aprovechables (papel higiénico, servilletas usadas, cartones contaminados con comida).
o Verde: Residuos orgánicos aprovechables (restos de comida, desechos agrícolas).
Entrega certificados o menciones de "Guardianes del Ambiente" a los recicladores 
</t>
  </si>
  <si>
    <t xml:space="preserve">Para realizar talleres didácticos efectivos dirigidos a la población de recicladores de oficio en la vigencia 2026, se deberá estructurar una intervención que combine la educación popular, el reconocimiento de riesgos específicos y la ruta legal de formalización.
A continuación, se presenta una propuesta metodológica basada en la normativa vigente (como el Decreto 1381 de 2024 y el Decreto 596 de 2016) y estrategias de seguridad laboral:
1. Diagnóstico y Enfoque Inicial
• Segmentación por Caracterización: Utiliza el informe de la vigencia 2025 para agrupar a los asistentes según su nivel de vulnerabilidad, edad y ubicación geográfica (rutas de recolección).
• Metodología de Educación Popular: Aplica el ciclo "Acción-Reflexión-Acción". No utilices conferencias magistrales; parte de sus saberes previos y experiencias en la calle.
2. Bloque de Autocuidado y Riesgos Laborales
Organiza estaciones prácticas para abordar los riesgos identificados en el Manual de Prevención de Riesgos Ocupacionales:
• Identificación de Peligros: Usa dinámicas de "mapa de riesgos" donde ellos dibujen sus rutas y señalen puntos críticos (presencia de vidrios, químicos, zonas de inseguridad o riesgos biomecánicos por cargas).
• Medidas de Protección: Talleres de uso correcto de Elementos de Protección Personal (EPP). Prioriza la técnica de levantamiento de cargas y la higiene tras la jornada para prevenir enfermedades infectocontagiosas.
• Salud Mental y Entorno: Aborda el manejo de la discriminación y el estrés derivado de la informalidad, factores clave en la deserción del proceso de formalización.
3. Ruta de Agremiación y Formalización
Para favorecer el ingreso al Sistema General de Riesgos Laborales (SGRL), el taller debe guiar paso a paso en la Formalización de Organizaciones:
• Beneficios de la Asociatividad: Simula una asamblea para elegir una junta directiva provisional, explicando que la unión permite acceder al pago por aprovechamiento y a seguros de salud y pensión.
• Afiliación a ARL: Explica que estar agremiado es el requisito para que la organización los afilie como trabajadores independientes o dependientes, garantizando cobertura ante accidentes de trabajo.
• Trámites Legales: Provee una lista de chequeo simple (Acta de constitución, Registro en Cámara de Comercio, obtención del RUT) y ofrece acompañamiento técnico para la inscripción ante la Superintendencia de Servicios Públicos.
Herramientas Didácticas Recomendadas
• Juegos Serios: Implementa kits de juegos (estilo Positiva Educa) que simulen situaciones reales de riesgo y toma de decisiones.
• Cartillas Visuales: Usa materiales con poco texto y muchas ilustraciones que respeten su lenguaje y contexto cotidiano.
• Testimonios de Éxito: Invita a líderes de asociaciones ya formalizadas para generar confianza en el sistema.
</t>
  </si>
  <si>
    <t xml:space="preserve">• Mapa de riesgos
• Talleres de uso correcto de Elementos de Protección Personal 
• Lista de chequeo, juegos, materiales con poco texto y muchas ilustraciones  
• Las demás que se requieran para el desarrollo y cumplimiento de la actividad.
</t>
  </si>
  <si>
    <t xml:space="preserve">feria de servicios: que incluya la participación de EBS, y apoyo con articulación interistitiucional de sectores como EDUMAS, INTERASEO, COLPENSIONES, MINTRABAJO, ARL, ASEGURAMIENTO, ENTRE OTRAS. La actividad se desarrollará en coordinación y apoyo del comité local de seguridad y salud en el trabajo del municipio, en una jornada de 4 horas que incluyan diferentes stands donde se promocionen servicios y fomente e incentive en la población informal la importancia de la afiliación al sistema de riesgos laborales. La feria contará con profesionales idóneos, con conocimientos y experiencia en relación a Seguridad y Salud en el Trabajo, Inteligencia artificial e importancia de la afiliación al sistema de riesgos laborales, beneficiando 100 personas del sector informal del municipio.
Se deberá contar obligatoriamente con un moderador con el fin de que este presida, dirija y facilite la organización y guía del desarrollo de la actividad y permita garantizar debates y discusiones productivos, de manera respetuosa y se mantenga dentro del tema principal, fomentando la participación de todos los asistentes.  
Tener en cuenta:
A continuación, se detalla una propuesta estructurada para incentivar la afiliación al Sistema de Riesgos Laborales (ARL):
1. Ubicación y Aliados Estratégicos
Para maximizar el impacto en la población informal, la feria debe realizarse en puntos de alta afluencia comercial o educativa del municipio:
• Puntos sugeridos: Instituciones, plaza central, o espacio amplio con buena ventilación, cómodo y de fácil acceso.
• Aliados clave: Es fundamental coordinar con la Secretaría de Salud de Soledad, el Plan de Intervenciones Colectivas (PIC) del Hospital Materno Infantil y representantes de la ARL Positiva u otras operadoras. 
2. Estructura de la Feria (Stand por Servicios)
Organiza el espacio en estaciones que ofrezcan beneficios inmediatos para motivar la asistencia:
• Zona de Bienestar: Ofrece tamizaje de presión arterial, control de peso, yoga visual y pausas activas. Esto sirve como "gancho" para iniciar la conversación sobre salud laboral.
• Stand de Afiliación Transaccional: Instala puntos de computación para mostrar el uso del Sistema de Afiliación Transaccional (SAT), donde los independientes pueden gestionar su seguridad social de forma simplificada.
• Asesoría Jurídica y Técnica: Expertos que expliquen los niveles de riesgo (desde el I hasta el V) y los porcentajes de cotización según el oficio. 
3. Estrategias de Incentivo para Informales
Dado que el trabajador informal suele ver la afiliación como un gasto, enfócate en los beneficios:
• Simulación de Aportes: Utiliza un liquidador de aportes en tiempo real para demostrar que el costo para riesgos nivel I (oficios de bajo riesgo) es mínimo (0.522% del IBC) comparado con el beneficio de cobertura en caso de accidente.
• Gamificación (LudoPrevención): Implementa dinámicas de "aprender jugando". Por ejemplo, un Escape Room temático donde deban resolver retos de seguridad para "salir" de un accidente laboral, o dinámicas de Team Building con premios como canastas de víveres para quienes completen el circuito de stands.
• Narrativa de Impacto: Usa testimonios de trabajadores locales que hayan hecho uso de la ARL, enfatizando que la afiliación protege no solo al trabajador sino también la estabilidad de su familia. 
4. Requisitos para Socializar en la Feria
Informa claramente a los asistentes los pasos para la afiliación voluntaria:
1. Estar afiliado previamente a salud (EPS) y pensiones.
2. Realizarse un examen médico de ingreso (puedes buscar convenios con IPS locales para ofrecer descuentos ese día).
3. Definir el oficio según el Decreto 1563 de 2016 para establecer el nivel de riesgo
</t>
  </si>
  <si>
    <t>• Entrega de refrigerio. 
• Mesones, sillas, stand.
• Salón con video beam, proyector, sonido y microfono.
 • Publicidad de la actividad por redes socilaes.
• Coordinar con referente del programa municipal de seguridad y salud en el trabajo.</t>
  </si>
  <si>
    <t xml:space="preserve">•  Realizar tamizaje de presión arterial, control de peso, yoga visual y pausas activas.
</t>
  </si>
  <si>
    <t xml:space="preserve">Para la ejecución de la actividad se participaran 70 asistentes, entre rectores, coordinadores y/o docentes. La actividad se desarrollará en coordinación y apoyo del comité local de seguridad y salud en el trabajo del municipio, en una jornada de 4 horas con la participación de profesionales idóneos, con conocimientos y experiencia en relación a Seguridad y Salud en el Trabajo.
Se deberá contar obligatoriamente con un moderador con el fin de que presida, dirija y facilite la organización y guía del desarrollo de la actividad y permita garantizar debates y discusiones productivos, de manera respetuosa y se mantenga dentro del tema principal, fomentando la participación de todos los asistentes.  
Tener en cuenta: 
Para desarrollar con éxito el Conversatorio Anual de Seguridad y Salud en el Trabajo (SST) con participación del sector educativo, es fundamental trascender la teoría y enfocar el espacio en la gestión de riesgos reales y el bienestar emocional de la comunidad docente y administrativa.
A continuación, se describe una estructura estratégica para organizar este evento integrando a rectores, coordinadores y docentes:
1. Definición de Ejes Temáticos Prioritarios 
Dado el contexto educativo actual, el conversatorio debe abordar temas que impacten directamente el aula y la gestión directiva:
• Salud Mental y Riesgo Psicosocial: Manejo del estrés laboral, prevención del burnout docente y estrategias de desconexión digital.
• Ergonomía en el Aula: Posturas adecuadas durante la enseñanza y el uso de herramientas tecnológicas para prevenir lesiones osteomusculares.
• Gestión de Emergencias Escolares: Revisión de protocolos de evacuación y primeros auxilios específicos para entornos con menores de edad.
• Actualización Normativa: Socialización de las nuevas directrices sobre evaluaciones médicas ocupacionales (Resolución 1843 de 2025) y reporte de incidentes. 
2. Metodología del Conversatorio
Para garantizar la participación activa, evitar las charlas magistrales largas y optar por dinámicas que fomenten el diálogo: 
• Mesas de Trabajo por Roles: Agrupar a rectores para discutir la gestión financiera y administrativa del SG-SST, y a docentes para tratar riesgos específicos en salones y laboratorios.
• Análisis de Casos Reales: Presentar situaciones hipotéticas de accidentes o incidentes comunes en colegios para que los asistentes propongan medidas de control basadas en la jerarquía de riesgos.
• Panel de Expertos y ARL: Incluir un espacio de preguntas y respuestas con representantes de la Administradora de Riesgos Laborales (ARL) para resolver dudas sobre coberturas y afiliaciones. 
3. Cronograma Sugerido del Evento
Segmento  Actividad Objetivo
Apertura Bienvenida y contextualización legal. Resaltar la importancia del cumplimiento del Decreto 1072 de 2015.
Bloque 1 Presentación de indicadores de accidentalidad local. Visibilizar la realidad del municipio en temas de SST.
Bloque 2 Taller práctico: "Identificación de Peligros en mi Institución". Realizar un ejercicio de IPERC (Identificación de Peligros y Evaluación de Riesgos).
Cierre Firma de compromisos y entrega de certificados. Fomentar una cultura de prevención y autocuidado.
4. Estrategias de Convocatoria y Logística
• Inclusión Público-Privada: Enviar las invitaciones, destacando que el sistema de gestión es obligatorio para todas las instituciones, sin importar su tamaño.
• Uso de Herramientas Digitales: Proporcionar acceso a plataformas de autoevaluación o guías técnicas virtuales diseñadas para el sector educativo.
• Material de Apoyo: Entregar cartillas o infografías sobre el uso correcto de elementos de protección personal (EPP) y pausas activas. 
Para fortalecer la cultura de seguridad, se pueden consultar herramientas prácticas en la Guía para el Docente de MinSalud o revisar modelos de planes anuales en sitios como Posipedia, especializados en el sector educación.
</t>
  </si>
  <si>
    <t>• Entrega de refrigerio. 
• Salón con video beam, proyector, sonido y microfono.
 • Publicidad de la actividad por redes sociales.
• Entregar souvenir y/o certificados
• Coordinar con referente del programa municipal de seguridad y salud en el trabajo.</t>
  </si>
  <si>
    <t xml:space="preserve">El congreso de seguridad y salud en el trabajo se deberá desarrollar en coordinación y apoyo del comité local de seguridad y salud en el trabajo del municipio, en una jornada intensiva de 8 horas por profesionales idóneos, con conocimientos y experiencia en la temática a desarrollar. Se deberá contar obligatoriamente con un moderador con el fin de que este presida, dirija y facilite la organización y guía del desarrollo de la actividad y permita garantizar que los debates y discusiones sean productiva, respetuosa y se mantenga dentro del tema principal, fomentando la participación de todos los asistentes. 
Para que la actividad se ejecute con efectividad y éxito se deberá tener en cuenta las siguientes variables: 
El moderador del evento tiene que cumplir con las funciones y responsabilidades de:
• Dirigir la discusión:
El moderador controla el flujo de la conversación, garantizando que se respeten los turnos de palabra y que se mantenga el foco en el tema principal. 
• Fomentar la participación:
El moderador debe crear un ambiente propicio para que todos los participantes se sientan cómodos y puedan expresar sus ideas sin miedo a ser interrumpidos o ignorados. 
• Gestionar el tiempo:
El moderador debe ser consciente del tiempo disponible y asegurarse de que la discusión no se prolongue más de lo necesario, sin que se sientan apurados. 
• Resolver conflictos:
En caso de que surjan desacuerdos o discusiones acaloradas, el moderador debe intervenir para calmar la situación y facilitar una resolución constructiva. 
• Resumir y concluir:
Al final de la discusión, el moderador debe resumir los puntos clave y las conclusiones alcanzadas, asegurando que todos los participantes estén de acuerdo. 
• Proponer temas:
En algunas ocasiones, el moderador puede proponer temas para la discusión, preguntas para generar debate o actividades para involucrar a los participantes. 
• Mantener el orden y la disciplina:
El moderador debe asegurarse de que los participantes respeten las reglas y normas de la reunión, y de que la discusión se desarrolle de forma civilizada. 
• Facilitar la comunicación:
El moderador debe garantizar que todos los participantes puedan entenderse entre sí, utilizando un lenguaje claro y evitando tecnicismos que puedan dificultar la comunicación. 
• Orientar el debate hacia los objetivos:
El moderador debe asegurarse de que la discusión se mantenga enfocada en los objetivos que se quieren lograr, y de que se logren conclusiones relevantes.
Tener en cuenta para el desarrollo del congreso:
Para desarrollar un congreso de Seguridad y Salud en el Trabajo (SST) de alto impacto en el marco del Día Nacional de la SST, es fundamental diseñar una agenda que combine la rigurosidad normativa con actividades lúdicas que involucren a todos los actores del municipio. 
A continuación, se presenta una propuesta estructurada para organizar el evento:
1. Definición de Ejes Temáticos y Tendencias 
Incluir temas de vanguardia que interesen tanto a empresas consolidadas como a trabajadores independientes:
• Bienestar Psicosocial y Salud Mental: Centrado en el diseño del trabajo, carga laboral y apoyo organizacional, alineado con las campañas globales de la OIT para 2026.
• Innovación y Tecnología (Sociedad 5.0): Uso de IA y herramientas digitales para la prevención de riesgos y mejora de la productividad.
• Sostenibilidad Humana: Cómo la SST contribuye a la sostenibilidad empresarial y social. 
2. Estrategias de Inclusión por Público Objetivo
Para lograr una participación masiva, segmente las actividades según el perfil del asistente:
• Trabajadores Informales:
o Talleres de "Aprender-Haciendo": Utilice metodologías lúdico-participativas que enseñen autocuidado en sus oficios específicos (vendedores, construcción menor, etc.).
o Feria de Servicios: Vincule a la Secretaría de Salud y otros entes para ofrecer sensibilización sobre protección social y entornos saludables.
• Brigadistas y COPASST:
o Desafíos de Emergencia: Realice simulacros rápidos o juegos de roles (como la "Dinámica del Barco" o "Escape Room" de oficina) para fortalecer la toma de decisiones bajo presión.
o Juegos Cooperativos: Implemente herramientas como Coopolis, donde los equipos deben colaborar para resolver problemas de SST en lugar de competir.
• Líderes de SST (Empresas Públicas/Privadas):
o Mesas de Benchmarking: Espacios para intercambiar experiencias exitosas en la implementación del SG-SST.
o Actualización Normativa: Sesiones específicas sobre las actualizaciones del Decreto 1072 de 2015 y estándares mínimos (Res. 0312) para 2026. 
3. Cronograma Sugerido de Actividades
Organice el congreso en un formato híbrido o de jornada completa para maximizar el alcance:
Bloque  Actividad Objetivo
Mañana (Académica) Ponencias magistrales y paneles de expertos. Actualización en tendencias, IA y normativa 2026.
Mediodía (Feria) Stand de proveedores y demostración de EPP. Conocer innovaciones en equipos de protección personal.
Tarde (Práctica) "Circuito de Prevención" (estaciones de dinámicas). Entrenamiento lúdico para brigadas y trabajadores informales.
Cierre Reconocimiento a empresas con mejores prácticas. Motivar el cumplimiento y la cultura de prevención.
4. Recomendaciones Logísticas
• Convocatoria Intersectorial: Utilice las redes de la Alcaldía, cámaras de comercio y comisarías de familia para invitar a la población general.
• Certificación: Entregue constancias de participación para incentivar a los coordinadores y brigadistas a asistir.
• Alianzas: Busque el apoyo de las ARL locales para que patrocinen conferencistas o suministren material didáctico
</t>
  </si>
  <si>
    <t>• Salón para 200 personas, computador, video beam, buen sonido, buena ventilación, mesas, sillas y moderador obligatorio. 
• Estación de agua y café permanente.
• Inscripción por link virtual. 
• Entrega de certificados a los asistentes.
• Asistencia por código QR.
• Entregar souvenir 
• Entregar refrigerio reforzado.
 • Publicidad de la actividad por redes sociales antes y durante del congreso.
• Coordinar con referente del programa municipal de seguridad y salud en el trabajo.</t>
  </si>
  <si>
    <t>Entregar a los asistentes el material de apoyo desarrollado durante la actividad por medio virtual.</t>
  </si>
  <si>
    <t>Se deberá realizar taller lúdico pedagógico de 4 horas con enfoque práctico y participativo. El taller debe incluir ejemplos relevantes, actividades interactivas y promover la discusión. 
Para el desarrollo del taller se deberá tener en cuenta las siguientes variables:
• Contextualización:
Comenzar con una presentación clara sobre la importancia de la seguridad y salud en el trabajo, y cómo esto se aplica en la prevención de riesgos laborales en las instituciones educativas.
• Identificación de riesgos:
Realizar una actividad estratégica que permita identificar los riesgos comunes en el entorno escolar de estudiantes y laboral de los docentes, fomentando la participación en la población objeto.
• Prevención y medidas de seguridad:
Presentar las medidas de prevención y seguridad más comunes para cada riesgo identificado. Utilizar ejemplos prácticos y realizar demostraciones si es posible. 
• Cultura de seguridad:
Discutir la importancia de una cultura de seguridad y salud, donde todos se sientan responsables de prevenir accidentes y promover la salud en el lugar de trabajo y salón de clases. 
• Participación activa:
Fomentar la participación a través de preguntas, discusiones en grupos pequeños, juegos de rol o actividades prácticas.
• Recursos y herramientas:
Proporcionar información sobre los recursos disponibles, como el comité de seguridad y salud, las actividades educativas PIC, las normativas laborales y los servicios de prevención. 
• Evaluación y seguimiento:
Evaluar el nivel de comprensión de los estudiantes y docentes, y realizar un seguimiento posterior para garantizar la efectividad del taller.
Ejemplos de actividades interactivas:
• Juegos de rol:
Simular situaciones de riesgo laboral y evaluar cómo los estudiantes y docentes responderían. 
• Estudios de caso:
Analizar situaciones reales de accidentes laborales y discutir cómo se podrían haber evitado. 
• Presentaciones de estudiantes y docentes:
Invitar a los estudiantes y docentes a presentar sus propias ideas sobre la seguridad y salud en el trabajo, o riesgos específicos. 
• Discusión en grupos pequeños:
Dividir a los estudiantes y docentes en grupos para discutir los temas específicos, como la importancia de usar equipos de protección individual (EPI) o la comunicación de riesgos. 
Al seguir estas especificaciones técnicas, se desarrollará un taller educativo efectivo que promueva la cultura de seguridad y salud en el trabajo y la prevención de riesgos laborales en los estudiantes y docentes, preparándolos para un futuro laboral más seguro y saludable. 
Impactar 50 personas por cada actividad, entre docentes y estudiantes</t>
  </si>
  <si>
    <t xml:space="preserve">• Utilizar material visual y audiovisual para mantener la atención (imagenes, video, video beam, sonido).
• Material de apoyo aplicado (Hacer el taller interactivo y divertido). 
• Involucrar a profesores y personal de apoyo en la planificación y desarrollo del taller.
• Ofrecer retroalimentación constructiva a los estudiantes. 
</t>
  </si>
  <si>
    <t xml:space="preserve">Para desarrollar estas cuatro jornadas de sensibilización frente al Matrimonio Infantil y las Uniones Tempranas (MIUT) y otras formas de violencia, es fundamental utilizar un enfoque de "aprender jugando". Dado el rango de edad (10-17 años), las actividades deben transitar de lo lúdico-sensorial a la reflexión crítica y la toma de decisiones.
A continuación, se presenta una propuesta estructurada en cuatro jornadas temáticas:
Jornada 1: "Mi Proyecto de Vida y la Autonomía"
El objetivo es fortalecer el autoconocimiento y la visión de futuro como barrera protectora frente a las MIUT.
• Dinámica "El Mapa del Tesoro Futuro": En grupos, los adolescentes dibujan un mapa de su vida a 10 años, identificando metas (estudios, viajes, hobbies). Deben colocar "obstáculos" (como una unión temprana) y buscar rutas alternativas para llegar a su "tesoro".
• Reto "El Lazo Imaginario": Actividad de cohesión donde deben moverse por el espacio saltando una cuerda invisible. Representa la libertad de movimiento y decisión sobre sus propios cuerpos.
• Actividad Participativa: Mural de "Mis Sueños no se Casan", donde plasman frases sobre lo que quieren lograr antes de formar una familia.
Jornada 2: "Identificando Riesgos y Presión de Grupo"
Orientada a reconocer situaciones que vulneran sus derechos y aprender a decir "no".
• Juego "Cazadores de Riesgos": Se distribuyen tarjetas con diferentes situaciones (promesas de regalos a cambio de convivencia, presión familiar, deserción escolar). Los jóvenes deben clasificarlas en "Semáforo": Verde (Seguro), Amarillo (Alerta), Rojo (Peligro).
• Reto Grupal "El Mensaje Yo": Dinámica de rol donde practican cómo responder asertivamente a la presión de amigos o adultos que promueven uniones tempranas, usando frases que empiecen por "Yo siento..." o "Yo decido...".
• Mímica de Situaciones: Por equipos, representan situaciones de riesgo digital (grooming) o social para que los demás las identifiquen y propongan soluciones.
Jornada 3: "Género, Estereotipos y Mitos"
Busca deconstruir las creencias culturales que normalizan las MIUT, especialmente en niñas y adolescentes.
• Dinámica "Cambiando el Guion": Un taller de teatro breve donde se presenta una historia tradicional de "amor romántico" que termina en una unión temprana. Los participantes deben intervenir la escena para cambiar el final por uno de empoderamiento y educación.
• Reto "Verdad o Mito": Carrera de relevos donde, al llegar a la meta, deben decidir si una afirmación (ej. "El matrimonio protege a la mujer") es un mito o una realidad basándose en información de derechos humanos.
• Círculo de Palabra: Espacio para discutir cómo los roles de género impuestos afectan las decisiones de vida.
Jornada 4: "Rutas de Protección y Redes de Apoyo"
Finaliza con el conocimiento práctico de a dónde acudir y cómo apoyarse mutuamente.
• Juego "La Red de Protección": Los participantes forman un círculo y se lanzan una madeja de lana creando una red. Cada vez que alguien recibe la lana, debe nombrar a una persona o institución de confianza (ej. Línea 141 del ICBF, profesores, psicólogos).
• Reto de "Escape Room" de Derechos: Deben resolver acertijos sobre la ley y las rutas de atención para "abrir candados" que representan situaciones de vulneración.
• Compromiso Colectivo: Creación de un decálogo de protección grupal que se entregará a la comunidad o centro educativo.
Recomendación: Asegúrate de tener a mano los contactos de las Rutas de Atención de Derechos Humanos locales para entregarlos de forma física al final de las jornadas.
</t>
  </si>
  <si>
    <t>• Salón de eventos para 50 personas, computador, video beam, buen sonido, buena ventilación e iluminación, mesas, sillas. 
• Coordinar con referente del programa municipal.</t>
  </si>
  <si>
    <t>• Entregar souvenir.
• Entregar refrigerio.</t>
  </si>
  <si>
    <t>La celebración del Día Internacional de las Personas en condición de Discapacidad deberá ser una oportunidad para promover la inclusión, la igualdad y el respeto, a través de acciones concretas que visibilicen la situación de las personas con discapacidad y fomenten su participación en todos los ámbitos de la vida. 
Para lo anterior se deberán tener en cuenta las condiciones de discapacidades de los asistentes para agruparlos de acuerdo a su situación y desarrollar actividades pertinentes y correspondientes para ellos con el fin de fomentar el desarrollo motriz y sensorial que permitan la mayor independencia posible en ellos:
Las acciones se enfocarán en las siguientes variables: 
• Actividades inclusivas:
Desarrollar un evento o estrategia deportiva que involucre a personas con discapacidad que cuenten con la condición de participar en el fomento de los estilos de vida saludable para el mejoramiento de la condición física de salud que incluya educación.
• Talleres y actividades educativas:
Realizar talleres de sensibilización, charlas informativas y actividades artísticas que promuevan la inclusión y el respeto. 
• Campañas de concienciación:
Utilizar las redes sociales, medios de comunicación u otros para compartir historias de éxito, destacar desafíos y fomentar la empatía. 
• Actividades recreativas:
Organizar juegos de mesa, actividades de manualidades, lectura y películas que involucren a las personas con discapacidad según condición.  
Fomentar en lenguaje inclusivo:
• Evitar etiquetas y estereotipos:
Utilizar un lenguaje respetuoso y neutral que no asocie a las personas con su discapacidad, sino a sus cualidades y capacidades. 
• Fomentar la empatía:
Intercambiar experiencias y conocimientos con personas con discapacidad, mostrando interés por sus necesidades y perspectivas. 
La actividad tendrá una duración de 4 horas, bajo el liderazgo de Un Psicólogo y con la participación de equipo interdisciplinario fisioterapeuta, trabajadora social, médico y enfermera. 
Impactar 100 personas en condición de discapcidad.</t>
  </si>
  <si>
    <t>• Salón de eventos amplio o espacio al aire libre en optimas condiciones con buena ventilación e iluminación. 
• Entregar incentivo.
• Mesas, sillas, sonido, animador, insumos y equipos de apoyo para evento deportivo, juegos didácticos, artisticos y culturales.
• Entregar refrigerio saludable.
 • Publicidad de la actividad por redes socilaes antes y durante.
• Coordinar con referente del programa municipal.</t>
  </si>
  <si>
    <t xml:space="preserve">Para caracterizar a la población migrante y analizar sus necesidades de salud, el proceso debe integrarse dentro del Análisis de Situación de Salud (ASIS). Este enfoque permite recolectar datos basados en evidencia para orientar la planeación territorial y las acciones diferenciales. 
A continuación, se detallan los pasos y herramientas recomendados:
1. Recolección y Consolidación de Información
Utiliza fuentes de datos existentes para tener un panorama inicial antes de realizar trabajo de campo:
• Fuentes Oficiales: Cruza datos del DANE (como la Encuesta Pulso de la Migración) con los registros de Migración Colombia para identificar el volumen de población regular, irregular y pendular.
• Registros de Salud: Revisa las consultas en el sistema local para identificar qué servicios son más solicitados (ej. consulta externa, urgencias) y por qué grupos de edad (ej. mayores de 60 años, gestantes).
• Caja de Herramientas: Consulta la Caja de herramientas para migrantes del SISPRO para acceder a indicadores y tableros de monitoreo específicos. 
2. Identificación de Necesidades y Barreras
El análisis no debe limitarse a la enfermedad, sino considerar los determinantes sociales de la salud: 
• Encuestas Socioeconómicas: Aplica instrumentos que recojan información sobre vivienda, empleo, seguridad alimentaria y estatus migratorio.
• Barreras de Acceso: Identifica si los obstáculos son lingüísticos, financieros (falta de seguro) o administrativos/legales (falta de documentos como el PPT).
• Enfoque Psicosocial: Evalúa las necesidades de salud mental derivadas del proceso migratorio y posibles eventos traumáticos. 
3. Planeación y Priorización de Acciones
Con la información analizada, orienta la planeación bajo estas líneas de acción: 
• Acceso Integral: Implementar estrategias para aumentar la oferta y viabilizar el acceso a servicios básicos y urgencias, independientemente del estatus migratorio.
• Acciones Diferenciales: Priorizar grupos vulnerables como madres gestantes, niños, niñas y adolescentes, y adultos mayores.
• Participación y Articulación: Fomentar el trabajo intersectorial con organizaciones de la sociedad civil
• Lucha contra la Xenofobia: Diseñar estrategias de comunicación para contrarrestar el estigma y promover ambientes de integración.
</t>
  </si>
  <si>
    <t xml:space="preserve">• Planillas y  formatos aplicar
• Base de datos de caracterización con variables sujeto a la resolución 3280 de 2018.
• Material de apoyo u otros necesarios para la caracterización a realizar. </t>
  </si>
  <si>
    <t>Ejecutar un plan de medios orientados en el desarrollo de tres estrategias, enfocadas en: generar entrevista, promocionar infografías, videos educativos o perifoneo, y transmitir pautas radiales, teniendo en cuenta la necesidad del programa y la ejecución de las tres estrategias durante el trimestre.
 Generar entrevistas: Para los diferentes espacios noticiosos de los distintos medios de comunicación se contará con la participación del referente del programa y/o acompañamiento de talento humano PIC o equipo básico u otros (invitados, etc.), la cual constará de informar y educar una temática especifica del programa o componente. La entrevista deberá tener una duración entre 15 a 20 minutos, y se promocionará días antes de su emisión, esta deberá ser en vivo a través las redes sociales institucionales y otros medios de comunicación. 
 Infografías, Videos Educativos o Perifoneo: Construir un post publicitario o video que contenga mensaje educativo alusivo a una fecha conmemorativa o mensaje informativo que permita promocionar una actividad. El post publicitario o video deberá publicarse por las redes institucionales de la ESE Municipal y Secretaría de Salud Local de Soledad, medios alternativos digitales del municipio o sitios de afluencia masiva.
En caso de realizar perifoneo se desarrollará la promoción de la actividad por diferentes barrios del municipio con una intensidad horaria de 2 horas durante 4 días. 
 Pautas Radiales: Se deberá crear la producción de una cuña radial mensual la cual se difundirá 5 veces durante un mes, el tema educativo deberá ser diferente cada mes con el fin de cobijar todas las temáticas y/o componentes que hagan parte del programa, abarcando las necesidades que estás requiera. Además, se podrán producir videos informativos o de noticias que se generen de la misma actividad realizada.
Nota: La actividad se evaluará sujeta al plan de medios proyectado el cual aplica iniciar para este programa en el mes de marzo (por necesidad del programa), este documento contiene las cantidades a desarrollar, y hace parte integral del presente anexo técnico.
8 videos educativos
pautas radiales (5 mensuales)
INFOGRAFIAS (5 mensuales)</t>
  </si>
  <si>
    <t xml:space="preserve">Un documento preliminar correspondiente al primer avance del 20% que incluye introducción, objetivo general y específicos del modelo de inscripción, trámite y gestión oportuna de certificados digitales para personas con discapacidad, se debe implementar un sistema online que permita la solicitud, evaluación y emisión de certificados de manera rápida y accesible. Se debe facilitar la inscripción mediante plataformas web o móviles, con opciones de apoyo para personas con discapacidades visuales, auditivas o motoras. 
Un segundo avance correspondiente al 40% que constará de:
1. Plataforma Digital para la Inscripción y Trámite:
• Inscripción Online:
Crear un portal web o aplicación móvil intuitiva y accesible para la inscripción. Incluir opciones de registro con o sin usuario, y permitir la carga de documentos escaneados. 
• Solicitud de Certificación:
Diseñar un formulario de solicitud sencillo y claro, con preguntas relevantes para la evaluación de la discapacidad. Permitir la selección del tipo de discapacidad y la carga de documentación de apoyo. 
• Aviso de Recepción y Estado de Trámite:
Notificar a los usuarios sobre la recepción de su solicitud y el estado de la evaluación. Proporcionar un sistema de seguimiento online. 
• Comunicación Accesible:
Ofrecer opciones de comunicación alternativas para personas con discapacidades, como texto a voz, subtítulos y gestos. 
2. Gestión y Evaluación:
• Bases de Datos Seguras:
Implementar un sistema de gestión de datos seguro y confidencial, con acceso restringido a personal autorizado. En caso de ser necesario, almacenar la información en una nube segura con medidas de protección adecuadas.
• Evaluación Online:
Permite la evaluación de las solicitudes por parte de un equipo multidisciplinario de profesionales de la salud. Se podría utilizar videoconferencias o cuestionarios online para realizar las evaluaciones.
• Emisión del Certificado Digital:
Desarrollar un sistema para la emisión de certificados digitales con firma electrónica y código QR, para su validación y seguridad.
• Gestión de Datos:
Implementar un sistema de gestión de datos que permita el almacenamiento, la organización y la consulta de los certificados digitales emitidos, así como el registro de las evaluaciones y las actualizaciones de la información. 
3. Acceso y Soporte:
• Asistencia Técnica:
Ofrecer un servicio de atención al cliente online y presencial, con personal capacitado para asistir a los usuarios en el uso de la plataforma y el trámite de certificación.
• Capacitación:
Realizar talleres y cursos para capacitar al personal encargado de la gestión de la plataforma y para sensibilizar a la comunidad sobre los beneficios de la certificación digital.
• Comunicación Accesible:
Utilizar canales de comunicación accesibles para difundir información sobre el trámite de certificación y para responder consultas de los usuarios. 
4. Integración con Otros Sistemas:
• Interoperabilidad:
Establecer mecanismos de interconexión con otros sistemas de gestión de la salud y bienestar social, para facilitar la gestión de los beneficios y servicios a los que tienen acceso las personas con discapacidad.
• Seguridad y Privacidad:
Asegurar la protección de los datos personales y la privacidad de los usuarios, en cumplimiento con la normativa legal vigente. 
5. Seguimiento y Mejoramiento:
• Monitoreo:
Realizar un seguimiento constante de la plataforma y el trámite de certificación, para identificar áreas de mejora y optimizar el proceso.
• Evaluación:
Llevar a cabo evaluaciones periódicas de la plataforma y el trámite, para medir su impacto y satisfacción de los usuarios.
• Adaptación:
Ajustar el modelo de inscripción, trámite y gestión según las necesidades de los usuarios y los avances tecnológicos.
Y una última entrega final correspondiente al 40% que constará del desarrollo de talleres y/o cursos virtuales y/o presenciales para capacitar al personal de interés en el procedimiento adecuado y requisitos para tramitar el certificado de personas en condición de discapacidad con el fin de sensibilizar a la comunidad sobre los beneficios y facilidad del proceso de la certificación digital (Personas en condición de discapacidad, familiares, personal de salud, comunidad en general y personal de interés).
Para el desarrollo de esta actividad se deberá socializar a partir del mes de abril el modelo de inscripción y trámite para los certificados digitales de la población en condición de discapacidad, mediante talleres de información, educación y comunicación, distribuidos de la siguiente manera:
II trimestre 30 talleres educativos, III trimestre 40 talleres y IV trimestre 30 talleres. Impactar 3.000 personas en el año.
De igual forma se deberá promover la socialización en las comunidades por redes sociales del municipio.
</t>
  </si>
  <si>
    <t>• Formatos y/o planillas de aplicación sujeto a la normatividad vigente.
• Material de apoyo y demás necesarios para el desarrollo de la actividad.
• Video e infografía públicitaria por redes sociales e institucionales con el paso a paso de inscripción, requisitos y trámite del certificado digital.
• Coordinar con referente del programa municipal.</t>
  </si>
  <si>
    <t>Material educativo en relación al proceso y paso a paso de inscripción y trámite del certificado digital.</t>
  </si>
  <si>
    <t xml:space="preserve">Para realizar reuniones trimestrales efectivas con la red de cuidadores, es fundamental equilibrar la formación técnica con el apoyo emocional y el autocuidado del cuidador. Estas sesiones deben estructurarse como espacios de aprendizaje mutuo donde se compartan experiencias y estrategias prácticas para el manejo integral de la salud. 
Estructura Sugerida para las Reuniones Trimestrales
Cada reunión puede seguir un esquema de 2 a 3 horas para asegurar la participación sin sobrecargar el tiempo de los cuidadores: 
1. Apertura y Conexión (20-30 min):
• Utilizar dinámicas rompehielos como el "Círculo de la Confianza" o el "Intercambio de Fortalezas" para fomentar la cohesión del grupo.
• Espacio para compartir "logros de la semana" relacionados con la persona cuidada.
2. Módulo de Salud Integral (60 min):
• Primer Trimestre: Técnicas de movilización, transferencias y prevención de lesiones físicas en el cuidador.
• Segundo Trimestre: Gestión de medicamentos, nutrición equilibrada y detección de signos vitales o señales de alerta.
• Tercer Trimestre: Salud mental y manejo del estrés (técnicas de relajación, respiración y pensamiento positivo).
• Cuarto Trimestre: Derechos y recursos legales (conocer la Convención sobre los Derechos de las Personas con Discapacidad).
3. Taller Práctico y Dinámicas (45 min):
• Realizar ejercicios de independencia segmentaria (coordinación motriz) para mantener la agilidad mental.
• Actividades de sensibilización, como circuitos de obstáculos simulando discapacidades, para mejorar la empatía y técnica de asistencia.
4. Cierre y Planificación (15 min):
• Retroalimentación sobre los temas de la próxima reunión y entrega de materiales de apoyo electrónico o físico. 
Recomendaciones Clave para el Éxito de la Red
• Enfoque en el "Cuidado al Cuidador": Es vital recordar que si el cuidador no se cuida a sí mismo (sueño, alimentación, chequeos médicos), no podrá cuidar adecuadamente a otros.
• Creación de un Plan de Cuidados: Ayudar a los asistentes a diseñar un Plan de Cuidados paso a paso que incluya la asignación de tareas y la identificación de apoyos en su comunidad.
• Accesibilidad y Entorno: Asegurar que el lugar de reunión sea plenamente accesible y, si es posible, ofrecer servicios de apoyo para que los cuidadores puedan asistir sin preocuparse por quién queda a cargo de la persona con discapacidad durante ese tiempo.
• Uso de Recursos Locales: Integrar a profesionales de salud locales (fisioterapeutas, psicólogos) como ponentes invitados para dar mayor peso técnico a las sesiones
</t>
  </si>
  <si>
    <t xml:space="preserve">• Salón amplio con buena ventilación e iluminación, juegos didácticos, materiales lúdicos de apoyo, premios y/o souvenir.
• Hidratación, Sillas y Mesas, u otros elementos requeridos para el desarrollo de la actividad
</t>
  </si>
  <si>
    <t>Armonizar los procesos de enseñanza con las realidades, valores y dinámicas de los grupos participantes. Garantizando la pertinencia cultural y la equidad en el acceso al conocimiento, de tal manera que se ajusten estratégicamente acciones que faciliten el aprendizaje de la temática y el objetivo de la actividad, mediante la utilización de un lenguaje claro, sencillo, con presentación de imágenes, videos y/o ayudas audiovisuales, así como la garantía de lugares de fácil acceso para la población objeto.</t>
  </si>
  <si>
    <t>Estrategia informativa de plan de medio ejecutada</t>
  </si>
  <si>
    <t>Tasa de incidencia de enfermedades ambientales * 100,000 habitantes</t>
  </si>
  <si>
    <t xml:space="preserve"> • Certificación de la actividad firmada y/o avalada ya sea por el referente del programa, jefe de salud pública y/o secretario de salud, donde haga constar la realización a satisfacción de la actividad, que describa el nombre de la actividad ejecutada, fecha, entre otros. El oficio debe tener el logo de la alcaldía municipal y firma del secretario de salud y/o jefe de salud pública.</t>
  </si>
  <si>
    <t>Durante el desarrollo de la actividad se deberá soportar certificación y/o acta de la realización de la actividad firmada por un veedor, en dicho certificado se debe describir el nombre de la actividad ejecutada, fecha, entre otros. El contratista debe garantizar la participación de las veedurías ciudadanas legalmente constituidas, y en caso de no existir, debe presentar la certificación expedida por el personero municipal.</t>
  </si>
  <si>
    <t xml:space="preserve">• Informe de realización de la actividad que describa: periodo facturado, nombre completo de la actividad, fecha de ejecución, objetivo de aprendizaje, descripción de la metodología, población total beneficiada, logros y dificultades, y las demás requeridas y especificadas en el presente anexo técnico.
•	Evidencias audiovisuales: fotografías, infografias, videos, y los demás requeridos en el plan de medios establecido. </t>
  </si>
  <si>
    <t>Número de personas educadas y/o impactadas durante el evento</t>
  </si>
  <si>
    <t>Durante el desarrollo de la actividad se deberá soportar certificación y/o acta de la realización de la actividad firmada por un veedor, en dicho certificado se debe describir el nombre de la actividad ejecutada, número de participantes, fecha y lugar de realización, con su territorio y microterritorio, entre otros. El contratista debe garantizar la participación de las veedurías ciudadanas legalmente constituidas, y en caso de no existir, debe presentar la certificación expedida por el personero municipal.</t>
  </si>
  <si>
    <t>• Informe de realización de la actividad que describa: periodo facturado, nombre completo de la actividad, cantidad ejecutada, fecha de ejecución, población objeto, lugar de ejecución (barrios, ámbito territorial, número del territorio, número del microterritorio), objetivo de aprendizaje, descripción de la metodología, población total beneficiada y  por curso de vida, material pedagógico y/o de apoyo entregado, logros y dificultades, y las demás requeridas y especificadas en el presente anexo técnico.
•	Evidencias audiovisuales: fotografías (marcadas con nombre y fecha de la actividad, que den cuenta de la realización de la misma, población objeto, material de apoyo, entre otras), videos que evidencien la realización del desarrollo interactivo de la actividad de acuerdo a lo solicitado.</t>
  </si>
  <si>
    <t>Concurso comunitario Mi Cuadra Contra la Pólvora realizado</t>
  </si>
  <si>
    <t>Durante el desarrollo de la actividad se deberá soportar certificación de la realización de la actividad firmada por un veedor, en dicho certificado se debe describir el nombre de la actividad ejecutada, número de participantes, fecha y lugar de realización, con su territorio y microterritorio, entre otros. El contratista debe garantizar la participación de las veedurías ciudadanas legalmente constituidas, y en caso de no existir, debe presentar la certificación expedida por el personero municipal.</t>
  </si>
  <si>
    <t>• Informe de realización de la actividad que describa: periodo facturado, nombre completo de la actividad, cantidad ejecutada, fecha de ejecución, población objeto, lugar de ejecución (barrios, ámbito territorial, número del territorio, número del microterritorio), objetivo de aprendizaje, descripción de la metodología, población total beneficiada y  por curso de vida, material pedagógico y/o de apoyo entregado, logros y dificultades, y las demás requeridas y especificadas en el presente anexo técnico.
•	Evidencias de la  convocatoria.
•	Registro de asistencia: donde se consigne nombres y apellidos, tipo de documento, número del documento de identidad, edad, sexo al nacer, régimen de afiliación, nombre de la EPS, ocupación, télefono, género(LGTBIQ+), etnia (Indigena, Room, Raizal, Palenquero, Negro, Ninguna), victima, discapacitado, migrante y firma entre otros. El registro de asistencia debe ser firmado en original por los participantes.
•	Evidencias audiovisuales: fotografías (marcadas con nombre y fecha de la actividad, que den cuenta de la realización de la misma, el número de participantes, población objeto, y/o material educativo o de apoyo, entre otras), videos que evidencien la realización del desarrollo lúdico, pedágogico, educativo e interactivo de acuerdo a lo solicitado.</t>
  </si>
  <si>
    <t>Documento del Plan Integral de Gestión del Cambio Clímatico</t>
  </si>
  <si>
    <t>Certificación de la implementación y funcionamiento del sistema de información, firmada por un veedor, en dicho certificado se debe describir el nombre de la actividad ejecutada, fecha y lugar de realización, entre otros. El contratista debe garantizar la participación de las veedurías ciudadanas legalmente constituidas, y en caso de no existir, debe presentar la certificación expedida por el personero municipal.</t>
  </si>
  <si>
    <t xml:space="preserve">• Informe de realización de la actividad que describa: periodo facturado, nombre completo de la actividad, porcentaje de cumplimiento, fecha de ejecución, población objeto, lugar de ejecución, objetivo, descripción de la metodología, población beneficiada, logros y dificultades, y las demás requeridas y especificadas en el presente anexo técnico.
•	 Evidencias del proceso de implementación
</t>
  </si>
  <si>
    <t xml:space="preserve">N° de personas participantes en la carrera running </t>
  </si>
  <si>
    <t>Tasa de mortalidad por enfermedades isquemicas del corazon * 100,000 habitantes</t>
  </si>
  <si>
    <t>• Informe de realización de la actividad que describa: periodo facturado, nombre completo de la actividad, cantidad ejecutada, fecha de ejecución, población objeto, lugar de ejecución (barrios, ámbito territorial, número del territorio, número del microterritorio), objetivo de aprendizaje, descripción de la metodología, población total beneficiada y  por curso de vida, material pedagógico y/o de apoyo entregado, logros y dificultades, y las demás requeridas y especificadas en el presente anexo técnico.
•	Evidencias de la  convocatoria o promoción por redes sociales.
•	Registro de asistencia: donde se consigne nombres y apellidos, tipo de documento, número del documento de identidad, edad, sexo al nacer, régimen de afiliación, nombre de la EPS, ocupación, télefono, género(LGTBIQ+), etnia (Indigena, Room, Raizal, Palenquero, Negro, Ninguna), victima, discapacitado, migrante y firma entre otros. El registro de asistencia debe ser firmado en original por los participantes.
•	Evidencias audiovisuales: fotografías (marcadas con nombre y fecha de la actividad, que den cuenta de la realización de la misma, el número de participantes, población objeto, entrega del refrigerio y/o material educativo o de apoyo, entre otras), videos que evidencien la realización del desarrollo lúdico, pedágogico, educativo e interactivo de acuerdo a lo solicitado.</t>
  </si>
  <si>
    <t xml:space="preserve">N° de personas participantes en el circuito de patinaje </t>
  </si>
  <si>
    <t>N° de personas asistentes a la jornada de rumbaterapia</t>
  </si>
  <si>
    <t>N° de asistentes al campeonato masculino</t>
  </si>
  <si>
    <t>Tasa de mortalidad por tumor maligno de próstata * 100,000 habitantes</t>
  </si>
  <si>
    <t>N° de personas asistentes a la jornada de zumba</t>
  </si>
  <si>
    <t>N° de Población diferencial participante</t>
  </si>
  <si>
    <t>Tasa de intento de suicidio * 100,000 habitantes</t>
  </si>
  <si>
    <t>• Informe de realización de la actividad que describa: periodo facturado, nombre completo de la actividad, cantidad ejecutada, fecha de ejecución, población objeto, lugar de ejecución (barrios, ámbito territorial, número del territorio, número del microterritorio), objetivo de aprendizaje, descripción de la metodología, población total beneficiada y  por curso de vida, material pedagógico y/o de apoyo entregado, logros y dificultades, y las demás requeridas y especificadas en el presente anexo técnico.
•	Evidencias de la  convocatoria.
•	Registro de asistencia: donde se consigne nombres y apellidos, tipo de documento, número del documento de identidad, edad, sexo al nacer, régimen de afiliación, nombre de la EPS, ocupación, télefono, género(LGTBIQ+), etnia (Indigena, Room, Raizal, Palenquero, Negro, Ninguna), victima, discapacitado, migrante y firma entre otros. El registro de asistencia debe ser firmado en original por los participantes.
•	Evidencias audiovisuales: fotografías (marcadas con nombre y fecha de la actividad, que den cuenta de la realización de la misma, el número de participantes, población objeto, entrega del refrigerio y/o material educativo o de apoyo, entre otras), videos que evidencien la realización del desarrollo lúdico, pedágogico, educativo e interactivo de acuerdo a lo solicitado.</t>
  </si>
  <si>
    <t>N° de personas educadas</t>
  </si>
  <si>
    <t>N° de estudiantes educados</t>
  </si>
  <si>
    <t>N° de familias captadas</t>
  </si>
  <si>
    <t>Tasa de incidencia de violencia de genero e intrafamiliar * 100,000 habitantes</t>
  </si>
  <si>
    <t>N° de familias educadas</t>
  </si>
  <si>
    <t>N° de colegios con la estretegia SanaMENTE Soledeño implementada</t>
  </si>
  <si>
    <t xml:space="preserve">N° de instituciones educativas con actividades desarrolladas en el marco de la estrategia ZOE </t>
  </si>
  <si>
    <t xml:space="preserve">N° de personas atendidas </t>
  </si>
  <si>
    <t>N° de  familias participantes</t>
  </si>
  <si>
    <t>N° de estudiantes participantes en el concurso Master Chef</t>
  </si>
  <si>
    <t>Tasa de mortalidad por IRA, EDA y desnutricion en menores de 5 años* 100,000 habitantes</t>
  </si>
  <si>
    <t>N° de comerciantes y vendedores ambulantes educados</t>
  </si>
  <si>
    <t>Tasa de incidencia por ETA * 100,000 habitantes</t>
  </si>
  <si>
    <t xml:space="preserve">• Informe de realización de la actividad que describa: periodo facturado, nombre completo de la actividad, fecha de ejecución, objetivo de aprendizaje, descripción de la metodología, población total beneficiada, logros y dificultades, y las demás requeridas y especificadas en el presente anexo técnico.
• Evidencias audiovisuales: Fotografías, infografias, videos y todas las requeridas en el plan de medios establecido. </t>
  </si>
  <si>
    <t>N° de lactantes participantes en la celebración, feria de servicio y/o concurso</t>
  </si>
  <si>
    <t xml:space="preserve">N° de asistentes a la obra de teatro </t>
  </si>
  <si>
    <t>N° de grupos de apoyo educados</t>
  </si>
  <si>
    <t xml:space="preserve"> N° de personas participantes en los conversatorios desarrollados</t>
  </si>
  <si>
    <t>N° de funcionarios de tiendas escolares de colegios públicos, privados y HBI tradicionaless educados</t>
  </si>
  <si>
    <t>Diagnostico de situación en salud de abastecimiento y consumo de alimentos del municipio de Soledad realizado</t>
  </si>
  <si>
    <t>N° de personas y estudiantes educados</t>
  </si>
  <si>
    <t>Panel de especialistas transmitido por redes sociales y/o podcast realizado</t>
  </si>
  <si>
    <t>• Informe de realización de la actividad que describa: periodo facturado, nombre completo de la actividad, cantidad ejecutada, fecha de ejecución, población objeto, lugar de ejecución (barrios, ámbito territorial, número del territorio, número del microterritorio), objetivo de aprendizaje, descripción de la metodología, población total beneficiada, material pedagógico y/o de apoyo, logros y dificultades, y las demás requeridas y especificadas en el presente anexo técnico.
•	Evidencias de la  convocatoria.
•	Evidencias audiovisuales: fotografías (marcadas con nombre y fecha de la actividad, que den cuenta de la realización de la misma, el número de participantes, población objeto, entre otras), videos que evidencien la realización del desarrollo lúdico, pedágogico, educativo e interactivo de acuerdo a lo solicitado.</t>
  </si>
  <si>
    <t>N° de preservativos entregados</t>
  </si>
  <si>
    <t>Tasa de mortalidad por VIH * 100,000 habitantes- Tasa de incidencia por sifilis * 100,000 habitantes</t>
  </si>
  <si>
    <t>% de gestastes con 4 controles prenatales o más</t>
  </si>
  <si>
    <t>N° de adolescentes y jóvenes participantes en las rutas juveniles</t>
  </si>
  <si>
    <t>Tasa de incidencia por embarazo en adoslecentes* 100,000 habitantes</t>
  </si>
  <si>
    <t xml:space="preserve">N° de indigenas y afro participantes en la mesa de diálogo realizada </t>
  </si>
  <si>
    <t>N° de migrante educados en el curso de preparación para la maternidad y paternidad</t>
  </si>
  <si>
    <t xml:space="preserve">N° de participantes en la actividad de conmemoración </t>
  </si>
  <si>
    <t>N° de educadores y padres de familia educados</t>
  </si>
  <si>
    <t>Tasa de mortalidad por violencia sexual * 100,000 habitantes</t>
  </si>
  <si>
    <t>N° de mujeres participantes en el encuentro pedágogico</t>
  </si>
  <si>
    <t>N° de adolescentes y jóvenes asistentes a las actividades conmemorativas de la semana andina</t>
  </si>
  <si>
    <t>N° de niños y niñas educados</t>
  </si>
  <si>
    <t>N° de niños y niñas menores de 13 años, con padres de familia participantes en la jornada de cine</t>
  </si>
  <si>
    <t xml:space="preserve">N° de migrantes educados </t>
  </si>
  <si>
    <t>Jornadas de vacunación realizadas</t>
  </si>
  <si>
    <t>Tasa de mortalidad por enfermedades prevenibles por vacunas en menores de 5 años * 100,000 habitantes</t>
  </si>
  <si>
    <t>Jornadas de intensificación nacional de vacunación realizadas</t>
  </si>
  <si>
    <t xml:space="preserve"> Bloqueos de vacunación y canalización realizados </t>
  </si>
  <si>
    <t>Jornadas de monitoreo del programa de vacunación realizadas</t>
  </si>
  <si>
    <t>N° de niños vacunados</t>
  </si>
  <si>
    <t>N° de niños y adolescentes entre 9 a 17 años vacunados</t>
  </si>
  <si>
    <t>• Informe de realización de la actividad que describa: periodo facturado, nombre completo de la actividad, cantidad ejecutada, fecha de ejecución, población objeto, lugar de ejecución (barrios, ámbito territorial, número del territorio, número del microterritorio), objetivo de aprendizaje, descripción de la metodología, población total beneficiada y  por curso de vida, material pedagógico y/o de apoyo entregado, logros y dificultades, y las demás requeridas y especificadas en el presente anexo técnico.
•	Evidencias de la  convocatoria.
•	Registro de benefiarios: donde se consigne nombres y apellidos, tipo de documento, número del documento de identidad, edad, sexo al nacer, régimen de afiliación, nombre de la EPS, ocupación, télefono, género(LGTBIQ+), etnia (Indigena, Room, Raizal, Palenquero, Negro, Ninguna), victima, discapacitado, migrante y firma entre otros.
•	Evidencias visuales: fotografías (marcadas con nombre y fecha de la actividad, que den cuenta de la realización de la misma, el número de participantes, población objeto, entrega material educativo o de apoyo, entre otras), videos que evidencien la realización del desarrollo lúdico, pedágogico, educativo e interactivo de acuerdo a lo solicitado.</t>
  </si>
  <si>
    <t xml:space="preserve"> Control químico de vectores realizado</t>
  </si>
  <si>
    <t>Tasa de incidencia de Dengue* 100,000 habitantes, Tasa de letalidad de Dengue * 100,000 habitantes</t>
  </si>
  <si>
    <t>Vehiculos disponibles y en funcionamiento (4)</t>
  </si>
  <si>
    <t>Tasa de incidencia por dengue, chicunguña y zika* 100,000 habitantes</t>
  </si>
  <si>
    <t xml:space="preserve">Jornadas de protección animal realizadas  </t>
  </si>
  <si>
    <t>Tasa de mortalidad por rábia *100,000 habitantes</t>
  </si>
  <si>
    <t xml:space="preserve">N° de perritos y gaticos vacunados </t>
  </si>
  <si>
    <t>N° de participantes en el bingo realizado</t>
  </si>
  <si>
    <t>N° de caninos y felinos vacunados.</t>
  </si>
  <si>
    <t>• Informe de realización de la actividad que describa: periodo facturado, nombre completo de la actividad, cantidad ejecutada, fecha de ejecución, población objeto, lugar de ejecución (barrios, ámbito territorial, número del territorio, número del microterritorio), objetivo de aprendizaje, descripción de la metodología, población total beneficiada y  por curso de vida, material pedagógico y/o de apoyo entregado, logros y dificultades, y las demás requeridas y especificadas en el presente anexo técnico.
•	Planillas de informe diario de vacunacion y caracterizacion que contenga nombre del propietario, direccion, telefono, vacunados caninos y felinos, vacunados por terceros caninos y felinos, observaciones. El registro de asistencia debe ser firmado en original por los propietarios.
•	Evidencias audiovisuales: fotografías (marcadas con nombre y fecha de la actividad, que den cuenta de la realización de la misma, el número de participantes, población objeto, entrega del refrigerio y/o material educativo o de apoyo, entre otras), videos que evidencien la realización del desarrollo lúdico, pedágogico, educativo e interactivo de acuerdo a lo solicitado.</t>
  </si>
  <si>
    <t>N° de unidades de UROCS y UAIRACS dotadas</t>
  </si>
  <si>
    <t>Tasa de mortalidad por IRA, EDA en menores de 5 años* 100,000 habitantes</t>
  </si>
  <si>
    <t>N° de UROC y UAIRAC capacitadas y certificadas</t>
  </si>
  <si>
    <t>Concurso realizado.</t>
  </si>
  <si>
    <t>N° de personas asistentes a la jornada</t>
  </si>
  <si>
    <t>Tasa de mortalidad por TB * 100,000 habitantes</t>
  </si>
  <si>
    <t>N° de vendedores ambulantes caracterizados</t>
  </si>
  <si>
    <t>Tasa de incidencia por enfermedades laborales * 100,000 habitantes</t>
  </si>
  <si>
    <t>Matriz de peligro y diagnóstico en salud laboral de vendedores ambulantes del municipio</t>
  </si>
  <si>
    <t>N° Recicladores y/o recolectores de basura educados</t>
  </si>
  <si>
    <t>N° de asistentes en la feria de servicios de Seguridad y Salud en el Trabajo realizada.</t>
  </si>
  <si>
    <t>N° de participantes en el conversatorio de seguridad y salud en el trabajo desarrollado.</t>
  </si>
  <si>
    <t>N° de participantes en el congreso de seguridad y salud en el trabajo realizado</t>
  </si>
  <si>
    <t xml:space="preserve"> N° de docentes y estudiantes participantes en el taller realizado</t>
  </si>
  <si>
    <t>N° de niños, niñas y adolescentes educados</t>
  </si>
  <si>
    <t>N° de Personas en Condición de Discapacidad participantes</t>
  </si>
  <si>
    <t>N° de migrantes caracterizados</t>
  </si>
  <si>
    <t>N° de personas educadas en el proceso de inscripción y trámite de los certificados para personas en condición de discapacidad</t>
  </si>
  <si>
    <t>N° de reuniones realizadas</t>
  </si>
  <si>
    <t xml:space="preserve">En la cuenta de cobro deben anexar el RIPS diligenciado, con el respectivo código CUPS de la actividad, acorde a la resolución 2641 de 2024. </t>
  </si>
  <si>
    <t>Cronograma de realización de la actividad, revisión de la metodología, aprobación del material publicitario o de apoyo a entregar  y acompañamiento de la Secretaría de Salud Municipal en el desarrollo de la actividad</t>
  </si>
  <si>
    <t xml:space="preserve">El contratista debe cumplir con lo siguiente:
• Presentar previamente al supervisor del contrato el cronograma de ejecución de actividades de manera trimestral, con un mes de anticipación al inicio del trimestre.
• Presentar al supervisor del contrato el contenido metodológico de las actividades a desarrollar en el trimestre   un mes de anticipación al inicio del trimestre.
• Presentar al supervisor del contrato el material publicitario o de apoyo a entregar para su aprobación.
• Coordinar con el supervisor del contrato y con 8 días de anticipación, el acompañamiento de la Secretaría de Salud en el desarrollo de la actividad.
• Coordinar con el Secretario de Salud Municipal, el acompañamiento de este o su delegado en el desarrollo de la actividad.
</t>
  </si>
  <si>
    <t xml:space="preserve">• Contrato de plan de medios.
• Contrato del transporte y talento humano (Si aplica). 
• Contratos y soportes de los costos indirectos.
</t>
  </si>
  <si>
    <t>En la cuenta de cobro deben anexar el RIPS diligenciado, con el respectivo código CUPS de la actividad, acorde a la resolución 2641 de 2024.  (Si aplica)</t>
  </si>
  <si>
    <t>Anexo Técnico PIC Soledad 2026</t>
  </si>
  <si>
    <t>Ninguna</t>
  </si>
  <si>
    <t>Garantizar la instalación de puntos de vacunación en los sectores más vulnerables y priorizados del área urbana y rural del municipio en el desarrollo de las jornadas de vacunación, e intensificándola durante el transcurso del mes de su programación cobijando todos los sectores.
Las jornadas se desarrollarán de acuerdo a lo establecido en los lineamientos actualizados y definidos por el Ministerio de Salud y Protección Social, garantizando los insumos necesarios para la instalación de los puntos de vacunación en todas las áreas, con prioridad de los sectores más vulnerables. Entre estos incluye la utilización de carpas, sonido, grupo folclórico, payasos, recreación, mesas, sillas, juegos didácticos, hidratación, premios u otros.
Se deberá desarrollar un informe descriptivo teniendo en cuenta  el soporte del total de dosis  aplicadas durante la Pre-Jornada y la Pos-Jornada del reporte del PAIWEB, teniendo en cuenta la metodología utilizada en la realización de la jornada de vacunación, puntos estratégicos instalados con los barrios intervenidos, contenido de población objeto vacunada con cantidad de biológicos aplicados, evidencias fotográficas y reporte estadistico de población vacunada.
La actividad será liderada por enfermera profesional con el apoyo de 6 auxiliares de enfermería
Promover la actividad por redes sociales con anticipación</t>
  </si>
  <si>
    <t>Garantizar la instalación de puntos de vacunación en los sectores más vulnerables y priorizados del área urbana y rural del municipio en el desarrollo de las jornadas de vacunación, e intensificándola durante el transcurso del mes de su programación cobijando todos los sectores.
Las jornadas se desarrollarán de acuerdo a lo establecido en los lineamientos actualizados y definidos por el Ministerio de Salud y Protección Social, garantizando los insumos necesarios para la instalación de los puntos de vacunación en todas las áreas, con prioridad de los sectores más vulnerables. Entre estos incluye la utilización de carpas, sonido, grupo folclórico, payasos, recreación, mesas, sillas, juegos didácticos, hidratación, premios u otros.
Se deberá desarrollar un informe descriptivo teniendo en cuenta  el soporte del total de dosis  aplicadas durante la Pre-Jornada y la Pos-Jornada del reporte del PAIWEB, teniendo en cuenta la metodología utilizada en la realización de la jornada de vacunación, puntos estratégicos instalados con los barrios intervenidos, contenido de población objeto vacunada con cantidad de biológicos aplicados, evidencias fotográficas y reporte estadistico de población vacunada.
La actividad será liderada por enfermera profesional con el apoyo de 6 auxiliares de enfermería.
Promover la actividad por redes sociales con anticipación.</t>
  </si>
  <si>
    <t>Información, educación y comunicación en salud</t>
  </si>
  <si>
    <t>Espacios e instancias intersectoriales que incluyen en sus planes de acción la transversal izaci ón de los .enfoques de pueblos y comunidades, género y diferencial e integran los sistemas de conocimiento propio de los pueblos y comunidades étnicas  y campesinas.</t>
  </si>
  <si>
    <t>Caracterización</t>
  </si>
  <si>
    <t>Tucan
La Central
Hipodromo
Manuela Beltrán
Pumarejo
Cortijo
San Antonio
Nueva Esperanza
Cenrtro
Porvenir</t>
  </si>
  <si>
    <t xml:space="preserve">47
39
50
42
52
21
41
15
21
19
</t>
  </si>
  <si>
    <t>2
1
3
1
3
1
2
1
1
3</t>
  </si>
  <si>
    <t xml:space="preserve">• Salón amplio, estación de agua, ayudas audiovisuales (proyector, pantalla, computador, sonido) 
• Videos educativos relacionados con la tematica, presentaciones, e imágenes.
</t>
  </si>
  <si>
    <t xml:space="preserve">Las actividades deberán realizarse en el territorio y micro territorio seleccionado, mediante el desarrollo de jornadas lúdicas pedagógicas, tales como sociodramas, cine foro y obras de teatro, relacionadas a la prevención del consumo de sustancias psicoactivas, matoneo/bullying e intento suicida, con una intensidad horaria de 2 horas de duración desarrollando la siguiente metodología:
1. Reflexión inicial: 
Una reflexión inicial antes de iniciar la actividad con los estudiantes para establecer un ambiente seguro y de confianza.
2. Desarrollo de la actividad:
• La facilitadora (psicóloga), desarrollará el taller sobre los conceptos básicos y más relevantes de los temas descritos anteriormente.
• El facilitador, se apoyará en representación de títeres, sociodramas, cine foro y obra de teatro, con la participación e interacción de los asistentes, una metodología para cada tema a desarrollar con personajes e historias, que relatan experiencias propias o imaginarias, como manifestar sentimientos, temores, emociones y estados de ánimo, identificar la ideación suicida, y como activar la ruta de atención 
• Posterior a la presentación de títeres, sociodramas, cine foro y obra de teatro, la facilitadora realizará una evaluación a los asistentes mediante actividad grupal de los temas desarrollados. 
Se finaliza con sección de preguntas y respuestas.
Intervenir 100 personas por cada actividad para un total de 1000 beneficados al año. </t>
  </si>
  <si>
    <t>Enero - Diciembre de 2026</t>
  </si>
  <si>
    <t xml:space="preserve">Las actividades deberán realizarse en el territorio y micro territorio seleccionado, mediante el apoyo y asistencia a las actividades conmemorativas, como carnavales, fiestas patronales, mes de amor y amistad, fiestas decembrinas, entre otras, en donde se realicen la distribución de un total de 10.000 preservativos e insumos preventivos con énfasis de la población clave y prioritaria, con el fin de prevenir y reducir la transmisión de las ITS, VIH y hepatitis B y C en el municipio, y los embarazos no planificados. La actividad incluye la realización de tamizajes de pruebas rápidas.  
La actividad debe ser dirigida por una Enfermera y/o médico. 
Para el desarrollo de esta actividad se deberá entregar discriminado la entrega de preservativos por cada mes de la siguiente manera:
PRIMER TRINESTRE : 3.000
SEGUNDO TRIMESTRE : 2,100
TERCER TRIEMSTRE : 2,100
CUARTO TRIMESTRE : 2.800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</si>
</sst>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0.00_-;\-&quot;$&quot;* #,##0.00_-;_-&quot;$&quot;* &quot;-&quot;??_-;_-@_-"/>
    <numFmt numFmtId="165" formatCode="_-&quot;$&quot;* #,##0_-;\-&quot;$&quot;* #,##0_-;_-&quot;$&quot;* &quot;-&quot;??_-;_-@_-"/>
    <numFmt numFmtId="166" formatCode="_-* #,##0_-;\-* #,##0_-;_-* &quot;-&quot;??_-;_-@_-"/>
    <numFmt numFmtId="167" formatCode="dd\-mm\-yyyy"/>
  </numFmts>
  <fonts count="26" x14ac:knownFonts="1">
    <font>
      <sz val="11"/>
      <color rgb="FF000000"/>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9"/>
      <color rgb="FF000000"/>
      <name val="Calibri"/>
      <family val="2"/>
      <scheme val="minor"/>
    </font>
    <font>
      <b/>
      <sz val="9"/>
      <color rgb="FF000000"/>
      <name val="Calibri"/>
      <family val="2"/>
      <scheme val="minor"/>
    </font>
    <font>
      <sz val="9"/>
      <name val="Calibri"/>
      <family val="2"/>
      <scheme val="minor"/>
    </font>
    <font>
      <b/>
      <sz val="16"/>
      <color rgb="FF000000"/>
      <name val="Calibri"/>
      <family val="2"/>
      <scheme val="minor"/>
    </font>
    <font>
      <b/>
      <sz val="10"/>
      <name val="Calibri"/>
      <family val="2"/>
      <scheme val="minor"/>
    </font>
    <font>
      <sz val="11"/>
      <name val="Calibri"/>
      <family val="2"/>
    </font>
    <font>
      <sz val="11"/>
      <name val="Arial"/>
      <family val="2"/>
    </font>
    <font>
      <sz val="12"/>
      <color rgb="FF000000"/>
      <name val="Calibri"/>
      <family val="2"/>
      <charset val="1"/>
    </font>
    <font>
      <sz val="11"/>
      <color theme="1"/>
      <name val="Calibri"/>
      <family val="2"/>
      <scheme val="minor"/>
    </font>
    <font>
      <b/>
      <sz val="10"/>
      <color theme="1"/>
      <name val="Arial"/>
      <family val="2"/>
    </font>
    <font>
      <sz val="10"/>
      <color theme="1"/>
      <name val="Arial"/>
      <family val="2"/>
    </font>
    <font>
      <sz val="10"/>
      <name val="Arial"/>
      <family val="2"/>
    </font>
    <font>
      <sz val="10"/>
      <color rgb="FF000000"/>
      <name val="Arial"/>
      <family val="2"/>
    </font>
    <font>
      <b/>
      <sz val="9"/>
      <color indexed="81"/>
      <name val="Tahoma"/>
      <family val="2"/>
    </font>
    <font>
      <sz val="9"/>
      <color indexed="81"/>
      <name val="Tahoma"/>
      <family val="2"/>
    </font>
    <font>
      <b/>
      <sz val="11"/>
      <color rgb="FF000000"/>
      <name val="Calibri"/>
      <family val="2"/>
      <scheme val="minor"/>
    </font>
    <font>
      <sz val="11"/>
      <color rgb="FF000000"/>
      <name val="Calibri"/>
      <family val="2"/>
      <scheme val="minor"/>
    </font>
    <font>
      <sz val="7"/>
      <name val="Calibri"/>
      <family val="2"/>
      <scheme val="minor"/>
    </font>
    <font>
      <sz val="7"/>
      <color theme="1"/>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3" tint="0.59999389629810485"/>
        <bgColor rgb="FFECEEEF"/>
      </patternFill>
    </fill>
  </fills>
  <borders count="10">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16">
    <xf numFmtId="0" fontId="0" fillId="0" borderId="0"/>
    <xf numFmtId="164" fontId="6" fillId="0" borderId="0" applyFont="0" applyFill="0" applyBorder="0" applyAlignment="0" applyProtection="0"/>
    <xf numFmtId="0" fontId="6" fillId="0" borderId="0"/>
    <xf numFmtId="0" fontId="5" fillId="0" borderId="0"/>
    <xf numFmtId="0" fontId="6" fillId="0" borderId="0"/>
    <xf numFmtId="0" fontId="12" fillId="0" borderId="0"/>
    <xf numFmtId="0" fontId="13" fillId="0" borderId="0"/>
    <xf numFmtId="9" fontId="14" fillId="0" borderId="0" applyBorder="0" applyProtection="0"/>
    <xf numFmtId="9" fontId="4" fillId="0" borderId="0" applyFont="0" applyFill="0" applyBorder="0" applyAlignment="0" applyProtection="0"/>
    <xf numFmtId="0" fontId="3" fillId="0" borderId="0"/>
    <xf numFmtId="9" fontId="3" fillId="0" borderId="0" applyFont="0" applyFill="0" applyBorder="0" applyAlignment="0" applyProtection="0"/>
    <xf numFmtId="164" fontId="6" fillId="0" borderId="0" applyFont="0" applyFill="0" applyBorder="0" applyAlignment="0" applyProtection="0"/>
    <xf numFmtId="0" fontId="2" fillId="0" borderId="0"/>
    <xf numFmtId="0" fontId="15" fillId="0" borderId="0"/>
    <xf numFmtId="0" fontId="1" fillId="0" borderId="0"/>
    <xf numFmtId="43" fontId="23" fillId="0" borderId="0" applyFont="0" applyFill="0" applyBorder="0" applyAlignment="0" applyProtection="0"/>
  </cellStyleXfs>
  <cellXfs count="96">
    <xf numFmtId="0" fontId="0" fillId="0" borderId="0" xfId="0"/>
    <xf numFmtId="0" fontId="0" fillId="0" borderId="0" xfId="0" applyAlignment="1">
      <alignment wrapText="1"/>
    </xf>
    <xf numFmtId="0" fontId="0" fillId="0" borderId="0" xfId="0" applyAlignment="1">
      <alignment vertical="center" wrapText="1"/>
    </xf>
    <xf numFmtId="0" fontId="0" fillId="10" borderId="0" xfId="0" applyFill="1" applyAlignment="1">
      <alignment vertical="center" wrapText="1"/>
    </xf>
    <xf numFmtId="0" fontId="0" fillId="4" borderId="0" xfId="0" applyFill="1" applyAlignment="1">
      <alignment vertical="center" wrapText="1"/>
    </xf>
    <xf numFmtId="0" fontId="0" fillId="8" borderId="0" xfId="0" applyFill="1" applyAlignment="1">
      <alignment vertical="center" wrapText="1"/>
    </xf>
    <xf numFmtId="0" fontId="0" fillId="3" borderId="0" xfId="0" applyFill="1" applyAlignment="1">
      <alignment vertical="center" wrapText="1"/>
    </xf>
    <xf numFmtId="0" fontId="0" fillId="5" borderId="0" xfId="0" applyFill="1" applyAlignment="1">
      <alignment vertical="center" wrapText="1"/>
    </xf>
    <xf numFmtId="0" fontId="0" fillId="7" borderId="0" xfId="0" applyFill="1" applyAlignment="1">
      <alignment vertical="center" wrapText="1"/>
    </xf>
    <xf numFmtId="0" fontId="0" fillId="9" borderId="0" xfId="0" applyFill="1" applyAlignment="1">
      <alignment vertical="center" wrapText="1"/>
    </xf>
    <xf numFmtId="0" fontId="0" fillId="0" borderId="0" xfId="0" applyAlignment="1">
      <alignment horizontal="center" wrapText="1"/>
    </xf>
    <xf numFmtId="0" fontId="0" fillId="6" borderId="0" xfId="0" applyFill="1" applyAlignment="1">
      <alignment horizontal="center" wrapText="1"/>
    </xf>
    <xf numFmtId="0" fontId="0" fillId="0" borderId="0" xfId="0" applyAlignment="1">
      <alignment horizontal="center" vertical="center" wrapText="1"/>
    </xf>
    <xf numFmtId="0" fontId="0" fillId="6" borderId="0" xfId="0" applyFill="1" applyAlignment="1">
      <alignment horizontal="center" vertical="center" wrapText="1"/>
    </xf>
    <xf numFmtId="0" fontId="17" fillId="0" borderId="0" xfId="0" applyFont="1" applyAlignment="1" applyProtection="1">
      <alignment wrapText="1"/>
      <protection locked="0"/>
    </xf>
    <xf numFmtId="0" fontId="17" fillId="0" borderId="0" xfId="0" applyFont="1" applyAlignment="1" applyProtection="1">
      <alignment vertical="center" wrapText="1"/>
      <protection locked="0"/>
    </xf>
    <xf numFmtId="0" fontId="6" fillId="0" borderId="0" xfId="0" applyFont="1" applyAlignment="1">
      <alignment vertical="center" wrapText="1"/>
    </xf>
    <xf numFmtId="0" fontId="17" fillId="0" borderId="0" xfId="0" applyFont="1" applyAlignment="1" applyProtection="1">
      <alignment horizontal="left" vertical="center" wrapText="1"/>
      <protection locked="0"/>
    </xf>
    <xf numFmtId="0" fontId="0" fillId="0" borderId="0" xfId="0" applyAlignment="1">
      <alignment horizontal="left" vertical="center" wrapText="1"/>
    </xf>
    <xf numFmtId="0" fontId="16" fillId="7" borderId="0" xfId="0" applyFont="1" applyFill="1" applyAlignment="1" applyProtection="1">
      <alignment horizontal="center" wrapText="1"/>
      <protection locked="0"/>
    </xf>
    <xf numFmtId="0" fontId="18" fillId="0" borderId="0" xfId="0" applyFont="1" applyAlignment="1" applyProtection="1">
      <alignment wrapText="1"/>
      <protection locked="0"/>
    </xf>
    <xf numFmtId="49" fontId="18" fillId="0" borderId="0" xfId="0" applyNumberFormat="1" applyFont="1" applyAlignment="1" applyProtection="1">
      <alignment horizontal="center" wrapText="1"/>
      <protection locked="0"/>
    </xf>
    <xf numFmtId="0" fontId="6" fillId="6" borderId="0" xfId="0" applyFont="1" applyFill="1" applyAlignment="1">
      <alignment horizontal="center" vertical="center" wrapText="1"/>
    </xf>
    <xf numFmtId="0" fontId="0" fillId="10" borderId="0" xfId="0" applyFill="1" applyAlignment="1">
      <alignment horizontal="center" vertical="center" wrapText="1"/>
    </xf>
    <xf numFmtId="0" fontId="0" fillId="4" borderId="0" xfId="0" applyFill="1" applyAlignment="1">
      <alignment horizontal="center" vertical="center" wrapText="1"/>
    </xf>
    <xf numFmtId="0" fontId="0" fillId="8" borderId="0" xfId="0" applyFill="1" applyAlignment="1">
      <alignment horizontal="center" vertical="center" wrapText="1"/>
    </xf>
    <xf numFmtId="0" fontId="0" fillId="3" borderId="0" xfId="0" applyFill="1" applyAlignment="1">
      <alignment horizontal="center" vertical="center" wrapText="1"/>
    </xf>
    <xf numFmtId="0" fontId="0" fillId="5" borderId="0" xfId="0" applyFill="1" applyAlignment="1">
      <alignment horizontal="center" vertical="center" wrapText="1"/>
    </xf>
    <xf numFmtId="0" fontId="0" fillId="7" borderId="0" xfId="0" applyFill="1" applyAlignment="1">
      <alignment horizontal="center" vertical="center" wrapText="1"/>
    </xf>
    <xf numFmtId="0" fontId="0" fillId="9" borderId="0" xfId="0" applyFill="1" applyAlignment="1">
      <alignment horizontal="center" vertical="center" wrapText="1"/>
    </xf>
    <xf numFmtId="1" fontId="0" fillId="10" borderId="0" xfId="0" applyNumberFormat="1" applyFill="1" applyAlignment="1">
      <alignment horizontal="center" vertical="center" wrapText="1"/>
    </xf>
    <xf numFmtId="1" fontId="0" fillId="4" borderId="0" xfId="0" applyNumberFormat="1" applyFill="1" applyAlignment="1">
      <alignment horizontal="center" vertical="center" wrapText="1"/>
    </xf>
    <xf numFmtId="1" fontId="0" fillId="8" borderId="0" xfId="0" applyNumberFormat="1" applyFill="1" applyAlignment="1">
      <alignment horizontal="center" vertical="center" wrapText="1"/>
    </xf>
    <xf numFmtId="1" fontId="0" fillId="3" borderId="0" xfId="0" applyNumberFormat="1" applyFill="1" applyAlignment="1">
      <alignment horizontal="center" vertical="center" wrapText="1"/>
    </xf>
    <xf numFmtId="1" fontId="0" fillId="5" borderId="0" xfId="0" applyNumberFormat="1" applyFill="1" applyAlignment="1">
      <alignment horizontal="center" vertical="center" wrapText="1"/>
    </xf>
    <xf numFmtId="1" fontId="0" fillId="7" borderId="0" xfId="0" applyNumberFormat="1" applyFill="1" applyAlignment="1">
      <alignment horizontal="center" vertical="center" wrapText="1"/>
    </xf>
    <xf numFmtId="1" fontId="0" fillId="9" borderId="0" xfId="0" applyNumberFormat="1" applyFill="1" applyAlignment="1">
      <alignment horizontal="center" vertical="center" wrapText="1"/>
    </xf>
    <xf numFmtId="0" fontId="19" fillId="6" borderId="0" xfId="0" applyFont="1" applyFill="1" applyAlignment="1">
      <alignment horizontal="center" vertical="center" wrapText="1"/>
    </xf>
    <xf numFmtId="0" fontId="9" fillId="0" borderId="0" xfId="2" applyFont="1" applyAlignment="1" applyProtection="1">
      <alignment vertical="center" wrapText="1"/>
      <protection hidden="1"/>
    </xf>
    <xf numFmtId="0" fontId="7" fillId="0" borderId="0" xfId="2" applyFont="1" applyAlignment="1" applyProtection="1">
      <alignment vertical="center" wrapText="1"/>
      <protection locked="0"/>
    </xf>
    <xf numFmtId="0" fontId="9" fillId="0" borderId="0" xfId="2" applyFont="1" applyAlignment="1" applyProtection="1">
      <alignment vertical="center" wrapText="1"/>
      <protection locked="0"/>
    </xf>
    <xf numFmtId="0" fontId="7" fillId="0" borderId="0" xfId="2" applyFont="1" applyAlignment="1" applyProtection="1">
      <alignment horizontal="center" vertical="center" wrapText="1"/>
      <protection locked="0"/>
    </xf>
    <xf numFmtId="1" fontId="7" fillId="0" borderId="0" xfId="2" applyNumberFormat="1" applyFont="1" applyAlignment="1" applyProtection="1">
      <alignment horizontal="center" vertical="center" wrapText="1"/>
      <protection locked="0"/>
    </xf>
    <xf numFmtId="0" fontId="9" fillId="0" borderId="0" xfId="2" applyFont="1" applyAlignment="1" applyProtection="1">
      <alignment horizontal="center" vertical="center" wrapText="1"/>
      <protection locked="0"/>
    </xf>
    <xf numFmtId="165" fontId="7" fillId="0" borderId="0" xfId="1" applyNumberFormat="1" applyFont="1" applyFill="1" applyAlignment="1" applyProtection="1">
      <alignment vertical="center" wrapText="1"/>
      <protection locked="0"/>
    </xf>
    <xf numFmtId="0" fontId="7" fillId="0" borderId="2" xfId="2" applyFont="1" applyBorder="1" applyAlignment="1" applyProtection="1">
      <alignment horizontal="center" vertical="center" wrapText="1"/>
      <protection locked="0"/>
    </xf>
    <xf numFmtId="0" fontId="6" fillId="0" borderId="0" xfId="0" applyFont="1" applyAlignment="1">
      <alignment horizontal="left" vertical="center" wrapText="1"/>
    </xf>
    <xf numFmtId="165" fontId="9" fillId="0" borderId="0" xfId="1" applyNumberFormat="1" applyFont="1" applyAlignment="1" applyProtection="1">
      <alignment vertical="center" wrapText="1"/>
      <protection hidden="1"/>
    </xf>
    <xf numFmtId="0" fontId="11" fillId="12" borderId="4" xfId="2" applyFont="1" applyFill="1" applyBorder="1" applyAlignment="1">
      <alignment horizontal="center" vertical="center" wrapText="1"/>
    </xf>
    <xf numFmtId="0" fontId="11" fillId="11" borderId="5" xfId="2" applyFont="1" applyFill="1" applyBorder="1" applyAlignment="1">
      <alignment horizontal="center" vertical="center" wrapText="1"/>
    </xf>
    <xf numFmtId="0" fontId="11" fillId="12" borderId="3" xfId="2" applyFont="1" applyFill="1" applyBorder="1" applyAlignment="1" applyProtection="1">
      <alignment horizontal="center" vertical="center" wrapText="1"/>
      <protection locked="0"/>
    </xf>
    <xf numFmtId="0" fontId="11" fillId="12" borderId="3" xfId="2" applyFont="1" applyFill="1" applyBorder="1" applyAlignment="1">
      <alignment horizontal="center" vertical="center" wrapText="1"/>
    </xf>
    <xf numFmtId="0" fontId="11" fillId="0" borderId="0" xfId="2" applyFont="1" applyAlignment="1" applyProtection="1">
      <alignment vertical="center" wrapText="1"/>
      <protection locked="0"/>
    </xf>
    <xf numFmtId="0" fontId="22" fillId="0" borderId="1" xfId="2" applyFont="1" applyBorder="1" applyAlignment="1" applyProtection="1">
      <alignment horizontal="center" vertical="center" wrapText="1"/>
      <protection locked="0"/>
    </xf>
    <xf numFmtId="0" fontId="8" fillId="0" borderId="2" xfId="2" applyFont="1" applyBorder="1" applyAlignment="1" applyProtection="1">
      <alignment horizontal="center" vertical="center" wrapText="1"/>
      <protection locked="0"/>
    </xf>
    <xf numFmtId="0" fontId="9" fillId="0" borderId="2" xfId="2" applyFont="1" applyBorder="1" applyAlignment="1" applyProtection="1">
      <alignment horizontal="center" vertical="center" wrapText="1"/>
      <protection locked="0"/>
    </xf>
    <xf numFmtId="0" fontId="24" fillId="2" borderId="3" xfId="0" applyFont="1" applyFill="1" applyBorder="1" applyAlignment="1">
      <alignment horizontal="center" vertical="center" wrapText="1"/>
    </xf>
    <xf numFmtId="0" fontId="24" fillId="2" borderId="3" xfId="2" applyFont="1" applyFill="1" applyBorder="1" applyAlignment="1" applyProtection="1">
      <alignment horizontal="center" vertical="center" wrapText="1"/>
      <protection locked="0"/>
    </xf>
    <xf numFmtId="0" fontId="24" fillId="2" borderId="3" xfId="2" applyFont="1" applyFill="1" applyBorder="1" applyAlignment="1">
      <alignment horizontal="center" vertical="center" wrapText="1"/>
    </xf>
    <xf numFmtId="14" fontId="24" fillId="2" borderId="3" xfId="2" applyNumberFormat="1" applyFont="1" applyFill="1" applyBorder="1" applyAlignment="1">
      <alignment horizontal="center" vertical="center" wrapText="1"/>
    </xf>
    <xf numFmtId="16" fontId="24" fillId="2" borderId="3" xfId="2" applyNumberFormat="1" applyFont="1" applyFill="1" applyBorder="1" applyAlignment="1">
      <alignment horizontal="center" vertical="center" wrapText="1"/>
    </xf>
    <xf numFmtId="0" fontId="24" fillId="2" borderId="3" xfId="0" applyFont="1" applyFill="1" applyBorder="1" applyAlignment="1">
      <alignment horizontal="center" vertical="center"/>
    </xf>
    <xf numFmtId="165" fontId="24" fillId="2" borderId="3" xfId="1" applyNumberFormat="1" applyFont="1" applyFill="1" applyBorder="1" applyAlignment="1" applyProtection="1">
      <alignment horizontal="center" vertical="center" wrapText="1"/>
      <protection locked="0"/>
    </xf>
    <xf numFmtId="0" fontId="24" fillId="2" borderId="3" xfId="0" applyFont="1" applyFill="1" applyBorder="1" applyAlignment="1" applyProtection="1">
      <alignment horizontal="center" vertical="center" wrapText="1"/>
      <protection locked="0"/>
    </xf>
    <xf numFmtId="14" fontId="24" fillId="2" borderId="3" xfId="2" applyNumberFormat="1" applyFont="1" applyFill="1" applyBorder="1" applyAlignment="1" applyProtection="1">
      <alignment horizontal="center" vertical="center" wrapText="1"/>
      <protection locked="0"/>
    </xf>
    <xf numFmtId="0" fontId="24" fillId="2" borderId="3" xfId="4" applyFont="1" applyFill="1" applyBorder="1" applyAlignment="1" applyProtection="1">
      <alignment horizontal="center" vertical="center" wrapText="1"/>
      <protection hidden="1"/>
    </xf>
    <xf numFmtId="165" fontId="24" fillId="2" borderId="3" xfId="1" applyNumberFormat="1" applyFont="1" applyFill="1" applyBorder="1" applyAlignment="1" applyProtection="1">
      <alignment horizontal="center" vertical="center" wrapText="1"/>
      <protection hidden="1"/>
    </xf>
    <xf numFmtId="0" fontId="24" fillId="2" borderId="3" xfId="2" applyFont="1" applyFill="1" applyBorder="1" applyAlignment="1" applyProtection="1">
      <alignment horizontal="center" vertical="center" wrapText="1"/>
      <protection hidden="1"/>
    </xf>
    <xf numFmtId="0" fontId="24" fillId="2" borderId="3" xfId="9" applyFont="1" applyFill="1" applyBorder="1" applyAlignment="1" applyProtection="1">
      <alignment horizontal="center" vertical="center" wrapText="1"/>
      <protection hidden="1"/>
    </xf>
    <xf numFmtId="49" fontId="24" fillId="2" borderId="3" xfId="0" applyNumberFormat="1" applyFont="1" applyFill="1" applyBorder="1" applyAlignment="1" applyProtection="1">
      <alignment horizontal="center" vertical="center" wrapText="1"/>
      <protection hidden="1"/>
    </xf>
    <xf numFmtId="0" fontId="24" fillId="2" borderId="3" xfId="0" applyFont="1" applyFill="1" applyBorder="1" applyAlignment="1" applyProtection="1">
      <alignment horizontal="center" vertical="center" wrapText="1"/>
      <protection hidden="1"/>
    </xf>
    <xf numFmtId="0" fontId="24" fillId="2" borderId="3" xfId="3" applyFont="1" applyFill="1" applyBorder="1" applyAlignment="1" applyProtection="1">
      <alignment horizontal="center" vertical="center" wrapText="1"/>
      <protection hidden="1"/>
    </xf>
    <xf numFmtId="167" fontId="24" fillId="2" borderId="3" xfId="0" applyNumberFormat="1" applyFont="1" applyFill="1" applyBorder="1" applyAlignment="1" applyProtection="1">
      <alignment horizontal="center" vertical="center" wrapText="1"/>
      <protection locked="0"/>
    </xf>
    <xf numFmtId="0" fontId="25" fillId="2" borderId="3" xfId="0" applyFont="1" applyFill="1" applyBorder="1" applyAlignment="1" applyProtection="1">
      <alignment horizontal="center" vertical="center" wrapText="1"/>
      <protection locked="0"/>
    </xf>
    <xf numFmtId="166" fontId="24" fillId="2" borderId="3" xfId="15" applyNumberFormat="1" applyFont="1" applyFill="1" applyBorder="1" applyAlignment="1">
      <alignment vertical="center" wrapText="1"/>
    </xf>
    <xf numFmtId="0" fontId="7" fillId="0" borderId="3" xfId="2" applyFont="1" applyBorder="1" applyAlignment="1" applyProtection="1">
      <alignment horizontal="center" vertical="center" wrapText="1"/>
      <protection locked="0"/>
    </xf>
    <xf numFmtId="0" fontId="10" fillId="0" borderId="3" xfId="2" applyFont="1" applyBorder="1" applyAlignment="1" applyProtection="1">
      <alignment horizontal="left" vertical="center" wrapText="1"/>
      <protection locked="0"/>
    </xf>
    <xf numFmtId="0" fontId="11" fillId="12" borderId="3" xfId="2" applyFont="1" applyFill="1" applyBorder="1" applyAlignment="1" applyProtection="1">
      <alignment horizontal="center" vertical="center" wrapText="1"/>
      <protection locked="0"/>
    </xf>
    <xf numFmtId="0" fontId="11" fillId="11" borderId="6" xfId="2" applyFont="1" applyFill="1" applyBorder="1" applyAlignment="1">
      <alignment horizontal="center" vertical="center" wrapText="1"/>
    </xf>
    <xf numFmtId="0" fontId="11" fillId="11" borderId="7" xfId="2" applyFont="1" applyFill="1" applyBorder="1" applyAlignment="1">
      <alignment horizontal="center" vertical="center" wrapText="1"/>
    </xf>
    <xf numFmtId="0" fontId="11" fillId="11" borderId="8" xfId="2" applyFont="1" applyFill="1" applyBorder="1" applyAlignment="1">
      <alignment horizontal="center" vertical="center" wrapText="1"/>
    </xf>
    <xf numFmtId="0" fontId="11" fillId="11" borderId="3" xfId="2" applyFont="1" applyFill="1" applyBorder="1" applyAlignment="1" applyProtection="1">
      <alignment horizontal="center" vertical="center" wrapText="1"/>
      <protection locked="0"/>
    </xf>
    <xf numFmtId="0" fontId="11" fillId="11" borderId="6" xfId="2" applyFont="1" applyFill="1" applyBorder="1" applyAlignment="1" applyProtection="1">
      <alignment horizontal="center" vertical="center" wrapText="1"/>
      <protection locked="0"/>
    </xf>
    <xf numFmtId="0" fontId="11" fillId="11" borderId="7" xfId="2" applyFont="1" applyFill="1" applyBorder="1" applyAlignment="1" applyProtection="1">
      <alignment horizontal="center" vertical="center" wrapText="1"/>
      <protection locked="0"/>
    </xf>
    <xf numFmtId="0" fontId="11" fillId="11" borderId="8" xfId="2" applyFont="1" applyFill="1" applyBorder="1" applyAlignment="1" applyProtection="1">
      <alignment horizontal="center" vertical="center" wrapText="1"/>
      <protection locked="0"/>
    </xf>
    <xf numFmtId="0" fontId="11" fillId="12" borderId="4" xfId="2" applyFont="1" applyFill="1" applyBorder="1" applyAlignment="1">
      <alignment horizontal="center" vertical="center" wrapText="1"/>
    </xf>
    <xf numFmtId="0" fontId="11" fillId="12" borderId="5" xfId="2" applyFont="1" applyFill="1" applyBorder="1" applyAlignment="1">
      <alignment horizontal="center" vertical="center" wrapText="1"/>
    </xf>
    <xf numFmtId="0" fontId="11" fillId="11" borderId="4" xfId="2" applyFont="1" applyFill="1" applyBorder="1" applyAlignment="1">
      <alignment horizontal="center" vertical="center" wrapText="1"/>
    </xf>
    <xf numFmtId="0" fontId="11" fillId="11" borderId="5" xfId="2" applyFont="1" applyFill="1" applyBorder="1" applyAlignment="1">
      <alignment horizontal="center" vertical="center" wrapText="1"/>
    </xf>
    <xf numFmtId="0" fontId="11" fillId="12" borderId="3" xfId="2" applyFont="1" applyFill="1" applyBorder="1" applyAlignment="1">
      <alignment horizontal="center" vertical="center" wrapText="1"/>
    </xf>
    <xf numFmtId="0" fontId="11" fillId="12" borderId="1" xfId="2" applyFont="1" applyFill="1" applyBorder="1" applyAlignment="1">
      <alignment horizontal="center" vertical="center" wrapText="1"/>
    </xf>
    <xf numFmtId="0" fontId="11" fillId="12" borderId="9" xfId="2" applyFont="1" applyFill="1" applyBorder="1" applyAlignment="1">
      <alignment horizontal="center" vertical="center" wrapText="1"/>
    </xf>
    <xf numFmtId="0" fontId="11" fillId="12" borderId="6" xfId="2" applyFont="1" applyFill="1" applyBorder="1" applyAlignment="1">
      <alignment horizontal="center" vertical="center" wrapText="1"/>
    </xf>
    <xf numFmtId="0" fontId="11" fillId="12" borderId="7" xfId="2" applyFont="1" applyFill="1" applyBorder="1" applyAlignment="1">
      <alignment horizontal="center" vertical="center" wrapText="1"/>
    </xf>
    <xf numFmtId="0" fontId="11" fillId="12" borderId="8" xfId="2" applyFont="1" applyFill="1" applyBorder="1" applyAlignment="1">
      <alignment horizontal="center" vertical="center" wrapText="1"/>
    </xf>
    <xf numFmtId="0" fontId="7" fillId="2" borderId="0" xfId="2" applyFont="1" applyFill="1" applyAlignment="1" applyProtection="1">
      <alignment vertical="center" wrapText="1"/>
      <protection locked="0"/>
    </xf>
  </cellXfs>
  <cellStyles count="16">
    <cellStyle name="Millares" xfId="15" builtinId="3"/>
    <cellStyle name="Moneda" xfId="1" builtinId="4"/>
    <cellStyle name="Moneda 2 3" xfId="11" xr:uid="{00000000-0005-0000-0000-000001000000}"/>
    <cellStyle name="Normal" xfId="0" builtinId="0"/>
    <cellStyle name="Normal 2" xfId="2" xr:uid="{00000000-0005-0000-0000-000003000000}"/>
    <cellStyle name="Normal 3" xfId="4" xr:uid="{00000000-0005-0000-0000-000004000000}"/>
    <cellStyle name="Normal 3 2" xfId="5" xr:uid="{00000000-0005-0000-0000-000005000000}"/>
    <cellStyle name="Normal 4" xfId="12" xr:uid="{00000000-0005-0000-0000-000006000000}"/>
    <cellStyle name="Normal 5" xfId="13" xr:uid="{00000000-0005-0000-0000-000007000000}"/>
    <cellStyle name="Normal 6" xfId="3" xr:uid="{00000000-0005-0000-0000-000008000000}"/>
    <cellStyle name="Normal 6 2" xfId="9" xr:uid="{00000000-0005-0000-0000-000009000000}"/>
    <cellStyle name="Normal 7" xfId="6" xr:uid="{00000000-0005-0000-0000-00000A000000}"/>
    <cellStyle name="Normal 8" xfId="14" xr:uid="{00000000-0005-0000-0000-00000B000000}"/>
    <cellStyle name="Porcentaje 2 2" xfId="7" xr:uid="{00000000-0005-0000-0000-00000C000000}"/>
    <cellStyle name="Porcentaje 2 2 2" xfId="8" xr:uid="{00000000-0005-0000-0000-00000D000000}"/>
    <cellStyle name="Porcentaje 2 2 2 2" xfId="10" xr:uid="{00000000-0005-0000-0000-00000E000000}"/>
  </cellStyles>
  <dxfs count="4">
    <dxf>
      <font>
        <b val="0"/>
        <i val="0"/>
        <strike val="0"/>
        <condense val="0"/>
        <extend val="0"/>
        <outline val="0"/>
        <shadow val="0"/>
        <u val="none"/>
        <vertAlign val="baseline"/>
        <sz val="10"/>
        <color auto="1"/>
        <name val="Arial"/>
        <scheme val="none"/>
      </font>
      <numFmt numFmtId="30" formatCode="@"/>
      <alignment horizontal="center" vertical="bottom" textRotation="0" wrapText="1" indent="0" justifyLastLine="0" shrinkToFit="0" readingOrder="0"/>
      <protection locked="0" hidden="0"/>
    </dxf>
    <dxf>
      <font>
        <b val="0"/>
        <i val="0"/>
        <strike val="0"/>
        <condense val="0"/>
        <extend val="0"/>
        <outline val="0"/>
        <shadow val="0"/>
        <u val="none"/>
        <vertAlign val="baseline"/>
        <sz val="10"/>
        <color auto="1"/>
        <name val="Arial"/>
        <scheme val="none"/>
      </font>
      <alignment horizontal="general" vertical="bottom" textRotation="0" wrapText="1" indent="0" justifyLastLine="0" shrinkToFit="0" readingOrder="0"/>
      <protection locked="0" hidden="0"/>
    </dxf>
    <dxf>
      <font>
        <b/>
        <i val="0"/>
        <strike val="0"/>
        <condense val="0"/>
        <extend val="0"/>
        <outline val="0"/>
        <shadow val="0"/>
        <u val="none"/>
        <vertAlign val="baseline"/>
        <sz val="10"/>
        <color theme="1"/>
        <name val="Arial"/>
        <scheme val="none"/>
      </font>
      <fill>
        <patternFill patternType="solid">
          <fgColor indexed="64"/>
          <bgColor theme="8" tint="0.59999389629810485"/>
        </patternFill>
      </fill>
      <alignment horizontal="center" vertical="bottom" textRotation="0" wrapText="1" indent="0" justifyLastLine="0" shrinkToFit="0" readingOrder="0"/>
      <protection locked="0" hidden="0"/>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tm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1257475</xdr:colOff>
      <xdr:row>2</xdr:row>
      <xdr:rowOff>0</xdr:rowOff>
    </xdr:to>
    <xdr:pic>
      <xdr:nvPicPr>
        <xdr:cNvPr id="3" name="Imagen 2">
          <a:extLst>
            <a:ext uri="{FF2B5EF4-FFF2-40B4-BE49-F238E27FC236}">
              <a16:creationId xmlns:a16="http://schemas.microsoft.com/office/drawing/2014/main" id="{8BD93D0C-32F0-D6CB-EDF4-B616E1E69A2E}"/>
            </a:ext>
          </a:extLst>
        </xdr:cNvPr>
        <xdr:cNvPicPr>
          <a:picLocks noChangeAspect="1"/>
        </xdr:cNvPicPr>
      </xdr:nvPicPr>
      <xdr:blipFill>
        <a:blip xmlns:r="http://schemas.openxmlformats.org/officeDocument/2006/relationships" r:embed="rId1"/>
        <a:stretch>
          <a:fillRect/>
        </a:stretch>
      </xdr:blipFill>
      <xdr:spPr>
        <a:xfrm>
          <a:off x="0" y="0"/>
          <a:ext cx="1257475" cy="719667"/>
        </a:xfrm>
        <a:prstGeom prst="rect">
          <a:avLst/>
        </a:prstGeom>
      </xdr:spPr>
    </xdr:pic>
    <xdr:clientData/>
  </xdr:twoCellAnchor>
  <xdr:twoCellAnchor editAs="oneCell">
    <xdr:from>
      <xdr:col>23</xdr:col>
      <xdr:colOff>273050</xdr:colOff>
      <xdr:row>93</xdr:row>
      <xdr:rowOff>631166</xdr:rowOff>
    </xdr:from>
    <xdr:to>
      <xdr:col>24</xdr:col>
      <xdr:colOff>952500</xdr:colOff>
      <xdr:row>94</xdr:row>
      <xdr:rowOff>616017</xdr:rowOff>
    </xdr:to>
    <xdr:pic>
      <xdr:nvPicPr>
        <xdr:cNvPr id="4" name="Imagen 3">
          <a:extLst>
            <a:ext uri="{FF2B5EF4-FFF2-40B4-BE49-F238E27FC236}">
              <a16:creationId xmlns:a16="http://schemas.microsoft.com/office/drawing/2014/main" id="{1A08A57A-AF88-98FE-25A3-09BEAD085B0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6277550" y="43557166"/>
          <a:ext cx="2139950" cy="810351"/>
        </a:xfrm>
        <a:prstGeom prst="rect">
          <a:avLst/>
        </a:prstGeom>
      </xdr:spPr>
    </xdr:pic>
    <xdr:clientData/>
  </xdr:twoCellAnchor>
  <xdr:twoCellAnchor editAs="oneCell">
    <xdr:from>
      <xdr:col>42</xdr:col>
      <xdr:colOff>2830286</xdr:colOff>
      <xdr:row>93</xdr:row>
      <xdr:rowOff>517072</xdr:rowOff>
    </xdr:from>
    <xdr:to>
      <xdr:col>43</xdr:col>
      <xdr:colOff>2004907</xdr:colOff>
      <xdr:row>94</xdr:row>
      <xdr:rowOff>447261</xdr:rowOff>
    </xdr:to>
    <xdr:pic>
      <xdr:nvPicPr>
        <xdr:cNvPr id="6" name="Imagen 5">
          <a:extLst>
            <a:ext uri="{FF2B5EF4-FFF2-40B4-BE49-F238E27FC236}">
              <a16:creationId xmlns:a16="http://schemas.microsoft.com/office/drawing/2014/main" id="{0A54C41E-4EA9-3C79-1ABD-FF6D3BA39E4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5885786" y="45075929"/>
          <a:ext cx="2322407" cy="74661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0000000}" name="Tabla15" displayName="Tabla15" ref="B38:C106" totalsRowShown="0" headerRowDxfId="2">
  <autoFilter ref="B38:C106" xr:uid="{00000000-0009-0000-0100-00000F000000}"/>
  <tableColumns count="2">
    <tableColumn id="1" xr3:uid="{00000000-0010-0000-0000-000001000000}" name="FUENTES" dataDxfId="1"/>
    <tableColumn id="2" xr3:uid="{00000000-0010-0000-0000-000002000000}" name="Código" dataDxfId="0"/>
  </tableColumns>
  <tableStyleInfo name="TableStyleLight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107"/>
  <sheetViews>
    <sheetView showGridLines="0" tabSelected="1" topLeftCell="H3" zoomScale="70" zoomScaleNormal="70" workbookViewId="0">
      <pane xSplit="1" ySplit="2" topLeftCell="I86" activePane="bottomRight" state="frozen"/>
      <selection activeCell="H3" sqref="H3"/>
      <selection pane="topRight" activeCell="I3" sqref="I3"/>
      <selection pane="bottomLeft" activeCell="H5" sqref="H5"/>
      <selection pane="bottomRight" activeCell="AS94" sqref="AS94"/>
    </sheetView>
  </sheetViews>
  <sheetFormatPr baseColWidth="10" defaultColWidth="14.453125" defaultRowHeight="64.5" customHeight="1" x14ac:dyDescent="0.35"/>
  <cols>
    <col min="1" max="1" width="21.81640625" style="39" customWidth="1"/>
    <col min="2" max="2" width="15.54296875" style="39" customWidth="1"/>
    <col min="3" max="3" width="28.1796875" style="39" customWidth="1"/>
    <col min="4" max="4" width="45.453125" style="39" customWidth="1"/>
    <col min="5" max="5" width="29.26953125" style="39" customWidth="1"/>
    <col min="6" max="6" width="25" style="39" customWidth="1"/>
    <col min="7" max="7" width="36.7265625" style="39" customWidth="1"/>
    <col min="8" max="8" width="29.1796875" style="39" customWidth="1"/>
    <col min="9" max="9" width="48.26953125" style="40" customWidth="1"/>
    <col min="10" max="10" width="13.81640625" style="41" customWidth="1"/>
    <col min="11" max="11" width="11.54296875" style="42" customWidth="1"/>
    <col min="12" max="14" width="10.7265625" style="42" customWidth="1"/>
    <col min="15" max="15" width="21" style="42" customWidth="1"/>
    <col min="16" max="16" width="19.1796875" style="39" customWidth="1"/>
    <col min="17" max="17" width="21.26953125" style="39" customWidth="1"/>
    <col min="18" max="18" width="18.26953125" style="39" customWidth="1"/>
    <col min="19" max="20" width="18.26953125" style="43" customWidth="1"/>
    <col min="21" max="21" width="20.81640625" style="40" customWidth="1"/>
    <col min="22" max="24" width="21.26953125" style="40" customWidth="1"/>
    <col min="25" max="25" width="20.453125" style="44" customWidth="1"/>
    <col min="26" max="26" width="20.1796875" style="39" customWidth="1"/>
    <col min="27" max="27" width="19.54296875" style="39" customWidth="1"/>
    <col min="28" max="29" width="18.1796875" style="39" customWidth="1"/>
    <col min="30" max="30" width="24" style="39" customWidth="1"/>
    <col min="31" max="40" width="18.1796875" style="39" customWidth="1"/>
    <col min="41" max="41" width="27.7265625" style="39" customWidth="1"/>
    <col min="42" max="42" width="34" style="39" customWidth="1"/>
    <col min="43" max="43" width="45" style="39" customWidth="1"/>
    <col min="44" max="44" width="41.81640625" style="39" customWidth="1"/>
    <col min="45" max="45" width="42.1796875" style="39" customWidth="1"/>
    <col min="46" max="48" width="33.7265625" style="39" customWidth="1"/>
    <col min="49" max="53" width="47.453125" style="39" customWidth="1"/>
    <col min="54" max="54" width="49.81640625" style="39" customWidth="1"/>
    <col min="55" max="55" width="50.453125" style="39" customWidth="1"/>
    <col min="56" max="16384" width="14.453125" style="39"/>
  </cols>
  <sheetData>
    <row r="1" spans="1:55" ht="22.5" customHeight="1" x14ac:dyDescent="0.35">
      <c r="C1" s="53" t="s">
        <v>393</v>
      </c>
      <c r="D1" s="45"/>
      <c r="E1" s="54"/>
      <c r="F1" s="45"/>
      <c r="G1" s="45"/>
      <c r="H1" s="45"/>
      <c r="I1" s="55"/>
      <c r="J1" s="45"/>
      <c r="K1" s="75"/>
      <c r="L1" s="75"/>
      <c r="M1" s="75"/>
      <c r="N1" s="75"/>
      <c r="O1" s="75"/>
      <c r="P1" s="75"/>
      <c r="Q1" s="75"/>
      <c r="R1" s="75"/>
      <c r="S1" s="75"/>
      <c r="T1" s="75"/>
      <c r="U1" s="75"/>
      <c r="V1" s="75"/>
      <c r="W1" s="75"/>
      <c r="X1" s="75"/>
      <c r="Y1" s="75"/>
      <c r="Z1" s="75"/>
      <c r="AA1" s="75"/>
      <c r="AB1" s="75"/>
      <c r="AC1" s="75"/>
      <c r="AD1" s="75"/>
      <c r="AE1" s="75"/>
      <c r="AF1" s="75"/>
      <c r="AG1" s="75"/>
      <c r="AH1" s="75"/>
      <c r="AI1" s="75"/>
      <c r="AJ1" s="75"/>
      <c r="AK1" s="75"/>
      <c r="AL1" s="75"/>
      <c r="AM1" s="75"/>
      <c r="AN1" s="75"/>
      <c r="AO1" s="75"/>
      <c r="AP1" s="75"/>
      <c r="AQ1" s="75"/>
      <c r="AR1" s="75"/>
      <c r="AS1" s="75"/>
      <c r="AT1" s="75"/>
      <c r="AU1" s="75"/>
      <c r="AV1" s="75"/>
      <c r="AW1" s="75"/>
      <c r="AX1" s="75"/>
      <c r="AY1" s="75"/>
      <c r="AZ1" s="75"/>
      <c r="BA1" s="75"/>
      <c r="BB1" s="75"/>
      <c r="BC1" s="75"/>
    </row>
    <row r="2" spans="1:55" ht="33.75" customHeight="1" x14ac:dyDescent="0.35">
      <c r="C2" s="76" t="s">
        <v>1002</v>
      </c>
      <c r="D2" s="76"/>
      <c r="E2" s="76"/>
      <c r="F2" s="76"/>
      <c r="G2" s="76"/>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row>
    <row r="3" spans="1:55" s="52" customFormat="1" ht="15.75" customHeight="1" x14ac:dyDescent="0.35">
      <c r="A3" s="77" t="s">
        <v>356</v>
      </c>
      <c r="B3" s="77" t="s">
        <v>347</v>
      </c>
      <c r="C3" s="77" t="s">
        <v>0</v>
      </c>
      <c r="D3" s="77" t="s">
        <v>1</v>
      </c>
      <c r="E3" s="77" t="s">
        <v>2</v>
      </c>
      <c r="F3" s="77" t="s">
        <v>3</v>
      </c>
      <c r="G3" s="77" t="s">
        <v>4</v>
      </c>
      <c r="H3" s="77" t="s">
        <v>5</v>
      </c>
      <c r="I3" s="77" t="s">
        <v>6</v>
      </c>
      <c r="J3" s="77" t="s">
        <v>7</v>
      </c>
      <c r="K3" s="81" t="s">
        <v>8</v>
      </c>
      <c r="L3" s="81"/>
      <c r="M3" s="81"/>
      <c r="N3" s="81"/>
      <c r="O3" s="82" t="s">
        <v>9</v>
      </c>
      <c r="P3" s="83"/>
      <c r="Q3" s="84"/>
      <c r="R3" s="82" t="s">
        <v>10</v>
      </c>
      <c r="S3" s="83"/>
      <c r="T3" s="83"/>
      <c r="U3" s="83"/>
      <c r="V3" s="83"/>
      <c r="W3" s="83"/>
      <c r="X3" s="83"/>
      <c r="Y3" s="84"/>
      <c r="Z3" s="77" t="s">
        <v>83</v>
      </c>
      <c r="AA3" s="77" t="s">
        <v>84</v>
      </c>
      <c r="AB3" s="77" t="s">
        <v>11</v>
      </c>
      <c r="AC3" s="77" t="s">
        <v>20</v>
      </c>
      <c r="AD3" s="77" t="s">
        <v>361</v>
      </c>
      <c r="AE3" s="77" t="s">
        <v>362</v>
      </c>
      <c r="AF3" s="77" t="s">
        <v>363</v>
      </c>
      <c r="AG3" s="85" t="s">
        <v>364</v>
      </c>
      <c r="AH3" s="85" t="s">
        <v>365</v>
      </c>
      <c r="AI3" s="78" t="s">
        <v>392</v>
      </c>
      <c r="AJ3" s="79"/>
      <c r="AK3" s="79"/>
      <c r="AL3" s="79"/>
      <c r="AM3" s="79"/>
      <c r="AN3" s="80"/>
      <c r="AO3" s="87" t="s">
        <v>366</v>
      </c>
      <c r="AP3" s="87" t="s">
        <v>367</v>
      </c>
      <c r="AQ3" s="89" t="s">
        <v>368</v>
      </c>
      <c r="AR3" s="89"/>
      <c r="AS3" s="89"/>
      <c r="AT3" s="85" t="s">
        <v>369</v>
      </c>
      <c r="AU3" s="85" t="s">
        <v>370</v>
      </c>
      <c r="AV3" s="85" t="s">
        <v>371</v>
      </c>
      <c r="AW3" s="92" t="s">
        <v>372</v>
      </c>
      <c r="AX3" s="93"/>
      <c r="AY3" s="94"/>
      <c r="AZ3" s="89" t="s">
        <v>373</v>
      </c>
      <c r="BA3" s="89"/>
      <c r="BB3" s="85" t="s">
        <v>998</v>
      </c>
      <c r="BC3" s="90" t="s">
        <v>374</v>
      </c>
    </row>
    <row r="4" spans="1:55" s="52" customFormat="1" ht="113.25" customHeight="1" x14ac:dyDescent="0.35">
      <c r="A4" s="77"/>
      <c r="B4" s="77"/>
      <c r="C4" s="77"/>
      <c r="D4" s="77"/>
      <c r="E4" s="77"/>
      <c r="F4" s="77"/>
      <c r="G4" s="77"/>
      <c r="H4" s="77"/>
      <c r="I4" s="77"/>
      <c r="J4" s="77"/>
      <c r="K4" s="50" t="s">
        <v>12</v>
      </c>
      <c r="L4" s="50" t="s">
        <v>13</v>
      </c>
      <c r="M4" s="50" t="s">
        <v>14</v>
      </c>
      <c r="N4" s="50" t="s">
        <v>15</v>
      </c>
      <c r="O4" s="50" t="s">
        <v>394</v>
      </c>
      <c r="P4" s="50" t="s">
        <v>16</v>
      </c>
      <c r="Q4" s="50" t="s">
        <v>17</v>
      </c>
      <c r="R4" s="50" t="s">
        <v>18</v>
      </c>
      <c r="S4" s="50" t="s">
        <v>19</v>
      </c>
      <c r="T4" s="50" t="s">
        <v>243</v>
      </c>
      <c r="U4" s="50" t="s">
        <v>86</v>
      </c>
      <c r="V4" s="50" t="s">
        <v>87</v>
      </c>
      <c r="W4" s="50" t="s">
        <v>358</v>
      </c>
      <c r="X4" s="50" t="s">
        <v>359</v>
      </c>
      <c r="Y4" s="50" t="s">
        <v>360</v>
      </c>
      <c r="Z4" s="77"/>
      <c r="AA4" s="77"/>
      <c r="AB4" s="77"/>
      <c r="AC4" s="77"/>
      <c r="AD4" s="77"/>
      <c r="AE4" s="77"/>
      <c r="AF4" s="77"/>
      <c r="AG4" s="86"/>
      <c r="AH4" s="86"/>
      <c r="AI4" s="49" t="s">
        <v>375</v>
      </c>
      <c r="AJ4" s="49" t="s">
        <v>376</v>
      </c>
      <c r="AK4" s="49" t="s">
        <v>377</v>
      </c>
      <c r="AL4" s="49" t="s">
        <v>378</v>
      </c>
      <c r="AM4" s="49" t="s">
        <v>379</v>
      </c>
      <c r="AN4" s="49" t="s">
        <v>380</v>
      </c>
      <c r="AO4" s="88"/>
      <c r="AP4" s="88"/>
      <c r="AQ4" s="51" t="s">
        <v>381</v>
      </c>
      <c r="AR4" s="51" t="s">
        <v>382</v>
      </c>
      <c r="AS4" s="51" t="s">
        <v>383</v>
      </c>
      <c r="AT4" s="86"/>
      <c r="AU4" s="86"/>
      <c r="AV4" s="86"/>
      <c r="AW4" s="51" t="s">
        <v>384</v>
      </c>
      <c r="AX4" s="48" t="s">
        <v>385</v>
      </c>
      <c r="AY4" s="48" t="s">
        <v>386</v>
      </c>
      <c r="AZ4" s="51" t="s">
        <v>387</v>
      </c>
      <c r="BA4" s="51" t="s">
        <v>388</v>
      </c>
      <c r="BB4" s="86"/>
      <c r="BC4" s="91"/>
    </row>
    <row r="5" spans="1:55" ht="90" customHeight="1" x14ac:dyDescent="0.35">
      <c r="A5" s="57" t="s">
        <v>395</v>
      </c>
      <c r="B5" s="56" t="s">
        <v>396</v>
      </c>
      <c r="C5" s="57" t="s">
        <v>42</v>
      </c>
      <c r="D5" s="73" t="s">
        <v>63</v>
      </c>
      <c r="E5" s="56" t="s">
        <v>406</v>
      </c>
      <c r="F5" s="73" t="s">
        <v>1006</v>
      </c>
      <c r="G5" s="56" t="s">
        <v>435</v>
      </c>
      <c r="H5" s="57" t="s">
        <v>90</v>
      </c>
      <c r="I5" s="58" t="s">
        <v>465</v>
      </c>
      <c r="J5" s="58">
        <v>11</v>
      </c>
      <c r="K5" s="56">
        <v>2</v>
      </c>
      <c r="L5" s="56">
        <v>3</v>
      </c>
      <c r="M5" s="56">
        <v>3</v>
      </c>
      <c r="N5" s="56">
        <v>3</v>
      </c>
      <c r="O5" s="58" t="s">
        <v>550</v>
      </c>
      <c r="P5" s="59">
        <v>46054</v>
      </c>
      <c r="Q5" s="59">
        <v>46386</v>
      </c>
      <c r="R5" s="64" t="s">
        <v>77</v>
      </c>
      <c r="S5" s="56">
        <v>1903011</v>
      </c>
      <c r="T5" s="57" t="s">
        <v>389</v>
      </c>
      <c r="U5" s="57" t="s">
        <v>147</v>
      </c>
      <c r="V5" s="65" t="str">
        <f>IFERROR(VLOOKUP(U5,Tabla15[#All],2,FALSE),"")</f>
        <v>1.2.4.2.02</v>
      </c>
      <c r="W5" s="66">
        <v>40000000</v>
      </c>
      <c r="X5" s="66">
        <f>W5*0.85</f>
        <v>34000000</v>
      </c>
      <c r="Y5" s="62">
        <f>W5*0.15</f>
        <v>6000000</v>
      </c>
      <c r="Z5" s="57" t="s">
        <v>22</v>
      </c>
      <c r="AA5" s="57" t="s">
        <v>34</v>
      </c>
      <c r="AB5" s="57" t="s">
        <v>91</v>
      </c>
      <c r="AC5" s="57" t="s">
        <v>39</v>
      </c>
      <c r="AD5" s="58" t="s">
        <v>584</v>
      </c>
      <c r="AE5" s="58" t="s">
        <v>623</v>
      </c>
      <c r="AF5" s="58" t="s">
        <v>647</v>
      </c>
      <c r="AG5" s="58">
        <v>111500</v>
      </c>
      <c r="AH5" s="58" t="s">
        <v>670</v>
      </c>
      <c r="AI5" s="58" t="s">
        <v>390</v>
      </c>
      <c r="AJ5" s="58" t="s">
        <v>390</v>
      </c>
      <c r="AK5" s="58" t="s">
        <v>390</v>
      </c>
      <c r="AL5" s="58" t="s">
        <v>390</v>
      </c>
      <c r="AM5" s="58" t="s">
        <v>390</v>
      </c>
      <c r="AN5" s="58" t="s">
        <v>390</v>
      </c>
      <c r="AO5" s="58" t="s">
        <v>672</v>
      </c>
      <c r="AP5" s="58" t="s">
        <v>673</v>
      </c>
      <c r="AQ5" s="58" t="s">
        <v>711</v>
      </c>
      <c r="AR5" s="58" t="s">
        <v>712</v>
      </c>
      <c r="AS5" s="58" t="s">
        <v>670</v>
      </c>
      <c r="AT5" s="58" t="s">
        <v>896</v>
      </c>
      <c r="AU5" s="56" t="s">
        <v>897</v>
      </c>
      <c r="AV5" s="58" t="s">
        <v>898</v>
      </c>
      <c r="AW5" s="58" t="s">
        <v>899</v>
      </c>
      <c r="AX5" s="58" t="s">
        <v>900</v>
      </c>
      <c r="AY5" s="58" t="s">
        <v>901</v>
      </c>
      <c r="AZ5" s="58" t="s">
        <v>1000</v>
      </c>
      <c r="BA5" s="58" t="s">
        <v>1001</v>
      </c>
      <c r="BB5" s="56" t="s">
        <v>999</v>
      </c>
      <c r="BC5" s="58" t="s">
        <v>1003</v>
      </c>
    </row>
    <row r="6" spans="1:55" ht="97.5" customHeight="1" x14ac:dyDescent="0.35">
      <c r="A6" s="57" t="s">
        <v>395</v>
      </c>
      <c r="B6" s="56" t="s">
        <v>396</v>
      </c>
      <c r="C6" s="57" t="s">
        <v>42</v>
      </c>
      <c r="D6" s="73" t="s">
        <v>63</v>
      </c>
      <c r="E6" s="56" t="s">
        <v>406</v>
      </c>
      <c r="F6" s="73" t="s">
        <v>1006</v>
      </c>
      <c r="G6" s="56" t="s">
        <v>436</v>
      </c>
      <c r="H6" s="57" t="s">
        <v>90</v>
      </c>
      <c r="I6" s="58" t="s">
        <v>466</v>
      </c>
      <c r="J6" s="58">
        <v>1</v>
      </c>
      <c r="K6" s="56">
        <v>1</v>
      </c>
      <c r="L6" s="56">
        <v>0</v>
      </c>
      <c r="M6" s="58">
        <v>0</v>
      </c>
      <c r="N6" s="58">
        <v>0</v>
      </c>
      <c r="O6" s="58" t="s">
        <v>551</v>
      </c>
      <c r="P6" s="59">
        <v>46054</v>
      </c>
      <c r="Q6" s="59">
        <v>46111</v>
      </c>
      <c r="R6" s="64" t="s">
        <v>77</v>
      </c>
      <c r="S6" s="56">
        <v>1903011</v>
      </c>
      <c r="T6" s="57" t="s">
        <v>389</v>
      </c>
      <c r="U6" s="57" t="s">
        <v>147</v>
      </c>
      <c r="V6" s="65" t="str">
        <f>IFERROR(VLOOKUP(U6,Tabla15[#All],2,FALSE),"")</f>
        <v>1.2.4.2.02</v>
      </c>
      <c r="W6" s="66">
        <v>90000000</v>
      </c>
      <c r="X6" s="66">
        <f t="shared" ref="X6:X69" si="0">W6*0.85</f>
        <v>76500000</v>
      </c>
      <c r="Y6" s="62">
        <f t="shared" ref="Y6:Y69" si="1">W6*0.15</f>
        <v>13500000</v>
      </c>
      <c r="Z6" s="57" t="s">
        <v>22</v>
      </c>
      <c r="AA6" s="57" t="s">
        <v>34</v>
      </c>
      <c r="AB6" s="57" t="s">
        <v>91</v>
      </c>
      <c r="AC6" s="57" t="s">
        <v>39</v>
      </c>
      <c r="AD6" s="58" t="s">
        <v>585</v>
      </c>
      <c r="AE6" s="56" t="s">
        <v>624</v>
      </c>
      <c r="AF6" s="56" t="s">
        <v>648</v>
      </c>
      <c r="AG6" s="58">
        <v>3000</v>
      </c>
      <c r="AH6" s="58" t="s">
        <v>670</v>
      </c>
      <c r="AI6" s="58" t="s">
        <v>390</v>
      </c>
      <c r="AJ6" s="58" t="s">
        <v>390</v>
      </c>
      <c r="AK6" s="58" t="s">
        <v>390</v>
      </c>
      <c r="AL6" s="58" t="s">
        <v>390</v>
      </c>
      <c r="AM6" s="58" t="s">
        <v>390</v>
      </c>
      <c r="AN6" s="58" t="s">
        <v>390</v>
      </c>
      <c r="AO6" s="58" t="s">
        <v>672</v>
      </c>
      <c r="AP6" s="58" t="s">
        <v>674</v>
      </c>
      <c r="AQ6" s="58" t="s">
        <v>713</v>
      </c>
      <c r="AR6" s="58" t="s">
        <v>714</v>
      </c>
      <c r="AS6" s="58" t="s">
        <v>670</v>
      </c>
      <c r="AT6" s="58" t="s">
        <v>896</v>
      </c>
      <c r="AU6" s="58" t="s">
        <v>902</v>
      </c>
      <c r="AV6" s="58" t="s">
        <v>898</v>
      </c>
      <c r="AW6" s="58" t="s">
        <v>899</v>
      </c>
      <c r="AX6" s="58" t="s">
        <v>903</v>
      </c>
      <c r="AY6" s="58" t="s">
        <v>904</v>
      </c>
      <c r="AZ6" s="58" t="s">
        <v>391</v>
      </c>
      <c r="BA6" s="58" t="s">
        <v>997</v>
      </c>
      <c r="BB6" s="56" t="s">
        <v>999</v>
      </c>
      <c r="BC6" s="58" t="s">
        <v>1003</v>
      </c>
    </row>
    <row r="7" spans="1:55" ht="105.75" customHeight="1" x14ac:dyDescent="0.35">
      <c r="A7" s="57" t="s">
        <v>395</v>
      </c>
      <c r="B7" s="56" t="s">
        <v>396</v>
      </c>
      <c r="C7" s="57" t="s">
        <v>42</v>
      </c>
      <c r="D7" s="73" t="s">
        <v>63</v>
      </c>
      <c r="E7" s="56" t="s">
        <v>406</v>
      </c>
      <c r="F7" s="73" t="s">
        <v>1006</v>
      </c>
      <c r="G7" s="56" t="s">
        <v>436</v>
      </c>
      <c r="H7" s="57" t="s">
        <v>90</v>
      </c>
      <c r="I7" s="58" t="s">
        <v>467</v>
      </c>
      <c r="J7" s="58">
        <v>1</v>
      </c>
      <c r="K7" s="56">
        <v>0</v>
      </c>
      <c r="L7" s="56">
        <v>0</v>
      </c>
      <c r="M7" s="58">
        <v>0</v>
      </c>
      <c r="N7" s="58">
        <v>1</v>
      </c>
      <c r="O7" s="58" t="s">
        <v>552</v>
      </c>
      <c r="P7" s="59">
        <v>46296</v>
      </c>
      <c r="Q7" s="59">
        <v>46386</v>
      </c>
      <c r="R7" s="64" t="s">
        <v>77</v>
      </c>
      <c r="S7" s="56">
        <v>1903011</v>
      </c>
      <c r="T7" s="57" t="s">
        <v>389</v>
      </c>
      <c r="U7" s="57" t="s">
        <v>147</v>
      </c>
      <c r="V7" s="65" t="str">
        <f>IFERROR(VLOOKUP(U7,Tabla15[#All],2,FALSE),"")</f>
        <v>1.2.4.2.02</v>
      </c>
      <c r="W7" s="66">
        <v>25000000</v>
      </c>
      <c r="X7" s="66">
        <f t="shared" si="0"/>
        <v>21250000</v>
      </c>
      <c r="Y7" s="62">
        <f t="shared" si="1"/>
        <v>3750000</v>
      </c>
      <c r="Z7" s="57" t="s">
        <v>22</v>
      </c>
      <c r="AA7" s="57" t="s">
        <v>34</v>
      </c>
      <c r="AB7" s="57" t="s">
        <v>91</v>
      </c>
      <c r="AC7" s="57" t="s">
        <v>39</v>
      </c>
      <c r="AD7" s="58" t="s">
        <v>584</v>
      </c>
      <c r="AE7" s="58" t="s">
        <v>623</v>
      </c>
      <c r="AF7" s="58" t="s">
        <v>647</v>
      </c>
      <c r="AG7" s="58">
        <v>111500</v>
      </c>
      <c r="AH7" s="58" t="s">
        <v>670</v>
      </c>
      <c r="AI7" s="58" t="s">
        <v>671</v>
      </c>
      <c r="AJ7" s="58" t="s">
        <v>671</v>
      </c>
      <c r="AK7" s="58" t="s">
        <v>671</v>
      </c>
      <c r="AL7" s="58" t="s">
        <v>390</v>
      </c>
      <c r="AM7" s="58" t="s">
        <v>390</v>
      </c>
      <c r="AN7" s="58" t="s">
        <v>390</v>
      </c>
      <c r="AO7" s="58" t="s">
        <v>672</v>
      </c>
      <c r="AP7" s="58" t="s">
        <v>674</v>
      </c>
      <c r="AQ7" s="58" t="s">
        <v>715</v>
      </c>
      <c r="AR7" s="58" t="s">
        <v>716</v>
      </c>
      <c r="AS7" s="58" t="s">
        <v>717</v>
      </c>
      <c r="AT7" s="58" t="s">
        <v>896</v>
      </c>
      <c r="AU7" s="58" t="s">
        <v>905</v>
      </c>
      <c r="AV7" s="58" t="s">
        <v>898</v>
      </c>
      <c r="AW7" s="58" t="s">
        <v>899</v>
      </c>
      <c r="AX7" s="58" t="s">
        <v>906</v>
      </c>
      <c r="AY7" s="58" t="s">
        <v>907</v>
      </c>
      <c r="AZ7" s="58" t="s">
        <v>391</v>
      </c>
      <c r="BA7" s="58" t="s">
        <v>997</v>
      </c>
      <c r="BB7" s="56" t="s">
        <v>999</v>
      </c>
      <c r="BC7" s="58" t="s">
        <v>1003</v>
      </c>
    </row>
    <row r="8" spans="1:55" ht="27" customHeight="1" x14ac:dyDescent="0.35">
      <c r="A8" s="57" t="s">
        <v>395</v>
      </c>
      <c r="B8" s="56" t="s">
        <v>396</v>
      </c>
      <c r="C8" s="57" t="s">
        <v>42</v>
      </c>
      <c r="D8" s="73" t="s">
        <v>63</v>
      </c>
      <c r="E8" s="56" t="s">
        <v>406</v>
      </c>
      <c r="F8" s="73" t="s">
        <v>1006</v>
      </c>
      <c r="G8" s="56" t="s">
        <v>436</v>
      </c>
      <c r="H8" s="57" t="s">
        <v>90</v>
      </c>
      <c r="I8" s="58" t="s">
        <v>468</v>
      </c>
      <c r="J8" s="58">
        <v>100</v>
      </c>
      <c r="K8" s="56">
        <v>0</v>
      </c>
      <c r="L8" s="56">
        <v>20</v>
      </c>
      <c r="M8" s="56">
        <v>40</v>
      </c>
      <c r="N8" s="56">
        <v>40</v>
      </c>
      <c r="O8" s="58" t="s">
        <v>553</v>
      </c>
      <c r="P8" s="59">
        <v>46113</v>
      </c>
      <c r="Q8" s="59">
        <v>46386</v>
      </c>
      <c r="R8" s="64" t="s">
        <v>77</v>
      </c>
      <c r="S8" s="56">
        <v>1903011</v>
      </c>
      <c r="T8" s="57" t="s">
        <v>389</v>
      </c>
      <c r="U8" s="57" t="s">
        <v>147</v>
      </c>
      <c r="V8" s="67" t="str">
        <f>IFERROR(VLOOKUP(U8,Tabla15[#All],2,FALSE),"")</f>
        <v>1.2.4.2.02</v>
      </c>
      <c r="W8" s="66">
        <v>65000000</v>
      </c>
      <c r="X8" s="66">
        <f t="shared" si="0"/>
        <v>55250000</v>
      </c>
      <c r="Y8" s="62">
        <f t="shared" si="1"/>
        <v>9750000</v>
      </c>
      <c r="Z8" s="57" t="s">
        <v>22</v>
      </c>
      <c r="AA8" s="57" t="s">
        <v>36</v>
      </c>
      <c r="AB8" s="57" t="s">
        <v>91</v>
      </c>
      <c r="AC8" s="57" t="s">
        <v>39</v>
      </c>
      <c r="AD8" s="58" t="s">
        <v>584</v>
      </c>
      <c r="AE8" s="58" t="s">
        <v>623</v>
      </c>
      <c r="AF8" s="58" t="s">
        <v>647</v>
      </c>
      <c r="AG8" s="58">
        <v>111500</v>
      </c>
      <c r="AH8" s="58">
        <v>3000</v>
      </c>
      <c r="AI8" s="58" t="s">
        <v>390</v>
      </c>
      <c r="AJ8" s="58" t="s">
        <v>390</v>
      </c>
      <c r="AK8" s="58" t="s">
        <v>390</v>
      </c>
      <c r="AL8" s="58" t="s">
        <v>390</v>
      </c>
      <c r="AM8" s="58" t="s">
        <v>390</v>
      </c>
      <c r="AN8" s="58" t="s">
        <v>390</v>
      </c>
      <c r="AO8" s="58" t="s">
        <v>672</v>
      </c>
      <c r="AP8" s="58" t="s">
        <v>675</v>
      </c>
      <c r="AQ8" s="58" t="s">
        <v>718</v>
      </c>
      <c r="AR8" s="58" t="s">
        <v>719</v>
      </c>
      <c r="AS8" s="58" t="s">
        <v>670</v>
      </c>
      <c r="AT8" s="58" t="s">
        <v>896</v>
      </c>
      <c r="AU8" s="58" t="s">
        <v>908</v>
      </c>
      <c r="AV8" s="58" t="s">
        <v>898</v>
      </c>
      <c r="AW8" s="58" t="s">
        <v>899</v>
      </c>
      <c r="AX8" s="58" t="s">
        <v>909</v>
      </c>
      <c r="AY8" s="58" t="s">
        <v>910</v>
      </c>
      <c r="AZ8" s="58" t="s">
        <v>391</v>
      </c>
      <c r="BA8" s="58" t="s">
        <v>997</v>
      </c>
      <c r="BB8" s="56" t="s">
        <v>999</v>
      </c>
      <c r="BC8" s="58" t="s">
        <v>1003</v>
      </c>
    </row>
    <row r="9" spans="1:55" ht="27" customHeight="1" x14ac:dyDescent="0.35">
      <c r="A9" s="57" t="s">
        <v>395</v>
      </c>
      <c r="B9" s="56" t="s">
        <v>397</v>
      </c>
      <c r="C9" s="57" t="s">
        <v>43</v>
      </c>
      <c r="D9" s="57" t="s">
        <v>66</v>
      </c>
      <c r="E9" s="56" t="s">
        <v>407</v>
      </c>
      <c r="F9" s="56" t="s">
        <v>424</v>
      </c>
      <c r="G9" s="56" t="s">
        <v>437</v>
      </c>
      <c r="H9" s="57" t="s">
        <v>90</v>
      </c>
      <c r="I9" s="58" t="s">
        <v>469</v>
      </c>
      <c r="J9" s="58">
        <v>1</v>
      </c>
      <c r="K9" s="56">
        <v>0</v>
      </c>
      <c r="L9" s="56">
        <v>1</v>
      </c>
      <c r="M9" s="56">
        <v>0</v>
      </c>
      <c r="N9" s="56">
        <v>0</v>
      </c>
      <c r="O9" s="58" t="s">
        <v>554</v>
      </c>
      <c r="P9" s="59">
        <v>46143</v>
      </c>
      <c r="Q9" s="59">
        <v>46173</v>
      </c>
      <c r="R9" s="64" t="s">
        <v>77</v>
      </c>
      <c r="S9" s="56">
        <v>1905023</v>
      </c>
      <c r="T9" s="57" t="s">
        <v>389</v>
      </c>
      <c r="U9" s="57" t="s">
        <v>147</v>
      </c>
      <c r="V9" s="68" t="str">
        <f>IFERROR(VLOOKUP(U9,Tabla15[#All],2,FALSE),"")</f>
        <v>1.2.4.2.02</v>
      </c>
      <c r="W9" s="66">
        <v>140000000</v>
      </c>
      <c r="X9" s="66">
        <f t="shared" si="0"/>
        <v>119000000</v>
      </c>
      <c r="Y9" s="62">
        <f t="shared" si="1"/>
        <v>21000000</v>
      </c>
      <c r="Z9" s="57" t="s">
        <v>22</v>
      </c>
      <c r="AA9" s="57" t="s">
        <v>34</v>
      </c>
      <c r="AB9" s="57" t="s">
        <v>91</v>
      </c>
      <c r="AC9" s="57" t="s">
        <v>39</v>
      </c>
      <c r="AD9" s="58" t="s">
        <v>586</v>
      </c>
      <c r="AE9" s="58" t="s">
        <v>625</v>
      </c>
      <c r="AF9" s="58" t="s">
        <v>649</v>
      </c>
      <c r="AG9" s="58">
        <v>3500</v>
      </c>
      <c r="AH9" s="58">
        <v>1500</v>
      </c>
      <c r="AI9" s="58" t="s">
        <v>671</v>
      </c>
      <c r="AJ9" s="58" t="s">
        <v>671</v>
      </c>
      <c r="AK9" s="58" t="s">
        <v>390</v>
      </c>
      <c r="AL9" s="58" t="s">
        <v>390</v>
      </c>
      <c r="AM9" s="58" t="s">
        <v>390</v>
      </c>
      <c r="AN9" s="58" t="s">
        <v>390</v>
      </c>
      <c r="AO9" s="58" t="s">
        <v>672</v>
      </c>
      <c r="AP9" s="56" t="s">
        <v>676</v>
      </c>
      <c r="AQ9" s="56" t="s">
        <v>720</v>
      </c>
      <c r="AR9" s="58" t="s">
        <v>721</v>
      </c>
      <c r="AS9" s="58" t="s">
        <v>722</v>
      </c>
      <c r="AT9" s="58" t="s">
        <v>896</v>
      </c>
      <c r="AU9" s="58" t="s">
        <v>911</v>
      </c>
      <c r="AV9" s="56" t="s">
        <v>912</v>
      </c>
      <c r="AW9" s="58" t="s">
        <v>899</v>
      </c>
      <c r="AX9" s="58" t="s">
        <v>906</v>
      </c>
      <c r="AY9" s="58" t="s">
        <v>913</v>
      </c>
      <c r="AZ9" s="58" t="s">
        <v>391</v>
      </c>
      <c r="BA9" s="58" t="s">
        <v>997</v>
      </c>
      <c r="BB9" s="56" t="s">
        <v>999</v>
      </c>
      <c r="BC9" s="58" t="s">
        <v>1003</v>
      </c>
    </row>
    <row r="10" spans="1:55" ht="27" customHeight="1" x14ac:dyDescent="0.35">
      <c r="A10" s="57" t="s">
        <v>395</v>
      </c>
      <c r="B10" s="56" t="s">
        <v>397</v>
      </c>
      <c r="C10" s="57" t="s">
        <v>43</v>
      </c>
      <c r="D10" s="57" t="s">
        <v>66</v>
      </c>
      <c r="E10" s="56" t="s">
        <v>408</v>
      </c>
      <c r="F10" s="56" t="s">
        <v>424</v>
      </c>
      <c r="G10" s="56" t="s">
        <v>438</v>
      </c>
      <c r="H10" s="57" t="s">
        <v>90</v>
      </c>
      <c r="I10" s="58" t="s">
        <v>470</v>
      </c>
      <c r="J10" s="58">
        <v>1</v>
      </c>
      <c r="K10" s="56">
        <v>0</v>
      </c>
      <c r="L10" s="56">
        <v>1</v>
      </c>
      <c r="M10" s="56">
        <v>0</v>
      </c>
      <c r="N10" s="56">
        <v>0</v>
      </c>
      <c r="O10" s="58" t="s">
        <v>555</v>
      </c>
      <c r="P10" s="59">
        <v>46113</v>
      </c>
      <c r="Q10" s="59">
        <v>46142</v>
      </c>
      <c r="R10" s="64" t="s">
        <v>77</v>
      </c>
      <c r="S10" s="56">
        <v>1905023</v>
      </c>
      <c r="T10" s="57" t="s">
        <v>389</v>
      </c>
      <c r="U10" s="57" t="s">
        <v>147</v>
      </c>
      <c r="V10" s="68" t="str">
        <f>IFERROR(VLOOKUP(U10,Tabla15[#All],2,FALSE),"")</f>
        <v>1.2.4.2.02</v>
      </c>
      <c r="W10" s="66">
        <v>28504320</v>
      </c>
      <c r="X10" s="66">
        <f t="shared" si="0"/>
        <v>24228672</v>
      </c>
      <c r="Y10" s="62">
        <f t="shared" si="1"/>
        <v>4275648</v>
      </c>
      <c r="Z10" s="57" t="s">
        <v>22</v>
      </c>
      <c r="AA10" s="57" t="s">
        <v>34</v>
      </c>
      <c r="AB10" s="57" t="s">
        <v>91</v>
      </c>
      <c r="AC10" s="57" t="s">
        <v>39</v>
      </c>
      <c r="AD10" s="58" t="s">
        <v>587</v>
      </c>
      <c r="AE10" s="58">
        <v>61</v>
      </c>
      <c r="AF10" s="58">
        <v>3</v>
      </c>
      <c r="AG10" s="58">
        <v>500</v>
      </c>
      <c r="AH10" s="58">
        <v>200</v>
      </c>
      <c r="AI10" s="58" t="s">
        <v>390</v>
      </c>
      <c r="AJ10" s="58" t="s">
        <v>390</v>
      </c>
      <c r="AK10" s="58" t="s">
        <v>390</v>
      </c>
      <c r="AL10" s="58" t="s">
        <v>390</v>
      </c>
      <c r="AM10" s="58" t="s">
        <v>390</v>
      </c>
      <c r="AN10" s="58" t="s">
        <v>390</v>
      </c>
      <c r="AO10" s="58" t="s">
        <v>672</v>
      </c>
      <c r="AP10" s="56" t="s">
        <v>676</v>
      </c>
      <c r="AQ10" s="56" t="s">
        <v>723</v>
      </c>
      <c r="AR10" s="58" t="s">
        <v>724</v>
      </c>
      <c r="AS10" s="58" t="s">
        <v>722</v>
      </c>
      <c r="AT10" s="58" t="s">
        <v>896</v>
      </c>
      <c r="AU10" s="58" t="s">
        <v>914</v>
      </c>
      <c r="AV10" s="56" t="s">
        <v>912</v>
      </c>
      <c r="AW10" s="58" t="s">
        <v>899</v>
      </c>
      <c r="AX10" s="58" t="s">
        <v>906</v>
      </c>
      <c r="AY10" s="58" t="s">
        <v>913</v>
      </c>
      <c r="AZ10" s="58" t="s">
        <v>391</v>
      </c>
      <c r="BA10" s="58" t="s">
        <v>997</v>
      </c>
      <c r="BB10" s="56" t="s">
        <v>999</v>
      </c>
      <c r="BC10" s="58" t="s">
        <v>1003</v>
      </c>
    </row>
    <row r="11" spans="1:55" ht="27" customHeight="1" x14ac:dyDescent="0.35">
      <c r="A11" s="57" t="s">
        <v>395</v>
      </c>
      <c r="B11" s="56" t="s">
        <v>397</v>
      </c>
      <c r="C11" s="57" t="s">
        <v>43</v>
      </c>
      <c r="D11" s="57" t="s">
        <v>66</v>
      </c>
      <c r="E11" s="56" t="s">
        <v>409</v>
      </c>
      <c r="F11" s="56" t="s">
        <v>424</v>
      </c>
      <c r="G11" s="56" t="s">
        <v>439</v>
      </c>
      <c r="H11" s="57" t="s">
        <v>90</v>
      </c>
      <c r="I11" s="58" t="s">
        <v>471</v>
      </c>
      <c r="J11" s="58">
        <v>1</v>
      </c>
      <c r="K11" s="56">
        <v>0</v>
      </c>
      <c r="L11" s="56">
        <v>0</v>
      </c>
      <c r="M11" s="56">
        <v>0</v>
      </c>
      <c r="N11" s="56">
        <v>1</v>
      </c>
      <c r="O11" s="60" t="s">
        <v>556</v>
      </c>
      <c r="P11" s="59">
        <v>46296</v>
      </c>
      <c r="Q11" s="59">
        <v>46326</v>
      </c>
      <c r="R11" s="64" t="s">
        <v>77</v>
      </c>
      <c r="S11" s="56">
        <v>1905031</v>
      </c>
      <c r="T11" s="57" t="s">
        <v>389</v>
      </c>
      <c r="U11" s="57" t="s">
        <v>147</v>
      </c>
      <c r="V11" s="68" t="str">
        <f>IFERROR(VLOOKUP(U11,Tabla15[#All],2,FALSE),"")</f>
        <v>1.2.4.2.02</v>
      </c>
      <c r="W11" s="66">
        <v>23495680</v>
      </c>
      <c r="X11" s="66">
        <f t="shared" si="0"/>
        <v>19971328</v>
      </c>
      <c r="Y11" s="62">
        <f t="shared" si="1"/>
        <v>3524352</v>
      </c>
      <c r="Z11" s="57" t="s">
        <v>22</v>
      </c>
      <c r="AA11" s="57" t="s">
        <v>34</v>
      </c>
      <c r="AB11" s="57" t="s">
        <v>100</v>
      </c>
      <c r="AC11" s="57" t="s">
        <v>39</v>
      </c>
      <c r="AD11" s="58" t="s">
        <v>588</v>
      </c>
      <c r="AE11" s="56">
        <v>6</v>
      </c>
      <c r="AF11" s="56">
        <v>2</v>
      </c>
      <c r="AG11" s="58">
        <v>500</v>
      </c>
      <c r="AH11" s="58">
        <v>500</v>
      </c>
      <c r="AI11" s="58" t="s">
        <v>671</v>
      </c>
      <c r="AJ11" s="58" t="s">
        <v>671</v>
      </c>
      <c r="AK11" s="58" t="s">
        <v>390</v>
      </c>
      <c r="AL11" s="58" t="s">
        <v>390</v>
      </c>
      <c r="AM11" s="58" t="s">
        <v>390</v>
      </c>
      <c r="AN11" s="58" t="s">
        <v>390</v>
      </c>
      <c r="AO11" s="58" t="s">
        <v>672</v>
      </c>
      <c r="AP11" s="56" t="s">
        <v>677</v>
      </c>
      <c r="AQ11" s="58" t="s">
        <v>725</v>
      </c>
      <c r="AR11" s="58" t="s">
        <v>726</v>
      </c>
      <c r="AS11" s="58" t="s">
        <v>722</v>
      </c>
      <c r="AT11" s="58" t="s">
        <v>896</v>
      </c>
      <c r="AU11" s="58" t="s">
        <v>915</v>
      </c>
      <c r="AV11" s="56" t="s">
        <v>912</v>
      </c>
      <c r="AW11" s="58" t="s">
        <v>899</v>
      </c>
      <c r="AX11" s="58" t="s">
        <v>906</v>
      </c>
      <c r="AY11" s="58" t="s">
        <v>913</v>
      </c>
      <c r="AZ11" s="58" t="s">
        <v>391</v>
      </c>
      <c r="BA11" s="58" t="s">
        <v>997</v>
      </c>
      <c r="BB11" s="56" t="s">
        <v>999</v>
      </c>
      <c r="BC11" s="58" t="s">
        <v>1003</v>
      </c>
    </row>
    <row r="12" spans="1:55" ht="27" customHeight="1" x14ac:dyDescent="0.35">
      <c r="A12" s="57" t="s">
        <v>395</v>
      </c>
      <c r="B12" s="56" t="s">
        <v>397</v>
      </c>
      <c r="C12" s="57" t="s">
        <v>43</v>
      </c>
      <c r="D12" s="57" t="s">
        <v>66</v>
      </c>
      <c r="E12" s="56" t="s">
        <v>409</v>
      </c>
      <c r="F12" s="56" t="s">
        <v>424</v>
      </c>
      <c r="G12" s="56" t="s">
        <v>439</v>
      </c>
      <c r="H12" s="57" t="s">
        <v>90</v>
      </c>
      <c r="I12" s="58" t="s">
        <v>471</v>
      </c>
      <c r="J12" s="58">
        <v>0</v>
      </c>
      <c r="K12" s="56">
        <v>0</v>
      </c>
      <c r="L12" s="56">
        <v>0</v>
      </c>
      <c r="M12" s="56">
        <v>0</v>
      </c>
      <c r="N12" s="56">
        <v>0</v>
      </c>
      <c r="O12" s="60" t="s">
        <v>556</v>
      </c>
      <c r="P12" s="59">
        <v>46296</v>
      </c>
      <c r="Q12" s="59">
        <v>46326</v>
      </c>
      <c r="R12" s="64" t="s">
        <v>77</v>
      </c>
      <c r="S12" s="56">
        <v>1905023</v>
      </c>
      <c r="T12" s="57" t="s">
        <v>389</v>
      </c>
      <c r="U12" s="57" t="s">
        <v>147</v>
      </c>
      <c r="V12" s="65" t="str">
        <f>IFERROR(VLOOKUP(U12,Tabla15[#All],2,FALSE),"")</f>
        <v>1.2.4.2.02</v>
      </c>
      <c r="W12" s="66">
        <v>10000000</v>
      </c>
      <c r="X12" s="66">
        <f t="shared" si="0"/>
        <v>8500000</v>
      </c>
      <c r="Y12" s="62">
        <f t="shared" si="1"/>
        <v>1500000</v>
      </c>
      <c r="Z12" s="57" t="s">
        <v>22</v>
      </c>
      <c r="AA12" s="57" t="s">
        <v>34</v>
      </c>
      <c r="AB12" s="57" t="s">
        <v>100</v>
      </c>
      <c r="AC12" s="57" t="s">
        <v>39</v>
      </c>
      <c r="AD12" s="58" t="s">
        <v>589</v>
      </c>
      <c r="AE12" s="56" t="s">
        <v>626</v>
      </c>
      <c r="AF12" s="56" t="s">
        <v>650</v>
      </c>
      <c r="AG12" s="58">
        <v>2000</v>
      </c>
      <c r="AH12" s="58">
        <v>500</v>
      </c>
      <c r="AI12" s="58" t="s">
        <v>671</v>
      </c>
      <c r="AJ12" s="58" t="s">
        <v>671</v>
      </c>
      <c r="AK12" s="58" t="s">
        <v>390</v>
      </c>
      <c r="AL12" s="58" t="s">
        <v>390</v>
      </c>
      <c r="AM12" s="58" t="s">
        <v>390</v>
      </c>
      <c r="AN12" s="58" t="s">
        <v>390</v>
      </c>
      <c r="AO12" s="58" t="s">
        <v>672</v>
      </c>
      <c r="AP12" s="56" t="s">
        <v>678</v>
      </c>
      <c r="AQ12" s="58" t="s">
        <v>727</v>
      </c>
      <c r="AR12" s="58" t="s">
        <v>726</v>
      </c>
      <c r="AS12" s="58" t="s">
        <v>722</v>
      </c>
      <c r="AT12" s="58" t="s">
        <v>896</v>
      </c>
      <c r="AU12" s="58" t="s">
        <v>915</v>
      </c>
      <c r="AV12" s="56" t="s">
        <v>912</v>
      </c>
      <c r="AW12" s="58" t="s">
        <v>899</v>
      </c>
      <c r="AX12" s="58" t="s">
        <v>906</v>
      </c>
      <c r="AY12" s="58" t="s">
        <v>913</v>
      </c>
      <c r="AZ12" s="58" t="s">
        <v>391</v>
      </c>
      <c r="BA12" s="58" t="s">
        <v>997</v>
      </c>
      <c r="BB12" s="56" t="s">
        <v>999</v>
      </c>
      <c r="BC12" s="58" t="s">
        <v>1003</v>
      </c>
    </row>
    <row r="13" spans="1:55" ht="27" customHeight="1" x14ac:dyDescent="0.35">
      <c r="A13" s="57" t="s">
        <v>395</v>
      </c>
      <c r="B13" s="56" t="s">
        <v>397</v>
      </c>
      <c r="C13" s="57" t="s">
        <v>43</v>
      </c>
      <c r="D13" s="57" t="s">
        <v>66</v>
      </c>
      <c r="E13" s="56" t="s">
        <v>410</v>
      </c>
      <c r="F13" s="56" t="s">
        <v>424</v>
      </c>
      <c r="G13" s="56" t="s">
        <v>440</v>
      </c>
      <c r="H13" s="57" t="s">
        <v>90</v>
      </c>
      <c r="I13" s="58" t="s">
        <v>472</v>
      </c>
      <c r="J13" s="58">
        <v>1</v>
      </c>
      <c r="K13" s="56">
        <v>0</v>
      </c>
      <c r="L13" s="56">
        <v>0</v>
      </c>
      <c r="M13" s="56">
        <v>0</v>
      </c>
      <c r="N13" s="56">
        <v>1</v>
      </c>
      <c r="O13" s="58" t="s">
        <v>557</v>
      </c>
      <c r="P13" s="59">
        <v>46327</v>
      </c>
      <c r="Q13" s="59">
        <v>46356</v>
      </c>
      <c r="R13" s="64" t="s">
        <v>77</v>
      </c>
      <c r="S13" s="56">
        <v>1905023</v>
      </c>
      <c r="T13" s="57" t="s">
        <v>389</v>
      </c>
      <c r="U13" s="57" t="s">
        <v>147</v>
      </c>
      <c r="V13" s="65" t="str">
        <f>IFERROR(VLOOKUP(U13,Tabla15[#All],2,FALSE),"")</f>
        <v>1.2.4.2.02</v>
      </c>
      <c r="W13" s="66">
        <v>140000000</v>
      </c>
      <c r="X13" s="66">
        <f t="shared" si="0"/>
        <v>119000000</v>
      </c>
      <c r="Y13" s="62">
        <f t="shared" si="1"/>
        <v>21000000</v>
      </c>
      <c r="Z13" s="57" t="s">
        <v>22</v>
      </c>
      <c r="AA13" s="57" t="s">
        <v>34</v>
      </c>
      <c r="AB13" s="57" t="s">
        <v>91</v>
      </c>
      <c r="AC13" s="57" t="s">
        <v>39</v>
      </c>
      <c r="AD13" s="58" t="s">
        <v>590</v>
      </c>
      <c r="AE13" s="56" t="s">
        <v>624</v>
      </c>
      <c r="AF13" s="56" t="s">
        <v>648</v>
      </c>
      <c r="AG13" s="58">
        <v>3000</v>
      </c>
      <c r="AH13" s="58">
        <v>1500</v>
      </c>
      <c r="AI13" s="58" t="s">
        <v>671</v>
      </c>
      <c r="AJ13" s="58" t="s">
        <v>671</v>
      </c>
      <c r="AK13" s="58" t="s">
        <v>390</v>
      </c>
      <c r="AL13" s="58" t="s">
        <v>390</v>
      </c>
      <c r="AM13" s="58" t="s">
        <v>390</v>
      </c>
      <c r="AN13" s="58" t="s">
        <v>390</v>
      </c>
      <c r="AO13" s="58" t="s">
        <v>672</v>
      </c>
      <c r="AP13" s="56" t="s">
        <v>676</v>
      </c>
      <c r="AQ13" s="56" t="s">
        <v>728</v>
      </c>
      <c r="AR13" s="58" t="s">
        <v>721</v>
      </c>
      <c r="AS13" s="58" t="s">
        <v>722</v>
      </c>
      <c r="AT13" s="58" t="s">
        <v>896</v>
      </c>
      <c r="AU13" s="58" t="s">
        <v>911</v>
      </c>
      <c r="AV13" s="56" t="s">
        <v>912</v>
      </c>
      <c r="AW13" s="58" t="s">
        <v>899</v>
      </c>
      <c r="AX13" s="58" t="s">
        <v>906</v>
      </c>
      <c r="AY13" s="58" t="s">
        <v>913</v>
      </c>
      <c r="AZ13" s="58" t="s">
        <v>391</v>
      </c>
      <c r="BA13" s="58" t="s">
        <v>997</v>
      </c>
      <c r="BB13" s="56" t="s">
        <v>999</v>
      </c>
      <c r="BC13" s="58" t="s">
        <v>1003</v>
      </c>
    </row>
    <row r="14" spans="1:55" ht="27" customHeight="1" x14ac:dyDescent="0.35">
      <c r="A14" s="57" t="s">
        <v>395</v>
      </c>
      <c r="B14" s="56" t="s">
        <v>397</v>
      </c>
      <c r="C14" s="57" t="s">
        <v>43</v>
      </c>
      <c r="D14" s="57" t="s">
        <v>66</v>
      </c>
      <c r="E14" s="56" t="s">
        <v>411</v>
      </c>
      <c r="F14" s="56" t="s">
        <v>424</v>
      </c>
      <c r="G14" s="56" t="s">
        <v>441</v>
      </c>
      <c r="H14" s="57" t="s">
        <v>90</v>
      </c>
      <c r="I14" s="58" t="s">
        <v>473</v>
      </c>
      <c r="J14" s="58">
        <v>1</v>
      </c>
      <c r="K14" s="56">
        <v>0</v>
      </c>
      <c r="L14" s="56">
        <v>1</v>
      </c>
      <c r="M14" s="56">
        <v>0</v>
      </c>
      <c r="N14" s="56">
        <v>0</v>
      </c>
      <c r="O14" s="58" t="s">
        <v>558</v>
      </c>
      <c r="P14" s="59">
        <v>46174</v>
      </c>
      <c r="Q14" s="59">
        <v>46203</v>
      </c>
      <c r="R14" s="64" t="s">
        <v>77</v>
      </c>
      <c r="S14" s="56">
        <v>1905023</v>
      </c>
      <c r="T14" s="57" t="s">
        <v>389</v>
      </c>
      <c r="U14" s="57" t="s">
        <v>147</v>
      </c>
      <c r="V14" s="65" t="str">
        <f>IFERROR(VLOOKUP(U14,Tabla15[#All],2,FALSE),"")</f>
        <v>1.2.4.2.02</v>
      </c>
      <c r="W14" s="66">
        <v>20000000</v>
      </c>
      <c r="X14" s="66">
        <f t="shared" si="0"/>
        <v>17000000</v>
      </c>
      <c r="Y14" s="62">
        <f t="shared" si="1"/>
        <v>3000000</v>
      </c>
      <c r="Z14" s="57" t="s">
        <v>22</v>
      </c>
      <c r="AA14" s="57" t="s">
        <v>34</v>
      </c>
      <c r="AB14" s="57" t="s">
        <v>91</v>
      </c>
      <c r="AC14" s="57" t="s">
        <v>39</v>
      </c>
      <c r="AD14" s="58" t="s">
        <v>591</v>
      </c>
      <c r="AE14" s="58">
        <v>37</v>
      </c>
      <c r="AF14" s="58">
        <v>3</v>
      </c>
      <c r="AG14" s="58">
        <v>500</v>
      </c>
      <c r="AH14" s="58">
        <v>200</v>
      </c>
      <c r="AI14" s="58" t="s">
        <v>671</v>
      </c>
      <c r="AJ14" s="58" t="s">
        <v>671</v>
      </c>
      <c r="AK14" s="58" t="s">
        <v>390</v>
      </c>
      <c r="AL14" s="58" t="s">
        <v>390</v>
      </c>
      <c r="AM14" s="58" t="s">
        <v>390</v>
      </c>
      <c r="AN14" s="58" t="s">
        <v>390</v>
      </c>
      <c r="AO14" s="58" t="s">
        <v>672</v>
      </c>
      <c r="AP14" s="56" t="s">
        <v>676</v>
      </c>
      <c r="AQ14" s="56" t="s">
        <v>729</v>
      </c>
      <c r="AR14" s="58" t="s">
        <v>730</v>
      </c>
      <c r="AS14" s="58" t="s">
        <v>722</v>
      </c>
      <c r="AT14" s="58" t="s">
        <v>896</v>
      </c>
      <c r="AU14" s="58" t="s">
        <v>916</v>
      </c>
      <c r="AV14" s="56" t="s">
        <v>917</v>
      </c>
      <c r="AW14" s="58" t="s">
        <v>899</v>
      </c>
      <c r="AX14" s="58" t="s">
        <v>906</v>
      </c>
      <c r="AY14" s="58" t="s">
        <v>913</v>
      </c>
      <c r="AZ14" s="58" t="s">
        <v>391</v>
      </c>
      <c r="BA14" s="58" t="s">
        <v>997</v>
      </c>
      <c r="BB14" s="56" t="s">
        <v>999</v>
      </c>
      <c r="BC14" s="58" t="s">
        <v>1003</v>
      </c>
    </row>
    <row r="15" spans="1:55" ht="27" customHeight="1" x14ac:dyDescent="0.35">
      <c r="A15" s="57" t="s">
        <v>395</v>
      </c>
      <c r="B15" s="56" t="s">
        <v>397</v>
      </c>
      <c r="C15" s="57" t="s">
        <v>43</v>
      </c>
      <c r="D15" s="57" t="s">
        <v>66</v>
      </c>
      <c r="E15" s="58" t="s">
        <v>412</v>
      </c>
      <c r="F15" s="56" t="s">
        <v>424</v>
      </c>
      <c r="G15" s="56" t="s">
        <v>442</v>
      </c>
      <c r="H15" s="57" t="s">
        <v>90</v>
      </c>
      <c r="I15" s="58" t="s">
        <v>474</v>
      </c>
      <c r="J15" s="58">
        <v>11</v>
      </c>
      <c r="K15" s="56">
        <v>2</v>
      </c>
      <c r="L15" s="56">
        <v>3</v>
      </c>
      <c r="M15" s="56">
        <v>3</v>
      </c>
      <c r="N15" s="56">
        <v>3</v>
      </c>
      <c r="O15" s="58" t="s">
        <v>550</v>
      </c>
      <c r="P15" s="59">
        <v>46054</v>
      </c>
      <c r="Q15" s="59">
        <v>46386</v>
      </c>
      <c r="R15" s="64" t="s">
        <v>77</v>
      </c>
      <c r="S15" s="56">
        <v>1905023</v>
      </c>
      <c r="T15" s="57" t="s">
        <v>389</v>
      </c>
      <c r="U15" s="57" t="s">
        <v>147</v>
      </c>
      <c r="V15" s="68" t="str">
        <f>IFERROR(VLOOKUP(U15,Tabla15[#All],2,FALSE),"")</f>
        <v>1.2.4.2.02</v>
      </c>
      <c r="W15" s="66">
        <v>40000000</v>
      </c>
      <c r="X15" s="66">
        <f t="shared" si="0"/>
        <v>34000000</v>
      </c>
      <c r="Y15" s="62">
        <f t="shared" si="1"/>
        <v>6000000</v>
      </c>
      <c r="Z15" s="57" t="s">
        <v>22</v>
      </c>
      <c r="AA15" s="57" t="s">
        <v>34</v>
      </c>
      <c r="AB15" s="57" t="s">
        <v>91</v>
      </c>
      <c r="AC15" s="57" t="s">
        <v>39</v>
      </c>
      <c r="AD15" s="58" t="s">
        <v>584</v>
      </c>
      <c r="AE15" s="58" t="s">
        <v>623</v>
      </c>
      <c r="AF15" s="58" t="s">
        <v>647</v>
      </c>
      <c r="AG15" s="58">
        <v>111500</v>
      </c>
      <c r="AH15" s="58" t="s">
        <v>670</v>
      </c>
      <c r="AI15" s="58" t="s">
        <v>390</v>
      </c>
      <c r="AJ15" s="58" t="s">
        <v>390</v>
      </c>
      <c r="AK15" s="58" t="s">
        <v>390</v>
      </c>
      <c r="AL15" s="58" t="s">
        <v>390</v>
      </c>
      <c r="AM15" s="58" t="s">
        <v>390</v>
      </c>
      <c r="AN15" s="58" t="s">
        <v>390</v>
      </c>
      <c r="AO15" s="58" t="s">
        <v>672</v>
      </c>
      <c r="AP15" s="58" t="s">
        <v>673</v>
      </c>
      <c r="AQ15" s="58" t="s">
        <v>731</v>
      </c>
      <c r="AR15" s="58" t="s">
        <v>712</v>
      </c>
      <c r="AS15" s="58" t="s">
        <v>670</v>
      </c>
      <c r="AT15" s="58" t="s">
        <v>896</v>
      </c>
      <c r="AU15" s="56" t="s">
        <v>897</v>
      </c>
      <c r="AV15" s="58" t="s">
        <v>898</v>
      </c>
      <c r="AW15" s="58" t="s">
        <v>899</v>
      </c>
      <c r="AX15" s="58" t="s">
        <v>900</v>
      </c>
      <c r="AY15" s="58" t="s">
        <v>901</v>
      </c>
      <c r="AZ15" s="58" t="s">
        <v>1000</v>
      </c>
      <c r="BA15" s="58" t="s">
        <v>1001</v>
      </c>
      <c r="BB15" s="56" t="s">
        <v>999</v>
      </c>
      <c r="BC15" s="58" t="s">
        <v>1003</v>
      </c>
    </row>
    <row r="16" spans="1:55" ht="27" customHeight="1" x14ac:dyDescent="0.35">
      <c r="A16" s="57" t="s">
        <v>395</v>
      </c>
      <c r="B16" s="56" t="s">
        <v>397</v>
      </c>
      <c r="C16" s="57" t="s">
        <v>43</v>
      </c>
      <c r="D16" s="57" t="s">
        <v>66</v>
      </c>
      <c r="E16" s="56" t="s">
        <v>409</v>
      </c>
      <c r="F16" s="56" t="s">
        <v>424</v>
      </c>
      <c r="G16" s="56" t="s">
        <v>439</v>
      </c>
      <c r="H16" s="57" t="s">
        <v>90</v>
      </c>
      <c r="I16" s="58" t="s">
        <v>475</v>
      </c>
      <c r="J16" s="58">
        <v>1</v>
      </c>
      <c r="K16" s="56">
        <v>1</v>
      </c>
      <c r="L16" s="56">
        <v>0</v>
      </c>
      <c r="M16" s="56">
        <v>0</v>
      </c>
      <c r="N16" s="56">
        <v>0</v>
      </c>
      <c r="O16" s="58" t="s">
        <v>559</v>
      </c>
      <c r="P16" s="59">
        <v>46058</v>
      </c>
      <c r="Q16" s="59">
        <v>46058</v>
      </c>
      <c r="R16" s="64" t="s">
        <v>77</v>
      </c>
      <c r="S16" s="56">
        <v>1905023</v>
      </c>
      <c r="T16" s="57" t="s">
        <v>389</v>
      </c>
      <c r="U16" s="57" t="s">
        <v>147</v>
      </c>
      <c r="V16" s="65" t="str">
        <f>IFERROR(VLOOKUP(U16,Tabla15[#All],2,FALSE),"")</f>
        <v>1.2.4.2.02</v>
      </c>
      <c r="W16" s="66">
        <v>40000000</v>
      </c>
      <c r="X16" s="66">
        <f t="shared" si="0"/>
        <v>34000000</v>
      </c>
      <c r="Y16" s="62">
        <f t="shared" si="1"/>
        <v>6000000</v>
      </c>
      <c r="Z16" s="57" t="s">
        <v>22</v>
      </c>
      <c r="AA16" s="57" t="s">
        <v>34</v>
      </c>
      <c r="AB16" s="57" t="s">
        <v>91</v>
      </c>
      <c r="AC16" s="57" t="s">
        <v>39</v>
      </c>
      <c r="AD16" s="58" t="s">
        <v>592</v>
      </c>
      <c r="AE16" s="56">
        <v>33</v>
      </c>
      <c r="AF16" s="56">
        <v>1</v>
      </c>
      <c r="AG16" s="58">
        <v>500</v>
      </c>
      <c r="AH16" s="58">
        <v>1000</v>
      </c>
      <c r="AI16" s="58" t="s">
        <v>671</v>
      </c>
      <c r="AJ16" s="58" t="s">
        <v>671</v>
      </c>
      <c r="AK16" s="58" t="s">
        <v>390</v>
      </c>
      <c r="AL16" s="58" t="s">
        <v>390</v>
      </c>
      <c r="AM16" s="58" t="s">
        <v>390</v>
      </c>
      <c r="AN16" s="58" t="s">
        <v>390</v>
      </c>
      <c r="AO16" s="58" t="s">
        <v>672</v>
      </c>
      <c r="AP16" s="56" t="s">
        <v>679</v>
      </c>
      <c r="AQ16" s="56" t="s">
        <v>732</v>
      </c>
      <c r="AR16" s="58" t="s">
        <v>733</v>
      </c>
      <c r="AS16" s="58" t="s">
        <v>670</v>
      </c>
      <c r="AT16" s="58" t="s">
        <v>896</v>
      </c>
      <c r="AU16" s="58" t="s">
        <v>918</v>
      </c>
      <c r="AV16" s="56" t="s">
        <v>912</v>
      </c>
      <c r="AW16" s="58" t="s">
        <v>899</v>
      </c>
      <c r="AX16" s="58" t="s">
        <v>906</v>
      </c>
      <c r="AY16" s="58" t="s">
        <v>913</v>
      </c>
      <c r="AZ16" s="58" t="s">
        <v>391</v>
      </c>
      <c r="BA16" s="58" t="s">
        <v>997</v>
      </c>
      <c r="BB16" s="56" t="s">
        <v>999</v>
      </c>
      <c r="BC16" s="58" t="s">
        <v>1003</v>
      </c>
    </row>
    <row r="17" spans="1:55" ht="27" customHeight="1" x14ac:dyDescent="0.35">
      <c r="A17" s="57" t="s">
        <v>395</v>
      </c>
      <c r="B17" s="56" t="s">
        <v>398</v>
      </c>
      <c r="C17" s="57" t="s">
        <v>43</v>
      </c>
      <c r="D17" s="57" t="s">
        <v>66</v>
      </c>
      <c r="E17" s="56" t="s">
        <v>413</v>
      </c>
      <c r="F17" s="56" t="s">
        <v>424</v>
      </c>
      <c r="G17" s="56" t="s">
        <v>443</v>
      </c>
      <c r="H17" s="57" t="s">
        <v>90</v>
      </c>
      <c r="I17" s="58" t="s">
        <v>476</v>
      </c>
      <c r="J17" s="58">
        <v>12</v>
      </c>
      <c r="K17" s="56">
        <v>3</v>
      </c>
      <c r="L17" s="56">
        <v>3</v>
      </c>
      <c r="M17" s="56">
        <v>3</v>
      </c>
      <c r="N17" s="56">
        <v>3</v>
      </c>
      <c r="O17" s="58" t="s">
        <v>550</v>
      </c>
      <c r="P17" s="59">
        <v>46054</v>
      </c>
      <c r="Q17" s="59">
        <v>46386</v>
      </c>
      <c r="R17" s="64" t="s">
        <v>77</v>
      </c>
      <c r="S17" s="56">
        <v>1905022</v>
      </c>
      <c r="T17" s="57" t="s">
        <v>389</v>
      </c>
      <c r="U17" s="57" t="s">
        <v>147</v>
      </c>
      <c r="V17" s="65" t="str">
        <f>IFERROR(VLOOKUP(U17,Tabla15[#All],2,FALSE),"")</f>
        <v>1.2.4.2.02</v>
      </c>
      <c r="W17" s="66">
        <v>4500000</v>
      </c>
      <c r="X17" s="66">
        <f t="shared" si="0"/>
        <v>3825000</v>
      </c>
      <c r="Y17" s="62">
        <f t="shared" si="1"/>
        <v>675000</v>
      </c>
      <c r="Z17" s="57" t="s">
        <v>22</v>
      </c>
      <c r="AA17" s="57" t="s">
        <v>34</v>
      </c>
      <c r="AB17" s="57" t="s">
        <v>91</v>
      </c>
      <c r="AC17" s="57" t="s">
        <v>39</v>
      </c>
      <c r="AD17" s="58" t="s">
        <v>593</v>
      </c>
      <c r="AE17" s="56" t="s">
        <v>627</v>
      </c>
      <c r="AF17" s="56" t="s">
        <v>651</v>
      </c>
      <c r="AG17" s="58">
        <v>7500</v>
      </c>
      <c r="AH17" s="58">
        <v>420</v>
      </c>
      <c r="AI17" s="58" t="s">
        <v>671</v>
      </c>
      <c r="AJ17" s="58" t="s">
        <v>671</v>
      </c>
      <c r="AK17" s="58" t="s">
        <v>671</v>
      </c>
      <c r="AL17" s="58" t="s">
        <v>390</v>
      </c>
      <c r="AM17" s="58" t="s">
        <v>390</v>
      </c>
      <c r="AN17" s="58" t="s">
        <v>671</v>
      </c>
      <c r="AO17" s="58" t="s">
        <v>672</v>
      </c>
      <c r="AP17" s="56" t="s">
        <v>680</v>
      </c>
      <c r="AQ17" s="56" t="s">
        <v>734</v>
      </c>
      <c r="AR17" s="58" t="s">
        <v>735</v>
      </c>
      <c r="AS17" s="58" t="s">
        <v>670</v>
      </c>
      <c r="AT17" s="58" t="s">
        <v>896</v>
      </c>
      <c r="AU17" s="58" t="s">
        <v>919</v>
      </c>
      <c r="AV17" s="56" t="s">
        <v>920</v>
      </c>
      <c r="AW17" s="58" t="s">
        <v>899</v>
      </c>
      <c r="AX17" s="58" t="s">
        <v>906</v>
      </c>
      <c r="AY17" s="58" t="s">
        <v>921</v>
      </c>
      <c r="AZ17" s="58" t="s">
        <v>391</v>
      </c>
      <c r="BA17" s="58" t="s">
        <v>997</v>
      </c>
      <c r="BB17" s="56" t="s">
        <v>999</v>
      </c>
      <c r="BC17" s="58" t="s">
        <v>1003</v>
      </c>
    </row>
    <row r="18" spans="1:55" ht="27" customHeight="1" x14ac:dyDescent="0.35">
      <c r="A18" s="57" t="s">
        <v>395</v>
      </c>
      <c r="B18" s="56" t="s">
        <v>398</v>
      </c>
      <c r="C18" s="57" t="s">
        <v>43</v>
      </c>
      <c r="D18" s="57" t="s">
        <v>66</v>
      </c>
      <c r="E18" s="56" t="s">
        <v>413</v>
      </c>
      <c r="F18" s="56" t="s">
        <v>425</v>
      </c>
      <c r="G18" s="56" t="s">
        <v>443</v>
      </c>
      <c r="H18" s="57" t="s">
        <v>90</v>
      </c>
      <c r="I18" s="58" t="s">
        <v>477</v>
      </c>
      <c r="J18" s="58">
        <v>11</v>
      </c>
      <c r="K18" s="56">
        <v>2</v>
      </c>
      <c r="L18" s="56">
        <v>3</v>
      </c>
      <c r="M18" s="56">
        <v>3</v>
      </c>
      <c r="N18" s="56">
        <v>3</v>
      </c>
      <c r="O18" s="58" t="s">
        <v>550</v>
      </c>
      <c r="P18" s="59">
        <v>46054</v>
      </c>
      <c r="Q18" s="59">
        <v>46386</v>
      </c>
      <c r="R18" s="64" t="s">
        <v>77</v>
      </c>
      <c r="S18" s="56">
        <v>1905022</v>
      </c>
      <c r="T18" s="57" t="s">
        <v>389</v>
      </c>
      <c r="U18" s="57" t="s">
        <v>147</v>
      </c>
      <c r="V18" s="65" t="str">
        <f>IFERROR(VLOOKUP(U18,Tabla15[#All],2,FALSE),"")</f>
        <v>1.2.4.2.02</v>
      </c>
      <c r="W18" s="66">
        <v>4500000</v>
      </c>
      <c r="X18" s="66">
        <f t="shared" si="0"/>
        <v>3825000</v>
      </c>
      <c r="Y18" s="62">
        <f t="shared" si="1"/>
        <v>675000</v>
      </c>
      <c r="Z18" s="57" t="s">
        <v>22</v>
      </c>
      <c r="AA18" s="57" t="s">
        <v>34</v>
      </c>
      <c r="AB18" s="57" t="s">
        <v>91</v>
      </c>
      <c r="AC18" s="57" t="s">
        <v>37</v>
      </c>
      <c r="AD18" s="58" t="s">
        <v>593</v>
      </c>
      <c r="AE18" s="56" t="s">
        <v>627</v>
      </c>
      <c r="AF18" s="56" t="s">
        <v>651</v>
      </c>
      <c r="AG18" s="58">
        <v>7500</v>
      </c>
      <c r="AH18" s="58">
        <v>420</v>
      </c>
      <c r="AI18" s="58" t="s">
        <v>671</v>
      </c>
      <c r="AJ18" s="58" t="s">
        <v>671</v>
      </c>
      <c r="AK18" s="58" t="s">
        <v>671</v>
      </c>
      <c r="AL18" s="58" t="s">
        <v>390</v>
      </c>
      <c r="AM18" s="58" t="s">
        <v>390</v>
      </c>
      <c r="AN18" s="58" t="s">
        <v>671</v>
      </c>
      <c r="AO18" s="58" t="s">
        <v>672</v>
      </c>
      <c r="AP18" s="56" t="s">
        <v>680</v>
      </c>
      <c r="AQ18" s="56" t="s">
        <v>736</v>
      </c>
      <c r="AR18" s="58" t="s">
        <v>735</v>
      </c>
      <c r="AS18" s="58" t="s">
        <v>737</v>
      </c>
      <c r="AT18" s="58" t="s">
        <v>896</v>
      </c>
      <c r="AU18" s="58" t="s">
        <v>922</v>
      </c>
      <c r="AV18" s="56" t="s">
        <v>920</v>
      </c>
      <c r="AW18" s="58" t="s">
        <v>899</v>
      </c>
      <c r="AX18" s="58" t="s">
        <v>906</v>
      </c>
      <c r="AY18" s="58" t="s">
        <v>921</v>
      </c>
      <c r="AZ18" s="58" t="s">
        <v>391</v>
      </c>
      <c r="BA18" s="58" t="s">
        <v>997</v>
      </c>
      <c r="BB18" s="56" t="s">
        <v>999</v>
      </c>
      <c r="BC18" s="58" t="s">
        <v>1003</v>
      </c>
    </row>
    <row r="19" spans="1:55" ht="27" customHeight="1" x14ac:dyDescent="0.35">
      <c r="A19" s="57" t="s">
        <v>395</v>
      </c>
      <c r="B19" s="56" t="s">
        <v>398</v>
      </c>
      <c r="C19" s="57" t="s">
        <v>43</v>
      </c>
      <c r="D19" s="57" t="s">
        <v>66</v>
      </c>
      <c r="E19" s="56" t="s">
        <v>413</v>
      </c>
      <c r="F19" s="56" t="s">
        <v>425</v>
      </c>
      <c r="G19" s="56" t="s">
        <v>443</v>
      </c>
      <c r="H19" s="57" t="s">
        <v>90</v>
      </c>
      <c r="I19" s="58" t="s">
        <v>478</v>
      </c>
      <c r="J19" s="58">
        <v>32</v>
      </c>
      <c r="K19" s="56">
        <v>6</v>
      </c>
      <c r="L19" s="56">
        <v>10</v>
      </c>
      <c r="M19" s="56">
        <v>10</v>
      </c>
      <c r="N19" s="56">
        <v>6</v>
      </c>
      <c r="O19" s="58" t="s">
        <v>550</v>
      </c>
      <c r="P19" s="59">
        <v>46054</v>
      </c>
      <c r="Q19" s="59">
        <v>46386</v>
      </c>
      <c r="R19" s="64" t="s">
        <v>77</v>
      </c>
      <c r="S19" s="56">
        <v>1905022</v>
      </c>
      <c r="T19" s="57" t="s">
        <v>389</v>
      </c>
      <c r="U19" s="57" t="s">
        <v>147</v>
      </c>
      <c r="V19" s="65" t="str">
        <f>IFERROR(VLOOKUP(U19,Tabla15[#All],2,FALSE),"")</f>
        <v>1.2.4.2.02</v>
      </c>
      <c r="W19" s="66">
        <v>4500000</v>
      </c>
      <c r="X19" s="66">
        <f t="shared" si="0"/>
        <v>3825000</v>
      </c>
      <c r="Y19" s="62">
        <f t="shared" si="1"/>
        <v>675000</v>
      </c>
      <c r="Z19" s="57" t="s">
        <v>22</v>
      </c>
      <c r="AA19" s="57" t="s">
        <v>27</v>
      </c>
      <c r="AB19" s="57" t="s">
        <v>91</v>
      </c>
      <c r="AC19" s="57" t="s">
        <v>37</v>
      </c>
      <c r="AD19" s="58" t="s">
        <v>594</v>
      </c>
      <c r="AE19" s="56" t="s">
        <v>628</v>
      </c>
      <c r="AF19" s="56" t="s">
        <v>652</v>
      </c>
      <c r="AG19" s="58">
        <v>15500</v>
      </c>
      <c r="AH19" s="58">
        <v>1600</v>
      </c>
      <c r="AI19" s="58" t="s">
        <v>671</v>
      </c>
      <c r="AJ19" s="58" t="s">
        <v>390</v>
      </c>
      <c r="AK19" s="58" t="s">
        <v>390</v>
      </c>
      <c r="AL19" s="58" t="s">
        <v>390</v>
      </c>
      <c r="AM19" s="58" t="s">
        <v>671</v>
      </c>
      <c r="AN19" s="58" t="s">
        <v>671</v>
      </c>
      <c r="AO19" s="58" t="s">
        <v>672</v>
      </c>
      <c r="AP19" s="56" t="s">
        <v>680</v>
      </c>
      <c r="AQ19" s="56" t="s">
        <v>738</v>
      </c>
      <c r="AR19" s="58" t="s">
        <v>739</v>
      </c>
      <c r="AS19" s="58" t="s">
        <v>670</v>
      </c>
      <c r="AT19" s="58" t="s">
        <v>896</v>
      </c>
      <c r="AU19" s="58" t="s">
        <v>923</v>
      </c>
      <c r="AV19" s="56" t="s">
        <v>920</v>
      </c>
      <c r="AW19" s="58" t="s">
        <v>899</v>
      </c>
      <c r="AX19" s="58" t="s">
        <v>906</v>
      </c>
      <c r="AY19" s="58" t="s">
        <v>921</v>
      </c>
      <c r="AZ19" s="58" t="s">
        <v>391</v>
      </c>
      <c r="BA19" s="58" t="s">
        <v>997</v>
      </c>
      <c r="BB19" s="56" t="s">
        <v>999</v>
      </c>
      <c r="BC19" s="58" t="s">
        <v>1003</v>
      </c>
    </row>
    <row r="20" spans="1:55" ht="27" customHeight="1" x14ac:dyDescent="0.35">
      <c r="A20" s="57" t="s">
        <v>395</v>
      </c>
      <c r="B20" s="56" t="s">
        <v>398</v>
      </c>
      <c r="C20" s="57" t="s">
        <v>43</v>
      </c>
      <c r="D20" s="57" t="s">
        <v>66</v>
      </c>
      <c r="E20" s="56" t="s">
        <v>414</v>
      </c>
      <c r="F20" s="56" t="s">
        <v>426</v>
      </c>
      <c r="G20" s="56" t="s">
        <v>444</v>
      </c>
      <c r="H20" s="57" t="s">
        <v>90</v>
      </c>
      <c r="I20" s="58" t="s">
        <v>479</v>
      </c>
      <c r="J20" s="58">
        <v>300</v>
      </c>
      <c r="K20" s="56">
        <v>50</v>
      </c>
      <c r="L20" s="56">
        <v>90</v>
      </c>
      <c r="M20" s="56">
        <v>90</v>
      </c>
      <c r="N20" s="56">
        <v>70</v>
      </c>
      <c r="O20" s="58" t="s">
        <v>550</v>
      </c>
      <c r="P20" s="59">
        <v>46054</v>
      </c>
      <c r="Q20" s="59">
        <v>46386</v>
      </c>
      <c r="R20" s="64" t="s">
        <v>77</v>
      </c>
      <c r="S20" s="56">
        <v>1905022</v>
      </c>
      <c r="T20" s="57" t="s">
        <v>389</v>
      </c>
      <c r="U20" s="57" t="s">
        <v>147</v>
      </c>
      <c r="V20" s="65" t="str">
        <f>IFERROR(VLOOKUP(U20,Tabla15[#All],2,FALSE),"")</f>
        <v>1.2.4.2.02</v>
      </c>
      <c r="W20" s="66">
        <v>30000000</v>
      </c>
      <c r="X20" s="66">
        <f t="shared" si="0"/>
        <v>25500000</v>
      </c>
      <c r="Y20" s="62">
        <f t="shared" si="1"/>
        <v>4500000</v>
      </c>
      <c r="Z20" s="57" t="s">
        <v>22</v>
      </c>
      <c r="AA20" s="57" t="s">
        <v>23</v>
      </c>
      <c r="AB20" s="57" t="s">
        <v>91</v>
      </c>
      <c r="AC20" s="57" t="s">
        <v>39</v>
      </c>
      <c r="AD20" s="58" t="s">
        <v>595</v>
      </c>
      <c r="AE20" s="58" t="s">
        <v>629</v>
      </c>
      <c r="AF20" s="58" t="s">
        <v>653</v>
      </c>
      <c r="AG20" s="58">
        <v>111500</v>
      </c>
      <c r="AH20" s="58">
        <v>300</v>
      </c>
      <c r="AI20" s="58" t="s">
        <v>671</v>
      </c>
      <c r="AJ20" s="58" t="s">
        <v>671</v>
      </c>
      <c r="AK20" s="58" t="s">
        <v>671</v>
      </c>
      <c r="AL20" s="58" t="s">
        <v>671</v>
      </c>
      <c r="AM20" s="58" t="s">
        <v>390</v>
      </c>
      <c r="AN20" s="58" t="s">
        <v>671</v>
      </c>
      <c r="AO20" s="58" t="s">
        <v>672</v>
      </c>
      <c r="AP20" s="56" t="s">
        <v>680</v>
      </c>
      <c r="AQ20" s="58" t="s">
        <v>740</v>
      </c>
      <c r="AR20" s="58" t="s">
        <v>670</v>
      </c>
      <c r="AS20" s="58" t="s">
        <v>670</v>
      </c>
      <c r="AT20" s="58" t="s">
        <v>896</v>
      </c>
      <c r="AU20" s="58" t="s">
        <v>924</v>
      </c>
      <c r="AV20" s="56" t="s">
        <v>925</v>
      </c>
      <c r="AW20" s="58" t="s">
        <v>899</v>
      </c>
      <c r="AX20" s="58" t="s">
        <v>906</v>
      </c>
      <c r="AY20" s="58" t="s">
        <v>921</v>
      </c>
      <c r="AZ20" s="58" t="s">
        <v>391</v>
      </c>
      <c r="BA20" s="58" t="s">
        <v>997</v>
      </c>
      <c r="BB20" s="56" t="s">
        <v>999</v>
      </c>
      <c r="BC20" s="58" t="s">
        <v>1003</v>
      </c>
    </row>
    <row r="21" spans="1:55" ht="27" customHeight="1" x14ac:dyDescent="0.35">
      <c r="A21" s="57" t="s">
        <v>395</v>
      </c>
      <c r="B21" s="56" t="s">
        <v>398</v>
      </c>
      <c r="C21" s="57" t="s">
        <v>43</v>
      </c>
      <c r="D21" s="57" t="s">
        <v>66</v>
      </c>
      <c r="E21" s="56" t="s">
        <v>414</v>
      </c>
      <c r="F21" s="56" t="s">
        <v>426</v>
      </c>
      <c r="G21" s="56" t="s">
        <v>444</v>
      </c>
      <c r="H21" s="57" t="s">
        <v>90</v>
      </c>
      <c r="I21" s="58" t="s">
        <v>480</v>
      </c>
      <c r="J21" s="58">
        <v>4</v>
      </c>
      <c r="K21" s="56">
        <v>1</v>
      </c>
      <c r="L21" s="56">
        <v>1</v>
      </c>
      <c r="M21" s="56">
        <v>1</v>
      </c>
      <c r="N21" s="56">
        <v>1</v>
      </c>
      <c r="O21" s="58" t="s">
        <v>550</v>
      </c>
      <c r="P21" s="59">
        <v>46054</v>
      </c>
      <c r="Q21" s="59">
        <v>46386</v>
      </c>
      <c r="R21" s="64" t="s">
        <v>77</v>
      </c>
      <c r="S21" s="56">
        <v>1905022</v>
      </c>
      <c r="T21" s="57" t="s">
        <v>389</v>
      </c>
      <c r="U21" s="57" t="s">
        <v>147</v>
      </c>
      <c r="V21" s="65" t="str">
        <f>IFERROR(VLOOKUP(U21,Tabla15[#All],2,FALSE),"")</f>
        <v>1.2.4.2.02</v>
      </c>
      <c r="W21" s="66">
        <v>60000000</v>
      </c>
      <c r="X21" s="66">
        <f t="shared" si="0"/>
        <v>51000000</v>
      </c>
      <c r="Y21" s="62">
        <f t="shared" si="1"/>
        <v>9000000</v>
      </c>
      <c r="Z21" s="57" t="s">
        <v>22</v>
      </c>
      <c r="AA21" s="57" t="s">
        <v>23</v>
      </c>
      <c r="AB21" s="57" t="s">
        <v>91</v>
      </c>
      <c r="AC21" s="57" t="s">
        <v>39</v>
      </c>
      <c r="AD21" s="58" t="s">
        <v>595</v>
      </c>
      <c r="AE21" s="58" t="s">
        <v>629</v>
      </c>
      <c r="AF21" s="58" t="s">
        <v>653</v>
      </c>
      <c r="AG21" s="58">
        <v>111500</v>
      </c>
      <c r="AH21" s="58">
        <v>300</v>
      </c>
      <c r="AI21" s="58" t="s">
        <v>671</v>
      </c>
      <c r="AJ21" s="58" t="s">
        <v>671</v>
      </c>
      <c r="AK21" s="58" t="s">
        <v>671</v>
      </c>
      <c r="AL21" s="58" t="s">
        <v>671</v>
      </c>
      <c r="AM21" s="58" t="s">
        <v>390</v>
      </c>
      <c r="AN21" s="58" t="s">
        <v>671</v>
      </c>
      <c r="AO21" s="58" t="s">
        <v>672</v>
      </c>
      <c r="AP21" s="56" t="s">
        <v>680</v>
      </c>
      <c r="AQ21" s="58" t="s">
        <v>741</v>
      </c>
      <c r="AR21" s="58" t="s">
        <v>742</v>
      </c>
      <c r="AS21" s="58" t="s">
        <v>743</v>
      </c>
      <c r="AT21" s="58" t="s">
        <v>896</v>
      </c>
      <c r="AU21" s="58" t="s">
        <v>926</v>
      </c>
      <c r="AV21" s="56" t="s">
        <v>925</v>
      </c>
      <c r="AW21" s="58" t="s">
        <v>899</v>
      </c>
      <c r="AX21" s="58" t="s">
        <v>906</v>
      </c>
      <c r="AY21" s="58" t="s">
        <v>921</v>
      </c>
      <c r="AZ21" s="58" t="s">
        <v>391</v>
      </c>
      <c r="BA21" s="58" t="s">
        <v>997</v>
      </c>
      <c r="BB21" s="56" t="s">
        <v>999</v>
      </c>
      <c r="BC21" s="58" t="s">
        <v>1003</v>
      </c>
    </row>
    <row r="22" spans="1:55" ht="27" customHeight="1" x14ac:dyDescent="0.35">
      <c r="A22" s="57" t="s">
        <v>395</v>
      </c>
      <c r="B22" s="56" t="s">
        <v>398</v>
      </c>
      <c r="C22" s="57" t="s">
        <v>43</v>
      </c>
      <c r="D22" s="57" t="s">
        <v>66</v>
      </c>
      <c r="E22" s="56" t="s">
        <v>414</v>
      </c>
      <c r="F22" s="56" t="s">
        <v>426</v>
      </c>
      <c r="G22" s="56" t="s">
        <v>444</v>
      </c>
      <c r="H22" s="57" t="s">
        <v>90</v>
      </c>
      <c r="I22" s="58" t="s">
        <v>481</v>
      </c>
      <c r="J22" s="58">
        <v>4</v>
      </c>
      <c r="K22" s="56">
        <v>1</v>
      </c>
      <c r="L22" s="56">
        <v>1</v>
      </c>
      <c r="M22" s="56">
        <v>1</v>
      </c>
      <c r="N22" s="56">
        <v>1</v>
      </c>
      <c r="O22" s="58" t="s">
        <v>550</v>
      </c>
      <c r="P22" s="59">
        <v>46054</v>
      </c>
      <c r="Q22" s="59">
        <v>46386</v>
      </c>
      <c r="R22" s="64" t="s">
        <v>77</v>
      </c>
      <c r="S22" s="56">
        <v>1905022</v>
      </c>
      <c r="T22" s="57" t="s">
        <v>389</v>
      </c>
      <c r="U22" s="57" t="s">
        <v>147</v>
      </c>
      <c r="V22" s="68" t="str">
        <f>IFERROR(VLOOKUP(U22,Tabla15[#All],2,FALSE),"")</f>
        <v>1.2.4.2.02</v>
      </c>
      <c r="W22" s="66">
        <v>60000000</v>
      </c>
      <c r="X22" s="66">
        <f t="shared" si="0"/>
        <v>51000000</v>
      </c>
      <c r="Y22" s="62">
        <f t="shared" si="1"/>
        <v>9000000</v>
      </c>
      <c r="Z22" s="57" t="s">
        <v>22</v>
      </c>
      <c r="AA22" s="57" t="s">
        <v>23</v>
      </c>
      <c r="AB22" s="57" t="s">
        <v>91</v>
      </c>
      <c r="AC22" s="57" t="s">
        <v>39</v>
      </c>
      <c r="AD22" s="58" t="s">
        <v>596</v>
      </c>
      <c r="AE22" s="56" t="s">
        <v>630</v>
      </c>
      <c r="AF22" s="56" t="s">
        <v>654</v>
      </c>
      <c r="AG22" s="58">
        <v>7000</v>
      </c>
      <c r="AH22" s="58">
        <v>300</v>
      </c>
      <c r="AI22" s="58" t="s">
        <v>671</v>
      </c>
      <c r="AJ22" s="58" t="s">
        <v>671</v>
      </c>
      <c r="AK22" s="58" t="s">
        <v>671</v>
      </c>
      <c r="AL22" s="58" t="s">
        <v>671</v>
      </c>
      <c r="AM22" s="58" t="s">
        <v>390</v>
      </c>
      <c r="AN22" s="58" t="s">
        <v>671</v>
      </c>
      <c r="AO22" s="58" t="s">
        <v>672</v>
      </c>
      <c r="AP22" s="56" t="s">
        <v>680</v>
      </c>
      <c r="AQ22" s="58" t="s">
        <v>741</v>
      </c>
      <c r="AR22" s="58" t="s">
        <v>744</v>
      </c>
      <c r="AS22" s="58" t="s">
        <v>743</v>
      </c>
      <c r="AT22" s="58" t="s">
        <v>896</v>
      </c>
      <c r="AU22" s="58" t="s">
        <v>926</v>
      </c>
      <c r="AV22" s="56" t="s">
        <v>925</v>
      </c>
      <c r="AW22" s="58" t="s">
        <v>899</v>
      </c>
      <c r="AX22" s="58" t="s">
        <v>906</v>
      </c>
      <c r="AY22" s="58" t="s">
        <v>921</v>
      </c>
      <c r="AZ22" s="58" t="s">
        <v>391</v>
      </c>
      <c r="BA22" s="58" t="s">
        <v>997</v>
      </c>
      <c r="BB22" s="56" t="s">
        <v>999</v>
      </c>
      <c r="BC22" s="58" t="s">
        <v>1003</v>
      </c>
    </row>
    <row r="23" spans="1:55" ht="27" customHeight="1" x14ac:dyDescent="0.35">
      <c r="A23" s="57" t="s">
        <v>395</v>
      </c>
      <c r="B23" s="56" t="s">
        <v>398</v>
      </c>
      <c r="C23" s="57" t="s">
        <v>43</v>
      </c>
      <c r="D23" s="57" t="s">
        <v>66</v>
      </c>
      <c r="E23" s="56" t="s">
        <v>413</v>
      </c>
      <c r="F23" s="56" t="s">
        <v>425</v>
      </c>
      <c r="G23" s="56" t="s">
        <v>443</v>
      </c>
      <c r="H23" s="57" t="s">
        <v>90</v>
      </c>
      <c r="I23" s="58" t="s">
        <v>482</v>
      </c>
      <c r="J23" s="58">
        <v>12</v>
      </c>
      <c r="K23" s="56">
        <v>2</v>
      </c>
      <c r="L23" s="56">
        <v>4</v>
      </c>
      <c r="M23" s="56">
        <v>3</v>
      </c>
      <c r="N23" s="56">
        <v>3</v>
      </c>
      <c r="O23" s="58" t="s">
        <v>550</v>
      </c>
      <c r="P23" s="59">
        <v>46054</v>
      </c>
      <c r="Q23" s="59">
        <v>46386</v>
      </c>
      <c r="R23" s="64" t="s">
        <v>77</v>
      </c>
      <c r="S23" s="56">
        <v>1905022</v>
      </c>
      <c r="T23" s="57" t="s">
        <v>389</v>
      </c>
      <c r="U23" s="57" t="s">
        <v>147</v>
      </c>
      <c r="V23" s="68" t="str">
        <f>IFERROR(VLOOKUP(U23,Tabla15[#All],2,FALSE),"")</f>
        <v>1.2.4.2.02</v>
      </c>
      <c r="W23" s="66">
        <v>120000000</v>
      </c>
      <c r="X23" s="66">
        <f t="shared" si="0"/>
        <v>102000000</v>
      </c>
      <c r="Y23" s="62">
        <f t="shared" si="1"/>
        <v>18000000</v>
      </c>
      <c r="Z23" s="57" t="s">
        <v>22</v>
      </c>
      <c r="AA23" s="57" t="s">
        <v>27</v>
      </c>
      <c r="AB23" s="57" t="s">
        <v>32</v>
      </c>
      <c r="AC23" s="57" t="s">
        <v>32</v>
      </c>
      <c r="AD23" s="58" t="s">
        <v>594</v>
      </c>
      <c r="AE23" s="56" t="s">
        <v>628</v>
      </c>
      <c r="AF23" s="56" t="s">
        <v>652</v>
      </c>
      <c r="AG23" s="58">
        <v>15500</v>
      </c>
      <c r="AH23" s="58">
        <v>6000</v>
      </c>
      <c r="AI23" s="58" t="s">
        <v>671</v>
      </c>
      <c r="AJ23" s="58" t="s">
        <v>390</v>
      </c>
      <c r="AK23" s="58" t="s">
        <v>390</v>
      </c>
      <c r="AL23" s="58" t="s">
        <v>390</v>
      </c>
      <c r="AM23" s="58" t="s">
        <v>671</v>
      </c>
      <c r="AN23" s="58" t="s">
        <v>671</v>
      </c>
      <c r="AO23" s="58" t="s">
        <v>672</v>
      </c>
      <c r="AP23" s="56" t="s">
        <v>680</v>
      </c>
      <c r="AQ23" s="58" t="s">
        <v>745</v>
      </c>
      <c r="AR23" s="58" t="s">
        <v>746</v>
      </c>
      <c r="AS23" s="58" t="s">
        <v>670</v>
      </c>
      <c r="AT23" s="58" t="s">
        <v>896</v>
      </c>
      <c r="AU23" s="58" t="s">
        <v>927</v>
      </c>
      <c r="AV23" s="56" t="s">
        <v>920</v>
      </c>
      <c r="AW23" s="58" t="s">
        <v>899</v>
      </c>
      <c r="AX23" s="58" t="s">
        <v>906</v>
      </c>
      <c r="AY23" s="58" t="s">
        <v>921</v>
      </c>
      <c r="AZ23" s="58" t="s">
        <v>391</v>
      </c>
      <c r="BA23" s="58" t="s">
        <v>997</v>
      </c>
      <c r="BB23" s="56" t="s">
        <v>999</v>
      </c>
      <c r="BC23" s="58" t="s">
        <v>1003</v>
      </c>
    </row>
    <row r="24" spans="1:55" ht="92.25" customHeight="1" x14ac:dyDescent="0.35">
      <c r="A24" s="57" t="s">
        <v>395</v>
      </c>
      <c r="B24" s="56" t="s">
        <v>398</v>
      </c>
      <c r="C24" s="57" t="s">
        <v>43</v>
      </c>
      <c r="D24" s="57" t="s">
        <v>66</v>
      </c>
      <c r="E24" s="56" t="s">
        <v>414</v>
      </c>
      <c r="F24" s="56" t="s">
        <v>427</v>
      </c>
      <c r="G24" s="56" t="s">
        <v>445</v>
      </c>
      <c r="H24" s="57" t="s">
        <v>90</v>
      </c>
      <c r="I24" s="58" t="s">
        <v>483</v>
      </c>
      <c r="J24" s="58">
        <v>10</v>
      </c>
      <c r="K24" s="56">
        <v>2</v>
      </c>
      <c r="L24" s="56">
        <v>3</v>
      </c>
      <c r="M24" s="56">
        <v>3</v>
      </c>
      <c r="N24" s="56">
        <v>2</v>
      </c>
      <c r="O24" s="58" t="s">
        <v>560</v>
      </c>
      <c r="P24" s="59">
        <v>46054</v>
      </c>
      <c r="Q24" s="59">
        <v>46386</v>
      </c>
      <c r="R24" s="64" t="s">
        <v>77</v>
      </c>
      <c r="S24" s="56">
        <v>1905022</v>
      </c>
      <c r="T24" s="57" t="s">
        <v>389</v>
      </c>
      <c r="U24" s="57" t="s">
        <v>147</v>
      </c>
      <c r="V24" s="68" t="str">
        <f>IFERROR(VLOOKUP(U24,Tabla15[#All],2,FALSE),"")</f>
        <v>1.2.4.2.02</v>
      </c>
      <c r="W24" s="66">
        <v>20000000</v>
      </c>
      <c r="X24" s="66">
        <f t="shared" si="0"/>
        <v>17000000</v>
      </c>
      <c r="Y24" s="62">
        <f t="shared" si="1"/>
        <v>3000000</v>
      </c>
      <c r="Z24" s="57" t="s">
        <v>22</v>
      </c>
      <c r="AA24" s="57" t="s">
        <v>27</v>
      </c>
      <c r="AB24" s="57" t="s">
        <v>91</v>
      </c>
      <c r="AC24" s="57" t="s">
        <v>39</v>
      </c>
      <c r="AD24" s="58" t="s">
        <v>1009</v>
      </c>
      <c r="AE24" s="56" t="s">
        <v>1010</v>
      </c>
      <c r="AF24" s="56" t="s">
        <v>1011</v>
      </c>
      <c r="AG24" s="58">
        <v>5000</v>
      </c>
      <c r="AH24" s="58">
        <v>1000</v>
      </c>
      <c r="AI24" s="58" t="s">
        <v>671</v>
      </c>
      <c r="AJ24" s="58" t="s">
        <v>390</v>
      </c>
      <c r="AK24" s="58" t="s">
        <v>390</v>
      </c>
      <c r="AL24" s="58" t="s">
        <v>390</v>
      </c>
      <c r="AM24" s="58" t="s">
        <v>671</v>
      </c>
      <c r="AN24" s="58" t="s">
        <v>671</v>
      </c>
      <c r="AO24" s="58" t="s">
        <v>672</v>
      </c>
      <c r="AP24" s="56" t="s">
        <v>680</v>
      </c>
      <c r="AQ24" s="58" t="s">
        <v>1013</v>
      </c>
      <c r="AR24" s="58" t="s">
        <v>1012</v>
      </c>
      <c r="AS24" s="58" t="s">
        <v>743</v>
      </c>
      <c r="AT24" s="58" t="s">
        <v>896</v>
      </c>
      <c r="AU24" s="58" t="s">
        <v>928</v>
      </c>
      <c r="AV24" s="56" t="s">
        <v>920</v>
      </c>
      <c r="AW24" s="58" t="s">
        <v>899</v>
      </c>
      <c r="AX24" s="58" t="s">
        <v>906</v>
      </c>
      <c r="AY24" s="58" t="s">
        <v>921</v>
      </c>
      <c r="AZ24" s="58" t="s">
        <v>391</v>
      </c>
      <c r="BA24" s="58" t="s">
        <v>997</v>
      </c>
      <c r="BB24" s="56" t="s">
        <v>999</v>
      </c>
      <c r="BC24" s="58" t="s">
        <v>1003</v>
      </c>
    </row>
    <row r="25" spans="1:55" ht="27" customHeight="1" x14ac:dyDescent="0.35">
      <c r="A25" s="57" t="s">
        <v>395</v>
      </c>
      <c r="B25" s="56" t="s">
        <v>398</v>
      </c>
      <c r="C25" s="57" t="s">
        <v>43</v>
      </c>
      <c r="D25" s="57" t="s">
        <v>66</v>
      </c>
      <c r="E25" s="56" t="s">
        <v>414</v>
      </c>
      <c r="F25" s="56" t="s">
        <v>425</v>
      </c>
      <c r="G25" s="56" t="s">
        <v>446</v>
      </c>
      <c r="H25" s="57" t="s">
        <v>90</v>
      </c>
      <c r="I25" s="58" t="s">
        <v>484</v>
      </c>
      <c r="J25" s="74">
        <v>500</v>
      </c>
      <c r="K25" s="56">
        <v>0</v>
      </c>
      <c r="L25" s="56">
        <v>0</v>
      </c>
      <c r="M25" s="56">
        <v>250</v>
      </c>
      <c r="N25" s="56">
        <v>250</v>
      </c>
      <c r="O25" s="58" t="s">
        <v>561</v>
      </c>
      <c r="P25" s="59">
        <v>46174</v>
      </c>
      <c r="Q25" s="59">
        <v>46386</v>
      </c>
      <c r="R25" s="64" t="s">
        <v>77</v>
      </c>
      <c r="S25" s="56">
        <v>1905022</v>
      </c>
      <c r="T25" s="57" t="s">
        <v>389</v>
      </c>
      <c r="U25" s="57" t="s">
        <v>147</v>
      </c>
      <c r="V25" s="69" t="str">
        <f>IFERROR(VLOOKUP(U25,Tabla15[#All],2,FALSE),"")</f>
        <v>1.2.4.2.02</v>
      </c>
      <c r="W25" s="66">
        <v>80000000</v>
      </c>
      <c r="X25" s="66">
        <f t="shared" si="0"/>
        <v>68000000</v>
      </c>
      <c r="Y25" s="62">
        <f t="shared" si="1"/>
        <v>12000000</v>
      </c>
      <c r="Z25" s="57" t="s">
        <v>22</v>
      </c>
      <c r="AA25" s="57" t="s">
        <v>34</v>
      </c>
      <c r="AB25" s="57" t="s">
        <v>91</v>
      </c>
      <c r="AC25" s="57" t="s">
        <v>39</v>
      </c>
      <c r="AD25" s="58" t="s">
        <v>595</v>
      </c>
      <c r="AE25" s="58" t="s">
        <v>629</v>
      </c>
      <c r="AF25" s="58" t="s">
        <v>653</v>
      </c>
      <c r="AG25" s="58">
        <v>111500</v>
      </c>
      <c r="AH25" s="58">
        <v>500</v>
      </c>
      <c r="AI25" s="58" t="s">
        <v>671</v>
      </c>
      <c r="AJ25" s="58" t="s">
        <v>390</v>
      </c>
      <c r="AK25" s="58" t="s">
        <v>390</v>
      </c>
      <c r="AL25" s="58" t="s">
        <v>390</v>
      </c>
      <c r="AM25" s="58" t="s">
        <v>390</v>
      </c>
      <c r="AN25" s="58" t="s">
        <v>390</v>
      </c>
      <c r="AO25" s="58" t="s">
        <v>672</v>
      </c>
      <c r="AP25" s="56" t="s">
        <v>680</v>
      </c>
      <c r="AQ25" s="58" t="s">
        <v>747</v>
      </c>
      <c r="AR25" s="58" t="s">
        <v>748</v>
      </c>
      <c r="AS25" s="58" t="s">
        <v>670</v>
      </c>
      <c r="AT25" s="58" t="s">
        <v>896</v>
      </c>
      <c r="AU25" s="58" t="s">
        <v>929</v>
      </c>
      <c r="AV25" s="56" t="s">
        <v>920</v>
      </c>
      <c r="AW25" s="58" t="s">
        <v>899</v>
      </c>
      <c r="AX25" s="58" t="s">
        <v>906</v>
      </c>
      <c r="AY25" s="58" t="s">
        <v>921</v>
      </c>
      <c r="AZ25" s="58" t="s">
        <v>391</v>
      </c>
      <c r="BA25" s="58" t="s">
        <v>997</v>
      </c>
      <c r="BB25" s="56" t="s">
        <v>999</v>
      </c>
      <c r="BC25" s="58" t="s">
        <v>1003</v>
      </c>
    </row>
    <row r="26" spans="1:55" ht="27" customHeight="1" x14ac:dyDescent="0.35">
      <c r="A26" s="57" t="s">
        <v>395</v>
      </c>
      <c r="B26" s="56" t="s">
        <v>398</v>
      </c>
      <c r="C26" s="57" t="s">
        <v>43</v>
      </c>
      <c r="D26" s="57" t="s">
        <v>66</v>
      </c>
      <c r="E26" s="56" t="s">
        <v>414</v>
      </c>
      <c r="F26" s="56" t="s">
        <v>425</v>
      </c>
      <c r="G26" s="56" t="s">
        <v>446</v>
      </c>
      <c r="H26" s="57" t="s">
        <v>90</v>
      </c>
      <c r="I26" s="58" t="s">
        <v>485</v>
      </c>
      <c r="J26" s="74">
        <v>1500</v>
      </c>
      <c r="K26" s="56">
        <v>100</v>
      </c>
      <c r="L26" s="56">
        <v>600</v>
      </c>
      <c r="M26" s="56">
        <v>600</v>
      </c>
      <c r="N26" s="56">
        <v>200</v>
      </c>
      <c r="O26" s="58" t="s">
        <v>550</v>
      </c>
      <c r="P26" s="59">
        <v>46054</v>
      </c>
      <c r="Q26" s="59">
        <v>46386</v>
      </c>
      <c r="R26" s="64" t="s">
        <v>77</v>
      </c>
      <c r="S26" s="56">
        <v>1905022</v>
      </c>
      <c r="T26" s="57" t="s">
        <v>389</v>
      </c>
      <c r="U26" s="57" t="s">
        <v>147</v>
      </c>
      <c r="V26" s="69" t="str">
        <f>IFERROR(VLOOKUP(U26,Tabla15[#All],2,FALSE),"")</f>
        <v>1.2.4.2.02</v>
      </c>
      <c r="W26" s="66">
        <v>70000000</v>
      </c>
      <c r="X26" s="66">
        <f t="shared" si="0"/>
        <v>59500000</v>
      </c>
      <c r="Y26" s="62">
        <f t="shared" si="1"/>
        <v>10500000</v>
      </c>
      <c r="Z26" s="57" t="s">
        <v>22</v>
      </c>
      <c r="AA26" s="57" t="s">
        <v>34</v>
      </c>
      <c r="AB26" s="57" t="s">
        <v>91</v>
      </c>
      <c r="AC26" s="57" t="s">
        <v>39</v>
      </c>
      <c r="AD26" s="58" t="s">
        <v>595</v>
      </c>
      <c r="AE26" s="58" t="s">
        <v>629</v>
      </c>
      <c r="AF26" s="58" t="s">
        <v>653</v>
      </c>
      <c r="AG26" s="58">
        <v>111500</v>
      </c>
      <c r="AH26" s="58">
        <v>1500</v>
      </c>
      <c r="AI26" s="58" t="s">
        <v>671</v>
      </c>
      <c r="AJ26" s="58" t="s">
        <v>390</v>
      </c>
      <c r="AK26" s="58" t="s">
        <v>390</v>
      </c>
      <c r="AL26" s="58" t="s">
        <v>390</v>
      </c>
      <c r="AM26" s="58" t="s">
        <v>390</v>
      </c>
      <c r="AN26" s="58" t="s">
        <v>390</v>
      </c>
      <c r="AO26" s="58" t="s">
        <v>672</v>
      </c>
      <c r="AP26" s="56" t="s">
        <v>680</v>
      </c>
      <c r="AQ26" s="58" t="s">
        <v>749</v>
      </c>
      <c r="AR26" s="58" t="s">
        <v>750</v>
      </c>
      <c r="AS26" s="58" t="s">
        <v>670</v>
      </c>
      <c r="AT26" s="58" t="s">
        <v>896</v>
      </c>
      <c r="AU26" s="58" t="s">
        <v>929</v>
      </c>
      <c r="AV26" s="56" t="s">
        <v>920</v>
      </c>
      <c r="AW26" s="58" t="s">
        <v>899</v>
      </c>
      <c r="AX26" s="58" t="s">
        <v>906</v>
      </c>
      <c r="AY26" s="58" t="s">
        <v>921</v>
      </c>
      <c r="AZ26" s="58" t="s">
        <v>391</v>
      </c>
      <c r="BA26" s="58" t="s">
        <v>997</v>
      </c>
      <c r="BB26" s="56" t="s">
        <v>999</v>
      </c>
      <c r="BC26" s="58" t="s">
        <v>1003</v>
      </c>
    </row>
    <row r="27" spans="1:55" ht="27" customHeight="1" x14ac:dyDescent="0.35">
      <c r="A27" s="57" t="s">
        <v>395</v>
      </c>
      <c r="B27" s="56" t="s">
        <v>398</v>
      </c>
      <c r="C27" s="57" t="s">
        <v>43</v>
      </c>
      <c r="D27" s="57" t="s">
        <v>66</v>
      </c>
      <c r="E27" s="56" t="s">
        <v>414</v>
      </c>
      <c r="F27" s="56" t="s">
        <v>425</v>
      </c>
      <c r="G27" s="56" t="s">
        <v>446</v>
      </c>
      <c r="H27" s="57" t="s">
        <v>90</v>
      </c>
      <c r="I27" s="58" t="s">
        <v>486</v>
      </c>
      <c r="J27" s="58">
        <v>1</v>
      </c>
      <c r="K27" s="56">
        <v>0</v>
      </c>
      <c r="L27" s="56">
        <v>0</v>
      </c>
      <c r="M27" s="56">
        <v>0</v>
      </c>
      <c r="N27" s="56">
        <v>1</v>
      </c>
      <c r="O27" s="58" t="s">
        <v>562</v>
      </c>
      <c r="P27" s="59">
        <v>46296</v>
      </c>
      <c r="Q27" s="59">
        <v>46326</v>
      </c>
      <c r="R27" s="64" t="s">
        <v>77</v>
      </c>
      <c r="S27" s="56">
        <v>1905022</v>
      </c>
      <c r="T27" s="57" t="s">
        <v>389</v>
      </c>
      <c r="U27" s="57" t="s">
        <v>147</v>
      </c>
      <c r="V27" s="69" t="str">
        <f>IFERROR(VLOOKUP(U27,Tabla15[#All],2,FALSE),"")</f>
        <v>1.2.4.2.02</v>
      </c>
      <c r="W27" s="66">
        <v>40000000</v>
      </c>
      <c r="X27" s="66">
        <f t="shared" si="0"/>
        <v>34000000</v>
      </c>
      <c r="Y27" s="62">
        <f t="shared" si="1"/>
        <v>6000000</v>
      </c>
      <c r="Z27" s="57" t="s">
        <v>22</v>
      </c>
      <c r="AA27" s="57" t="s">
        <v>34</v>
      </c>
      <c r="AB27" s="57" t="s">
        <v>91</v>
      </c>
      <c r="AC27" s="57" t="s">
        <v>39</v>
      </c>
      <c r="AD27" s="58" t="s">
        <v>597</v>
      </c>
      <c r="AE27" s="58">
        <v>30</v>
      </c>
      <c r="AF27" s="58">
        <v>2</v>
      </c>
      <c r="AG27" s="58">
        <v>500</v>
      </c>
      <c r="AH27" s="58">
        <v>500</v>
      </c>
      <c r="AI27" s="58" t="s">
        <v>671</v>
      </c>
      <c r="AJ27" s="58" t="s">
        <v>390</v>
      </c>
      <c r="AK27" s="58" t="s">
        <v>390</v>
      </c>
      <c r="AL27" s="58" t="s">
        <v>390</v>
      </c>
      <c r="AM27" s="58" t="s">
        <v>390</v>
      </c>
      <c r="AN27" s="58" t="s">
        <v>390</v>
      </c>
      <c r="AO27" s="58" t="s">
        <v>672</v>
      </c>
      <c r="AP27" s="56" t="s">
        <v>681</v>
      </c>
      <c r="AQ27" s="58" t="s">
        <v>751</v>
      </c>
      <c r="AR27" s="58" t="s">
        <v>726</v>
      </c>
      <c r="AS27" s="58" t="s">
        <v>722</v>
      </c>
      <c r="AT27" s="58" t="s">
        <v>896</v>
      </c>
      <c r="AU27" s="58" t="s">
        <v>915</v>
      </c>
      <c r="AV27" s="56" t="s">
        <v>912</v>
      </c>
      <c r="AW27" s="58" t="s">
        <v>899</v>
      </c>
      <c r="AX27" s="58" t="s">
        <v>906</v>
      </c>
      <c r="AY27" s="58" t="s">
        <v>913</v>
      </c>
      <c r="AZ27" s="58" t="s">
        <v>391</v>
      </c>
      <c r="BA27" s="58" t="s">
        <v>997</v>
      </c>
      <c r="BB27" s="56" t="s">
        <v>999</v>
      </c>
      <c r="BC27" s="58" t="s">
        <v>1003</v>
      </c>
    </row>
    <row r="28" spans="1:55" ht="27" customHeight="1" x14ac:dyDescent="0.35">
      <c r="A28" s="57" t="s">
        <v>395</v>
      </c>
      <c r="B28" s="56" t="s">
        <v>398</v>
      </c>
      <c r="C28" s="57" t="s">
        <v>43</v>
      </c>
      <c r="D28" s="57" t="s">
        <v>66</v>
      </c>
      <c r="E28" s="56" t="s">
        <v>413</v>
      </c>
      <c r="F28" s="56" t="s">
        <v>425</v>
      </c>
      <c r="G28" s="56" t="s">
        <v>443</v>
      </c>
      <c r="H28" s="57" t="s">
        <v>90</v>
      </c>
      <c r="I28" s="58" t="s">
        <v>487</v>
      </c>
      <c r="J28" s="58">
        <v>1</v>
      </c>
      <c r="K28" s="56">
        <v>0</v>
      </c>
      <c r="L28" s="56">
        <v>0</v>
      </c>
      <c r="M28" s="56">
        <v>1</v>
      </c>
      <c r="N28" s="56">
        <v>0</v>
      </c>
      <c r="O28" s="58" t="s">
        <v>563</v>
      </c>
      <c r="P28" s="59">
        <v>46266</v>
      </c>
      <c r="Q28" s="59">
        <v>46295</v>
      </c>
      <c r="R28" s="64" t="s">
        <v>77</v>
      </c>
      <c r="S28" s="56">
        <v>1905022</v>
      </c>
      <c r="T28" s="57" t="s">
        <v>389</v>
      </c>
      <c r="U28" s="57" t="s">
        <v>147</v>
      </c>
      <c r="V28" s="69" t="str">
        <f>IFERROR(VLOOKUP(U28,Tabla15[#All],2,FALSE),"")</f>
        <v>1.2.4.2.02</v>
      </c>
      <c r="W28" s="66">
        <v>35000000</v>
      </c>
      <c r="X28" s="66">
        <f t="shared" si="0"/>
        <v>29750000</v>
      </c>
      <c r="Y28" s="62">
        <f t="shared" si="1"/>
        <v>5250000</v>
      </c>
      <c r="Z28" s="57" t="s">
        <v>22</v>
      </c>
      <c r="AA28" s="57" t="s">
        <v>34</v>
      </c>
      <c r="AB28" s="57" t="s">
        <v>91</v>
      </c>
      <c r="AC28" s="57" t="s">
        <v>39</v>
      </c>
      <c r="AD28" s="58" t="s">
        <v>598</v>
      </c>
      <c r="AE28" s="56">
        <v>27</v>
      </c>
      <c r="AF28" s="56">
        <v>1</v>
      </c>
      <c r="AG28" s="58">
        <v>500</v>
      </c>
      <c r="AH28" s="58">
        <v>100</v>
      </c>
      <c r="AI28" s="58" t="s">
        <v>671</v>
      </c>
      <c r="AJ28" s="58" t="s">
        <v>390</v>
      </c>
      <c r="AK28" s="58" t="s">
        <v>390</v>
      </c>
      <c r="AL28" s="58" t="s">
        <v>390</v>
      </c>
      <c r="AM28" s="58" t="s">
        <v>390</v>
      </c>
      <c r="AN28" s="58" t="s">
        <v>390</v>
      </c>
      <c r="AO28" s="58" t="s">
        <v>672</v>
      </c>
      <c r="AP28" s="56" t="s">
        <v>680</v>
      </c>
      <c r="AQ28" s="58" t="s">
        <v>752</v>
      </c>
      <c r="AR28" s="58" t="s">
        <v>753</v>
      </c>
      <c r="AS28" s="58" t="s">
        <v>754</v>
      </c>
      <c r="AT28" s="58" t="s">
        <v>896</v>
      </c>
      <c r="AU28" s="58" t="s">
        <v>930</v>
      </c>
      <c r="AV28" s="56" t="s">
        <v>920</v>
      </c>
      <c r="AW28" s="58" t="s">
        <v>899</v>
      </c>
      <c r="AX28" s="58" t="s">
        <v>906</v>
      </c>
      <c r="AY28" s="58" t="s">
        <v>921</v>
      </c>
      <c r="AZ28" s="58" t="s">
        <v>391</v>
      </c>
      <c r="BA28" s="58" t="s">
        <v>997</v>
      </c>
      <c r="BB28" s="56" t="s">
        <v>999</v>
      </c>
      <c r="BC28" s="58" t="s">
        <v>1003</v>
      </c>
    </row>
    <row r="29" spans="1:55" ht="27" customHeight="1" x14ac:dyDescent="0.35">
      <c r="A29" s="57" t="s">
        <v>395</v>
      </c>
      <c r="B29" s="56" t="s">
        <v>398</v>
      </c>
      <c r="C29" s="57" t="s">
        <v>43</v>
      </c>
      <c r="D29" s="57" t="s">
        <v>66</v>
      </c>
      <c r="E29" s="56" t="s">
        <v>414</v>
      </c>
      <c r="F29" s="56" t="s">
        <v>425</v>
      </c>
      <c r="G29" s="56" t="s">
        <v>445</v>
      </c>
      <c r="H29" s="57" t="s">
        <v>90</v>
      </c>
      <c r="I29" s="58" t="s">
        <v>488</v>
      </c>
      <c r="J29" s="58">
        <v>11</v>
      </c>
      <c r="K29" s="56">
        <v>2</v>
      </c>
      <c r="L29" s="56">
        <v>3</v>
      </c>
      <c r="M29" s="56">
        <v>3</v>
      </c>
      <c r="N29" s="56">
        <v>3</v>
      </c>
      <c r="O29" s="58" t="s">
        <v>550</v>
      </c>
      <c r="P29" s="59">
        <v>46054</v>
      </c>
      <c r="Q29" s="59">
        <v>46386</v>
      </c>
      <c r="R29" s="64" t="s">
        <v>77</v>
      </c>
      <c r="S29" s="56">
        <v>1905022</v>
      </c>
      <c r="T29" s="57" t="s">
        <v>389</v>
      </c>
      <c r="U29" s="57" t="s">
        <v>147</v>
      </c>
      <c r="V29" s="69" t="str">
        <f>IFERROR(VLOOKUP(U29,Tabla15[#All],2,FALSE),"")</f>
        <v>1.2.4.2.02</v>
      </c>
      <c r="W29" s="66">
        <v>40000000</v>
      </c>
      <c r="X29" s="66">
        <f t="shared" si="0"/>
        <v>34000000</v>
      </c>
      <c r="Y29" s="62">
        <f t="shared" si="1"/>
        <v>6000000</v>
      </c>
      <c r="Z29" s="57" t="s">
        <v>22</v>
      </c>
      <c r="AA29" s="57" t="s">
        <v>34</v>
      </c>
      <c r="AB29" s="57" t="s">
        <v>91</v>
      </c>
      <c r="AC29" s="57" t="s">
        <v>39</v>
      </c>
      <c r="AD29" s="58" t="s">
        <v>584</v>
      </c>
      <c r="AE29" s="58" t="s">
        <v>623</v>
      </c>
      <c r="AF29" s="58" t="s">
        <v>647</v>
      </c>
      <c r="AG29" s="58">
        <v>111500</v>
      </c>
      <c r="AH29" s="58" t="s">
        <v>670</v>
      </c>
      <c r="AI29" s="58" t="s">
        <v>390</v>
      </c>
      <c r="AJ29" s="58" t="s">
        <v>390</v>
      </c>
      <c r="AK29" s="58" t="s">
        <v>390</v>
      </c>
      <c r="AL29" s="58" t="s">
        <v>390</v>
      </c>
      <c r="AM29" s="58" t="s">
        <v>390</v>
      </c>
      <c r="AN29" s="58" t="s">
        <v>390</v>
      </c>
      <c r="AO29" s="58" t="s">
        <v>672</v>
      </c>
      <c r="AP29" s="58" t="s">
        <v>673</v>
      </c>
      <c r="AQ29" s="58" t="s">
        <v>755</v>
      </c>
      <c r="AR29" s="58" t="s">
        <v>712</v>
      </c>
      <c r="AS29" s="58" t="s">
        <v>670</v>
      </c>
      <c r="AT29" s="58" t="s">
        <v>896</v>
      </c>
      <c r="AU29" s="56" t="s">
        <v>897</v>
      </c>
      <c r="AV29" s="58" t="s">
        <v>898</v>
      </c>
      <c r="AW29" s="58" t="s">
        <v>899</v>
      </c>
      <c r="AX29" s="58" t="s">
        <v>900</v>
      </c>
      <c r="AY29" s="58" t="s">
        <v>901</v>
      </c>
      <c r="AZ29" s="58" t="s">
        <v>1000</v>
      </c>
      <c r="BA29" s="58" t="s">
        <v>1001</v>
      </c>
      <c r="BB29" s="56" t="s">
        <v>999</v>
      </c>
      <c r="BC29" s="58" t="s">
        <v>1003</v>
      </c>
    </row>
    <row r="30" spans="1:55" ht="27" customHeight="1" x14ac:dyDescent="0.35">
      <c r="A30" s="57" t="s">
        <v>395</v>
      </c>
      <c r="B30" s="56" t="s">
        <v>399</v>
      </c>
      <c r="C30" s="57" t="s">
        <v>43</v>
      </c>
      <c r="D30" s="57" t="s">
        <v>66</v>
      </c>
      <c r="E30" s="56" t="s">
        <v>415</v>
      </c>
      <c r="F30" s="56" t="s">
        <v>428</v>
      </c>
      <c r="G30" s="56" t="s">
        <v>447</v>
      </c>
      <c r="H30" s="57" t="s">
        <v>90</v>
      </c>
      <c r="I30" s="58" t="s">
        <v>489</v>
      </c>
      <c r="J30" s="58">
        <v>2</v>
      </c>
      <c r="K30" s="56">
        <v>0</v>
      </c>
      <c r="L30" s="56">
        <v>1</v>
      </c>
      <c r="M30" s="56">
        <v>1</v>
      </c>
      <c r="N30" s="56">
        <v>0</v>
      </c>
      <c r="O30" s="58" t="s">
        <v>564</v>
      </c>
      <c r="P30" s="59">
        <v>46113</v>
      </c>
      <c r="Q30" s="59">
        <v>46295</v>
      </c>
      <c r="R30" s="64" t="s">
        <v>77</v>
      </c>
      <c r="S30" s="56">
        <v>1905028</v>
      </c>
      <c r="T30" s="57" t="s">
        <v>389</v>
      </c>
      <c r="U30" s="57" t="s">
        <v>147</v>
      </c>
      <c r="V30" s="69" t="str">
        <f>IFERROR(VLOOKUP(U30,Tabla15[#All],2,FALSE),"")</f>
        <v>1.2.4.2.02</v>
      </c>
      <c r="W30" s="66">
        <v>10000000</v>
      </c>
      <c r="X30" s="66">
        <f t="shared" si="0"/>
        <v>8500000</v>
      </c>
      <c r="Y30" s="62">
        <f t="shared" si="1"/>
        <v>1500000</v>
      </c>
      <c r="Z30" s="57" t="s">
        <v>22</v>
      </c>
      <c r="AA30" s="57" t="s">
        <v>27</v>
      </c>
      <c r="AB30" s="57" t="s">
        <v>91</v>
      </c>
      <c r="AC30" s="57" t="s">
        <v>32</v>
      </c>
      <c r="AD30" s="58" t="s">
        <v>599</v>
      </c>
      <c r="AE30" s="56" t="s">
        <v>631</v>
      </c>
      <c r="AF30" s="56" t="s">
        <v>655</v>
      </c>
      <c r="AG30" s="58">
        <v>1000</v>
      </c>
      <c r="AH30" s="58">
        <v>100</v>
      </c>
      <c r="AI30" s="58" t="s">
        <v>671</v>
      </c>
      <c r="AJ30" s="58" t="s">
        <v>671</v>
      </c>
      <c r="AK30" s="58" t="s">
        <v>390</v>
      </c>
      <c r="AL30" s="58" t="s">
        <v>671</v>
      </c>
      <c r="AM30" s="58" t="s">
        <v>671</v>
      </c>
      <c r="AN30" s="58" t="s">
        <v>671</v>
      </c>
      <c r="AO30" s="58" t="s">
        <v>672</v>
      </c>
      <c r="AP30" s="56" t="s">
        <v>682</v>
      </c>
      <c r="AQ30" s="58" t="s">
        <v>756</v>
      </c>
      <c r="AR30" s="58" t="s">
        <v>757</v>
      </c>
      <c r="AS30" s="58" t="s">
        <v>758</v>
      </c>
      <c r="AT30" s="58" t="s">
        <v>896</v>
      </c>
      <c r="AU30" s="58" t="s">
        <v>931</v>
      </c>
      <c r="AV30" s="56" t="s">
        <v>932</v>
      </c>
      <c r="AW30" s="58" t="s">
        <v>899</v>
      </c>
      <c r="AX30" s="58" t="s">
        <v>906</v>
      </c>
      <c r="AY30" s="58" t="s">
        <v>921</v>
      </c>
      <c r="AZ30" s="58" t="s">
        <v>391</v>
      </c>
      <c r="BA30" s="58" t="s">
        <v>997</v>
      </c>
      <c r="BB30" s="56" t="s">
        <v>999</v>
      </c>
      <c r="BC30" s="58" t="s">
        <v>1003</v>
      </c>
    </row>
    <row r="31" spans="1:55" ht="27" customHeight="1" x14ac:dyDescent="0.35">
      <c r="A31" s="57" t="s">
        <v>395</v>
      </c>
      <c r="B31" s="56" t="s">
        <v>399</v>
      </c>
      <c r="C31" s="57" t="s">
        <v>43</v>
      </c>
      <c r="D31" s="57" t="s">
        <v>66</v>
      </c>
      <c r="E31" s="56" t="s">
        <v>415</v>
      </c>
      <c r="F31" s="56" t="s">
        <v>428</v>
      </c>
      <c r="G31" s="56" t="s">
        <v>448</v>
      </c>
      <c r="H31" s="57" t="s">
        <v>90</v>
      </c>
      <c r="I31" s="58" t="s">
        <v>490</v>
      </c>
      <c r="J31" s="58">
        <v>4</v>
      </c>
      <c r="K31" s="56">
        <v>1</v>
      </c>
      <c r="L31" s="56">
        <v>1</v>
      </c>
      <c r="M31" s="56">
        <v>1</v>
      </c>
      <c r="N31" s="56">
        <v>1</v>
      </c>
      <c r="O31" s="58" t="s">
        <v>550</v>
      </c>
      <c r="P31" s="59">
        <v>46054</v>
      </c>
      <c r="Q31" s="59">
        <v>46386</v>
      </c>
      <c r="R31" s="64" t="s">
        <v>77</v>
      </c>
      <c r="S31" s="56">
        <v>1905028</v>
      </c>
      <c r="T31" s="57" t="s">
        <v>389</v>
      </c>
      <c r="U31" s="57" t="s">
        <v>147</v>
      </c>
      <c r="V31" s="69" t="str">
        <f>IFERROR(VLOOKUP(U31,Tabla15[#All],2,FALSE),"")</f>
        <v>1.2.4.2.02</v>
      </c>
      <c r="W31" s="66">
        <v>16000000</v>
      </c>
      <c r="X31" s="66">
        <f t="shared" si="0"/>
        <v>13600000</v>
      </c>
      <c r="Y31" s="62">
        <f t="shared" si="1"/>
        <v>2400000</v>
      </c>
      <c r="Z31" s="57" t="s">
        <v>22</v>
      </c>
      <c r="AA31" s="57" t="s">
        <v>34</v>
      </c>
      <c r="AB31" s="57" t="s">
        <v>91</v>
      </c>
      <c r="AC31" s="57" t="s">
        <v>39</v>
      </c>
      <c r="AD31" s="58" t="s">
        <v>584</v>
      </c>
      <c r="AE31" s="58" t="s">
        <v>623</v>
      </c>
      <c r="AF31" s="58" t="s">
        <v>647</v>
      </c>
      <c r="AG31" s="58">
        <v>111500</v>
      </c>
      <c r="AH31" s="58">
        <v>200</v>
      </c>
      <c r="AI31" s="58" t="s">
        <v>671</v>
      </c>
      <c r="AJ31" s="58" t="s">
        <v>671</v>
      </c>
      <c r="AK31" s="58" t="s">
        <v>390</v>
      </c>
      <c r="AL31" s="58" t="s">
        <v>390</v>
      </c>
      <c r="AM31" s="58" t="s">
        <v>390</v>
      </c>
      <c r="AN31" s="58" t="s">
        <v>390</v>
      </c>
      <c r="AO31" s="58" t="s">
        <v>672</v>
      </c>
      <c r="AP31" s="56" t="s">
        <v>683</v>
      </c>
      <c r="AQ31" s="58" t="s">
        <v>759</v>
      </c>
      <c r="AR31" s="58" t="s">
        <v>760</v>
      </c>
      <c r="AS31" s="58" t="s">
        <v>761</v>
      </c>
      <c r="AT31" s="58" t="s">
        <v>896</v>
      </c>
      <c r="AU31" s="56" t="s">
        <v>933</v>
      </c>
      <c r="AV31" s="56" t="s">
        <v>934</v>
      </c>
      <c r="AW31" s="58" t="s">
        <v>899</v>
      </c>
      <c r="AX31" s="58" t="s">
        <v>906</v>
      </c>
      <c r="AY31" s="58" t="s">
        <v>935</v>
      </c>
      <c r="AZ31" s="58" t="s">
        <v>391</v>
      </c>
      <c r="BA31" s="58" t="s">
        <v>997</v>
      </c>
      <c r="BB31" s="56" t="s">
        <v>999</v>
      </c>
      <c r="BC31" s="58" t="s">
        <v>1003</v>
      </c>
    </row>
    <row r="32" spans="1:55" ht="27" customHeight="1" x14ac:dyDescent="0.35">
      <c r="A32" s="57" t="s">
        <v>395</v>
      </c>
      <c r="B32" s="56" t="s">
        <v>399</v>
      </c>
      <c r="C32" s="57" t="s">
        <v>43</v>
      </c>
      <c r="D32" s="57" t="s">
        <v>66</v>
      </c>
      <c r="E32" s="56" t="s">
        <v>416</v>
      </c>
      <c r="F32" s="56" t="s">
        <v>428</v>
      </c>
      <c r="G32" s="56" t="s">
        <v>449</v>
      </c>
      <c r="H32" s="57" t="s">
        <v>90</v>
      </c>
      <c r="I32" s="58" t="s">
        <v>491</v>
      </c>
      <c r="J32" s="58">
        <v>1</v>
      </c>
      <c r="K32" s="56">
        <v>0</v>
      </c>
      <c r="L32" s="56">
        <v>0</v>
      </c>
      <c r="M32" s="56">
        <v>1</v>
      </c>
      <c r="N32" s="56">
        <v>0</v>
      </c>
      <c r="O32" s="58" t="s">
        <v>565</v>
      </c>
      <c r="P32" s="59">
        <v>46235</v>
      </c>
      <c r="Q32" s="59">
        <v>46265</v>
      </c>
      <c r="R32" s="64" t="s">
        <v>77</v>
      </c>
      <c r="S32" s="56">
        <v>1905028</v>
      </c>
      <c r="T32" s="57" t="s">
        <v>389</v>
      </c>
      <c r="U32" s="57" t="s">
        <v>147</v>
      </c>
      <c r="V32" s="69" t="str">
        <f>IFERROR(VLOOKUP(U32,Tabla15[#All],2,FALSE),"")</f>
        <v>1.2.4.2.02</v>
      </c>
      <c r="W32" s="66">
        <v>80000000</v>
      </c>
      <c r="X32" s="66">
        <f t="shared" si="0"/>
        <v>68000000</v>
      </c>
      <c r="Y32" s="62">
        <f t="shared" si="1"/>
        <v>12000000</v>
      </c>
      <c r="Z32" s="57" t="s">
        <v>22</v>
      </c>
      <c r="AA32" s="57" t="s">
        <v>34</v>
      </c>
      <c r="AB32" s="57" t="s">
        <v>91</v>
      </c>
      <c r="AC32" s="57" t="s">
        <v>39</v>
      </c>
      <c r="AD32" s="58" t="s">
        <v>595</v>
      </c>
      <c r="AE32" s="58" t="s">
        <v>629</v>
      </c>
      <c r="AF32" s="58" t="s">
        <v>653</v>
      </c>
      <c r="AG32" s="58">
        <v>111500</v>
      </c>
      <c r="AH32" s="58">
        <v>300</v>
      </c>
      <c r="AI32" s="58" t="s">
        <v>671</v>
      </c>
      <c r="AJ32" s="58" t="s">
        <v>671</v>
      </c>
      <c r="AK32" s="58" t="s">
        <v>390</v>
      </c>
      <c r="AL32" s="58" t="s">
        <v>390</v>
      </c>
      <c r="AM32" s="58" t="s">
        <v>390</v>
      </c>
      <c r="AN32" s="58" t="s">
        <v>671</v>
      </c>
      <c r="AO32" s="58" t="s">
        <v>672</v>
      </c>
      <c r="AP32" s="56" t="s">
        <v>682</v>
      </c>
      <c r="AQ32" s="58" t="s">
        <v>762</v>
      </c>
      <c r="AR32" s="58" t="s">
        <v>763</v>
      </c>
      <c r="AS32" s="58" t="s">
        <v>764</v>
      </c>
      <c r="AT32" s="58" t="s">
        <v>896</v>
      </c>
      <c r="AU32" s="58" t="s">
        <v>936</v>
      </c>
      <c r="AV32" s="56" t="s">
        <v>932</v>
      </c>
      <c r="AW32" s="58" t="s">
        <v>899</v>
      </c>
      <c r="AX32" s="58" t="s">
        <v>906</v>
      </c>
      <c r="AY32" s="58" t="s">
        <v>921</v>
      </c>
      <c r="AZ32" s="58" t="s">
        <v>391</v>
      </c>
      <c r="BA32" s="58" t="s">
        <v>997</v>
      </c>
      <c r="BB32" s="56" t="s">
        <v>999</v>
      </c>
      <c r="BC32" s="58" t="s">
        <v>1003</v>
      </c>
    </row>
    <row r="33" spans="1:55" ht="27" customHeight="1" x14ac:dyDescent="0.35">
      <c r="A33" s="57" t="s">
        <v>395</v>
      </c>
      <c r="B33" s="56" t="s">
        <v>399</v>
      </c>
      <c r="C33" s="57" t="s">
        <v>43</v>
      </c>
      <c r="D33" s="57" t="s">
        <v>66</v>
      </c>
      <c r="E33" s="56" t="s">
        <v>416</v>
      </c>
      <c r="F33" s="56" t="s">
        <v>428</v>
      </c>
      <c r="G33" s="56" t="s">
        <v>449</v>
      </c>
      <c r="H33" s="57" t="s">
        <v>90</v>
      </c>
      <c r="I33" s="58" t="s">
        <v>492</v>
      </c>
      <c r="J33" s="58">
        <v>1</v>
      </c>
      <c r="K33" s="56">
        <v>0</v>
      </c>
      <c r="L33" s="56">
        <v>0</v>
      </c>
      <c r="M33" s="56">
        <v>0</v>
      </c>
      <c r="N33" s="56">
        <v>1</v>
      </c>
      <c r="O33" s="58" t="s">
        <v>566</v>
      </c>
      <c r="P33" s="59">
        <v>46296</v>
      </c>
      <c r="Q33" s="59">
        <v>46326</v>
      </c>
      <c r="R33" s="64" t="s">
        <v>77</v>
      </c>
      <c r="S33" s="56">
        <v>1905028</v>
      </c>
      <c r="T33" s="57" t="s">
        <v>389</v>
      </c>
      <c r="U33" s="57" t="s">
        <v>147</v>
      </c>
      <c r="V33" s="70" t="str">
        <f>IFERROR(VLOOKUP(U33,Tabla15[#All],2,FALSE),"")</f>
        <v>1.2.4.2.02</v>
      </c>
      <c r="W33" s="66">
        <v>20000000</v>
      </c>
      <c r="X33" s="66">
        <f t="shared" si="0"/>
        <v>17000000</v>
      </c>
      <c r="Y33" s="62">
        <f t="shared" si="1"/>
        <v>3000000</v>
      </c>
      <c r="Z33" s="57" t="s">
        <v>22</v>
      </c>
      <c r="AA33" s="57" t="s">
        <v>34</v>
      </c>
      <c r="AB33" s="57" t="s">
        <v>91</v>
      </c>
      <c r="AC33" s="57" t="s">
        <v>39</v>
      </c>
      <c r="AD33" s="58" t="s">
        <v>600</v>
      </c>
      <c r="AE33" s="58">
        <v>36</v>
      </c>
      <c r="AF33" s="58">
        <v>3</v>
      </c>
      <c r="AG33" s="58">
        <v>500</v>
      </c>
      <c r="AH33" s="58">
        <v>200</v>
      </c>
      <c r="AI33" s="58" t="s">
        <v>390</v>
      </c>
      <c r="AJ33" s="58" t="s">
        <v>390</v>
      </c>
      <c r="AK33" s="58" t="s">
        <v>390</v>
      </c>
      <c r="AL33" s="58" t="s">
        <v>390</v>
      </c>
      <c r="AM33" s="58" t="s">
        <v>390</v>
      </c>
      <c r="AN33" s="58" t="s">
        <v>390</v>
      </c>
      <c r="AO33" s="58" t="s">
        <v>672</v>
      </c>
      <c r="AP33" s="56" t="s">
        <v>682</v>
      </c>
      <c r="AQ33" s="58" t="s">
        <v>765</v>
      </c>
      <c r="AR33" s="58" t="s">
        <v>766</v>
      </c>
      <c r="AS33" s="58" t="s">
        <v>767</v>
      </c>
      <c r="AT33" s="58" t="s">
        <v>896</v>
      </c>
      <c r="AU33" s="58" t="s">
        <v>937</v>
      </c>
      <c r="AV33" s="56" t="s">
        <v>932</v>
      </c>
      <c r="AW33" s="58" t="s">
        <v>899</v>
      </c>
      <c r="AX33" s="58" t="s">
        <v>906</v>
      </c>
      <c r="AY33" s="58" t="s">
        <v>921</v>
      </c>
      <c r="AZ33" s="58" t="s">
        <v>391</v>
      </c>
      <c r="BA33" s="58" t="s">
        <v>997</v>
      </c>
      <c r="BB33" s="56" t="s">
        <v>999</v>
      </c>
      <c r="BC33" s="58" t="s">
        <v>1003</v>
      </c>
    </row>
    <row r="34" spans="1:55" ht="27" customHeight="1" x14ac:dyDescent="0.35">
      <c r="A34" s="57" t="s">
        <v>395</v>
      </c>
      <c r="B34" s="56" t="s">
        <v>399</v>
      </c>
      <c r="C34" s="57" t="s">
        <v>43</v>
      </c>
      <c r="D34" s="57" t="s">
        <v>66</v>
      </c>
      <c r="E34" s="56" t="s">
        <v>416</v>
      </c>
      <c r="F34" s="56" t="s">
        <v>428</v>
      </c>
      <c r="G34" s="56" t="s">
        <v>449</v>
      </c>
      <c r="H34" s="57" t="s">
        <v>90</v>
      </c>
      <c r="I34" s="58" t="s">
        <v>493</v>
      </c>
      <c r="J34" s="58">
        <v>3</v>
      </c>
      <c r="K34" s="56">
        <v>0</v>
      </c>
      <c r="L34" s="56">
        <v>1</v>
      </c>
      <c r="M34" s="56">
        <v>1</v>
      </c>
      <c r="N34" s="56">
        <v>1</v>
      </c>
      <c r="O34" s="58" t="s">
        <v>553</v>
      </c>
      <c r="P34" s="59">
        <v>46113</v>
      </c>
      <c r="Q34" s="59">
        <v>46386</v>
      </c>
      <c r="R34" s="64" t="s">
        <v>77</v>
      </c>
      <c r="S34" s="56">
        <v>1905028</v>
      </c>
      <c r="T34" s="57" t="s">
        <v>389</v>
      </c>
      <c r="U34" s="57" t="s">
        <v>147</v>
      </c>
      <c r="V34" s="70" t="str">
        <f>IFERROR(VLOOKUP(U34,Tabla15[#All],2,FALSE),"")</f>
        <v>1.2.4.2.02</v>
      </c>
      <c r="W34" s="66">
        <v>20000000</v>
      </c>
      <c r="X34" s="66">
        <f t="shared" si="0"/>
        <v>17000000</v>
      </c>
      <c r="Y34" s="62">
        <f t="shared" si="1"/>
        <v>3000000</v>
      </c>
      <c r="Z34" s="57" t="s">
        <v>22</v>
      </c>
      <c r="AA34" s="57" t="s">
        <v>34</v>
      </c>
      <c r="AB34" s="57" t="s">
        <v>91</v>
      </c>
      <c r="AC34" s="57" t="s">
        <v>39</v>
      </c>
      <c r="AD34" s="58" t="s">
        <v>601</v>
      </c>
      <c r="AE34" s="56" t="s">
        <v>632</v>
      </c>
      <c r="AF34" s="56" t="s">
        <v>656</v>
      </c>
      <c r="AG34" s="58">
        <v>1500</v>
      </c>
      <c r="AH34" s="58">
        <v>150</v>
      </c>
      <c r="AI34" s="58" t="s">
        <v>671</v>
      </c>
      <c r="AJ34" s="58" t="s">
        <v>671</v>
      </c>
      <c r="AK34" s="58" t="s">
        <v>671</v>
      </c>
      <c r="AL34" s="58" t="s">
        <v>390</v>
      </c>
      <c r="AM34" s="58" t="s">
        <v>390</v>
      </c>
      <c r="AN34" s="58" t="s">
        <v>390</v>
      </c>
      <c r="AO34" s="58" t="s">
        <v>672</v>
      </c>
      <c r="AP34" s="56" t="s">
        <v>682</v>
      </c>
      <c r="AQ34" s="58" t="s">
        <v>768</v>
      </c>
      <c r="AR34" s="58" t="s">
        <v>769</v>
      </c>
      <c r="AS34" s="58" t="s">
        <v>770</v>
      </c>
      <c r="AT34" s="58" t="s">
        <v>896</v>
      </c>
      <c r="AU34" s="58" t="s">
        <v>938</v>
      </c>
      <c r="AV34" s="56" t="s">
        <v>932</v>
      </c>
      <c r="AW34" s="58" t="s">
        <v>899</v>
      </c>
      <c r="AX34" s="58" t="s">
        <v>906</v>
      </c>
      <c r="AY34" s="58" t="s">
        <v>921</v>
      </c>
      <c r="AZ34" s="58" t="s">
        <v>391</v>
      </c>
      <c r="BA34" s="58" t="s">
        <v>997</v>
      </c>
      <c r="BB34" s="56" t="s">
        <v>999</v>
      </c>
      <c r="BC34" s="58" t="s">
        <v>1003</v>
      </c>
    </row>
    <row r="35" spans="1:55" ht="27" customHeight="1" x14ac:dyDescent="0.35">
      <c r="A35" s="57" t="s">
        <v>395</v>
      </c>
      <c r="B35" s="56" t="s">
        <v>399</v>
      </c>
      <c r="C35" s="57" t="s">
        <v>43</v>
      </c>
      <c r="D35" s="57" t="s">
        <v>66</v>
      </c>
      <c r="E35" s="56" t="s">
        <v>416</v>
      </c>
      <c r="F35" s="56" t="s">
        <v>428</v>
      </c>
      <c r="G35" s="56" t="s">
        <v>449</v>
      </c>
      <c r="H35" s="57" t="s">
        <v>90</v>
      </c>
      <c r="I35" s="58" t="s">
        <v>494</v>
      </c>
      <c r="J35" s="58">
        <v>4</v>
      </c>
      <c r="K35" s="56">
        <v>1</v>
      </c>
      <c r="L35" s="56">
        <v>1</v>
      </c>
      <c r="M35" s="56">
        <v>1</v>
      </c>
      <c r="N35" s="56">
        <v>1</v>
      </c>
      <c r="O35" s="58" t="s">
        <v>550</v>
      </c>
      <c r="P35" s="59">
        <v>46054</v>
      </c>
      <c r="Q35" s="59">
        <v>46386</v>
      </c>
      <c r="R35" s="64" t="s">
        <v>77</v>
      </c>
      <c r="S35" s="56">
        <v>1905028</v>
      </c>
      <c r="T35" s="57" t="s">
        <v>389</v>
      </c>
      <c r="U35" s="57" t="s">
        <v>147</v>
      </c>
      <c r="V35" s="69" t="str">
        <f>IFERROR(VLOOKUP(U35,Tabla15[#All],2,FALSE),"")</f>
        <v>1.2.4.2.02</v>
      </c>
      <c r="W35" s="66">
        <v>25000000</v>
      </c>
      <c r="X35" s="66">
        <f t="shared" si="0"/>
        <v>21250000</v>
      </c>
      <c r="Y35" s="62">
        <f t="shared" si="1"/>
        <v>3750000</v>
      </c>
      <c r="Z35" s="57" t="s">
        <v>22</v>
      </c>
      <c r="AA35" s="57" t="s">
        <v>34</v>
      </c>
      <c r="AB35" s="57" t="s">
        <v>91</v>
      </c>
      <c r="AC35" s="57" t="s">
        <v>39</v>
      </c>
      <c r="AD35" s="58" t="s">
        <v>602</v>
      </c>
      <c r="AE35" s="58" t="s">
        <v>633</v>
      </c>
      <c r="AF35" s="58" t="s">
        <v>657</v>
      </c>
      <c r="AG35" s="58">
        <v>2000</v>
      </c>
      <c r="AH35" s="58">
        <v>200</v>
      </c>
      <c r="AI35" s="58" t="s">
        <v>671</v>
      </c>
      <c r="AJ35" s="58" t="s">
        <v>671</v>
      </c>
      <c r="AK35" s="58" t="s">
        <v>390</v>
      </c>
      <c r="AL35" s="58" t="s">
        <v>390</v>
      </c>
      <c r="AM35" s="58" t="s">
        <v>390</v>
      </c>
      <c r="AN35" s="58" t="s">
        <v>390</v>
      </c>
      <c r="AO35" s="58" t="s">
        <v>672</v>
      </c>
      <c r="AP35" s="56" t="s">
        <v>682</v>
      </c>
      <c r="AQ35" s="58" t="s">
        <v>771</v>
      </c>
      <c r="AR35" s="58" t="s">
        <v>772</v>
      </c>
      <c r="AS35" s="58" t="s">
        <v>773</v>
      </c>
      <c r="AT35" s="58" t="s">
        <v>896</v>
      </c>
      <c r="AU35" s="58" t="s">
        <v>922</v>
      </c>
      <c r="AV35" s="56" t="s">
        <v>934</v>
      </c>
      <c r="AW35" s="58" t="s">
        <v>899</v>
      </c>
      <c r="AX35" s="58" t="s">
        <v>906</v>
      </c>
      <c r="AY35" s="58" t="s">
        <v>921</v>
      </c>
      <c r="AZ35" s="58" t="s">
        <v>391</v>
      </c>
      <c r="BA35" s="58" t="s">
        <v>997</v>
      </c>
      <c r="BB35" s="56" t="s">
        <v>999</v>
      </c>
      <c r="BC35" s="58" t="s">
        <v>1003</v>
      </c>
    </row>
    <row r="36" spans="1:55" ht="27" customHeight="1" x14ac:dyDescent="0.35">
      <c r="A36" s="57" t="s">
        <v>395</v>
      </c>
      <c r="B36" s="56" t="s">
        <v>399</v>
      </c>
      <c r="C36" s="57" t="s">
        <v>43</v>
      </c>
      <c r="D36" s="57" t="s">
        <v>66</v>
      </c>
      <c r="E36" s="56" t="s">
        <v>415</v>
      </c>
      <c r="F36" s="56" t="s">
        <v>428</v>
      </c>
      <c r="G36" s="56" t="s">
        <v>447</v>
      </c>
      <c r="H36" s="57" t="s">
        <v>90</v>
      </c>
      <c r="I36" s="58" t="s">
        <v>495</v>
      </c>
      <c r="J36" s="58">
        <v>11</v>
      </c>
      <c r="K36" s="56">
        <v>2</v>
      </c>
      <c r="L36" s="56">
        <v>3</v>
      </c>
      <c r="M36" s="56">
        <v>3</v>
      </c>
      <c r="N36" s="56">
        <v>3</v>
      </c>
      <c r="O36" s="58" t="s">
        <v>550</v>
      </c>
      <c r="P36" s="59">
        <v>46054</v>
      </c>
      <c r="Q36" s="59">
        <v>46386</v>
      </c>
      <c r="R36" s="64" t="s">
        <v>77</v>
      </c>
      <c r="S36" s="56">
        <v>1905028</v>
      </c>
      <c r="T36" s="57" t="s">
        <v>389</v>
      </c>
      <c r="U36" s="57" t="s">
        <v>147</v>
      </c>
      <c r="V36" s="69" t="str">
        <f>IFERROR(VLOOKUP(U36,Tabla15[#All],2,FALSE),"")</f>
        <v>1.2.4.2.02</v>
      </c>
      <c r="W36" s="66">
        <v>40000000</v>
      </c>
      <c r="X36" s="66">
        <f t="shared" si="0"/>
        <v>34000000</v>
      </c>
      <c r="Y36" s="62">
        <f t="shared" si="1"/>
        <v>6000000</v>
      </c>
      <c r="Z36" s="57" t="s">
        <v>22</v>
      </c>
      <c r="AA36" s="57" t="s">
        <v>34</v>
      </c>
      <c r="AB36" s="57" t="s">
        <v>91</v>
      </c>
      <c r="AC36" s="57" t="s">
        <v>39</v>
      </c>
      <c r="AD36" s="58" t="s">
        <v>584</v>
      </c>
      <c r="AE36" s="58" t="s">
        <v>623</v>
      </c>
      <c r="AF36" s="58" t="s">
        <v>647</v>
      </c>
      <c r="AG36" s="58">
        <v>111500</v>
      </c>
      <c r="AH36" s="58" t="s">
        <v>670</v>
      </c>
      <c r="AI36" s="58" t="s">
        <v>390</v>
      </c>
      <c r="AJ36" s="58" t="s">
        <v>390</v>
      </c>
      <c r="AK36" s="58" t="s">
        <v>390</v>
      </c>
      <c r="AL36" s="58" t="s">
        <v>390</v>
      </c>
      <c r="AM36" s="58" t="s">
        <v>390</v>
      </c>
      <c r="AN36" s="58" t="s">
        <v>390</v>
      </c>
      <c r="AO36" s="58" t="s">
        <v>672</v>
      </c>
      <c r="AP36" s="58" t="s">
        <v>673</v>
      </c>
      <c r="AQ36" s="58" t="s">
        <v>774</v>
      </c>
      <c r="AR36" s="58" t="s">
        <v>712</v>
      </c>
      <c r="AS36" s="58" t="s">
        <v>670</v>
      </c>
      <c r="AT36" s="58" t="s">
        <v>896</v>
      </c>
      <c r="AU36" s="56" t="s">
        <v>897</v>
      </c>
      <c r="AV36" s="58" t="s">
        <v>898</v>
      </c>
      <c r="AW36" s="58" t="s">
        <v>899</v>
      </c>
      <c r="AX36" s="58" t="s">
        <v>900</v>
      </c>
      <c r="AY36" s="58" t="s">
        <v>901</v>
      </c>
      <c r="AZ36" s="58" t="s">
        <v>1000</v>
      </c>
      <c r="BA36" s="58" t="s">
        <v>1001</v>
      </c>
      <c r="BB36" s="56" t="s">
        <v>999</v>
      </c>
      <c r="BC36" s="58" t="s">
        <v>1003</v>
      </c>
    </row>
    <row r="37" spans="1:55" ht="27" customHeight="1" x14ac:dyDescent="0.35">
      <c r="A37" s="57" t="s">
        <v>395</v>
      </c>
      <c r="B37" s="56" t="s">
        <v>399</v>
      </c>
      <c r="C37" s="57" t="s">
        <v>41</v>
      </c>
      <c r="D37" s="57" t="s">
        <v>51</v>
      </c>
      <c r="E37" s="56" t="s">
        <v>415</v>
      </c>
      <c r="F37" s="56" t="s">
        <v>428</v>
      </c>
      <c r="G37" s="56" t="s">
        <v>447</v>
      </c>
      <c r="H37" s="57" t="s">
        <v>90</v>
      </c>
      <c r="I37" s="61" t="s">
        <v>496</v>
      </c>
      <c r="J37" s="58">
        <v>80</v>
      </c>
      <c r="K37" s="56">
        <v>10</v>
      </c>
      <c r="L37" s="56">
        <v>30</v>
      </c>
      <c r="M37" s="56">
        <v>30</v>
      </c>
      <c r="N37" s="56">
        <v>10</v>
      </c>
      <c r="O37" s="58" t="s">
        <v>550</v>
      </c>
      <c r="P37" s="59">
        <v>46054</v>
      </c>
      <c r="Q37" s="59">
        <v>46386</v>
      </c>
      <c r="R37" s="64" t="s">
        <v>77</v>
      </c>
      <c r="S37" s="56">
        <v>1905028</v>
      </c>
      <c r="T37" s="57" t="s">
        <v>389</v>
      </c>
      <c r="U37" s="57" t="s">
        <v>147</v>
      </c>
      <c r="V37" s="69" t="str">
        <f>IFERROR(VLOOKUP(U37,Tabla15[#All],2,FALSE),"")</f>
        <v>1.2.4.2.02</v>
      </c>
      <c r="W37" s="66">
        <v>26000000</v>
      </c>
      <c r="X37" s="66">
        <f t="shared" si="0"/>
        <v>22100000</v>
      </c>
      <c r="Y37" s="62">
        <f t="shared" si="1"/>
        <v>3900000</v>
      </c>
      <c r="Z37" s="57" t="s">
        <v>22</v>
      </c>
      <c r="AA37" s="57" t="s">
        <v>34</v>
      </c>
      <c r="AB37" s="57" t="s">
        <v>101</v>
      </c>
      <c r="AC37" s="57" t="s">
        <v>39</v>
      </c>
      <c r="AD37" s="58" t="s">
        <v>593</v>
      </c>
      <c r="AE37" s="56" t="s">
        <v>627</v>
      </c>
      <c r="AF37" s="56" t="s">
        <v>651</v>
      </c>
      <c r="AG37" s="58">
        <v>7500</v>
      </c>
      <c r="AH37" s="58">
        <v>2400</v>
      </c>
      <c r="AI37" s="58" t="s">
        <v>671</v>
      </c>
      <c r="AJ37" s="58" t="s">
        <v>671</v>
      </c>
      <c r="AK37" s="58" t="s">
        <v>671</v>
      </c>
      <c r="AL37" s="58" t="s">
        <v>390</v>
      </c>
      <c r="AM37" s="58" t="s">
        <v>390</v>
      </c>
      <c r="AN37" s="58" t="s">
        <v>671</v>
      </c>
      <c r="AO37" s="58" t="s">
        <v>672</v>
      </c>
      <c r="AP37" s="56" t="s">
        <v>684</v>
      </c>
      <c r="AQ37" s="58" t="s">
        <v>775</v>
      </c>
      <c r="AR37" s="58" t="s">
        <v>776</v>
      </c>
      <c r="AS37" s="58" t="s">
        <v>777</v>
      </c>
      <c r="AT37" s="58" t="s">
        <v>896</v>
      </c>
      <c r="AU37" s="58" t="s">
        <v>939</v>
      </c>
      <c r="AV37" s="56" t="s">
        <v>932</v>
      </c>
      <c r="AW37" s="58" t="s">
        <v>899</v>
      </c>
      <c r="AX37" s="58" t="s">
        <v>906</v>
      </c>
      <c r="AY37" s="58" t="s">
        <v>921</v>
      </c>
      <c r="AZ37" s="58" t="s">
        <v>391</v>
      </c>
      <c r="BA37" s="58" t="s">
        <v>997</v>
      </c>
      <c r="BB37" s="56" t="s">
        <v>999</v>
      </c>
      <c r="BC37" s="58" t="s">
        <v>1003</v>
      </c>
    </row>
    <row r="38" spans="1:55" ht="27" customHeight="1" x14ac:dyDescent="0.35">
      <c r="A38" s="57" t="s">
        <v>395</v>
      </c>
      <c r="B38" s="56" t="s">
        <v>399</v>
      </c>
      <c r="C38" s="57" t="s">
        <v>43</v>
      </c>
      <c r="D38" s="57" t="s">
        <v>66</v>
      </c>
      <c r="E38" s="56" t="s">
        <v>415</v>
      </c>
      <c r="F38" s="56" t="s">
        <v>428</v>
      </c>
      <c r="G38" s="56" t="s">
        <v>447</v>
      </c>
      <c r="H38" s="57" t="s">
        <v>90</v>
      </c>
      <c r="I38" s="58" t="s">
        <v>497</v>
      </c>
      <c r="J38" s="58">
        <v>120</v>
      </c>
      <c r="K38" s="56">
        <v>20</v>
      </c>
      <c r="L38" s="56">
        <v>40</v>
      </c>
      <c r="M38" s="56">
        <v>40</v>
      </c>
      <c r="N38" s="56">
        <v>20</v>
      </c>
      <c r="O38" s="58" t="s">
        <v>550</v>
      </c>
      <c r="P38" s="59">
        <v>46054</v>
      </c>
      <c r="Q38" s="59">
        <v>46386</v>
      </c>
      <c r="R38" s="64" t="s">
        <v>77</v>
      </c>
      <c r="S38" s="56">
        <v>1905028</v>
      </c>
      <c r="T38" s="57" t="s">
        <v>389</v>
      </c>
      <c r="U38" s="57" t="s">
        <v>147</v>
      </c>
      <c r="V38" s="69" t="str">
        <f>IFERROR(VLOOKUP(U38,Tabla15[#All],2,FALSE),"")</f>
        <v>1.2.4.2.02</v>
      </c>
      <c r="W38" s="66">
        <v>30000000</v>
      </c>
      <c r="X38" s="66">
        <f t="shared" si="0"/>
        <v>25500000</v>
      </c>
      <c r="Y38" s="62">
        <f t="shared" si="1"/>
        <v>4500000</v>
      </c>
      <c r="Z38" s="57" t="s">
        <v>22</v>
      </c>
      <c r="AA38" s="57" t="s">
        <v>27</v>
      </c>
      <c r="AB38" s="57" t="s">
        <v>91</v>
      </c>
      <c r="AC38" s="57" t="s">
        <v>37</v>
      </c>
      <c r="AD38" s="58" t="s">
        <v>584</v>
      </c>
      <c r="AE38" s="58" t="s">
        <v>623</v>
      </c>
      <c r="AF38" s="58" t="s">
        <v>647</v>
      </c>
      <c r="AG38" s="58">
        <v>111500</v>
      </c>
      <c r="AH38" s="58">
        <v>120</v>
      </c>
      <c r="AI38" s="58" t="s">
        <v>671</v>
      </c>
      <c r="AJ38" s="58" t="s">
        <v>671</v>
      </c>
      <c r="AK38" s="58" t="s">
        <v>671</v>
      </c>
      <c r="AL38" s="58" t="s">
        <v>390</v>
      </c>
      <c r="AM38" s="58" t="s">
        <v>390</v>
      </c>
      <c r="AN38" s="58" t="s">
        <v>671</v>
      </c>
      <c r="AO38" s="58" t="s">
        <v>672</v>
      </c>
      <c r="AP38" s="56" t="s">
        <v>683</v>
      </c>
      <c r="AQ38" s="58" t="s">
        <v>778</v>
      </c>
      <c r="AR38" s="58" t="s">
        <v>779</v>
      </c>
      <c r="AS38" s="58" t="s">
        <v>780</v>
      </c>
      <c r="AT38" s="58" t="s">
        <v>896</v>
      </c>
      <c r="AU38" s="58" t="s">
        <v>940</v>
      </c>
      <c r="AV38" s="56" t="s">
        <v>934</v>
      </c>
      <c r="AW38" s="58" t="s">
        <v>899</v>
      </c>
      <c r="AX38" s="58" t="s">
        <v>906</v>
      </c>
      <c r="AY38" s="58" t="s">
        <v>921</v>
      </c>
      <c r="AZ38" s="58" t="s">
        <v>391</v>
      </c>
      <c r="BA38" s="58" t="s">
        <v>997</v>
      </c>
      <c r="BB38" s="56" t="s">
        <v>999</v>
      </c>
      <c r="BC38" s="58" t="s">
        <v>1003</v>
      </c>
    </row>
    <row r="39" spans="1:55" ht="27" customHeight="1" x14ac:dyDescent="0.35">
      <c r="A39" s="57" t="s">
        <v>395</v>
      </c>
      <c r="B39" s="56" t="s">
        <v>399</v>
      </c>
      <c r="C39" s="57" t="s">
        <v>43</v>
      </c>
      <c r="D39" s="57" t="s">
        <v>66</v>
      </c>
      <c r="E39" s="56" t="s">
        <v>415</v>
      </c>
      <c r="F39" s="56" t="s">
        <v>428</v>
      </c>
      <c r="G39" s="56" t="s">
        <v>448</v>
      </c>
      <c r="H39" s="57" t="s">
        <v>90</v>
      </c>
      <c r="I39" s="58" t="s">
        <v>498</v>
      </c>
      <c r="J39" s="58">
        <v>100</v>
      </c>
      <c r="K39" s="56">
        <v>0</v>
      </c>
      <c r="L39" s="56">
        <v>20</v>
      </c>
      <c r="M39" s="56">
        <v>40</v>
      </c>
      <c r="N39" s="56">
        <v>40</v>
      </c>
      <c r="O39" s="58" t="s">
        <v>553</v>
      </c>
      <c r="P39" s="59">
        <v>46113</v>
      </c>
      <c r="Q39" s="59">
        <v>46386</v>
      </c>
      <c r="R39" s="64" t="s">
        <v>77</v>
      </c>
      <c r="S39" s="56">
        <v>1905028</v>
      </c>
      <c r="T39" s="57" t="s">
        <v>389</v>
      </c>
      <c r="U39" s="57" t="s">
        <v>147</v>
      </c>
      <c r="V39" s="70" t="str">
        <f>IFERROR(VLOOKUP(U39,Tabla15[#All],2,FALSE),"")</f>
        <v>1.2.4.2.02</v>
      </c>
      <c r="W39" s="66">
        <v>65000000</v>
      </c>
      <c r="X39" s="66">
        <f t="shared" si="0"/>
        <v>55250000</v>
      </c>
      <c r="Y39" s="62">
        <f t="shared" si="1"/>
        <v>9750000</v>
      </c>
      <c r="Z39" s="57" t="s">
        <v>22</v>
      </c>
      <c r="AA39" s="57" t="s">
        <v>36</v>
      </c>
      <c r="AB39" s="57" t="s">
        <v>91</v>
      </c>
      <c r="AC39" s="57" t="s">
        <v>39</v>
      </c>
      <c r="AD39" s="58" t="s">
        <v>584</v>
      </c>
      <c r="AE39" s="58" t="s">
        <v>623</v>
      </c>
      <c r="AF39" s="58" t="s">
        <v>647</v>
      </c>
      <c r="AG39" s="58">
        <v>111500</v>
      </c>
      <c r="AH39" s="58">
        <v>3000</v>
      </c>
      <c r="AI39" s="58" t="s">
        <v>390</v>
      </c>
      <c r="AJ39" s="58" t="s">
        <v>390</v>
      </c>
      <c r="AK39" s="58" t="s">
        <v>390</v>
      </c>
      <c r="AL39" s="58" t="s">
        <v>390</v>
      </c>
      <c r="AM39" s="58" t="s">
        <v>390</v>
      </c>
      <c r="AN39" s="58" t="s">
        <v>390</v>
      </c>
      <c r="AO39" s="58" t="s">
        <v>672</v>
      </c>
      <c r="AP39" s="56" t="s">
        <v>685</v>
      </c>
      <c r="AQ39" s="58" t="s">
        <v>781</v>
      </c>
      <c r="AR39" s="58" t="s">
        <v>782</v>
      </c>
      <c r="AS39" s="58" t="s">
        <v>783</v>
      </c>
      <c r="AT39" s="58" t="s">
        <v>896</v>
      </c>
      <c r="AU39" s="58" t="s">
        <v>941</v>
      </c>
      <c r="AV39" s="56" t="s">
        <v>932</v>
      </c>
      <c r="AW39" s="58" t="s">
        <v>899</v>
      </c>
      <c r="AX39" s="58" t="s">
        <v>906</v>
      </c>
      <c r="AY39" s="58" t="s">
        <v>921</v>
      </c>
      <c r="AZ39" s="58" t="s">
        <v>391</v>
      </c>
      <c r="BA39" s="58" t="s">
        <v>997</v>
      </c>
      <c r="BB39" s="56" t="s">
        <v>999</v>
      </c>
      <c r="BC39" s="58" t="s">
        <v>1003</v>
      </c>
    </row>
    <row r="40" spans="1:55" ht="27" customHeight="1" x14ac:dyDescent="0.35">
      <c r="A40" s="57" t="s">
        <v>395</v>
      </c>
      <c r="B40" s="56" t="s">
        <v>399</v>
      </c>
      <c r="C40" s="57" t="s">
        <v>43</v>
      </c>
      <c r="D40" s="57" t="s">
        <v>66</v>
      </c>
      <c r="E40" s="56" t="s">
        <v>416</v>
      </c>
      <c r="F40" s="56" t="s">
        <v>428</v>
      </c>
      <c r="G40" s="56" t="s">
        <v>449</v>
      </c>
      <c r="H40" s="57" t="s">
        <v>90</v>
      </c>
      <c r="I40" s="58" t="s">
        <v>499</v>
      </c>
      <c r="J40" s="58">
        <v>7</v>
      </c>
      <c r="K40" s="56">
        <v>1</v>
      </c>
      <c r="L40" s="56">
        <v>2</v>
      </c>
      <c r="M40" s="56">
        <v>2</v>
      </c>
      <c r="N40" s="56">
        <v>2</v>
      </c>
      <c r="O40" s="58" t="s">
        <v>550</v>
      </c>
      <c r="P40" s="59">
        <v>46054</v>
      </c>
      <c r="Q40" s="59">
        <v>46386</v>
      </c>
      <c r="R40" s="64" t="s">
        <v>77</v>
      </c>
      <c r="S40" s="56">
        <v>1905028</v>
      </c>
      <c r="T40" s="57" t="s">
        <v>389</v>
      </c>
      <c r="U40" s="57" t="s">
        <v>147</v>
      </c>
      <c r="V40" s="70" t="str">
        <f>IFERROR(VLOOKUP(U40,Tabla15[#All],2,FALSE),"")</f>
        <v>1.2.4.2.02</v>
      </c>
      <c r="W40" s="66">
        <v>20000000</v>
      </c>
      <c r="X40" s="66">
        <f t="shared" si="0"/>
        <v>17000000</v>
      </c>
      <c r="Y40" s="62">
        <f t="shared" si="1"/>
        <v>3000000</v>
      </c>
      <c r="Z40" s="57" t="s">
        <v>22</v>
      </c>
      <c r="AA40" s="57" t="s">
        <v>34</v>
      </c>
      <c r="AB40" s="57" t="s">
        <v>91</v>
      </c>
      <c r="AC40" s="57" t="s">
        <v>39</v>
      </c>
      <c r="AD40" s="58" t="s">
        <v>603</v>
      </c>
      <c r="AE40" s="58" t="s">
        <v>634</v>
      </c>
      <c r="AF40" s="58" t="s">
        <v>658</v>
      </c>
      <c r="AG40" s="58">
        <v>3500</v>
      </c>
      <c r="AH40" s="58">
        <v>350</v>
      </c>
      <c r="AI40" s="58" t="s">
        <v>390</v>
      </c>
      <c r="AJ40" s="58" t="s">
        <v>390</v>
      </c>
      <c r="AK40" s="58" t="s">
        <v>390</v>
      </c>
      <c r="AL40" s="58" t="s">
        <v>390</v>
      </c>
      <c r="AM40" s="58" t="s">
        <v>390</v>
      </c>
      <c r="AN40" s="58" t="s">
        <v>390</v>
      </c>
      <c r="AO40" s="58" t="s">
        <v>672</v>
      </c>
      <c r="AP40" s="56" t="s">
        <v>685</v>
      </c>
      <c r="AQ40" s="58" t="s">
        <v>784</v>
      </c>
      <c r="AR40" s="58" t="s">
        <v>772</v>
      </c>
      <c r="AS40" s="58" t="s">
        <v>785</v>
      </c>
      <c r="AT40" s="58" t="s">
        <v>896</v>
      </c>
      <c r="AU40" s="56" t="s">
        <v>942</v>
      </c>
      <c r="AV40" s="56" t="s">
        <v>932</v>
      </c>
      <c r="AW40" s="58" t="s">
        <v>899</v>
      </c>
      <c r="AX40" s="58" t="s">
        <v>900</v>
      </c>
      <c r="AY40" s="58" t="s">
        <v>935</v>
      </c>
      <c r="AZ40" s="58" t="s">
        <v>391</v>
      </c>
      <c r="BA40" s="58" t="s">
        <v>997</v>
      </c>
      <c r="BB40" s="56" t="s">
        <v>999</v>
      </c>
      <c r="BC40" s="58" t="s">
        <v>1003</v>
      </c>
    </row>
    <row r="41" spans="1:55" ht="27" customHeight="1" x14ac:dyDescent="0.35">
      <c r="A41" s="57" t="s">
        <v>395</v>
      </c>
      <c r="B41" s="56" t="s">
        <v>399</v>
      </c>
      <c r="C41" s="57" t="s">
        <v>43</v>
      </c>
      <c r="D41" s="57" t="s">
        <v>66</v>
      </c>
      <c r="E41" s="56" t="s">
        <v>415</v>
      </c>
      <c r="F41" s="56" t="s">
        <v>428</v>
      </c>
      <c r="G41" s="56" t="s">
        <v>448</v>
      </c>
      <c r="H41" s="57" t="s">
        <v>90</v>
      </c>
      <c r="I41" s="58" t="s">
        <v>500</v>
      </c>
      <c r="J41" s="58">
        <v>1</v>
      </c>
      <c r="K41" s="56">
        <v>0</v>
      </c>
      <c r="L41" s="56">
        <v>1</v>
      </c>
      <c r="M41" s="56">
        <v>0</v>
      </c>
      <c r="N41" s="56">
        <v>0</v>
      </c>
      <c r="O41" s="58" t="s">
        <v>567</v>
      </c>
      <c r="P41" s="59">
        <v>46174</v>
      </c>
      <c r="Q41" s="59">
        <v>46203</v>
      </c>
      <c r="R41" s="64" t="s">
        <v>77</v>
      </c>
      <c r="S41" s="56">
        <v>1905028</v>
      </c>
      <c r="T41" s="57" t="s">
        <v>389</v>
      </c>
      <c r="U41" s="57" t="s">
        <v>147</v>
      </c>
      <c r="V41" s="70" t="str">
        <f>IFERROR(VLOOKUP(U41,Tabla15[#All],2,FALSE),"")</f>
        <v>1.2.4.2.02</v>
      </c>
      <c r="W41" s="66">
        <v>25000000</v>
      </c>
      <c r="X41" s="66">
        <f t="shared" si="0"/>
        <v>21250000</v>
      </c>
      <c r="Y41" s="62">
        <f t="shared" si="1"/>
        <v>3750000</v>
      </c>
      <c r="Z41" s="57" t="s">
        <v>22</v>
      </c>
      <c r="AA41" s="57" t="s">
        <v>34</v>
      </c>
      <c r="AB41" s="57" t="s">
        <v>91</v>
      </c>
      <c r="AC41" s="57" t="s">
        <v>39</v>
      </c>
      <c r="AD41" s="58" t="s">
        <v>584</v>
      </c>
      <c r="AE41" s="58" t="s">
        <v>623</v>
      </c>
      <c r="AF41" s="58" t="s">
        <v>647</v>
      </c>
      <c r="AG41" s="58">
        <v>111500</v>
      </c>
      <c r="AH41" s="58">
        <v>100</v>
      </c>
      <c r="AI41" s="58" t="s">
        <v>671</v>
      </c>
      <c r="AJ41" s="58" t="s">
        <v>671</v>
      </c>
      <c r="AK41" s="58" t="s">
        <v>390</v>
      </c>
      <c r="AL41" s="58" t="s">
        <v>390</v>
      </c>
      <c r="AM41" s="58" t="s">
        <v>390</v>
      </c>
      <c r="AN41" s="58" t="s">
        <v>671</v>
      </c>
      <c r="AO41" s="58" t="s">
        <v>672</v>
      </c>
      <c r="AP41" s="56" t="s">
        <v>682</v>
      </c>
      <c r="AQ41" s="58" t="s">
        <v>786</v>
      </c>
      <c r="AR41" s="58" t="s">
        <v>787</v>
      </c>
      <c r="AS41" s="58" t="s">
        <v>670</v>
      </c>
      <c r="AT41" s="58" t="s">
        <v>896</v>
      </c>
      <c r="AU41" s="58" t="s">
        <v>943</v>
      </c>
      <c r="AV41" s="56" t="s">
        <v>934</v>
      </c>
      <c r="AW41" s="58" t="s">
        <v>899</v>
      </c>
      <c r="AX41" s="58" t="s">
        <v>906</v>
      </c>
      <c r="AY41" s="58" t="s">
        <v>944</v>
      </c>
      <c r="AZ41" s="58" t="s">
        <v>391</v>
      </c>
      <c r="BA41" s="58" t="s">
        <v>997</v>
      </c>
      <c r="BB41" s="56" t="s">
        <v>999</v>
      </c>
      <c r="BC41" s="58" t="s">
        <v>1003</v>
      </c>
    </row>
    <row r="42" spans="1:55" s="95" customFormat="1" ht="27" customHeight="1" x14ac:dyDescent="0.35">
      <c r="A42" s="57" t="s">
        <v>395</v>
      </c>
      <c r="B42" s="56" t="s">
        <v>400</v>
      </c>
      <c r="C42" s="57" t="s">
        <v>43</v>
      </c>
      <c r="D42" s="57" t="s">
        <v>66</v>
      </c>
      <c r="E42" s="56" t="s">
        <v>417</v>
      </c>
      <c r="F42" s="56" t="s">
        <v>429</v>
      </c>
      <c r="G42" s="56" t="s">
        <v>450</v>
      </c>
      <c r="H42" s="57" t="s">
        <v>90</v>
      </c>
      <c r="I42" s="58" t="s">
        <v>501</v>
      </c>
      <c r="J42" s="74">
        <v>4</v>
      </c>
      <c r="K42" s="56">
        <v>1</v>
      </c>
      <c r="L42" s="56">
        <v>1</v>
      </c>
      <c r="M42" s="56">
        <v>1</v>
      </c>
      <c r="N42" s="56">
        <v>1</v>
      </c>
      <c r="O42" s="58" t="s">
        <v>1014</v>
      </c>
      <c r="P42" s="59">
        <v>46051</v>
      </c>
      <c r="Q42" s="59">
        <v>46386</v>
      </c>
      <c r="R42" s="64" t="s">
        <v>77</v>
      </c>
      <c r="S42" s="56">
        <v>1905021</v>
      </c>
      <c r="T42" s="57" t="s">
        <v>389</v>
      </c>
      <c r="U42" s="57" t="s">
        <v>147</v>
      </c>
      <c r="V42" s="70" t="str">
        <f>IFERROR(VLOOKUP(U42,Tabla15[#All],2,FALSE),"")</f>
        <v>1.2.4.2.02</v>
      </c>
      <c r="W42" s="66">
        <v>26000000</v>
      </c>
      <c r="X42" s="66">
        <f t="shared" si="0"/>
        <v>22100000</v>
      </c>
      <c r="Y42" s="62">
        <f t="shared" si="1"/>
        <v>3900000</v>
      </c>
      <c r="Z42" s="57" t="s">
        <v>22</v>
      </c>
      <c r="AA42" s="57" t="s">
        <v>34</v>
      </c>
      <c r="AB42" s="57" t="s">
        <v>91</v>
      </c>
      <c r="AC42" s="57" t="s">
        <v>39</v>
      </c>
      <c r="AD42" s="58" t="s">
        <v>595</v>
      </c>
      <c r="AE42" s="58" t="s">
        <v>629</v>
      </c>
      <c r="AF42" s="58" t="s">
        <v>653</v>
      </c>
      <c r="AG42" s="58">
        <v>111500</v>
      </c>
      <c r="AH42" s="58">
        <v>2500</v>
      </c>
      <c r="AI42" s="58" t="s">
        <v>671</v>
      </c>
      <c r="AJ42" s="58" t="s">
        <v>671</v>
      </c>
      <c r="AK42" s="58" t="s">
        <v>390</v>
      </c>
      <c r="AL42" s="58" t="s">
        <v>390</v>
      </c>
      <c r="AM42" s="58" t="s">
        <v>390</v>
      </c>
      <c r="AN42" s="58" t="s">
        <v>671</v>
      </c>
      <c r="AO42" s="58" t="s">
        <v>672</v>
      </c>
      <c r="AP42" s="56" t="s">
        <v>686</v>
      </c>
      <c r="AQ42" s="58" t="s">
        <v>1015</v>
      </c>
      <c r="AR42" s="58" t="s">
        <v>788</v>
      </c>
      <c r="AS42" s="58" t="s">
        <v>789</v>
      </c>
      <c r="AT42" s="58" t="s">
        <v>896</v>
      </c>
      <c r="AU42" s="56" t="s">
        <v>945</v>
      </c>
      <c r="AV42" s="56" t="s">
        <v>946</v>
      </c>
      <c r="AW42" s="58" t="s">
        <v>899</v>
      </c>
      <c r="AX42" s="58" t="s">
        <v>906</v>
      </c>
      <c r="AY42" s="58" t="s">
        <v>921</v>
      </c>
      <c r="AZ42" s="58" t="s">
        <v>391</v>
      </c>
      <c r="BA42" s="58" t="s">
        <v>997</v>
      </c>
      <c r="BB42" s="56" t="s">
        <v>999</v>
      </c>
      <c r="BC42" s="58" t="s">
        <v>1003</v>
      </c>
    </row>
    <row r="43" spans="1:55" ht="27" customHeight="1" x14ac:dyDescent="0.35">
      <c r="A43" s="57" t="s">
        <v>395</v>
      </c>
      <c r="B43" s="56" t="s">
        <v>400</v>
      </c>
      <c r="C43" s="57" t="s">
        <v>43</v>
      </c>
      <c r="D43" s="57" t="s">
        <v>66</v>
      </c>
      <c r="E43" s="56" t="s">
        <v>418</v>
      </c>
      <c r="F43" s="56" t="s">
        <v>429</v>
      </c>
      <c r="G43" s="56" t="s">
        <v>451</v>
      </c>
      <c r="H43" s="57" t="s">
        <v>90</v>
      </c>
      <c r="I43" s="58" t="s">
        <v>502</v>
      </c>
      <c r="J43" s="58">
        <v>11</v>
      </c>
      <c r="K43" s="56">
        <v>2</v>
      </c>
      <c r="L43" s="56">
        <v>3</v>
      </c>
      <c r="M43" s="56">
        <v>3</v>
      </c>
      <c r="N43" s="56">
        <v>3</v>
      </c>
      <c r="O43" s="58" t="s">
        <v>550</v>
      </c>
      <c r="P43" s="59">
        <v>46054</v>
      </c>
      <c r="Q43" s="59">
        <v>46386</v>
      </c>
      <c r="R43" s="64" t="s">
        <v>77</v>
      </c>
      <c r="S43" s="56">
        <v>1905021</v>
      </c>
      <c r="T43" s="57" t="s">
        <v>389</v>
      </c>
      <c r="U43" s="57" t="s">
        <v>147</v>
      </c>
      <c r="V43" s="70" t="str">
        <f>IFERROR(VLOOKUP(U43,Tabla15[#All],2,FALSE),"")</f>
        <v>1.2.4.2.02</v>
      </c>
      <c r="W43" s="66">
        <v>40000000</v>
      </c>
      <c r="X43" s="66">
        <f t="shared" si="0"/>
        <v>34000000</v>
      </c>
      <c r="Y43" s="62">
        <f t="shared" si="1"/>
        <v>6000000</v>
      </c>
      <c r="Z43" s="57" t="s">
        <v>22</v>
      </c>
      <c r="AA43" s="57" t="s">
        <v>34</v>
      </c>
      <c r="AB43" s="57" t="s">
        <v>91</v>
      </c>
      <c r="AC43" s="57" t="s">
        <v>39</v>
      </c>
      <c r="AD43" s="58" t="s">
        <v>584</v>
      </c>
      <c r="AE43" s="58" t="s">
        <v>623</v>
      </c>
      <c r="AF43" s="58" t="s">
        <v>647</v>
      </c>
      <c r="AG43" s="58">
        <v>111500</v>
      </c>
      <c r="AH43" s="58" t="s">
        <v>670</v>
      </c>
      <c r="AI43" s="58" t="s">
        <v>390</v>
      </c>
      <c r="AJ43" s="58" t="s">
        <v>390</v>
      </c>
      <c r="AK43" s="58" t="s">
        <v>390</v>
      </c>
      <c r="AL43" s="58" t="s">
        <v>390</v>
      </c>
      <c r="AM43" s="58" t="s">
        <v>390</v>
      </c>
      <c r="AN43" s="58" t="s">
        <v>390</v>
      </c>
      <c r="AO43" s="58" t="s">
        <v>672</v>
      </c>
      <c r="AP43" s="58" t="s">
        <v>673</v>
      </c>
      <c r="AQ43" s="58" t="s">
        <v>790</v>
      </c>
      <c r="AR43" s="58" t="s">
        <v>712</v>
      </c>
      <c r="AS43" s="58" t="s">
        <v>670</v>
      </c>
      <c r="AT43" s="58" t="s">
        <v>896</v>
      </c>
      <c r="AU43" s="56" t="s">
        <v>897</v>
      </c>
      <c r="AV43" s="58" t="s">
        <v>947</v>
      </c>
      <c r="AW43" s="58" t="s">
        <v>899</v>
      </c>
      <c r="AX43" s="58" t="s">
        <v>900</v>
      </c>
      <c r="AY43" s="58" t="s">
        <v>901</v>
      </c>
      <c r="AZ43" s="58" t="s">
        <v>1000</v>
      </c>
      <c r="BA43" s="58" t="s">
        <v>1001</v>
      </c>
      <c r="BB43" s="56" t="s">
        <v>999</v>
      </c>
      <c r="BC43" s="58" t="s">
        <v>1003</v>
      </c>
    </row>
    <row r="44" spans="1:55" ht="27" customHeight="1" x14ac:dyDescent="0.35">
      <c r="A44" s="57" t="s">
        <v>395</v>
      </c>
      <c r="B44" s="56" t="s">
        <v>400</v>
      </c>
      <c r="C44" s="57" t="s">
        <v>43</v>
      </c>
      <c r="D44" s="57" t="s">
        <v>66</v>
      </c>
      <c r="E44" s="56" t="s">
        <v>417</v>
      </c>
      <c r="F44" s="56" t="s">
        <v>429</v>
      </c>
      <c r="G44" s="56" t="s">
        <v>450</v>
      </c>
      <c r="H44" s="57" t="s">
        <v>90</v>
      </c>
      <c r="I44" s="58" t="s">
        <v>503</v>
      </c>
      <c r="J44" s="58">
        <v>12</v>
      </c>
      <c r="K44" s="56">
        <v>3</v>
      </c>
      <c r="L44" s="56">
        <v>3</v>
      </c>
      <c r="M44" s="56">
        <v>3</v>
      </c>
      <c r="N44" s="56">
        <v>3</v>
      </c>
      <c r="O44" s="58" t="s">
        <v>550</v>
      </c>
      <c r="P44" s="59">
        <v>46054</v>
      </c>
      <c r="Q44" s="59">
        <v>46386</v>
      </c>
      <c r="R44" s="64" t="s">
        <v>77</v>
      </c>
      <c r="S44" s="56">
        <v>1905021</v>
      </c>
      <c r="T44" s="57" t="s">
        <v>389</v>
      </c>
      <c r="U44" s="57" t="s">
        <v>147</v>
      </c>
      <c r="V44" s="70" t="str">
        <f>IFERROR(VLOOKUP(U44,Tabla15[#All],2,FALSE),"")</f>
        <v>1.2.4.2.02</v>
      </c>
      <c r="W44" s="66">
        <v>14000000</v>
      </c>
      <c r="X44" s="66">
        <f t="shared" si="0"/>
        <v>11900000</v>
      </c>
      <c r="Y44" s="62">
        <f t="shared" si="1"/>
        <v>2100000</v>
      </c>
      <c r="Z44" s="57" t="s">
        <v>22</v>
      </c>
      <c r="AA44" s="57" t="s">
        <v>27</v>
      </c>
      <c r="AB44" s="57" t="s">
        <v>35</v>
      </c>
      <c r="AC44" s="57" t="s">
        <v>35</v>
      </c>
      <c r="AD44" s="58" t="s">
        <v>604</v>
      </c>
      <c r="AE44" s="56" t="s">
        <v>635</v>
      </c>
      <c r="AF44" s="56" t="s">
        <v>659</v>
      </c>
      <c r="AG44" s="58">
        <v>16000</v>
      </c>
      <c r="AH44" s="58">
        <v>840</v>
      </c>
      <c r="AI44" s="58" t="s">
        <v>671</v>
      </c>
      <c r="AJ44" s="58" t="s">
        <v>671</v>
      </c>
      <c r="AK44" s="58" t="s">
        <v>390</v>
      </c>
      <c r="AL44" s="58" t="s">
        <v>390</v>
      </c>
      <c r="AM44" s="58" t="s">
        <v>671</v>
      </c>
      <c r="AN44" s="58" t="s">
        <v>671</v>
      </c>
      <c r="AO44" s="58" t="s">
        <v>672</v>
      </c>
      <c r="AP44" s="56" t="s">
        <v>687</v>
      </c>
      <c r="AQ44" s="58" t="s">
        <v>791</v>
      </c>
      <c r="AR44" s="58" t="s">
        <v>792</v>
      </c>
      <c r="AS44" s="58" t="s">
        <v>670</v>
      </c>
      <c r="AT44" s="58" t="s">
        <v>896</v>
      </c>
      <c r="AU44" s="58" t="s">
        <v>948</v>
      </c>
      <c r="AV44" s="56" t="s">
        <v>949</v>
      </c>
      <c r="AW44" s="58" t="s">
        <v>899</v>
      </c>
      <c r="AX44" s="58" t="s">
        <v>906</v>
      </c>
      <c r="AY44" s="58" t="s">
        <v>921</v>
      </c>
      <c r="AZ44" s="58" t="s">
        <v>391</v>
      </c>
      <c r="BA44" s="58" t="s">
        <v>997</v>
      </c>
      <c r="BB44" s="56" t="s">
        <v>999</v>
      </c>
      <c r="BC44" s="58" t="s">
        <v>1003</v>
      </c>
    </row>
    <row r="45" spans="1:55" ht="27" customHeight="1" x14ac:dyDescent="0.35">
      <c r="A45" s="57" t="s">
        <v>395</v>
      </c>
      <c r="B45" s="56" t="s">
        <v>400</v>
      </c>
      <c r="C45" s="57" t="s">
        <v>43</v>
      </c>
      <c r="D45" s="57" t="s">
        <v>66</v>
      </c>
      <c r="E45" s="56" t="s">
        <v>419</v>
      </c>
      <c r="F45" s="56" t="s">
        <v>429</v>
      </c>
      <c r="G45" s="56" t="s">
        <v>452</v>
      </c>
      <c r="H45" s="57" t="s">
        <v>90</v>
      </c>
      <c r="I45" s="58" t="s">
        <v>504</v>
      </c>
      <c r="J45" s="58">
        <v>7</v>
      </c>
      <c r="K45" s="56">
        <v>1</v>
      </c>
      <c r="L45" s="56">
        <v>3</v>
      </c>
      <c r="M45" s="56">
        <v>3</v>
      </c>
      <c r="N45" s="56">
        <v>3</v>
      </c>
      <c r="O45" s="58" t="s">
        <v>550</v>
      </c>
      <c r="P45" s="59">
        <v>46054</v>
      </c>
      <c r="Q45" s="59">
        <v>46386</v>
      </c>
      <c r="R45" s="64" t="s">
        <v>77</v>
      </c>
      <c r="S45" s="56">
        <v>1905021</v>
      </c>
      <c r="T45" s="57" t="s">
        <v>389</v>
      </c>
      <c r="U45" s="57" t="s">
        <v>147</v>
      </c>
      <c r="V45" s="70" t="str">
        <f>IFERROR(VLOOKUP(U45,Tabla15[#All],2,FALSE),"")</f>
        <v>1.2.4.2.02</v>
      </c>
      <c r="W45" s="66">
        <v>6000000</v>
      </c>
      <c r="X45" s="66">
        <f t="shared" si="0"/>
        <v>5100000</v>
      </c>
      <c r="Y45" s="62">
        <f t="shared" si="1"/>
        <v>900000</v>
      </c>
      <c r="Z45" s="57" t="s">
        <v>22</v>
      </c>
      <c r="AA45" s="57" t="s">
        <v>34</v>
      </c>
      <c r="AB45" s="57" t="s">
        <v>35</v>
      </c>
      <c r="AC45" s="57" t="s">
        <v>35</v>
      </c>
      <c r="AD45" s="58" t="s">
        <v>595</v>
      </c>
      <c r="AE45" s="58" t="s">
        <v>629</v>
      </c>
      <c r="AF45" s="58" t="s">
        <v>653</v>
      </c>
      <c r="AG45" s="58">
        <v>111500</v>
      </c>
      <c r="AH45" s="58">
        <v>540</v>
      </c>
      <c r="AI45" s="58" t="s">
        <v>671</v>
      </c>
      <c r="AJ45" s="58" t="s">
        <v>671</v>
      </c>
      <c r="AK45" s="58" t="s">
        <v>390</v>
      </c>
      <c r="AL45" s="58" t="s">
        <v>390</v>
      </c>
      <c r="AM45" s="58" t="s">
        <v>671</v>
      </c>
      <c r="AN45" s="58" t="s">
        <v>671</v>
      </c>
      <c r="AO45" s="58" t="s">
        <v>672</v>
      </c>
      <c r="AP45" s="56" t="s">
        <v>688</v>
      </c>
      <c r="AQ45" s="58" t="s">
        <v>793</v>
      </c>
      <c r="AR45" s="58" t="s">
        <v>794</v>
      </c>
      <c r="AS45" s="58" t="s">
        <v>670</v>
      </c>
      <c r="AT45" s="58" t="s">
        <v>896</v>
      </c>
      <c r="AU45" s="58" t="s">
        <v>929</v>
      </c>
      <c r="AV45" s="56" t="s">
        <v>949</v>
      </c>
      <c r="AW45" s="58" t="s">
        <v>899</v>
      </c>
      <c r="AX45" s="58" t="s">
        <v>906</v>
      </c>
      <c r="AY45" s="58" t="s">
        <v>921</v>
      </c>
      <c r="AZ45" s="58" t="s">
        <v>391</v>
      </c>
      <c r="BA45" s="58" t="s">
        <v>997</v>
      </c>
      <c r="BB45" s="56" t="s">
        <v>999</v>
      </c>
      <c r="BC45" s="58" t="s">
        <v>1003</v>
      </c>
    </row>
    <row r="46" spans="1:55" ht="27" customHeight="1" x14ac:dyDescent="0.35">
      <c r="A46" s="57" t="s">
        <v>395</v>
      </c>
      <c r="B46" s="56" t="s">
        <v>400</v>
      </c>
      <c r="C46" s="57" t="s">
        <v>41</v>
      </c>
      <c r="D46" s="73" t="s">
        <v>1007</v>
      </c>
      <c r="E46" s="56" t="s">
        <v>418</v>
      </c>
      <c r="F46" s="56" t="s">
        <v>429</v>
      </c>
      <c r="G46" s="56" t="s">
        <v>453</v>
      </c>
      <c r="H46" s="57" t="s">
        <v>90</v>
      </c>
      <c r="I46" s="58" t="s">
        <v>505</v>
      </c>
      <c r="J46" s="58">
        <v>2</v>
      </c>
      <c r="K46" s="56">
        <v>0</v>
      </c>
      <c r="L46" s="56">
        <v>1</v>
      </c>
      <c r="M46" s="56">
        <v>1</v>
      </c>
      <c r="N46" s="56">
        <v>0</v>
      </c>
      <c r="O46" s="58" t="s">
        <v>568</v>
      </c>
      <c r="P46" s="59">
        <v>46113</v>
      </c>
      <c r="Q46" s="59">
        <v>46295</v>
      </c>
      <c r="R46" s="64" t="s">
        <v>77</v>
      </c>
      <c r="S46" s="56">
        <v>1905021</v>
      </c>
      <c r="T46" s="57" t="s">
        <v>389</v>
      </c>
      <c r="U46" s="57" t="s">
        <v>147</v>
      </c>
      <c r="V46" s="70" t="str">
        <f>IFERROR(VLOOKUP(U46,Tabla15[#All],2,FALSE),"")</f>
        <v>1.2.4.2.02</v>
      </c>
      <c r="W46" s="66">
        <v>4000000</v>
      </c>
      <c r="X46" s="66">
        <f t="shared" si="0"/>
        <v>3400000</v>
      </c>
      <c r="Y46" s="62">
        <f t="shared" si="1"/>
        <v>600000</v>
      </c>
      <c r="Z46" s="57" t="s">
        <v>22</v>
      </c>
      <c r="AA46" s="57" t="s">
        <v>34</v>
      </c>
      <c r="AB46" s="57" t="s">
        <v>103</v>
      </c>
      <c r="AC46" s="57" t="s">
        <v>39</v>
      </c>
      <c r="AD46" s="58" t="s">
        <v>605</v>
      </c>
      <c r="AE46" s="58" t="s">
        <v>636</v>
      </c>
      <c r="AF46" s="58" t="s">
        <v>660</v>
      </c>
      <c r="AG46" s="58">
        <v>2500</v>
      </c>
      <c r="AH46" s="58">
        <v>80</v>
      </c>
      <c r="AI46" s="58" t="s">
        <v>671</v>
      </c>
      <c r="AJ46" s="58" t="s">
        <v>671</v>
      </c>
      <c r="AK46" s="58" t="s">
        <v>390</v>
      </c>
      <c r="AL46" s="58" t="s">
        <v>390</v>
      </c>
      <c r="AM46" s="58" t="s">
        <v>390</v>
      </c>
      <c r="AN46" s="58" t="s">
        <v>390</v>
      </c>
      <c r="AO46" s="58" t="s">
        <v>672</v>
      </c>
      <c r="AP46" s="56" t="s">
        <v>689</v>
      </c>
      <c r="AQ46" s="58" t="s">
        <v>795</v>
      </c>
      <c r="AR46" s="58" t="s">
        <v>796</v>
      </c>
      <c r="AS46" s="58" t="s">
        <v>670</v>
      </c>
      <c r="AT46" s="58" t="s">
        <v>896</v>
      </c>
      <c r="AU46" s="58" t="s">
        <v>950</v>
      </c>
      <c r="AV46" s="58" t="s">
        <v>947</v>
      </c>
      <c r="AW46" s="58" t="s">
        <v>899</v>
      </c>
      <c r="AX46" s="58" t="s">
        <v>906</v>
      </c>
      <c r="AY46" s="58" t="s">
        <v>921</v>
      </c>
      <c r="AZ46" s="58" t="s">
        <v>391</v>
      </c>
      <c r="BA46" s="58" t="s">
        <v>997</v>
      </c>
      <c r="BB46" s="56" t="s">
        <v>999</v>
      </c>
      <c r="BC46" s="58" t="s">
        <v>1003</v>
      </c>
    </row>
    <row r="47" spans="1:55" ht="27" customHeight="1" x14ac:dyDescent="0.35">
      <c r="A47" s="57" t="s">
        <v>395</v>
      </c>
      <c r="B47" s="56" t="s">
        <v>400</v>
      </c>
      <c r="C47" s="57" t="s">
        <v>43</v>
      </c>
      <c r="D47" s="57" t="s">
        <v>66</v>
      </c>
      <c r="E47" s="56" t="s">
        <v>418</v>
      </c>
      <c r="F47" s="56" t="s">
        <v>429</v>
      </c>
      <c r="G47" s="56" t="s">
        <v>451</v>
      </c>
      <c r="H47" s="57" t="s">
        <v>90</v>
      </c>
      <c r="I47" s="58" t="s">
        <v>506</v>
      </c>
      <c r="J47" s="58">
        <v>4</v>
      </c>
      <c r="K47" s="56">
        <v>1</v>
      </c>
      <c r="L47" s="56">
        <v>1</v>
      </c>
      <c r="M47" s="56">
        <v>1</v>
      </c>
      <c r="N47" s="56">
        <v>1</v>
      </c>
      <c r="O47" s="58" t="s">
        <v>550</v>
      </c>
      <c r="P47" s="59">
        <v>46054</v>
      </c>
      <c r="Q47" s="59">
        <v>46386</v>
      </c>
      <c r="R47" s="64" t="s">
        <v>77</v>
      </c>
      <c r="S47" s="56">
        <v>1905021</v>
      </c>
      <c r="T47" s="57" t="s">
        <v>389</v>
      </c>
      <c r="U47" s="57" t="s">
        <v>147</v>
      </c>
      <c r="V47" s="70" t="str">
        <f>IFERROR(VLOOKUP(U47,Tabla15[#All],2,FALSE),"")</f>
        <v>1.2.4.2.02</v>
      </c>
      <c r="W47" s="66">
        <v>4000000</v>
      </c>
      <c r="X47" s="66">
        <f t="shared" si="0"/>
        <v>3400000</v>
      </c>
      <c r="Y47" s="62">
        <f t="shared" si="1"/>
        <v>600000</v>
      </c>
      <c r="Z47" s="57" t="s">
        <v>22</v>
      </c>
      <c r="AA47" s="57" t="s">
        <v>34</v>
      </c>
      <c r="AB47" s="57" t="s">
        <v>100</v>
      </c>
      <c r="AC47" s="57" t="s">
        <v>39</v>
      </c>
      <c r="AD47" s="58" t="s">
        <v>606</v>
      </c>
      <c r="AE47" s="58" t="s">
        <v>637</v>
      </c>
      <c r="AF47" s="58" t="s">
        <v>661</v>
      </c>
      <c r="AG47" s="58">
        <v>4500</v>
      </c>
      <c r="AH47" s="58">
        <v>160</v>
      </c>
      <c r="AI47" s="58" t="s">
        <v>671</v>
      </c>
      <c r="AJ47" s="58" t="s">
        <v>671</v>
      </c>
      <c r="AK47" s="58" t="s">
        <v>390</v>
      </c>
      <c r="AL47" s="58" t="s">
        <v>390</v>
      </c>
      <c r="AM47" s="58" t="s">
        <v>390</v>
      </c>
      <c r="AN47" s="58" t="s">
        <v>671</v>
      </c>
      <c r="AO47" s="58" t="s">
        <v>672</v>
      </c>
      <c r="AP47" s="56" t="s">
        <v>690</v>
      </c>
      <c r="AQ47" s="58" t="s">
        <v>797</v>
      </c>
      <c r="AR47" s="58" t="s">
        <v>798</v>
      </c>
      <c r="AS47" s="58" t="s">
        <v>799</v>
      </c>
      <c r="AT47" s="58" t="s">
        <v>896</v>
      </c>
      <c r="AU47" s="58" t="s">
        <v>951</v>
      </c>
      <c r="AV47" s="58" t="s">
        <v>947</v>
      </c>
      <c r="AW47" s="58" t="s">
        <v>899</v>
      </c>
      <c r="AX47" s="58" t="s">
        <v>906</v>
      </c>
      <c r="AY47" s="58" t="s">
        <v>921</v>
      </c>
      <c r="AZ47" s="58" t="s">
        <v>391</v>
      </c>
      <c r="BA47" s="58" t="s">
        <v>997</v>
      </c>
      <c r="BB47" s="56" t="s">
        <v>999</v>
      </c>
      <c r="BC47" s="58" t="s">
        <v>1003</v>
      </c>
    </row>
    <row r="48" spans="1:55" ht="27" customHeight="1" x14ac:dyDescent="0.35">
      <c r="A48" s="57" t="s">
        <v>395</v>
      </c>
      <c r="B48" s="56" t="s">
        <v>400</v>
      </c>
      <c r="C48" s="57" t="s">
        <v>43</v>
      </c>
      <c r="D48" s="57" t="s">
        <v>66</v>
      </c>
      <c r="E48" s="56" t="s">
        <v>417</v>
      </c>
      <c r="F48" s="56" t="s">
        <v>429</v>
      </c>
      <c r="G48" s="56" t="s">
        <v>450</v>
      </c>
      <c r="H48" s="57" t="s">
        <v>90</v>
      </c>
      <c r="I48" s="58" t="s">
        <v>507</v>
      </c>
      <c r="J48" s="58">
        <v>1</v>
      </c>
      <c r="K48" s="56">
        <v>0</v>
      </c>
      <c r="L48" s="56">
        <v>0</v>
      </c>
      <c r="M48" s="56">
        <v>0</v>
      </c>
      <c r="N48" s="56">
        <v>1</v>
      </c>
      <c r="O48" s="58" t="s">
        <v>569</v>
      </c>
      <c r="P48" s="59">
        <v>46357</v>
      </c>
      <c r="Q48" s="59">
        <v>46386</v>
      </c>
      <c r="R48" s="64" t="s">
        <v>77</v>
      </c>
      <c r="S48" s="56">
        <v>1905021</v>
      </c>
      <c r="T48" s="57" t="s">
        <v>389</v>
      </c>
      <c r="U48" s="57" t="s">
        <v>147</v>
      </c>
      <c r="V48" s="70" t="str">
        <f>IFERROR(VLOOKUP(U48,Tabla15[#All],2,FALSE),"")</f>
        <v>1.2.4.2.02</v>
      </c>
      <c r="W48" s="66">
        <v>8000000</v>
      </c>
      <c r="X48" s="66">
        <f t="shared" si="0"/>
        <v>6800000</v>
      </c>
      <c r="Y48" s="62">
        <f t="shared" si="1"/>
        <v>1200000</v>
      </c>
      <c r="Z48" s="57" t="s">
        <v>22</v>
      </c>
      <c r="AA48" s="57" t="s">
        <v>34</v>
      </c>
      <c r="AB48" s="57" t="s">
        <v>91</v>
      </c>
      <c r="AC48" s="57" t="s">
        <v>39</v>
      </c>
      <c r="AD48" s="58" t="s">
        <v>592</v>
      </c>
      <c r="AE48" s="58">
        <v>33</v>
      </c>
      <c r="AF48" s="58">
        <v>1</v>
      </c>
      <c r="AG48" s="58">
        <v>500</v>
      </c>
      <c r="AH48" s="58">
        <v>300</v>
      </c>
      <c r="AI48" s="58" t="s">
        <v>671</v>
      </c>
      <c r="AJ48" s="58" t="s">
        <v>390</v>
      </c>
      <c r="AK48" s="58" t="s">
        <v>390</v>
      </c>
      <c r="AL48" s="58" t="s">
        <v>390</v>
      </c>
      <c r="AM48" s="58" t="s">
        <v>390</v>
      </c>
      <c r="AN48" s="58" t="s">
        <v>390</v>
      </c>
      <c r="AO48" s="58" t="s">
        <v>672</v>
      </c>
      <c r="AP48" s="56" t="s">
        <v>691</v>
      </c>
      <c r="AQ48" s="58" t="s">
        <v>800</v>
      </c>
      <c r="AR48" s="58" t="s">
        <v>801</v>
      </c>
      <c r="AS48" s="58" t="s">
        <v>802</v>
      </c>
      <c r="AT48" s="58" t="s">
        <v>896</v>
      </c>
      <c r="AU48" s="58" t="s">
        <v>952</v>
      </c>
      <c r="AV48" s="58" t="s">
        <v>946</v>
      </c>
      <c r="AW48" s="58" t="s">
        <v>899</v>
      </c>
      <c r="AX48" s="58" t="s">
        <v>906</v>
      </c>
      <c r="AY48" s="58" t="s">
        <v>921</v>
      </c>
      <c r="AZ48" s="58" t="s">
        <v>391</v>
      </c>
      <c r="BA48" s="58" t="s">
        <v>997</v>
      </c>
      <c r="BB48" s="56" t="s">
        <v>999</v>
      </c>
      <c r="BC48" s="58" t="s">
        <v>1003</v>
      </c>
    </row>
    <row r="49" spans="1:55" ht="27" customHeight="1" x14ac:dyDescent="0.35">
      <c r="A49" s="57" t="s">
        <v>395</v>
      </c>
      <c r="B49" s="56" t="s">
        <v>400</v>
      </c>
      <c r="C49" s="57" t="s">
        <v>43</v>
      </c>
      <c r="D49" s="57" t="s">
        <v>66</v>
      </c>
      <c r="E49" s="56" t="s">
        <v>414</v>
      </c>
      <c r="F49" s="56" t="s">
        <v>429</v>
      </c>
      <c r="G49" s="56" t="s">
        <v>454</v>
      </c>
      <c r="H49" s="57" t="s">
        <v>90</v>
      </c>
      <c r="I49" s="58" t="s">
        <v>508</v>
      </c>
      <c r="J49" s="58">
        <v>60</v>
      </c>
      <c r="K49" s="56">
        <v>10</v>
      </c>
      <c r="L49" s="56">
        <v>20</v>
      </c>
      <c r="M49" s="56">
        <v>20</v>
      </c>
      <c r="N49" s="56">
        <v>10</v>
      </c>
      <c r="O49" s="58" t="s">
        <v>550</v>
      </c>
      <c r="P49" s="59">
        <v>46054</v>
      </c>
      <c r="Q49" s="59">
        <v>46386</v>
      </c>
      <c r="R49" s="64" t="s">
        <v>77</v>
      </c>
      <c r="S49" s="56">
        <v>1905021</v>
      </c>
      <c r="T49" s="57" t="s">
        <v>389</v>
      </c>
      <c r="U49" s="57" t="s">
        <v>147</v>
      </c>
      <c r="V49" s="70" t="str">
        <f>IFERROR(VLOOKUP(U49,Tabla15[#All],2,FALSE),"")</f>
        <v>1.2.4.2.02</v>
      </c>
      <c r="W49" s="66">
        <v>4000000</v>
      </c>
      <c r="X49" s="66">
        <f t="shared" si="0"/>
        <v>3400000</v>
      </c>
      <c r="Y49" s="62">
        <f t="shared" si="1"/>
        <v>600000</v>
      </c>
      <c r="Z49" s="57" t="s">
        <v>22</v>
      </c>
      <c r="AA49" s="57" t="s">
        <v>27</v>
      </c>
      <c r="AB49" s="57" t="s">
        <v>91</v>
      </c>
      <c r="AC49" s="57" t="s">
        <v>37</v>
      </c>
      <c r="AD49" s="58" t="s">
        <v>607</v>
      </c>
      <c r="AE49" s="58" t="s">
        <v>638</v>
      </c>
      <c r="AF49" s="58" t="s">
        <v>662</v>
      </c>
      <c r="AG49" s="58">
        <v>19000</v>
      </c>
      <c r="AH49" s="58">
        <v>3000</v>
      </c>
      <c r="AI49" s="58" t="s">
        <v>671</v>
      </c>
      <c r="AJ49" s="58" t="s">
        <v>671</v>
      </c>
      <c r="AK49" s="58" t="s">
        <v>671</v>
      </c>
      <c r="AL49" s="58" t="s">
        <v>671</v>
      </c>
      <c r="AM49" s="58" t="s">
        <v>390</v>
      </c>
      <c r="AN49" s="58" t="s">
        <v>390</v>
      </c>
      <c r="AO49" s="58" t="s">
        <v>672</v>
      </c>
      <c r="AP49" s="56" t="s">
        <v>692</v>
      </c>
      <c r="AQ49" s="58" t="s">
        <v>803</v>
      </c>
      <c r="AR49" s="58" t="s">
        <v>804</v>
      </c>
      <c r="AS49" s="58" t="s">
        <v>805</v>
      </c>
      <c r="AT49" s="58" t="s">
        <v>896</v>
      </c>
      <c r="AU49" s="58" t="s">
        <v>953</v>
      </c>
      <c r="AV49" s="58" t="s">
        <v>954</v>
      </c>
      <c r="AW49" s="58" t="s">
        <v>899</v>
      </c>
      <c r="AX49" s="58" t="s">
        <v>906</v>
      </c>
      <c r="AY49" s="58" t="s">
        <v>921</v>
      </c>
      <c r="AZ49" s="58" t="s">
        <v>391</v>
      </c>
      <c r="BA49" s="58" t="s">
        <v>997</v>
      </c>
      <c r="BB49" s="56" t="s">
        <v>999</v>
      </c>
      <c r="BC49" s="58" t="s">
        <v>1003</v>
      </c>
    </row>
    <row r="50" spans="1:55" ht="27" customHeight="1" x14ac:dyDescent="0.35">
      <c r="A50" s="57" t="s">
        <v>395</v>
      </c>
      <c r="B50" s="56" t="s">
        <v>400</v>
      </c>
      <c r="C50" s="57" t="s">
        <v>43</v>
      </c>
      <c r="D50" s="57" t="s">
        <v>66</v>
      </c>
      <c r="E50" s="56" t="s">
        <v>419</v>
      </c>
      <c r="F50" s="56" t="s">
        <v>429</v>
      </c>
      <c r="G50" s="56" t="s">
        <v>455</v>
      </c>
      <c r="H50" s="57" t="s">
        <v>90</v>
      </c>
      <c r="I50" s="58" t="s">
        <v>509</v>
      </c>
      <c r="J50" s="58">
        <v>60</v>
      </c>
      <c r="K50" s="56">
        <v>10</v>
      </c>
      <c r="L50" s="56">
        <v>20</v>
      </c>
      <c r="M50" s="56">
        <v>20</v>
      </c>
      <c r="N50" s="56">
        <v>10</v>
      </c>
      <c r="O50" s="58" t="s">
        <v>550</v>
      </c>
      <c r="P50" s="59">
        <v>46054</v>
      </c>
      <c r="Q50" s="59">
        <v>46386</v>
      </c>
      <c r="R50" s="64" t="s">
        <v>77</v>
      </c>
      <c r="S50" s="56">
        <v>1905021</v>
      </c>
      <c r="T50" s="57" t="s">
        <v>389</v>
      </c>
      <c r="U50" s="57" t="s">
        <v>147</v>
      </c>
      <c r="V50" s="70" t="str">
        <f>IFERROR(VLOOKUP(U50,Tabla15[#All],2,FALSE),"")</f>
        <v>1.2.4.2.02</v>
      </c>
      <c r="W50" s="66">
        <v>4000000</v>
      </c>
      <c r="X50" s="66">
        <f t="shared" si="0"/>
        <v>3400000</v>
      </c>
      <c r="Y50" s="62">
        <f t="shared" si="1"/>
        <v>600000</v>
      </c>
      <c r="Z50" s="57" t="s">
        <v>22</v>
      </c>
      <c r="AA50" s="57" t="s">
        <v>27</v>
      </c>
      <c r="AB50" s="57" t="s">
        <v>91</v>
      </c>
      <c r="AC50" s="57" t="s">
        <v>28</v>
      </c>
      <c r="AD50" s="58" t="s">
        <v>608</v>
      </c>
      <c r="AE50" s="58" t="s">
        <v>639</v>
      </c>
      <c r="AF50" s="58" t="s">
        <v>663</v>
      </c>
      <c r="AG50" s="58">
        <v>22000</v>
      </c>
      <c r="AH50" s="58">
        <v>3000</v>
      </c>
      <c r="AI50" s="58" t="s">
        <v>390</v>
      </c>
      <c r="AJ50" s="58" t="s">
        <v>390</v>
      </c>
      <c r="AK50" s="58" t="s">
        <v>390</v>
      </c>
      <c r="AL50" s="58" t="s">
        <v>671</v>
      </c>
      <c r="AM50" s="58" t="s">
        <v>671</v>
      </c>
      <c r="AN50" s="58" t="s">
        <v>671</v>
      </c>
      <c r="AO50" s="58" t="s">
        <v>672</v>
      </c>
      <c r="AP50" s="56" t="s">
        <v>693</v>
      </c>
      <c r="AQ50" s="58" t="s">
        <v>806</v>
      </c>
      <c r="AR50" s="58" t="s">
        <v>807</v>
      </c>
      <c r="AS50" s="58" t="s">
        <v>808</v>
      </c>
      <c r="AT50" s="58" t="s">
        <v>896</v>
      </c>
      <c r="AU50" s="58" t="s">
        <v>923</v>
      </c>
      <c r="AV50" s="58" t="s">
        <v>954</v>
      </c>
      <c r="AW50" s="58" t="s">
        <v>899</v>
      </c>
      <c r="AX50" s="58" t="s">
        <v>906</v>
      </c>
      <c r="AY50" s="58" t="s">
        <v>921</v>
      </c>
      <c r="AZ50" s="58" t="s">
        <v>391</v>
      </c>
      <c r="BA50" s="58" t="s">
        <v>997</v>
      </c>
      <c r="BB50" s="56" t="s">
        <v>999</v>
      </c>
      <c r="BC50" s="58" t="s">
        <v>1003</v>
      </c>
    </row>
    <row r="51" spans="1:55" ht="27" customHeight="1" x14ac:dyDescent="0.35">
      <c r="A51" s="57" t="s">
        <v>395</v>
      </c>
      <c r="B51" s="56" t="s">
        <v>400</v>
      </c>
      <c r="C51" s="57" t="s">
        <v>43</v>
      </c>
      <c r="D51" s="57" t="s">
        <v>66</v>
      </c>
      <c r="E51" s="56" t="s">
        <v>419</v>
      </c>
      <c r="F51" s="56" t="s">
        <v>429</v>
      </c>
      <c r="G51" s="56" t="s">
        <v>455</v>
      </c>
      <c r="H51" s="57" t="s">
        <v>90</v>
      </c>
      <c r="I51" s="58" t="s">
        <v>510</v>
      </c>
      <c r="J51" s="58">
        <v>1</v>
      </c>
      <c r="K51" s="56">
        <v>0</v>
      </c>
      <c r="L51" s="56">
        <v>0</v>
      </c>
      <c r="M51" s="56">
        <v>0</v>
      </c>
      <c r="N51" s="56">
        <v>1</v>
      </c>
      <c r="O51" s="58" t="s">
        <v>570</v>
      </c>
      <c r="P51" s="59">
        <v>46327</v>
      </c>
      <c r="Q51" s="59">
        <v>46356</v>
      </c>
      <c r="R51" s="64" t="s">
        <v>77</v>
      </c>
      <c r="S51" s="56">
        <v>1905021</v>
      </c>
      <c r="T51" s="57" t="s">
        <v>389</v>
      </c>
      <c r="U51" s="57" t="s">
        <v>147</v>
      </c>
      <c r="V51" s="70" t="str">
        <f>IFERROR(VLOOKUP(U51,Tabla15[#All],2,FALSE),"")</f>
        <v>1.2.4.2.02</v>
      </c>
      <c r="W51" s="66">
        <v>6000000</v>
      </c>
      <c r="X51" s="66">
        <f t="shared" si="0"/>
        <v>5100000</v>
      </c>
      <c r="Y51" s="62">
        <f t="shared" si="1"/>
        <v>900000</v>
      </c>
      <c r="Z51" s="57" t="s">
        <v>22</v>
      </c>
      <c r="AA51" s="57" t="s">
        <v>34</v>
      </c>
      <c r="AB51" s="57" t="s">
        <v>100</v>
      </c>
      <c r="AC51" s="57" t="s">
        <v>39</v>
      </c>
      <c r="AD51" s="58" t="s">
        <v>609</v>
      </c>
      <c r="AE51" s="58">
        <v>54</v>
      </c>
      <c r="AF51" s="58">
        <v>3</v>
      </c>
      <c r="AG51" s="58">
        <v>500</v>
      </c>
      <c r="AH51" s="58">
        <v>100</v>
      </c>
      <c r="AI51" s="58" t="s">
        <v>671</v>
      </c>
      <c r="AJ51" s="58" t="s">
        <v>390</v>
      </c>
      <c r="AK51" s="58" t="s">
        <v>390</v>
      </c>
      <c r="AL51" s="58" t="s">
        <v>390</v>
      </c>
      <c r="AM51" s="58" t="s">
        <v>390</v>
      </c>
      <c r="AN51" s="58" t="s">
        <v>390</v>
      </c>
      <c r="AO51" s="58" t="s">
        <v>672</v>
      </c>
      <c r="AP51" s="56" t="s">
        <v>692</v>
      </c>
      <c r="AQ51" s="58" t="s">
        <v>809</v>
      </c>
      <c r="AR51" s="58" t="s">
        <v>810</v>
      </c>
      <c r="AS51" s="58" t="s">
        <v>811</v>
      </c>
      <c r="AT51" s="58" t="s">
        <v>896</v>
      </c>
      <c r="AU51" s="58" t="s">
        <v>955</v>
      </c>
      <c r="AV51" s="58" t="s">
        <v>954</v>
      </c>
      <c r="AW51" s="58" t="s">
        <v>899</v>
      </c>
      <c r="AX51" s="58" t="s">
        <v>906</v>
      </c>
      <c r="AY51" s="58" t="s">
        <v>921</v>
      </c>
      <c r="AZ51" s="58" t="s">
        <v>391</v>
      </c>
      <c r="BA51" s="58" t="s">
        <v>997</v>
      </c>
      <c r="BB51" s="56" t="s">
        <v>999</v>
      </c>
      <c r="BC51" s="58" t="s">
        <v>1003</v>
      </c>
    </row>
    <row r="52" spans="1:55" ht="27" customHeight="1" x14ac:dyDescent="0.35">
      <c r="A52" s="57" t="s">
        <v>395</v>
      </c>
      <c r="B52" s="56" t="s">
        <v>400</v>
      </c>
      <c r="C52" s="57" t="s">
        <v>43</v>
      </c>
      <c r="D52" s="57" t="s">
        <v>66</v>
      </c>
      <c r="E52" s="56" t="s">
        <v>419</v>
      </c>
      <c r="F52" s="56" t="s">
        <v>429</v>
      </c>
      <c r="G52" s="56" t="s">
        <v>452</v>
      </c>
      <c r="H52" s="57" t="s">
        <v>90</v>
      </c>
      <c r="I52" s="58" t="s">
        <v>511</v>
      </c>
      <c r="J52" s="58">
        <v>1</v>
      </c>
      <c r="K52" s="56">
        <v>0</v>
      </c>
      <c r="L52" s="56">
        <v>0</v>
      </c>
      <c r="M52" s="56">
        <v>1</v>
      </c>
      <c r="N52" s="56">
        <v>0</v>
      </c>
      <c r="O52" s="58" t="s">
        <v>571</v>
      </c>
      <c r="P52" s="59">
        <v>46266</v>
      </c>
      <c r="Q52" s="59">
        <v>46295</v>
      </c>
      <c r="R52" s="64" t="s">
        <v>77</v>
      </c>
      <c r="S52" s="56">
        <v>1905021</v>
      </c>
      <c r="T52" s="57" t="s">
        <v>389</v>
      </c>
      <c r="U52" s="57" t="s">
        <v>147</v>
      </c>
      <c r="V52" s="70" t="str">
        <f>IFERROR(VLOOKUP(U52,Tabla15[#All],2,FALSE),"")</f>
        <v>1.2.4.2.02</v>
      </c>
      <c r="W52" s="66">
        <v>7000000</v>
      </c>
      <c r="X52" s="66">
        <f t="shared" si="0"/>
        <v>5950000</v>
      </c>
      <c r="Y52" s="62">
        <f t="shared" si="1"/>
        <v>1050000</v>
      </c>
      <c r="Z52" s="57" t="s">
        <v>26</v>
      </c>
      <c r="AA52" s="57" t="s">
        <v>34</v>
      </c>
      <c r="AB52" s="57" t="s">
        <v>32</v>
      </c>
      <c r="AC52" s="57" t="s">
        <v>32</v>
      </c>
      <c r="AD52" s="58" t="s">
        <v>610</v>
      </c>
      <c r="AE52" s="58" t="s">
        <v>640</v>
      </c>
      <c r="AF52" s="58" t="s">
        <v>664</v>
      </c>
      <c r="AG52" s="58">
        <v>12500</v>
      </c>
      <c r="AH52" s="58">
        <v>200</v>
      </c>
      <c r="AI52" s="58" t="s">
        <v>671</v>
      </c>
      <c r="AJ52" s="58" t="s">
        <v>671</v>
      </c>
      <c r="AK52" s="58" t="s">
        <v>390</v>
      </c>
      <c r="AL52" s="58" t="s">
        <v>390</v>
      </c>
      <c r="AM52" s="58" t="s">
        <v>671</v>
      </c>
      <c r="AN52" s="58" t="s">
        <v>671</v>
      </c>
      <c r="AO52" s="58" t="s">
        <v>672</v>
      </c>
      <c r="AP52" s="56" t="s">
        <v>694</v>
      </c>
      <c r="AQ52" s="58" t="s">
        <v>812</v>
      </c>
      <c r="AR52" s="58" t="s">
        <v>813</v>
      </c>
      <c r="AS52" s="58" t="s">
        <v>814</v>
      </c>
      <c r="AT52" s="58" t="s">
        <v>896</v>
      </c>
      <c r="AU52" s="58" t="s">
        <v>956</v>
      </c>
      <c r="AV52" s="58" t="s">
        <v>949</v>
      </c>
      <c r="AW52" s="58" t="s">
        <v>899</v>
      </c>
      <c r="AX52" s="58" t="s">
        <v>906</v>
      </c>
      <c r="AY52" s="58" t="s">
        <v>921</v>
      </c>
      <c r="AZ52" s="58" t="s">
        <v>391</v>
      </c>
      <c r="BA52" s="58" t="s">
        <v>997</v>
      </c>
      <c r="BB52" s="56" t="s">
        <v>999</v>
      </c>
      <c r="BC52" s="58" t="s">
        <v>1003</v>
      </c>
    </row>
    <row r="53" spans="1:55" ht="27" customHeight="1" x14ac:dyDescent="0.35">
      <c r="A53" s="57" t="s">
        <v>395</v>
      </c>
      <c r="B53" s="56" t="s">
        <v>400</v>
      </c>
      <c r="C53" s="57" t="s">
        <v>43</v>
      </c>
      <c r="D53" s="57" t="s">
        <v>66</v>
      </c>
      <c r="E53" s="56" t="s">
        <v>419</v>
      </c>
      <c r="F53" s="56" t="s">
        <v>429</v>
      </c>
      <c r="G53" s="56" t="s">
        <v>455</v>
      </c>
      <c r="H53" s="57" t="s">
        <v>90</v>
      </c>
      <c r="I53" s="58" t="s">
        <v>512</v>
      </c>
      <c r="J53" s="58">
        <v>4</v>
      </c>
      <c r="K53" s="56">
        <v>1</v>
      </c>
      <c r="L53" s="56">
        <v>1</v>
      </c>
      <c r="M53" s="56">
        <v>1</v>
      </c>
      <c r="N53" s="56">
        <v>1</v>
      </c>
      <c r="O53" s="58" t="s">
        <v>550</v>
      </c>
      <c r="P53" s="59">
        <v>46054</v>
      </c>
      <c r="Q53" s="59">
        <v>46386</v>
      </c>
      <c r="R53" s="64" t="s">
        <v>77</v>
      </c>
      <c r="S53" s="56">
        <v>1905021</v>
      </c>
      <c r="T53" s="57" t="s">
        <v>389</v>
      </c>
      <c r="U53" s="57" t="s">
        <v>147</v>
      </c>
      <c r="V53" s="70" t="str">
        <f>IFERROR(VLOOKUP(U53,Tabla15[#All],2,FALSE),"")</f>
        <v>1.2.4.2.02</v>
      </c>
      <c r="W53" s="66">
        <v>4000000</v>
      </c>
      <c r="X53" s="66">
        <f t="shared" si="0"/>
        <v>3400000</v>
      </c>
      <c r="Y53" s="62">
        <f t="shared" si="1"/>
        <v>600000</v>
      </c>
      <c r="Z53" s="57" t="s">
        <v>22</v>
      </c>
      <c r="AA53" s="57" t="s">
        <v>34</v>
      </c>
      <c r="AB53" s="57" t="s">
        <v>28</v>
      </c>
      <c r="AC53" s="57" t="s">
        <v>28</v>
      </c>
      <c r="AD53" s="58" t="s">
        <v>611</v>
      </c>
      <c r="AE53" s="58" t="s">
        <v>641</v>
      </c>
      <c r="AF53" s="58" t="s">
        <v>665</v>
      </c>
      <c r="AG53" s="58">
        <v>5000</v>
      </c>
      <c r="AH53" s="58">
        <v>100</v>
      </c>
      <c r="AI53" s="58" t="s">
        <v>390</v>
      </c>
      <c r="AJ53" s="58" t="s">
        <v>390</v>
      </c>
      <c r="AK53" s="58" t="s">
        <v>390</v>
      </c>
      <c r="AL53" s="58" t="s">
        <v>671</v>
      </c>
      <c r="AM53" s="58" t="s">
        <v>671</v>
      </c>
      <c r="AN53" s="58" t="s">
        <v>671</v>
      </c>
      <c r="AO53" s="58" t="s">
        <v>672</v>
      </c>
      <c r="AP53" s="56" t="s">
        <v>695</v>
      </c>
      <c r="AQ53" s="58" t="s">
        <v>815</v>
      </c>
      <c r="AR53" s="58" t="s">
        <v>816</v>
      </c>
      <c r="AS53" s="58" t="s">
        <v>817</v>
      </c>
      <c r="AT53" s="58" t="s">
        <v>896</v>
      </c>
      <c r="AU53" s="58" t="s">
        <v>957</v>
      </c>
      <c r="AV53" s="58" t="s">
        <v>954</v>
      </c>
      <c r="AW53" s="58" t="s">
        <v>899</v>
      </c>
      <c r="AX53" s="58" t="s">
        <v>906</v>
      </c>
      <c r="AY53" s="58" t="s">
        <v>921</v>
      </c>
      <c r="AZ53" s="58" t="s">
        <v>391</v>
      </c>
      <c r="BA53" s="58" t="s">
        <v>997</v>
      </c>
      <c r="BB53" s="56" t="s">
        <v>999</v>
      </c>
      <c r="BC53" s="58" t="s">
        <v>1003</v>
      </c>
    </row>
    <row r="54" spans="1:55" ht="27" customHeight="1" x14ac:dyDescent="0.35">
      <c r="A54" s="57" t="s">
        <v>395</v>
      </c>
      <c r="B54" s="56" t="s">
        <v>400</v>
      </c>
      <c r="C54" s="57" t="s">
        <v>43</v>
      </c>
      <c r="D54" s="57" t="s">
        <v>66</v>
      </c>
      <c r="E54" s="56" t="s">
        <v>419</v>
      </c>
      <c r="F54" s="56" t="s">
        <v>429</v>
      </c>
      <c r="G54" s="56" t="s">
        <v>455</v>
      </c>
      <c r="H54" s="57" t="s">
        <v>90</v>
      </c>
      <c r="I54" s="58" t="s">
        <v>513</v>
      </c>
      <c r="J54" s="58">
        <v>1</v>
      </c>
      <c r="K54" s="56">
        <v>0</v>
      </c>
      <c r="L54" s="56">
        <v>0</v>
      </c>
      <c r="M54" s="56">
        <v>0</v>
      </c>
      <c r="N54" s="56">
        <v>1</v>
      </c>
      <c r="O54" s="58" t="s">
        <v>572</v>
      </c>
      <c r="P54" s="59">
        <v>46327</v>
      </c>
      <c r="Q54" s="59">
        <v>46356</v>
      </c>
      <c r="R54" s="64" t="s">
        <v>77</v>
      </c>
      <c r="S54" s="56">
        <v>1905021</v>
      </c>
      <c r="T54" s="57" t="s">
        <v>389</v>
      </c>
      <c r="U54" s="57" t="s">
        <v>147</v>
      </c>
      <c r="V54" s="70" t="str">
        <f>IFERROR(VLOOKUP(U54,Tabla15[#All],2,FALSE),"")</f>
        <v>1.2.4.2.02</v>
      </c>
      <c r="W54" s="66">
        <v>4000000</v>
      </c>
      <c r="X54" s="66">
        <f t="shared" si="0"/>
        <v>3400000</v>
      </c>
      <c r="Y54" s="62">
        <f t="shared" si="1"/>
        <v>600000</v>
      </c>
      <c r="Z54" s="57" t="s">
        <v>22</v>
      </c>
      <c r="AA54" s="57" t="s">
        <v>27</v>
      </c>
      <c r="AB54" s="57" t="s">
        <v>28</v>
      </c>
      <c r="AC54" s="57" t="s">
        <v>28</v>
      </c>
      <c r="AD54" s="58" t="s">
        <v>612</v>
      </c>
      <c r="AE54" s="58">
        <v>36</v>
      </c>
      <c r="AF54" s="58">
        <v>1</v>
      </c>
      <c r="AG54" s="58">
        <v>500</v>
      </c>
      <c r="AH54" s="58">
        <v>300</v>
      </c>
      <c r="AI54" s="58" t="s">
        <v>390</v>
      </c>
      <c r="AJ54" s="58" t="s">
        <v>390</v>
      </c>
      <c r="AK54" s="58" t="s">
        <v>390</v>
      </c>
      <c r="AL54" s="58" t="s">
        <v>671</v>
      </c>
      <c r="AM54" s="58" t="s">
        <v>671</v>
      </c>
      <c r="AN54" s="58" t="s">
        <v>671</v>
      </c>
      <c r="AO54" s="58" t="s">
        <v>672</v>
      </c>
      <c r="AP54" s="56" t="s">
        <v>696</v>
      </c>
      <c r="AQ54" s="58" t="s">
        <v>818</v>
      </c>
      <c r="AR54" s="58" t="s">
        <v>819</v>
      </c>
      <c r="AS54" s="58" t="s">
        <v>820</v>
      </c>
      <c r="AT54" s="58" t="s">
        <v>896</v>
      </c>
      <c r="AU54" s="58" t="s">
        <v>958</v>
      </c>
      <c r="AV54" s="58" t="s">
        <v>954</v>
      </c>
      <c r="AW54" s="58" t="s">
        <v>899</v>
      </c>
      <c r="AX54" s="58" t="s">
        <v>906</v>
      </c>
      <c r="AY54" s="58" t="s">
        <v>921</v>
      </c>
      <c r="AZ54" s="58" t="s">
        <v>391</v>
      </c>
      <c r="BA54" s="58" t="s">
        <v>997</v>
      </c>
      <c r="BB54" s="56" t="s">
        <v>999</v>
      </c>
      <c r="BC54" s="58" t="s">
        <v>1003</v>
      </c>
    </row>
    <row r="55" spans="1:55" ht="27" customHeight="1" x14ac:dyDescent="0.35">
      <c r="A55" s="57" t="s">
        <v>395</v>
      </c>
      <c r="B55" s="56" t="s">
        <v>400</v>
      </c>
      <c r="C55" s="57" t="s">
        <v>41</v>
      </c>
      <c r="D55" s="73" t="s">
        <v>1007</v>
      </c>
      <c r="E55" s="56" t="s">
        <v>414</v>
      </c>
      <c r="F55" s="56" t="s">
        <v>429</v>
      </c>
      <c r="G55" s="56" t="s">
        <v>454</v>
      </c>
      <c r="H55" s="57" t="s">
        <v>90</v>
      </c>
      <c r="I55" s="58" t="s">
        <v>514</v>
      </c>
      <c r="J55" s="58">
        <v>4</v>
      </c>
      <c r="K55" s="56">
        <v>1</v>
      </c>
      <c r="L55" s="56">
        <v>1</v>
      </c>
      <c r="M55" s="56">
        <v>1</v>
      </c>
      <c r="N55" s="56">
        <v>1</v>
      </c>
      <c r="O55" s="58" t="s">
        <v>550</v>
      </c>
      <c r="P55" s="59">
        <v>46054</v>
      </c>
      <c r="Q55" s="59">
        <v>46386</v>
      </c>
      <c r="R55" s="64" t="s">
        <v>77</v>
      </c>
      <c r="S55" s="56">
        <v>1905021</v>
      </c>
      <c r="T55" s="57" t="s">
        <v>389</v>
      </c>
      <c r="U55" s="57" t="s">
        <v>147</v>
      </c>
      <c r="V55" s="70" t="str">
        <f>IFERROR(VLOOKUP(U55,Tabla15[#All],2,FALSE),"")</f>
        <v>1.2.4.2.02</v>
      </c>
      <c r="W55" s="66">
        <v>4000000</v>
      </c>
      <c r="X55" s="66">
        <f t="shared" si="0"/>
        <v>3400000</v>
      </c>
      <c r="Y55" s="62">
        <f t="shared" si="1"/>
        <v>600000</v>
      </c>
      <c r="Z55" s="57" t="s">
        <v>22</v>
      </c>
      <c r="AA55" s="57" t="s">
        <v>34</v>
      </c>
      <c r="AB55" s="57" t="s">
        <v>98</v>
      </c>
      <c r="AC55" s="57" t="s">
        <v>39</v>
      </c>
      <c r="AD55" s="58" t="s">
        <v>613</v>
      </c>
      <c r="AE55" s="58" t="s">
        <v>642</v>
      </c>
      <c r="AF55" s="58" t="s">
        <v>666</v>
      </c>
      <c r="AG55" s="58">
        <v>3500</v>
      </c>
      <c r="AH55" s="58">
        <v>100</v>
      </c>
      <c r="AI55" s="58" t="s">
        <v>671</v>
      </c>
      <c r="AJ55" s="58" t="s">
        <v>671</v>
      </c>
      <c r="AK55" s="58" t="s">
        <v>390</v>
      </c>
      <c r="AL55" s="58" t="s">
        <v>390</v>
      </c>
      <c r="AM55" s="58" t="s">
        <v>390</v>
      </c>
      <c r="AN55" s="58" t="s">
        <v>390</v>
      </c>
      <c r="AO55" s="58" t="s">
        <v>672</v>
      </c>
      <c r="AP55" s="56" t="s">
        <v>696</v>
      </c>
      <c r="AQ55" s="58" t="s">
        <v>821</v>
      </c>
      <c r="AR55" s="58" t="s">
        <v>822</v>
      </c>
      <c r="AS55" s="58" t="s">
        <v>823</v>
      </c>
      <c r="AT55" s="58" t="s">
        <v>896</v>
      </c>
      <c r="AU55" s="58" t="s">
        <v>959</v>
      </c>
      <c r="AV55" s="58" t="s">
        <v>954</v>
      </c>
      <c r="AW55" s="58" t="s">
        <v>899</v>
      </c>
      <c r="AX55" s="58" t="s">
        <v>906</v>
      </c>
      <c r="AY55" s="58" t="s">
        <v>921</v>
      </c>
      <c r="AZ55" s="58" t="s">
        <v>391</v>
      </c>
      <c r="BA55" s="58" t="s">
        <v>997</v>
      </c>
      <c r="BB55" s="56" t="s">
        <v>999</v>
      </c>
      <c r="BC55" s="58" t="s">
        <v>1003</v>
      </c>
    </row>
    <row r="56" spans="1:55" ht="27" customHeight="1" x14ac:dyDescent="0.35">
      <c r="A56" s="57" t="s">
        <v>395</v>
      </c>
      <c r="B56" s="58" t="s">
        <v>401</v>
      </c>
      <c r="C56" s="57" t="s">
        <v>43</v>
      </c>
      <c r="D56" s="57" t="s">
        <v>66</v>
      </c>
      <c r="E56" s="58" t="s">
        <v>420</v>
      </c>
      <c r="F56" s="58" t="s">
        <v>430</v>
      </c>
      <c r="G56" s="58" t="s">
        <v>456</v>
      </c>
      <c r="H56" s="57" t="s">
        <v>90</v>
      </c>
      <c r="I56" s="58" t="s">
        <v>515</v>
      </c>
      <c r="J56" s="58">
        <v>3</v>
      </c>
      <c r="K56" s="56">
        <v>0</v>
      </c>
      <c r="L56" s="56">
        <v>1</v>
      </c>
      <c r="M56" s="56">
        <v>1</v>
      </c>
      <c r="N56" s="56">
        <v>1</v>
      </c>
      <c r="O56" s="58" t="s">
        <v>573</v>
      </c>
      <c r="P56" s="59">
        <v>46138</v>
      </c>
      <c r="Q56" s="59">
        <v>46320</v>
      </c>
      <c r="R56" s="64" t="s">
        <v>77</v>
      </c>
      <c r="S56" s="56">
        <v>1905027</v>
      </c>
      <c r="T56" s="57" t="s">
        <v>389</v>
      </c>
      <c r="U56" s="57" t="s">
        <v>147</v>
      </c>
      <c r="V56" s="70" t="str">
        <f>IFERROR(VLOOKUP(U56,Tabla15[#All],2,FALSE),"")</f>
        <v>1.2.4.2.02</v>
      </c>
      <c r="W56" s="66">
        <v>230000000</v>
      </c>
      <c r="X56" s="66">
        <f t="shared" si="0"/>
        <v>195500000</v>
      </c>
      <c r="Y56" s="62">
        <f t="shared" si="1"/>
        <v>34500000</v>
      </c>
      <c r="Z56" s="57" t="s">
        <v>22</v>
      </c>
      <c r="AA56" s="57" t="s">
        <v>34</v>
      </c>
      <c r="AB56" s="57" t="s">
        <v>91</v>
      </c>
      <c r="AC56" s="57" t="s">
        <v>39</v>
      </c>
      <c r="AD56" s="58" t="s">
        <v>595</v>
      </c>
      <c r="AE56" s="58" t="s">
        <v>629</v>
      </c>
      <c r="AF56" s="58" t="s">
        <v>653</v>
      </c>
      <c r="AG56" s="58">
        <v>111500</v>
      </c>
      <c r="AH56" s="58" t="s">
        <v>670</v>
      </c>
      <c r="AI56" s="58" t="s">
        <v>390</v>
      </c>
      <c r="AJ56" s="58" t="s">
        <v>390</v>
      </c>
      <c r="AK56" s="58" t="s">
        <v>390</v>
      </c>
      <c r="AL56" s="58" t="s">
        <v>390</v>
      </c>
      <c r="AM56" s="58" t="s">
        <v>390</v>
      </c>
      <c r="AN56" s="58" t="s">
        <v>390</v>
      </c>
      <c r="AO56" s="58" t="s">
        <v>672</v>
      </c>
      <c r="AP56" s="56" t="s">
        <v>697</v>
      </c>
      <c r="AQ56" s="58" t="s">
        <v>1004</v>
      </c>
      <c r="AR56" s="58" t="s">
        <v>824</v>
      </c>
      <c r="AS56" s="58" t="s">
        <v>670</v>
      </c>
      <c r="AT56" s="58" t="s">
        <v>896</v>
      </c>
      <c r="AU56" s="56" t="s">
        <v>960</v>
      </c>
      <c r="AV56" s="56" t="s">
        <v>961</v>
      </c>
      <c r="AW56" s="58" t="s">
        <v>899</v>
      </c>
      <c r="AX56" s="58" t="s">
        <v>906</v>
      </c>
      <c r="AY56" s="58" t="s">
        <v>921</v>
      </c>
      <c r="AZ56" s="58" t="s">
        <v>391</v>
      </c>
      <c r="BA56" s="58" t="s">
        <v>997</v>
      </c>
      <c r="BB56" s="56" t="s">
        <v>999</v>
      </c>
      <c r="BC56" s="58" t="s">
        <v>1003</v>
      </c>
    </row>
    <row r="57" spans="1:55" ht="27" customHeight="1" x14ac:dyDescent="0.35">
      <c r="A57" s="57" t="s">
        <v>395</v>
      </c>
      <c r="B57" s="58" t="s">
        <v>401</v>
      </c>
      <c r="C57" s="57" t="s">
        <v>43</v>
      </c>
      <c r="D57" s="57" t="s">
        <v>66</v>
      </c>
      <c r="E57" s="58" t="s">
        <v>420</v>
      </c>
      <c r="F57" s="58" t="s">
        <v>430</v>
      </c>
      <c r="G57" s="58" t="s">
        <v>456</v>
      </c>
      <c r="H57" s="57" t="s">
        <v>90</v>
      </c>
      <c r="I57" s="58" t="s">
        <v>516</v>
      </c>
      <c r="J57" s="58">
        <v>11</v>
      </c>
      <c r="K57" s="56">
        <v>2</v>
      </c>
      <c r="L57" s="56">
        <v>3</v>
      </c>
      <c r="M57" s="56">
        <v>3</v>
      </c>
      <c r="N57" s="56">
        <v>3</v>
      </c>
      <c r="O57" s="58" t="s">
        <v>550</v>
      </c>
      <c r="P57" s="59">
        <v>46054</v>
      </c>
      <c r="Q57" s="59">
        <v>46386</v>
      </c>
      <c r="R57" s="64" t="s">
        <v>77</v>
      </c>
      <c r="S57" s="56">
        <v>1905027</v>
      </c>
      <c r="T57" s="57" t="s">
        <v>389</v>
      </c>
      <c r="U57" s="57" t="s">
        <v>147</v>
      </c>
      <c r="V57" s="70" t="str">
        <f>IFERROR(VLOOKUP(U57,Tabla15[#All],2,FALSE),"")</f>
        <v>1.2.4.2.02</v>
      </c>
      <c r="W57" s="66">
        <v>40000000</v>
      </c>
      <c r="X57" s="66">
        <f t="shared" si="0"/>
        <v>34000000</v>
      </c>
      <c r="Y57" s="62">
        <f t="shared" si="1"/>
        <v>6000000</v>
      </c>
      <c r="Z57" s="57" t="s">
        <v>22</v>
      </c>
      <c r="AA57" s="57" t="s">
        <v>34</v>
      </c>
      <c r="AB57" s="57" t="s">
        <v>91</v>
      </c>
      <c r="AC57" s="57" t="s">
        <v>39</v>
      </c>
      <c r="AD57" s="58" t="s">
        <v>584</v>
      </c>
      <c r="AE57" s="58" t="s">
        <v>623</v>
      </c>
      <c r="AF57" s="58" t="s">
        <v>647</v>
      </c>
      <c r="AG57" s="58">
        <v>111500</v>
      </c>
      <c r="AH57" s="58" t="s">
        <v>670</v>
      </c>
      <c r="AI57" s="58" t="s">
        <v>390</v>
      </c>
      <c r="AJ57" s="58" t="s">
        <v>390</v>
      </c>
      <c r="AK57" s="58" t="s">
        <v>390</v>
      </c>
      <c r="AL57" s="58" t="s">
        <v>390</v>
      </c>
      <c r="AM57" s="58" t="s">
        <v>390</v>
      </c>
      <c r="AN57" s="58" t="s">
        <v>390</v>
      </c>
      <c r="AO57" s="58" t="s">
        <v>672</v>
      </c>
      <c r="AP57" s="58" t="s">
        <v>673</v>
      </c>
      <c r="AQ57" s="58" t="s">
        <v>825</v>
      </c>
      <c r="AR57" s="58" t="s">
        <v>712</v>
      </c>
      <c r="AS57" s="58" t="s">
        <v>670</v>
      </c>
      <c r="AT57" s="58" t="s">
        <v>896</v>
      </c>
      <c r="AU57" s="56" t="s">
        <v>897</v>
      </c>
      <c r="AV57" s="58" t="s">
        <v>898</v>
      </c>
      <c r="AW57" s="58" t="s">
        <v>899</v>
      </c>
      <c r="AX57" s="58" t="s">
        <v>900</v>
      </c>
      <c r="AY57" s="58" t="s">
        <v>901</v>
      </c>
      <c r="AZ57" s="58" t="s">
        <v>1000</v>
      </c>
      <c r="BA57" s="58" t="s">
        <v>1001</v>
      </c>
      <c r="BB57" s="56" t="s">
        <v>999</v>
      </c>
      <c r="BC57" s="58" t="s">
        <v>1003</v>
      </c>
    </row>
    <row r="58" spans="1:55" ht="27" customHeight="1" x14ac:dyDescent="0.35">
      <c r="A58" s="57" t="s">
        <v>395</v>
      </c>
      <c r="B58" s="58" t="s">
        <v>401</v>
      </c>
      <c r="C58" s="57" t="s">
        <v>43</v>
      </c>
      <c r="D58" s="57" t="s">
        <v>66</v>
      </c>
      <c r="E58" s="58" t="s">
        <v>420</v>
      </c>
      <c r="F58" s="58" t="s">
        <v>430</v>
      </c>
      <c r="G58" s="58" t="s">
        <v>456</v>
      </c>
      <c r="H58" s="57" t="s">
        <v>90</v>
      </c>
      <c r="I58" s="58" t="s">
        <v>517</v>
      </c>
      <c r="J58" s="58">
        <v>4</v>
      </c>
      <c r="K58" s="56">
        <v>1</v>
      </c>
      <c r="L58" s="56">
        <v>1</v>
      </c>
      <c r="M58" s="56">
        <v>1</v>
      </c>
      <c r="N58" s="56">
        <v>1</v>
      </c>
      <c r="O58" s="58" t="s">
        <v>550</v>
      </c>
      <c r="P58" s="59">
        <v>46054</v>
      </c>
      <c r="Q58" s="59">
        <v>46386</v>
      </c>
      <c r="R58" s="64" t="s">
        <v>77</v>
      </c>
      <c r="S58" s="56">
        <v>1905027</v>
      </c>
      <c r="T58" s="57" t="s">
        <v>389</v>
      </c>
      <c r="U58" s="57" t="s">
        <v>147</v>
      </c>
      <c r="V58" s="70" t="str">
        <f>IFERROR(VLOOKUP(U58,Tabla15[#All],2,FALSE),"")</f>
        <v>1.2.4.2.02</v>
      </c>
      <c r="W58" s="66">
        <v>60000000</v>
      </c>
      <c r="X58" s="66">
        <f t="shared" si="0"/>
        <v>51000000</v>
      </c>
      <c r="Y58" s="62">
        <f t="shared" si="1"/>
        <v>9000000</v>
      </c>
      <c r="Z58" s="57" t="s">
        <v>22</v>
      </c>
      <c r="AA58" s="57" t="s">
        <v>34</v>
      </c>
      <c r="AB58" s="57" t="s">
        <v>91</v>
      </c>
      <c r="AC58" s="57" t="s">
        <v>39</v>
      </c>
      <c r="AD58" s="58" t="s">
        <v>584</v>
      </c>
      <c r="AE58" s="58" t="s">
        <v>623</v>
      </c>
      <c r="AF58" s="58" t="s">
        <v>647</v>
      </c>
      <c r="AG58" s="58">
        <v>111500</v>
      </c>
      <c r="AH58" s="58" t="s">
        <v>670</v>
      </c>
      <c r="AI58" s="58" t="s">
        <v>390</v>
      </c>
      <c r="AJ58" s="58" t="s">
        <v>390</v>
      </c>
      <c r="AK58" s="58" t="s">
        <v>390</v>
      </c>
      <c r="AL58" s="58" t="s">
        <v>390</v>
      </c>
      <c r="AM58" s="58" t="s">
        <v>390</v>
      </c>
      <c r="AN58" s="58" t="s">
        <v>390</v>
      </c>
      <c r="AO58" s="58" t="s">
        <v>672</v>
      </c>
      <c r="AP58" s="56" t="s">
        <v>697</v>
      </c>
      <c r="AQ58" s="56" t="s">
        <v>1005</v>
      </c>
      <c r="AR58" s="58" t="s">
        <v>826</v>
      </c>
      <c r="AS58" s="58" t="s">
        <v>670</v>
      </c>
      <c r="AT58" s="58" t="s">
        <v>896</v>
      </c>
      <c r="AU58" s="56" t="s">
        <v>962</v>
      </c>
      <c r="AV58" s="56" t="s">
        <v>961</v>
      </c>
      <c r="AW58" s="58" t="s">
        <v>899</v>
      </c>
      <c r="AX58" s="58" t="s">
        <v>906</v>
      </c>
      <c r="AY58" s="58" t="s">
        <v>921</v>
      </c>
      <c r="AZ58" s="58" t="s">
        <v>391</v>
      </c>
      <c r="BA58" s="58" t="s">
        <v>997</v>
      </c>
      <c r="BB58" s="56" t="s">
        <v>999</v>
      </c>
      <c r="BC58" s="58" t="s">
        <v>1003</v>
      </c>
    </row>
    <row r="59" spans="1:55" ht="27" customHeight="1" x14ac:dyDescent="0.35">
      <c r="A59" s="57" t="s">
        <v>395</v>
      </c>
      <c r="B59" s="58" t="s">
        <v>401</v>
      </c>
      <c r="C59" s="57" t="s">
        <v>43</v>
      </c>
      <c r="D59" s="57" t="s">
        <v>66</v>
      </c>
      <c r="E59" s="58" t="s">
        <v>420</v>
      </c>
      <c r="F59" s="58" t="s">
        <v>430</v>
      </c>
      <c r="G59" s="58" t="s">
        <v>456</v>
      </c>
      <c r="H59" s="57" t="s">
        <v>90</v>
      </c>
      <c r="I59" s="58" t="s">
        <v>518</v>
      </c>
      <c r="J59" s="58">
        <v>100</v>
      </c>
      <c r="K59" s="56">
        <v>100</v>
      </c>
      <c r="L59" s="56">
        <v>100</v>
      </c>
      <c r="M59" s="56">
        <v>100</v>
      </c>
      <c r="N59" s="56">
        <v>100</v>
      </c>
      <c r="O59" s="58" t="s">
        <v>550</v>
      </c>
      <c r="P59" s="59">
        <v>46054</v>
      </c>
      <c r="Q59" s="59">
        <v>46386</v>
      </c>
      <c r="R59" s="64" t="s">
        <v>77</v>
      </c>
      <c r="S59" s="56">
        <v>1905027</v>
      </c>
      <c r="T59" s="57" t="s">
        <v>389</v>
      </c>
      <c r="U59" s="57" t="s">
        <v>147</v>
      </c>
      <c r="V59" s="70" t="str">
        <f>IFERROR(VLOOKUP(U59,Tabla15[#All],2,FALSE),"")</f>
        <v>1.2.4.2.02</v>
      </c>
      <c r="W59" s="66">
        <v>166622784</v>
      </c>
      <c r="X59" s="66">
        <f t="shared" si="0"/>
        <v>141629366.40000001</v>
      </c>
      <c r="Y59" s="62">
        <f t="shared" si="1"/>
        <v>24993417.599999998</v>
      </c>
      <c r="Z59" s="57" t="s">
        <v>22</v>
      </c>
      <c r="AA59" s="57" t="s">
        <v>34</v>
      </c>
      <c r="AB59" s="57" t="s">
        <v>91</v>
      </c>
      <c r="AC59" s="57" t="s">
        <v>39</v>
      </c>
      <c r="AD59" s="58" t="s">
        <v>584</v>
      </c>
      <c r="AE59" s="58" t="s">
        <v>623</v>
      </c>
      <c r="AF59" s="58" t="s">
        <v>647</v>
      </c>
      <c r="AG59" s="58">
        <v>111500</v>
      </c>
      <c r="AH59" s="58" t="s">
        <v>670</v>
      </c>
      <c r="AI59" s="58" t="s">
        <v>390</v>
      </c>
      <c r="AJ59" s="58" t="s">
        <v>390</v>
      </c>
      <c r="AK59" s="58" t="s">
        <v>390</v>
      </c>
      <c r="AL59" s="58" t="s">
        <v>390</v>
      </c>
      <c r="AM59" s="58" t="s">
        <v>390</v>
      </c>
      <c r="AN59" s="58" t="s">
        <v>390</v>
      </c>
      <c r="AO59" s="58" t="s">
        <v>672</v>
      </c>
      <c r="AP59" s="56" t="s">
        <v>697</v>
      </c>
      <c r="AQ59" s="58" t="s">
        <v>827</v>
      </c>
      <c r="AR59" s="58" t="s">
        <v>828</v>
      </c>
      <c r="AS59" s="58" t="s">
        <v>670</v>
      </c>
      <c r="AT59" s="58" t="s">
        <v>896</v>
      </c>
      <c r="AU59" s="56" t="s">
        <v>963</v>
      </c>
      <c r="AV59" s="56" t="s">
        <v>961</v>
      </c>
      <c r="AW59" s="58" t="s">
        <v>899</v>
      </c>
      <c r="AX59" s="58" t="s">
        <v>906</v>
      </c>
      <c r="AY59" s="58" t="s">
        <v>921</v>
      </c>
      <c r="AZ59" s="58" t="s">
        <v>391</v>
      </c>
      <c r="BA59" s="58" t="s">
        <v>997</v>
      </c>
      <c r="BB59" s="56" t="s">
        <v>999</v>
      </c>
      <c r="BC59" s="58" t="s">
        <v>1003</v>
      </c>
    </row>
    <row r="60" spans="1:55" ht="27" customHeight="1" x14ac:dyDescent="0.35">
      <c r="A60" s="57" t="s">
        <v>395</v>
      </c>
      <c r="B60" s="58" t="s">
        <v>401</v>
      </c>
      <c r="C60" s="57" t="s">
        <v>43</v>
      </c>
      <c r="D60" s="57" t="s">
        <v>66</v>
      </c>
      <c r="E60" s="58" t="s">
        <v>420</v>
      </c>
      <c r="F60" s="58" t="s">
        <v>430</v>
      </c>
      <c r="G60" s="58" t="s">
        <v>456</v>
      </c>
      <c r="H60" s="57" t="s">
        <v>90</v>
      </c>
      <c r="I60" s="58" t="s">
        <v>519</v>
      </c>
      <c r="J60" s="58">
        <v>100</v>
      </c>
      <c r="K60" s="56">
        <v>25</v>
      </c>
      <c r="L60" s="56">
        <v>25</v>
      </c>
      <c r="M60" s="56">
        <v>25</v>
      </c>
      <c r="N60" s="56">
        <v>25</v>
      </c>
      <c r="O60" s="58" t="s">
        <v>550</v>
      </c>
      <c r="P60" s="59">
        <v>46054</v>
      </c>
      <c r="Q60" s="59">
        <v>46386</v>
      </c>
      <c r="R60" s="64" t="s">
        <v>77</v>
      </c>
      <c r="S60" s="56">
        <v>1905027</v>
      </c>
      <c r="T60" s="57" t="s">
        <v>389</v>
      </c>
      <c r="U60" s="57" t="s">
        <v>147</v>
      </c>
      <c r="V60" s="70" t="str">
        <f>IFERROR(VLOOKUP(U60,Tabla15[#All],2,FALSE),"")</f>
        <v>1.2.4.2.02</v>
      </c>
      <c r="W60" s="66">
        <v>300000000</v>
      </c>
      <c r="X60" s="66">
        <f t="shared" si="0"/>
        <v>255000000</v>
      </c>
      <c r="Y60" s="62">
        <f t="shared" si="1"/>
        <v>45000000</v>
      </c>
      <c r="Z60" s="57" t="s">
        <v>22</v>
      </c>
      <c r="AA60" s="57" t="s">
        <v>34</v>
      </c>
      <c r="AB60" s="57" t="s">
        <v>91</v>
      </c>
      <c r="AC60" s="57" t="s">
        <v>39</v>
      </c>
      <c r="AD60" s="58" t="s">
        <v>584</v>
      </c>
      <c r="AE60" s="58" t="s">
        <v>623</v>
      </c>
      <c r="AF60" s="58" t="s">
        <v>647</v>
      </c>
      <c r="AG60" s="58">
        <v>111500</v>
      </c>
      <c r="AH60" s="58" t="s">
        <v>670</v>
      </c>
      <c r="AI60" s="58" t="s">
        <v>390</v>
      </c>
      <c r="AJ60" s="58" t="s">
        <v>390</v>
      </c>
      <c r="AK60" s="58" t="s">
        <v>390</v>
      </c>
      <c r="AL60" s="58" t="s">
        <v>390</v>
      </c>
      <c r="AM60" s="58" t="s">
        <v>390</v>
      </c>
      <c r="AN60" s="58" t="s">
        <v>390</v>
      </c>
      <c r="AO60" s="58" t="s">
        <v>672</v>
      </c>
      <c r="AP60" s="56" t="s">
        <v>698</v>
      </c>
      <c r="AQ60" s="58" t="s">
        <v>829</v>
      </c>
      <c r="AR60" s="58" t="s">
        <v>830</v>
      </c>
      <c r="AS60" s="58" t="s">
        <v>670</v>
      </c>
      <c r="AT60" s="58" t="s">
        <v>896</v>
      </c>
      <c r="AU60" s="56" t="s">
        <v>964</v>
      </c>
      <c r="AV60" s="56" t="s">
        <v>961</v>
      </c>
      <c r="AW60" s="58" t="s">
        <v>899</v>
      </c>
      <c r="AX60" s="58" t="s">
        <v>906</v>
      </c>
      <c r="AY60" s="58" t="s">
        <v>921</v>
      </c>
      <c r="AZ60" s="58" t="s">
        <v>391</v>
      </c>
      <c r="BA60" s="58" t="s">
        <v>997</v>
      </c>
      <c r="BB60" s="56" t="s">
        <v>999</v>
      </c>
      <c r="BC60" s="58" t="s">
        <v>1003</v>
      </c>
    </row>
    <row r="61" spans="1:55" ht="27" customHeight="1" x14ac:dyDescent="0.35">
      <c r="A61" s="57" t="s">
        <v>395</v>
      </c>
      <c r="B61" s="58" t="s">
        <v>401</v>
      </c>
      <c r="C61" s="57" t="s">
        <v>43</v>
      </c>
      <c r="D61" s="57" t="s">
        <v>66</v>
      </c>
      <c r="E61" s="58" t="s">
        <v>420</v>
      </c>
      <c r="F61" s="58" t="s">
        <v>430</v>
      </c>
      <c r="G61" s="58" t="s">
        <v>456</v>
      </c>
      <c r="H61" s="57" t="s">
        <v>90</v>
      </c>
      <c r="I61" s="58" t="s">
        <v>520</v>
      </c>
      <c r="J61" s="58">
        <v>10</v>
      </c>
      <c r="K61" s="56">
        <v>2</v>
      </c>
      <c r="L61" s="56">
        <v>3</v>
      </c>
      <c r="M61" s="56">
        <v>3</v>
      </c>
      <c r="N61" s="56">
        <v>2</v>
      </c>
      <c r="O61" s="58" t="s">
        <v>550</v>
      </c>
      <c r="P61" s="59">
        <v>46054</v>
      </c>
      <c r="Q61" s="59">
        <v>46386</v>
      </c>
      <c r="R61" s="64" t="s">
        <v>77</v>
      </c>
      <c r="S61" s="56">
        <v>1905027</v>
      </c>
      <c r="T61" s="57" t="s">
        <v>389</v>
      </c>
      <c r="U61" s="57" t="s">
        <v>147</v>
      </c>
      <c r="V61" s="70" t="str">
        <f>IFERROR(VLOOKUP(U61,Tabla15[#All],2,FALSE),"")</f>
        <v>1.2.4.2.02</v>
      </c>
      <c r="W61" s="66">
        <v>90000000</v>
      </c>
      <c r="X61" s="66">
        <f t="shared" si="0"/>
        <v>76500000</v>
      </c>
      <c r="Y61" s="62">
        <f t="shared" si="1"/>
        <v>13500000</v>
      </c>
      <c r="Z61" s="57" t="s">
        <v>22</v>
      </c>
      <c r="AA61" s="57" t="s">
        <v>34</v>
      </c>
      <c r="AB61" s="57" t="s">
        <v>91</v>
      </c>
      <c r="AC61" s="57" t="s">
        <v>39</v>
      </c>
      <c r="AD61" s="58" t="s">
        <v>584</v>
      </c>
      <c r="AE61" s="58" t="s">
        <v>623</v>
      </c>
      <c r="AF61" s="58" t="s">
        <v>647</v>
      </c>
      <c r="AG61" s="58">
        <v>111500</v>
      </c>
      <c r="AH61" s="58">
        <v>31234</v>
      </c>
      <c r="AI61" s="58" t="s">
        <v>390</v>
      </c>
      <c r="AJ61" s="58" t="s">
        <v>671</v>
      </c>
      <c r="AK61" s="58" t="s">
        <v>671</v>
      </c>
      <c r="AL61" s="58" t="s">
        <v>671</v>
      </c>
      <c r="AM61" s="58" t="s">
        <v>671</v>
      </c>
      <c r="AN61" s="58" t="s">
        <v>671</v>
      </c>
      <c r="AO61" s="58" t="s">
        <v>672</v>
      </c>
      <c r="AP61" s="56" t="s">
        <v>698</v>
      </c>
      <c r="AQ61" s="58" t="s">
        <v>831</v>
      </c>
      <c r="AR61" s="58" t="s">
        <v>832</v>
      </c>
      <c r="AS61" s="58" t="s">
        <v>833</v>
      </c>
      <c r="AT61" s="58" t="s">
        <v>896</v>
      </c>
      <c r="AU61" s="58" t="s">
        <v>965</v>
      </c>
      <c r="AV61" s="56" t="s">
        <v>961</v>
      </c>
      <c r="AW61" s="58" t="s">
        <v>899</v>
      </c>
      <c r="AX61" s="58" t="s">
        <v>906</v>
      </c>
      <c r="AY61" s="58" t="s">
        <v>921</v>
      </c>
      <c r="AZ61" s="58" t="s">
        <v>391</v>
      </c>
      <c r="BA61" s="58" t="s">
        <v>997</v>
      </c>
      <c r="BB61" s="56" t="s">
        <v>999</v>
      </c>
      <c r="BC61" s="58" t="s">
        <v>1003</v>
      </c>
    </row>
    <row r="62" spans="1:55" ht="27" customHeight="1" x14ac:dyDescent="0.35">
      <c r="A62" s="57" t="s">
        <v>395</v>
      </c>
      <c r="B62" s="58" t="s">
        <v>401</v>
      </c>
      <c r="C62" s="57" t="s">
        <v>43</v>
      </c>
      <c r="D62" s="57" t="s">
        <v>66</v>
      </c>
      <c r="E62" s="58" t="s">
        <v>420</v>
      </c>
      <c r="F62" s="58" t="s">
        <v>430</v>
      </c>
      <c r="G62" s="58" t="s">
        <v>456</v>
      </c>
      <c r="H62" s="57" t="s">
        <v>90</v>
      </c>
      <c r="I62" s="58" t="s">
        <v>521</v>
      </c>
      <c r="J62" s="58">
        <v>4</v>
      </c>
      <c r="K62" s="56">
        <v>1</v>
      </c>
      <c r="L62" s="56">
        <v>1</v>
      </c>
      <c r="M62" s="56">
        <v>1</v>
      </c>
      <c r="N62" s="56">
        <v>1</v>
      </c>
      <c r="O62" s="58" t="s">
        <v>550</v>
      </c>
      <c r="P62" s="59">
        <v>46054</v>
      </c>
      <c r="Q62" s="59">
        <v>46386</v>
      </c>
      <c r="R62" s="64" t="s">
        <v>77</v>
      </c>
      <c r="S62" s="56">
        <v>1905027</v>
      </c>
      <c r="T62" s="57" t="s">
        <v>389</v>
      </c>
      <c r="U62" s="57" t="s">
        <v>147</v>
      </c>
      <c r="V62" s="70" t="str">
        <f>IFERROR(VLOOKUP(U62,Tabla15[#All],2,FALSE),"")</f>
        <v>1.2.4.2.02</v>
      </c>
      <c r="W62" s="66">
        <v>72000000</v>
      </c>
      <c r="X62" s="66">
        <f t="shared" si="0"/>
        <v>61200000</v>
      </c>
      <c r="Y62" s="62">
        <f t="shared" si="1"/>
        <v>10800000</v>
      </c>
      <c r="Z62" s="57" t="s">
        <v>22</v>
      </c>
      <c r="AA62" s="57" t="s">
        <v>34</v>
      </c>
      <c r="AB62" s="57" t="s">
        <v>32</v>
      </c>
      <c r="AC62" s="57" t="s">
        <v>32</v>
      </c>
      <c r="AD62" s="58" t="s">
        <v>584</v>
      </c>
      <c r="AE62" s="58" t="s">
        <v>623</v>
      </c>
      <c r="AF62" s="58" t="s">
        <v>647</v>
      </c>
      <c r="AG62" s="58">
        <v>111500</v>
      </c>
      <c r="AH62" s="58">
        <v>38600</v>
      </c>
      <c r="AI62" s="58" t="s">
        <v>671</v>
      </c>
      <c r="AJ62" s="58" t="s">
        <v>390</v>
      </c>
      <c r="AK62" s="58" t="s">
        <v>390</v>
      </c>
      <c r="AL62" s="58" t="s">
        <v>671</v>
      </c>
      <c r="AM62" s="58" t="s">
        <v>671</v>
      </c>
      <c r="AN62" s="58" t="s">
        <v>671</v>
      </c>
      <c r="AO62" s="58" t="s">
        <v>672</v>
      </c>
      <c r="AP62" s="56" t="s">
        <v>698</v>
      </c>
      <c r="AQ62" s="58" t="s">
        <v>834</v>
      </c>
      <c r="AR62" s="58" t="s">
        <v>835</v>
      </c>
      <c r="AS62" s="58" t="s">
        <v>836</v>
      </c>
      <c r="AT62" s="58" t="s">
        <v>896</v>
      </c>
      <c r="AU62" s="58" t="s">
        <v>966</v>
      </c>
      <c r="AV62" s="56" t="s">
        <v>961</v>
      </c>
      <c r="AW62" s="58" t="s">
        <v>899</v>
      </c>
      <c r="AX62" s="58" t="s">
        <v>906</v>
      </c>
      <c r="AY62" s="58" t="s">
        <v>967</v>
      </c>
      <c r="AZ62" s="58" t="s">
        <v>391</v>
      </c>
      <c r="BA62" s="58" t="s">
        <v>997</v>
      </c>
      <c r="BB62" s="56" t="s">
        <v>999</v>
      </c>
      <c r="BC62" s="58" t="s">
        <v>1003</v>
      </c>
    </row>
    <row r="63" spans="1:55" ht="27" customHeight="1" x14ac:dyDescent="0.35">
      <c r="A63" s="57" t="s">
        <v>395</v>
      </c>
      <c r="B63" s="61" t="s">
        <v>402</v>
      </c>
      <c r="C63" s="57" t="s">
        <v>43</v>
      </c>
      <c r="D63" s="57" t="s">
        <v>66</v>
      </c>
      <c r="E63" s="58" t="s">
        <v>421</v>
      </c>
      <c r="F63" s="56" t="s">
        <v>431</v>
      </c>
      <c r="G63" s="58" t="s">
        <v>457</v>
      </c>
      <c r="H63" s="57" t="s">
        <v>90</v>
      </c>
      <c r="I63" s="58" t="s">
        <v>522</v>
      </c>
      <c r="J63" s="56">
        <v>100</v>
      </c>
      <c r="K63" s="56">
        <v>100</v>
      </c>
      <c r="L63" s="56">
        <v>100</v>
      </c>
      <c r="M63" s="56">
        <v>100</v>
      </c>
      <c r="N63" s="56">
        <v>100</v>
      </c>
      <c r="O63" s="58" t="s">
        <v>550</v>
      </c>
      <c r="P63" s="59">
        <v>46054</v>
      </c>
      <c r="Q63" s="59">
        <v>46386</v>
      </c>
      <c r="R63" s="64" t="s">
        <v>77</v>
      </c>
      <c r="S63" s="56">
        <v>1903057</v>
      </c>
      <c r="T63" s="57" t="s">
        <v>389</v>
      </c>
      <c r="U63" s="57" t="s">
        <v>147</v>
      </c>
      <c r="V63" s="70" t="str">
        <f>IFERROR(VLOOKUP(U63,Tabla15[#All],2,FALSE),"")</f>
        <v>1.2.4.2.02</v>
      </c>
      <c r="W63" s="66">
        <v>500000000</v>
      </c>
      <c r="X63" s="66">
        <f t="shared" si="0"/>
        <v>425000000</v>
      </c>
      <c r="Y63" s="62">
        <f t="shared" si="1"/>
        <v>75000000</v>
      </c>
      <c r="Z63" s="57" t="s">
        <v>22</v>
      </c>
      <c r="AA63" s="57" t="s">
        <v>34</v>
      </c>
      <c r="AB63" s="57" t="s">
        <v>91</v>
      </c>
      <c r="AC63" s="57" t="s">
        <v>39</v>
      </c>
      <c r="AD63" s="58" t="s">
        <v>584</v>
      </c>
      <c r="AE63" s="58" t="s">
        <v>623</v>
      </c>
      <c r="AF63" s="58" t="s">
        <v>647</v>
      </c>
      <c r="AG63" s="58">
        <v>111500</v>
      </c>
      <c r="AH63" s="58" t="s">
        <v>670</v>
      </c>
      <c r="AI63" s="58" t="s">
        <v>390</v>
      </c>
      <c r="AJ63" s="58" t="s">
        <v>390</v>
      </c>
      <c r="AK63" s="58" t="s">
        <v>390</v>
      </c>
      <c r="AL63" s="58" t="s">
        <v>390</v>
      </c>
      <c r="AM63" s="58" t="s">
        <v>390</v>
      </c>
      <c r="AN63" s="58" t="s">
        <v>390</v>
      </c>
      <c r="AO63" s="58" t="s">
        <v>672</v>
      </c>
      <c r="AP63" s="56" t="s">
        <v>699</v>
      </c>
      <c r="AQ63" s="58" t="s">
        <v>837</v>
      </c>
      <c r="AR63" s="58" t="s">
        <v>838</v>
      </c>
      <c r="AS63" s="58" t="s">
        <v>670</v>
      </c>
      <c r="AT63" s="58" t="s">
        <v>896</v>
      </c>
      <c r="AU63" s="58" t="s">
        <v>968</v>
      </c>
      <c r="AV63" s="56" t="s">
        <v>969</v>
      </c>
      <c r="AW63" s="58" t="s">
        <v>899</v>
      </c>
      <c r="AX63" s="58" t="s">
        <v>906</v>
      </c>
      <c r="AY63" s="58" t="s">
        <v>921</v>
      </c>
      <c r="AZ63" s="58" t="s">
        <v>391</v>
      </c>
      <c r="BA63" s="58" t="s">
        <v>997</v>
      </c>
      <c r="BB63" s="56" t="s">
        <v>999</v>
      </c>
      <c r="BC63" s="58" t="s">
        <v>1003</v>
      </c>
    </row>
    <row r="64" spans="1:55" ht="27" customHeight="1" x14ac:dyDescent="0.35">
      <c r="A64" s="57" t="s">
        <v>395</v>
      </c>
      <c r="B64" s="61" t="s">
        <v>402</v>
      </c>
      <c r="C64" s="57" t="s">
        <v>43</v>
      </c>
      <c r="D64" s="57" t="s">
        <v>66</v>
      </c>
      <c r="E64" s="58" t="s">
        <v>421</v>
      </c>
      <c r="F64" s="56" t="s">
        <v>431</v>
      </c>
      <c r="G64" s="58" t="s">
        <v>457</v>
      </c>
      <c r="H64" s="57" t="s">
        <v>90</v>
      </c>
      <c r="I64" s="58" t="s">
        <v>523</v>
      </c>
      <c r="J64" s="58">
        <v>11</v>
      </c>
      <c r="K64" s="56">
        <v>2</v>
      </c>
      <c r="L64" s="56">
        <v>3</v>
      </c>
      <c r="M64" s="56">
        <v>3</v>
      </c>
      <c r="N64" s="56">
        <v>3</v>
      </c>
      <c r="O64" s="58" t="s">
        <v>550</v>
      </c>
      <c r="P64" s="59">
        <v>46054</v>
      </c>
      <c r="Q64" s="59">
        <v>46386</v>
      </c>
      <c r="R64" s="64" t="s">
        <v>77</v>
      </c>
      <c r="S64" s="56">
        <v>1903057</v>
      </c>
      <c r="T64" s="57" t="s">
        <v>389</v>
      </c>
      <c r="U64" s="57" t="s">
        <v>147</v>
      </c>
      <c r="V64" s="70" t="str">
        <f>IFERROR(VLOOKUP(U64,Tabla15[#All],2,FALSE),"")</f>
        <v>1.2.4.2.02</v>
      </c>
      <c r="W64" s="66">
        <v>40000000</v>
      </c>
      <c r="X64" s="66">
        <f t="shared" si="0"/>
        <v>34000000</v>
      </c>
      <c r="Y64" s="62">
        <f t="shared" si="1"/>
        <v>6000000</v>
      </c>
      <c r="Z64" s="57" t="s">
        <v>22</v>
      </c>
      <c r="AA64" s="57" t="s">
        <v>34</v>
      </c>
      <c r="AB64" s="57" t="s">
        <v>91</v>
      </c>
      <c r="AC64" s="57" t="s">
        <v>39</v>
      </c>
      <c r="AD64" s="58" t="s">
        <v>584</v>
      </c>
      <c r="AE64" s="58" t="s">
        <v>623</v>
      </c>
      <c r="AF64" s="58" t="s">
        <v>647</v>
      </c>
      <c r="AG64" s="58">
        <v>111500</v>
      </c>
      <c r="AH64" s="58" t="s">
        <v>670</v>
      </c>
      <c r="AI64" s="58" t="s">
        <v>390</v>
      </c>
      <c r="AJ64" s="58" t="s">
        <v>390</v>
      </c>
      <c r="AK64" s="58" t="s">
        <v>390</v>
      </c>
      <c r="AL64" s="58" t="s">
        <v>390</v>
      </c>
      <c r="AM64" s="58" t="s">
        <v>390</v>
      </c>
      <c r="AN64" s="58" t="s">
        <v>390</v>
      </c>
      <c r="AO64" s="58" t="s">
        <v>672</v>
      </c>
      <c r="AP64" s="58" t="s">
        <v>673</v>
      </c>
      <c r="AQ64" s="58" t="s">
        <v>839</v>
      </c>
      <c r="AR64" s="58" t="s">
        <v>712</v>
      </c>
      <c r="AS64" s="58" t="s">
        <v>670</v>
      </c>
      <c r="AT64" s="58" t="s">
        <v>896</v>
      </c>
      <c r="AU64" s="56" t="s">
        <v>897</v>
      </c>
      <c r="AV64" s="58" t="s">
        <v>898</v>
      </c>
      <c r="AW64" s="58" t="s">
        <v>899</v>
      </c>
      <c r="AX64" s="58" t="s">
        <v>900</v>
      </c>
      <c r="AY64" s="58" t="s">
        <v>901</v>
      </c>
      <c r="AZ64" s="58" t="s">
        <v>1000</v>
      </c>
      <c r="BA64" s="58" t="s">
        <v>1001</v>
      </c>
      <c r="BB64" s="56" t="s">
        <v>999</v>
      </c>
      <c r="BC64" s="58" t="s">
        <v>1003</v>
      </c>
    </row>
    <row r="65" spans="1:55" ht="27" customHeight="1" x14ac:dyDescent="0.35">
      <c r="A65" s="57" t="s">
        <v>395</v>
      </c>
      <c r="B65" s="61" t="s">
        <v>402</v>
      </c>
      <c r="C65" s="57" t="s">
        <v>43</v>
      </c>
      <c r="D65" s="57" t="s">
        <v>66</v>
      </c>
      <c r="E65" s="58" t="s">
        <v>421</v>
      </c>
      <c r="F65" s="56" t="s">
        <v>431</v>
      </c>
      <c r="G65" s="58" t="s">
        <v>457</v>
      </c>
      <c r="H65" s="57" t="s">
        <v>90</v>
      </c>
      <c r="I65" s="58" t="s">
        <v>524</v>
      </c>
      <c r="J65" s="56">
        <v>100</v>
      </c>
      <c r="K65" s="56">
        <v>100</v>
      </c>
      <c r="L65" s="56">
        <v>100</v>
      </c>
      <c r="M65" s="56">
        <v>100</v>
      </c>
      <c r="N65" s="56">
        <v>100</v>
      </c>
      <c r="O65" s="58" t="s">
        <v>550</v>
      </c>
      <c r="P65" s="59">
        <v>46054</v>
      </c>
      <c r="Q65" s="59">
        <v>46386</v>
      </c>
      <c r="R65" s="64" t="s">
        <v>77</v>
      </c>
      <c r="S65" s="56">
        <v>1903057</v>
      </c>
      <c r="T65" s="57" t="s">
        <v>389</v>
      </c>
      <c r="U65" s="57" t="s">
        <v>147</v>
      </c>
      <c r="V65" s="70" t="str">
        <f>IFERROR(VLOOKUP(U65,Tabla15[#All],2,FALSE),"")</f>
        <v>1.2.4.2.02</v>
      </c>
      <c r="W65" s="66">
        <v>300000000</v>
      </c>
      <c r="X65" s="66">
        <f t="shared" si="0"/>
        <v>255000000</v>
      </c>
      <c r="Y65" s="62">
        <f t="shared" si="1"/>
        <v>45000000</v>
      </c>
      <c r="Z65" s="57" t="s">
        <v>22</v>
      </c>
      <c r="AA65" s="57" t="s">
        <v>36</v>
      </c>
      <c r="AB65" s="57" t="s">
        <v>91</v>
      </c>
      <c r="AC65" s="57" t="s">
        <v>37</v>
      </c>
      <c r="AD65" s="58" t="s">
        <v>584</v>
      </c>
      <c r="AE65" s="58" t="s">
        <v>623</v>
      </c>
      <c r="AF65" s="58" t="s">
        <v>647</v>
      </c>
      <c r="AG65" s="58">
        <v>111500</v>
      </c>
      <c r="AH65" s="58" t="s">
        <v>670</v>
      </c>
      <c r="AI65" s="58" t="s">
        <v>390</v>
      </c>
      <c r="AJ65" s="58" t="s">
        <v>390</v>
      </c>
      <c r="AK65" s="58" t="s">
        <v>390</v>
      </c>
      <c r="AL65" s="58" t="s">
        <v>390</v>
      </c>
      <c r="AM65" s="58" t="s">
        <v>390</v>
      </c>
      <c r="AN65" s="58" t="s">
        <v>390</v>
      </c>
      <c r="AO65" s="58" t="s">
        <v>672</v>
      </c>
      <c r="AP65" s="58" t="s">
        <v>673</v>
      </c>
      <c r="AQ65" s="58" t="s">
        <v>840</v>
      </c>
      <c r="AR65" s="58" t="s">
        <v>841</v>
      </c>
      <c r="AS65" s="58" t="s">
        <v>670</v>
      </c>
      <c r="AT65" s="58" t="s">
        <v>896</v>
      </c>
      <c r="AU65" s="58" t="s">
        <v>970</v>
      </c>
      <c r="AV65" s="56" t="s">
        <v>971</v>
      </c>
      <c r="AW65" s="58" t="s">
        <v>899</v>
      </c>
      <c r="AX65" s="58" t="s">
        <v>906</v>
      </c>
      <c r="AY65" s="58" t="s">
        <v>921</v>
      </c>
      <c r="AZ65" s="58" t="s">
        <v>391</v>
      </c>
      <c r="BA65" s="58" t="s">
        <v>997</v>
      </c>
      <c r="BB65" s="56" t="s">
        <v>999</v>
      </c>
      <c r="BC65" s="58" t="s">
        <v>1003</v>
      </c>
    </row>
    <row r="66" spans="1:55" ht="27" customHeight="1" x14ac:dyDescent="0.35">
      <c r="A66" s="57" t="s">
        <v>395</v>
      </c>
      <c r="B66" s="61" t="s">
        <v>402</v>
      </c>
      <c r="C66" s="57" t="s">
        <v>43</v>
      </c>
      <c r="D66" s="57" t="s">
        <v>66</v>
      </c>
      <c r="E66" s="58" t="s">
        <v>421</v>
      </c>
      <c r="F66" s="56" t="s">
        <v>431</v>
      </c>
      <c r="G66" s="58" t="s">
        <v>457</v>
      </c>
      <c r="H66" s="57" t="s">
        <v>90</v>
      </c>
      <c r="I66" s="58" t="s">
        <v>525</v>
      </c>
      <c r="J66" s="56">
        <v>3</v>
      </c>
      <c r="K66" s="56">
        <v>1</v>
      </c>
      <c r="L66" s="56">
        <v>1</v>
      </c>
      <c r="M66" s="56">
        <v>0</v>
      </c>
      <c r="N66" s="56">
        <v>1</v>
      </c>
      <c r="O66" s="58" t="s">
        <v>550</v>
      </c>
      <c r="P66" s="59">
        <v>46054</v>
      </c>
      <c r="Q66" s="59">
        <v>46386</v>
      </c>
      <c r="R66" s="64" t="s">
        <v>77</v>
      </c>
      <c r="S66" s="56">
        <v>1903057</v>
      </c>
      <c r="T66" s="57" t="s">
        <v>389</v>
      </c>
      <c r="U66" s="57" t="s">
        <v>147</v>
      </c>
      <c r="V66" s="70" t="str">
        <f>IFERROR(VLOOKUP(U66,Tabla15[#All],2,FALSE),"")</f>
        <v>1.2.4.2.02</v>
      </c>
      <c r="W66" s="66">
        <v>45000000</v>
      </c>
      <c r="X66" s="66">
        <f t="shared" si="0"/>
        <v>38250000</v>
      </c>
      <c r="Y66" s="62">
        <f t="shared" si="1"/>
        <v>6750000</v>
      </c>
      <c r="Z66" s="57" t="s">
        <v>22</v>
      </c>
      <c r="AA66" s="57" t="s">
        <v>34</v>
      </c>
      <c r="AB66" s="57" t="s">
        <v>91</v>
      </c>
      <c r="AC66" s="57" t="s">
        <v>39</v>
      </c>
      <c r="AD66" s="58" t="s">
        <v>614</v>
      </c>
      <c r="AE66" s="58" t="s">
        <v>643</v>
      </c>
      <c r="AF66" s="58" t="s">
        <v>667</v>
      </c>
      <c r="AG66" s="58">
        <v>1500</v>
      </c>
      <c r="AH66" s="58" t="s">
        <v>670</v>
      </c>
      <c r="AI66" s="58" t="s">
        <v>671</v>
      </c>
      <c r="AJ66" s="58" t="s">
        <v>671</v>
      </c>
      <c r="AK66" s="58" t="s">
        <v>671</v>
      </c>
      <c r="AL66" s="58" t="s">
        <v>671</v>
      </c>
      <c r="AM66" s="58" t="s">
        <v>671</v>
      </c>
      <c r="AN66" s="58" t="s">
        <v>671</v>
      </c>
      <c r="AO66" s="58" t="s">
        <v>672</v>
      </c>
      <c r="AP66" s="56" t="s">
        <v>700</v>
      </c>
      <c r="AQ66" s="58" t="s">
        <v>842</v>
      </c>
      <c r="AR66" s="58" t="s">
        <v>843</v>
      </c>
      <c r="AS66" s="58" t="s">
        <v>670</v>
      </c>
      <c r="AT66" s="58" t="s">
        <v>896</v>
      </c>
      <c r="AU66" s="56" t="s">
        <v>972</v>
      </c>
      <c r="AV66" s="56" t="s">
        <v>973</v>
      </c>
      <c r="AW66" s="58" t="s">
        <v>899</v>
      </c>
      <c r="AX66" s="58" t="s">
        <v>906</v>
      </c>
      <c r="AY66" s="58" t="s">
        <v>921</v>
      </c>
      <c r="AZ66" s="58" t="s">
        <v>391</v>
      </c>
      <c r="BA66" s="58" t="s">
        <v>997</v>
      </c>
      <c r="BB66" s="56" t="s">
        <v>999</v>
      </c>
      <c r="BC66" s="58" t="s">
        <v>1003</v>
      </c>
    </row>
    <row r="67" spans="1:55" ht="27" customHeight="1" x14ac:dyDescent="0.35">
      <c r="A67" s="57" t="s">
        <v>395</v>
      </c>
      <c r="B67" s="61" t="s">
        <v>402</v>
      </c>
      <c r="C67" s="57" t="s">
        <v>43</v>
      </c>
      <c r="D67" s="57" t="s">
        <v>66</v>
      </c>
      <c r="E67" s="58" t="s">
        <v>421</v>
      </c>
      <c r="F67" s="56" t="s">
        <v>431</v>
      </c>
      <c r="G67" s="58" t="s">
        <v>457</v>
      </c>
      <c r="H67" s="57" t="s">
        <v>90</v>
      </c>
      <c r="I67" s="56" t="s">
        <v>526</v>
      </c>
      <c r="J67" s="56">
        <v>1</v>
      </c>
      <c r="K67" s="56">
        <v>0</v>
      </c>
      <c r="L67" s="56">
        <v>0</v>
      </c>
      <c r="M67" s="56">
        <v>1</v>
      </c>
      <c r="N67" s="56">
        <v>0</v>
      </c>
      <c r="O67" s="58" t="s">
        <v>574</v>
      </c>
      <c r="P67" s="59">
        <v>46266</v>
      </c>
      <c r="Q67" s="59">
        <v>46295</v>
      </c>
      <c r="R67" s="64" t="s">
        <v>77</v>
      </c>
      <c r="S67" s="56">
        <v>1903057</v>
      </c>
      <c r="T67" s="57" t="s">
        <v>389</v>
      </c>
      <c r="U67" s="57" t="s">
        <v>147</v>
      </c>
      <c r="V67" s="71" t="str">
        <f>IFERROR(VLOOKUP(U67,Tabla15[#All],2,FALSE),"")</f>
        <v>1.2.4.2.02</v>
      </c>
      <c r="W67" s="66">
        <v>15000000</v>
      </c>
      <c r="X67" s="66">
        <f t="shared" si="0"/>
        <v>12750000</v>
      </c>
      <c r="Y67" s="62">
        <f t="shared" si="1"/>
        <v>2250000</v>
      </c>
      <c r="Z67" s="57" t="s">
        <v>22</v>
      </c>
      <c r="AA67" s="57" t="s">
        <v>34</v>
      </c>
      <c r="AB67" s="57" t="s">
        <v>91</v>
      </c>
      <c r="AC67" s="57" t="s">
        <v>37</v>
      </c>
      <c r="AD67" s="58" t="s">
        <v>592</v>
      </c>
      <c r="AE67" s="58">
        <v>37</v>
      </c>
      <c r="AF67" s="58">
        <v>1</v>
      </c>
      <c r="AG67" s="58">
        <v>500</v>
      </c>
      <c r="AH67" s="58" t="s">
        <v>670</v>
      </c>
      <c r="AI67" s="58" t="s">
        <v>671</v>
      </c>
      <c r="AJ67" s="58" t="s">
        <v>390</v>
      </c>
      <c r="AK67" s="58" t="s">
        <v>390</v>
      </c>
      <c r="AL67" s="58" t="s">
        <v>390</v>
      </c>
      <c r="AM67" s="58" t="s">
        <v>390</v>
      </c>
      <c r="AN67" s="58" t="s">
        <v>390</v>
      </c>
      <c r="AO67" s="58" t="s">
        <v>672</v>
      </c>
      <c r="AP67" s="56" t="s">
        <v>701</v>
      </c>
      <c r="AQ67" s="58" t="s">
        <v>844</v>
      </c>
      <c r="AR67" s="58" t="s">
        <v>845</v>
      </c>
      <c r="AS67" s="58" t="s">
        <v>846</v>
      </c>
      <c r="AT67" s="58" t="s">
        <v>896</v>
      </c>
      <c r="AU67" s="58" t="s">
        <v>974</v>
      </c>
      <c r="AV67" s="56" t="s">
        <v>973</v>
      </c>
      <c r="AW67" s="58" t="s">
        <v>899</v>
      </c>
      <c r="AX67" s="58" t="s">
        <v>906</v>
      </c>
      <c r="AY67" s="58" t="s">
        <v>921</v>
      </c>
      <c r="AZ67" s="58" t="s">
        <v>391</v>
      </c>
      <c r="BA67" s="58" t="s">
        <v>997</v>
      </c>
      <c r="BB67" s="56" t="s">
        <v>999</v>
      </c>
      <c r="BC67" s="58" t="s">
        <v>1003</v>
      </c>
    </row>
    <row r="68" spans="1:55" ht="27" customHeight="1" x14ac:dyDescent="0.35">
      <c r="A68" s="57" t="s">
        <v>395</v>
      </c>
      <c r="B68" s="61" t="s">
        <v>402</v>
      </c>
      <c r="C68" s="57" t="s">
        <v>43</v>
      </c>
      <c r="D68" s="57" t="s">
        <v>66</v>
      </c>
      <c r="E68" s="58" t="s">
        <v>421</v>
      </c>
      <c r="F68" s="56" t="s">
        <v>431</v>
      </c>
      <c r="G68" s="58" t="s">
        <v>457</v>
      </c>
      <c r="H68" s="57" t="s">
        <v>90</v>
      </c>
      <c r="I68" s="56" t="s">
        <v>527</v>
      </c>
      <c r="J68" s="56">
        <v>1</v>
      </c>
      <c r="K68" s="56">
        <v>1</v>
      </c>
      <c r="L68" s="56">
        <v>0</v>
      </c>
      <c r="M68" s="56">
        <v>0</v>
      </c>
      <c r="N68" s="56">
        <v>0</v>
      </c>
      <c r="O68" s="58" t="s">
        <v>551</v>
      </c>
      <c r="P68" s="59">
        <v>46054</v>
      </c>
      <c r="Q68" s="59">
        <v>46111</v>
      </c>
      <c r="R68" s="64" t="s">
        <v>77</v>
      </c>
      <c r="S68" s="56">
        <v>1903057</v>
      </c>
      <c r="T68" s="57" t="s">
        <v>389</v>
      </c>
      <c r="U68" s="57" t="s">
        <v>147</v>
      </c>
      <c r="V68" s="70" t="str">
        <f>IFERROR(VLOOKUP(U68,Tabla15[#All],2,FALSE),"")</f>
        <v>1.2.4.2.02</v>
      </c>
      <c r="W68" s="66">
        <v>30000000</v>
      </c>
      <c r="X68" s="66">
        <f t="shared" si="0"/>
        <v>25500000</v>
      </c>
      <c r="Y68" s="62">
        <f t="shared" si="1"/>
        <v>4500000</v>
      </c>
      <c r="Z68" s="57" t="s">
        <v>22</v>
      </c>
      <c r="AA68" s="57" t="s">
        <v>34</v>
      </c>
      <c r="AB68" s="57" t="s">
        <v>91</v>
      </c>
      <c r="AC68" s="57" t="s">
        <v>37</v>
      </c>
      <c r="AD68" s="58" t="s">
        <v>615</v>
      </c>
      <c r="AE68" s="58">
        <v>32</v>
      </c>
      <c r="AF68" s="58">
        <v>3</v>
      </c>
      <c r="AG68" s="58">
        <v>500</v>
      </c>
      <c r="AH68" s="58">
        <v>200</v>
      </c>
      <c r="AI68" s="58" t="s">
        <v>671</v>
      </c>
      <c r="AJ68" s="58" t="s">
        <v>671</v>
      </c>
      <c r="AK68" s="58" t="s">
        <v>390</v>
      </c>
      <c r="AL68" s="58" t="s">
        <v>390</v>
      </c>
      <c r="AM68" s="58" t="s">
        <v>390</v>
      </c>
      <c r="AN68" s="58" t="s">
        <v>390</v>
      </c>
      <c r="AO68" s="58" t="s">
        <v>672</v>
      </c>
      <c r="AP68" s="56" t="s">
        <v>701</v>
      </c>
      <c r="AQ68" s="58" t="s">
        <v>847</v>
      </c>
      <c r="AR68" s="58" t="s">
        <v>848</v>
      </c>
      <c r="AS68" s="58" t="s">
        <v>849</v>
      </c>
      <c r="AT68" s="58" t="s">
        <v>896</v>
      </c>
      <c r="AU68" s="58" t="s">
        <v>975</v>
      </c>
      <c r="AV68" s="56" t="s">
        <v>969</v>
      </c>
      <c r="AW68" s="58" t="s">
        <v>899</v>
      </c>
      <c r="AX68" s="58" t="s">
        <v>906</v>
      </c>
      <c r="AY68" s="58" t="s">
        <v>921</v>
      </c>
      <c r="AZ68" s="58" t="s">
        <v>391</v>
      </c>
      <c r="BA68" s="58" t="s">
        <v>997</v>
      </c>
      <c r="BB68" s="56" t="s">
        <v>999</v>
      </c>
      <c r="BC68" s="58" t="s">
        <v>1003</v>
      </c>
    </row>
    <row r="69" spans="1:55" ht="27" customHeight="1" x14ac:dyDescent="0.35">
      <c r="A69" s="57" t="s">
        <v>395</v>
      </c>
      <c r="B69" s="61" t="s">
        <v>402</v>
      </c>
      <c r="C69" s="57" t="s">
        <v>43</v>
      </c>
      <c r="D69" s="57" t="s">
        <v>66</v>
      </c>
      <c r="E69" s="58" t="s">
        <v>421</v>
      </c>
      <c r="F69" s="56" t="s">
        <v>431</v>
      </c>
      <c r="G69" s="58" t="s">
        <v>457</v>
      </c>
      <c r="H69" s="57" t="s">
        <v>90</v>
      </c>
      <c r="I69" s="56" t="s">
        <v>528</v>
      </c>
      <c r="J69" s="56">
        <v>11</v>
      </c>
      <c r="K69" s="56">
        <v>2</v>
      </c>
      <c r="L69" s="56">
        <v>3</v>
      </c>
      <c r="M69" s="56">
        <v>3</v>
      </c>
      <c r="N69" s="56">
        <v>3</v>
      </c>
      <c r="O69" s="58" t="s">
        <v>550</v>
      </c>
      <c r="P69" s="59">
        <v>46054</v>
      </c>
      <c r="Q69" s="59">
        <v>46386</v>
      </c>
      <c r="R69" s="64" t="s">
        <v>77</v>
      </c>
      <c r="S69" s="56">
        <v>1903057</v>
      </c>
      <c r="T69" s="57" t="s">
        <v>389</v>
      </c>
      <c r="U69" s="57" t="s">
        <v>147</v>
      </c>
      <c r="V69" s="70" t="str">
        <f>IFERROR(VLOOKUP(U69,Tabla15[#All],2,FALSE),"")</f>
        <v>1.2.4.2.02</v>
      </c>
      <c r="W69" s="66">
        <v>378877216</v>
      </c>
      <c r="X69" s="66">
        <f t="shared" si="0"/>
        <v>322045633.59999996</v>
      </c>
      <c r="Y69" s="62">
        <f t="shared" si="1"/>
        <v>56831582.399999999</v>
      </c>
      <c r="Z69" s="57" t="s">
        <v>26</v>
      </c>
      <c r="AA69" s="57" t="s">
        <v>34</v>
      </c>
      <c r="AB69" s="57" t="s">
        <v>91</v>
      </c>
      <c r="AC69" s="57" t="s">
        <v>37</v>
      </c>
      <c r="AD69" s="58" t="s">
        <v>584</v>
      </c>
      <c r="AE69" s="58" t="s">
        <v>623</v>
      </c>
      <c r="AF69" s="58" t="s">
        <v>647</v>
      </c>
      <c r="AG69" s="58">
        <v>111500</v>
      </c>
      <c r="AH69" s="58" t="s">
        <v>670</v>
      </c>
      <c r="AI69" s="58" t="s">
        <v>671</v>
      </c>
      <c r="AJ69" s="58" t="s">
        <v>390</v>
      </c>
      <c r="AK69" s="58" t="s">
        <v>390</v>
      </c>
      <c r="AL69" s="58" t="s">
        <v>390</v>
      </c>
      <c r="AM69" s="58" t="s">
        <v>390</v>
      </c>
      <c r="AN69" s="58" t="s">
        <v>390</v>
      </c>
      <c r="AO69" s="58" t="s">
        <v>672</v>
      </c>
      <c r="AP69" s="56" t="s">
        <v>702</v>
      </c>
      <c r="AQ69" s="58" t="s">
        <v>850</v>
      </c>
      <c r="AR69" s="58" t="s">
        <v>851</v>
      </c>
      <c r="AS69" s="58" t="s">
        <v>852</v>
      </c>
      <c r="AT69" s="58" t="s">
        <v>896</v>
      </c>
      <c r="AU69" s="58" t="s">
        <v>976</v>
      </c>
      <c r="AV69" s="56" t="s">
        <v>973</v>
      </c>
      <c r="AW69" s="58" t="s">
        <v>899</v>
      </c>
      <c r="AX69" s="58" t="s">
        <v>906</v>
      </c>
      <c r="AY69" s="58" t="s">
        <v>977</v>
      </c>
      <c r="AZ69" s="58" t="s">
        <v>391</v>
      </c>
      <c r="BA69" s="58" t="s">
        <v>997</v>
      </c>
      <c r="BB69" s="56" t="s">
        <v>999</v>
      </c>
      <c r="BC69" s="58" t="s">
        <v>1003</v>
      </c>
    </row>
    <row r="70" spans="1:55" ht="27" customHeight="1" x14ac:dyDescent="0.35">
      <c r="A70" s="57" t="s">
        <v>395</v>
      </c>
      <c r="B70" s="56" t="s">
        <v>403</v>
      </c>
      <c r="C70" s="57" t="s">
        <v>43</v>
      </c>
      <c r="D70" s="57" t="s">
        <v>66</v>
      </c>
      <c r="E70" s="58" t="s">
        <v>406</v>
      </c>
      <c r="F70" s="58" t="s">
        <v>432</v>
      </c>
      <c r="G70" s="58" t="s">
        <v>458</v>
      </c>
      <c r="H70" s="57" t="s">
        <v>90</v>
      </c>
      <c r="I70" s="58" t="s">
        <v>529</v>
      </c>
      <c r="J70" s="58">
        <v>11</v>
      </c>
      <c r="K70" s="56">
        <v>2</v>
      </c>
      <c r="L70" s="56">
        <v>3</v>
      </c>
      <c r="M70" s="56">
        <v>3</v>
      </c>
      <c r="N70" s="56">
        <v>3</v>
      </c>
      <c r="O70" s="58" t="s">
        <v>550</v>
      </c>
      <c r="P70" s="59">
        <v>46054</v>
      </c>
      <c r="Q70" s="59">
        <v>46386</v>
      </c>
      <c r="R70" s="64" t="s">
        <v>77</v>
      </c>
      <c r="S70" s="56">
        <v>1905026</v>
      </c>
      <c r="T70" s="57" t="s">
        <v>389</v>
      </c>
      <c r="U70" s="57" t="s">
        <v>147</v>
      </c>
      <c r="V70" s="71" t="str">
        <f>IFERROR(VLOOKUP(U70,Tabla15[#All],2,FALSE),"")</f>
        <v>1.2.4.2.02</v>
      </c>
      <c r="W70" s="66">
        <v>20000000</v>
      </c>
      <c r="X70" s="66">
        <f t="shared" ref="X70:X90" si="2">W70*0.85</f>
        <v>17000000</v>
      </c>
      <c r="Y70" s="62">
        <f t="shared" ref="Y70:Y90" si="3">W70*0.15</f>
        <v>3000000</v>
      </c>
      <c r="Z70" s="57" t="s">
        <v>22</v>
      </c>
      <c r="AA70" s="57" t="s">
        <v>34</v>
      </c>
      <c r="AB70" s="57" t="s">
        <v>91</v>
      </c>
      <c r="AC70" s="57" t="s">
        <v>39</v>
      </c>
      <c r="AD70" s="58" t="s">
        <v>584</v>
      </c>
      <c r="AE70" s="58" t="s">
        <v>623</v>
      </c>
      <c r="AF70" s="58" t="s">
        <v>647</v>
      </c>
      <c r="AG70" s="58">
        <v>111500</v>
      </c>
      <c r="AH70" s="58" t="s">
        <v>670</v>
      </c>
      <c r="AI70" s="58" t="s">
        <v>390</v>
      </c>
      <c r="AJ70" s="58" t="s">
        <v>390</v>
      </c>
      <c r="AK70" s="58" t="s">
        <v>390</v>
      </c>
      <c r="AL70" s="58" t="s">
        <v>390</v>
      </c>
      <c r="AM70" s="58" t="s">
        <v>390</v>
      </c>
      <c r="AN70" s="58" t="s">
        <v>390</v>
      </c>
      <c r="AO70" s="58" t="s">
        <v>672</v>
      </c>
      <c r="AP70" s="58" t="s">
        <v>673</v>
      </c>
      <c r="AQ70" s="58" t="s">
        <v>839</v>
      </c>
      <c r="AR70" s="58" t="s">
        <v>712</v>
      </c>
      <c r="AS70" s="58" t="s">
        <v>670</v>
      </c>
      <c r="AT70" s="58" t="s">
        <v>896</v>
      </c>
      <c r="AU70" s="56" t="s">
        <v>897</v>
      </c>
      <c r="AV70" s="58" t="s">
        <v>898</v>
      </c>
      <c r="AW70" s="58" t="s">
        <v>899</v>
      </c>
      <c r="AX70" s="58" t="s">
        <v>900</v>
      </c>
      <c r="AY70" s="58" t="s">
        <v>901</v>
      </c>
      <c r="AZ70" s="58" t="s">
        <v>1000</v>
      </c>
      <c r="BA70" s="58" t="s">
        <v>1001</v>
      </c>
      <c r="BB70" s="56" t="s">
        <v>999</v>
      </c>
      <c r="BC70" s="58" t="s">
        <v>1003</v>
      </c>
    </row>
    <row r="71" spans="1:55" ht="27" customHeight="1" x14ac:dyDescent="0.35">
      <c r="A71" s="57" t="s">
        <v>395</v>
      </c>
      <c r="B71" s="56" t="s">
        <v>403</v>
      </c>
      <c r="C71" s="57" t="s">
        <v>43</v>
      </c>
      <c r="D71" s="57" t="s">
        <v>66</v>
      </c>
      <c r="E71" s="58" t="s">
        <v>406</v>
      </c>
      <c r="F71" s="58" t="s">
        <v>432</v>
      </c>
      <c r="G71" s="58" t="s">
        <v>458</v>
      </c>
      <c r="H71" s="57" t="s">
        <v>90</v>
      </c>
      <c r="I71" s="58" t="s">
        <v>530</v>
      </c>
      <c r="J71" s="56">
        <v>2</v>
      </c>
      <c r="K71" s="56">
        <v>1</v>
      </c>
      <c r="L71" s="56">
        <v>0</v>
      </c>
      <c r="M71" s="56">
        <v>1</v>
      </c>
      <c r="N71" s="56">
        <v>0</v>
      </c>
      <c r="O71" s="58" t="s">
        <v>575</v>
      </c>
      <c r="P71" s="59">
        <v>46054</v>
      </c>
      <c r="Q71" s="59">
        <v>46295</v>
      </c>
      <c r="R71" s="64" t="s">
        <v>77</v>
      </c>
      <c r="S71" s="56">
        <v>1905026</v>
      </c>
      <c r="T71" s="57" t="s">
        <v>389</v>
      </c>
      <c r="U71" s="57" t="s">
        <v>147</v>
      </c>
      <c r="V71" s="70" t="str">
        <f>IFERROR(VLOOKUP(U71,Tabla15[#All],2,FALSE),"")</f>
        <v>1.2.4.2.02</v>
      </c>
      <c r="W71" s="66">
        <v>190000000</v>
      </c>
      <c r="X71" s="66">
        <f t="shared" si="2"/>
        <v>161500000</v>
      </c>
      <c r="Y71" s="62">
        <f t="shared" si="3"/>
        <v>28500000</v>
      </c>
      <c r="Z71" s="57" t="s">
        <v>22</v>
      </c>
      <c r="AA71" s="57" t="s">
        <v>34</v>
      </c>
      <c r="AB71" s="57" t="s">
        <v>91</v>
      </c>
      <c r="AC71" s="57" t="s">
        <v>37</v>
      </c>
      <c r="AD71" s="58" t="s">
        <v>592</v>
      </c>
      <c r="AE71" s="58">
        <v>33</v>
      </c>
      <c r="AF71" s="58">
        <v>1</v>
      </c>
      <c r="AG71" s="58">
        <v>500</v>
      </c>
      <c r="AH71" s="58">
        <v>53</v>
      </c>
      <c r="AI71" s="58" t="s">
        <v>671</v>
      </c>
      <c r="AJ71" s="58" t="s">
        <v>671</v>
      </c>
      <c r="AK71" s="58" t="s">
        <v>671</v>
      </c>
      <c r="AL71" s="58" t="s">
        <v>390</v>
      </c>
      <c r="AM71" s="58" t="s">
        <v>390</v>
      </c>
      <c r="AN71" s="58" t="s">
        <v>390</v>
      </c>
      <c r="AO71" s="58" t="s">
        <v>672</v>
      </c>
      <c r="AP71" s="56" t="s">
        <v>703</v>
      </c>
      <c r="AQ71" s="58" t="s">
        <v>853</v>
      </c>
      <c r="AR71" s="58" t="s">
        <v>854</v>
      </c>
      <c r="AS71" s="58" t="s">
        <v>855</v>
      </c>
      <c r="AT71" s="58" t="s">
        <v>896</v>
      </c>
      <c r="AU71" s="58" t="s">
        <v>978</v>
      </c>
      <c r="AV71" s="56" t="s">
        <v>979</v>
      </c>
      <c r="AW71" s="58" t="s">
        <v>899</v>
      </c>
      <c r="AX71" s="58" t="s">
        <v>906</v>
      </c>
      <c r="AY71" s="58" t="s">
        <v>921</v>
      </c>
      <c r="AZ71" s="58" t="s">
        <v>391</v>
      </c>
      <c r="BA71" s="58" t="s">
        <v>997</v>
      </c>
      <c r="BB71" s="56" t="s">
        <v>999</v>
      </c>
      <c r="BC71" s="58" t="s">
        <v>1003</v>
      </c>
    </row>
    <row r="72" spans="1:55" ht="27" customHeight="1" x14ac:dyDescent="0.35">
      <c r="A72" s="57" t="s">
        <v>395</v>
      </c>
      <c r="B72" s="56" t="s">
        <v>403</v>
      </c>
      <c r="C72" s="57" t="s">
        <v>43</v>
      </c>
      <c r="D72" s="57" t="s">
        <v>66</v>
      </c>
      <c r="E72" s="58" t="s">
        <v>422</v>
      </c>
      <c r="F72" s="58" t="s">
        <v>432</v>
      </c>
      <c r="G72" s="58" t="s">
        <v>459</v>
      </c>
      <c r="H72" s="57" t="s">
        <v>90</v>
      </c>
      <c r="I72" s="56" t="s">
        <v>531</v>
      </c>
      <c r="J72" s="56">
        <v>4</v>
      </c>
      <c r="K72" s="56">
        <v>1</v>
      </c>
      <c r="L72" s="56">
        <v>1</v>
      </c>
      <c r="M72" s="56">
        <v>1</v>
      </c>
      <c r="N72" s="56">
        <v>1</v>
      </c>
      <c r="O72" s="58" t="s">
        <v>550</v>
      </c>
      <c r="P72" s="59">
        <v>46054</v>
      </c>
      <c r="Q72" s="59">
        <v>46386</v>
      </c>
      <c r="R72" s="64" t="s">
        <v>77</v>
      </c>
      <c r="S72" s="56">
        <v>1905026</v>
      </c>
      <c r="T72" s="57" t="s">
        <v>389</v>
      </c>
      <c r="U72" s="57" t="s">
        <v>147</v>
      </c>
      <c r="V72" s="71" t="str">
        <f>IFERROR(VLOOKUP(U72,Tabla15[#All],2,FALSE),"")</f>
        <v>1.2.4.2.02</v>
      </c>
      <c r="W72" s="66">
        <v>20000000</v>
      </c>
      <c r="X72" s="66">
        <f t="shared" si="2"/>
        <v>17000000</v>
      </c>
      <c r="Y72" s="62">
        <f t="shared" si="3"/>
        <v>3000000</v>
      </c>
      <c r="Z72" s="57" t="s">
        <v>22</v>
      </c>
      <c r="AA72" s="57" t="s">
        <v>34</v>
      </c>
      <c r="AB72" s="57" t="s">
        <v>91</v>
      </c>
      <c r="AC72" s="57" t="s">
        <v>37</v>
      </c>
      <c r="AD72" s="58" t="s">
        <v>616</v>
      </c>
      <c r="AE72" s="58" t="s">
        <v>644</v>
      </c>
      <c r="AF72" s="58" t="s">
        <v>657</v>
      </c>
      <c r="AG72" s="58">
        <v>2000</v>
      </c>
      <c r="AH72" s="58">
        <v>53</v>
      </c>
      <c r="AI72" s="58" t="s">
        <v>671</v>
      </c>
      <c r="AJ72" s="58" t="s">
        <v>671</v>
      </c>
      <c r="AK72" s="58" t="s">
        <v>671</v>
      </c>
      <c r="AL72" s="58" t="s">
        <v>390</v>
      </c>
      <c r="AM72" s="58" t="s">
        <v>390</v>
      </c>
      <c r="AN72" s="58" t="s">
        <v>390</v>
      </c>
      <c r="AO72" s="58" t="s">
        <v>672</v>
      </c>
      <c r="AP72" s="56" t="s">
        <v>704</v>
      </c>
      <c r="AQ72" s="58" t="s">
        <v>856</v>
      </c>
      <c r="AR72" s="58" t="s">
        <v>857</v>
      </c>
      <c r="AS72" s="58" t="s">
        <v>858</v>
      </c>
      <c r="AT72" s="58" t="s">
        <v>896</v>
      </c>
      <c r="AU72" s="58" t="s">
        <v>980</v>
      </c>
      <c r="AV72" s="56" t="s">
        <v>979</v>
      </c>
      <c r="AW72" s="58" t="s">
        <v>899</v>
      </c>
      <c r="AX72" s="58" t="s">
        <v>906</v>
      </c>
      <c r="AY72" s="58" t="s">
        <v>921</v>
      </c>
      <c r="AZ72" s="58" t="s">
        <v>391</v>
      </c>
      <c r="BA72" s="58" t="s">
        <v>997</v>
      </c>
      <c r="BB72" s="56" t="s">
        <v>999</v>
      </c>
      <c r="BC72" s="58" t="s">
        <v>1003</v>
      </c>
    </row>
    <row r="73" spans="1:55" ht="27" customHeight="1" x14ac:dyDescent="0.35">
      <c r="A73" s="57" t="s">
        <v>395</v>
      </c>
      <c r="B73" s="56" t="s">
        <v>403</v>
      </c>
      <c r="C73" s="57" t="s">
        <v>43</v>
      </c>
      <c r="D73" s="57" t="s">
        <v>66</v>
      </c>
      <c r="E73" s="58" t="s">
        <v>422</v>
      </c>
      <c r="F73" s="58" t="s">
        <v>432</v>
      </c>
      <c r="G73" s="58" t="s">
        <v>459</v>
      </c>
      <c r="H73" s="57" t="s">
        <v>90</v>
      </c>
      <c r="I73" s="56" t="s">
        <v>532</v>
      </c>
      <c r="J73" s="56">
        <v>1</v>
      </c>
      <c r="K73" s="56">
        <v>0</v>
      </c>
      <c r="L73" s="56">
        <v>1</v>
      </c>
      <c r="M73" s="56">
        <v>0</v>
      </c>
      <c r="N73" s="56">
        <v>0</v>
      </c>
      <c r="O73" s="58" t="s">
        <v>576</v>
      </c>
      <c r="P73" s="59">
        <v>46143</v>
      </c>
      <c r="Q73" s="59">
        <v>46173</v>
      </c>
      <c r="R73" s="64" t="s">
        <v>77</v>
      </c>
      <c r="S73" s="56">
        <v>1905026</v>
      </c>
      <c r="T73" s="57" t="s">
        <v>389</v>
      </c>
      <c r="U73" s="57" t="s">
        <v>147</v>
      </c>
      <c r="V73" s="70" t="str">
        <f>IFERROR(VLOOKUP(U73,Tabla15[#All],2,FALSE),"")</f>
        <v>1.2.4.2.02</v>
      </c>
      <c r="W73" s="66">
        <v>24000000</v>
      </c>
      <c r="X73" s="66">
        <f t="shared" si="2"/>
        <v>20400000</v>
      </c>
      <c r="Y73" s="62">
        <f t="shared" si="3"/>
        <v>3600000</v>
      </c>
      <c r="Z73" s="57" t="s">
        <v>22</v>
      </c>
      <c r="AA73" s="57" t="s">
        <v>27</v>
      </c>
      <c r="AB73" s="57" t="s">
        <v>28</v>
      </c>
      <c r="AC73" s="57" t="s">
        <v>28</v>
      </c>
      <c r="AD73" s="58" t="s">
        <v>584</v>
      </c>
      <c r="AE73" s="58" t="s">
        <v>623</v>
      </c>
      <c r="AF73" s="58" t="s">
        <v>647</v>
      </c>
      <c r="AG73" s="58">
        <v>111500</v>
      </c>
      <c r="AH73" s="58">
        <v>50</v>
      </c>
      <c r="AI73" s="58" t="s">
        <v>390</v>
      </c>
      <c r="AJ73" s="58" t="s">
        <v>390</v>
      </c>
      <c r="AK73" s="58" t="s">
        <v>390</v>
      </c>
      <c r="AL73" s="58" t="s">
        <v>671</v>
      </c>
      <c r="AM73" s="58" t="s">
        <v>671</v>
      </c>
      <c r="AN73" s="58" t="s">
        <v>671</v>
      </c>
      <c r="AO73" s="58" t="s">
        <v>672</v>
      </c>
      <c r="AP73" s="56" t="s">
        <v>703</v>
      </c>
      <c r="AQ73" s="58" t="s">
        <v>859</v>
      </c>
      <c r="AR73" s="58" t="s">
        <v>860</v>
      </c>
      <c r="AS73" s="58" t="s">
        <v>670</v>
      </c>
      <c r="AT73" s="58" t="s">
        <v>896</v>
      </c>
      <c r="AU73" s="58" t="s">
        <v>981</v>
      </c>
      <c r="AV73" s="56" t="s">
        <v>979</v>
      </c>
      <c r="AW73" s="58" t="s">
        <v>899</v>
      </c>
      <c r="AX73" s="58" t="s">
        <v>906</v>
      </c>
      <c r="AY73" s="58" t="s">
        <v>921</v>
      </c>
      <c r="AZ73" s="58" t="s">
        <v>391</v>
      </c>
      <c r="BA73" s="58" t="s">
        <v>997</v>
      </c>
      <c r="BB73" s="56" t="s">
        <v>999</v>
      </c>
      <c r="BC73" s="58" t="s">
        <v>1003</v>
      </c>
    </row>
    <row r="74" spans="1:55" ht="27" customHeight="1" x14ac:dyDescent="0.35">
      <c r="A74" s="57" t="s">
        <v>395</v>
      </c>
      <c r="B74" s="56" t="s">
        <v>403</v>
      </c>
      <c r="C74" s="57" t="s">
        <v>43</v>
      </c>
      <c r="D74" s="57" t="s">
        <v>66</v>
      </c>
      <c r="E74" s="58" t="s">
        <v>423</v>
      </c>
      <c r="F74" s="58" t="s">
        <v>433</v>
      </c>
      <c r="G74" s="58" t="s">
        <v>460</v>
      </c>
      <c r="H74" s="57" t="s">
        <v>90</v>
      </c>
      <c r="I74" s="56" t="s">
        <v>533</v>
      </c>
      <c r="J74" s="56">
        <v>1</v>
      </c>
      <c r="K74" s="56">
        <v>1</v>
      </c>
      <c r="L74" s="56">
        <v>0</v>
      </c>
      <c r="M74" s="56">
        <v>0</v>
      </c>
      <c r="N74" s="56">
        <v>0</v>
      </c>
      <c r="O74" s="58" t="s">
        <v>577</v>
      </c>
      <c r="P74" s="59">
        <v>46082</v>
      </c>
      <c r="Q74" s="59">
        <v>46112</v>
      </c>
      <c r="R74" s="64" t="s">
        <v>77</v>
      </c>
      <c r="S74" s="56">
        <v>1905026</v>
      </c>
      <c r="T74" s="57" t="s">
        <v>389</v>
      </c>
      <c r="U74" s="57" t="s">
        <v>147</v>
      </c>
      <c r="V74" s="70" t="str">
        <f>IFERROR(VLOOKUP(U74,Tabla15[#All],2,FALSE),"")</f>
        <v>1.2.4.2.02</v>
      </c>
      <c r="W74" s="66">
        <v>11000000</v>
      </c>
      <c r="X74" s="66">
        <f t="shared" si="2"/>
        <v>9350000</v>
      </c>
      <c r="Y74" s="62">
        <f t="shared" si="3"/>
        <v>1650000</v>
      </c>
      <c r="Z74" s="57" t="s">
        <v>22</v>
      </c>
      <c r="AA74" s="57" t="s">
        <v>34</v>
      </c>
      <c r="AB74" s="57" t="s">
        <v>91</v>
      </c>
      <c r="AC74" s="57" t="s">
        <v>39</v>
      </c>
      <c r="AD74" s="58" t="s">
        <v>617</v>
      </c>
      <c r="AE74" s="58">
        <v>61</v>
      </c>
      <c r="AF74" s="58">
        <v>2</v>
      </c>
      <c r="AG74" s="58">
        <v>500</v>
      </c>
      <c r="AH74" s="58">
        <v>80</v>
      </c>
      <c r="AI74" s="58" t="s">
        <v>390</v>
      </c>
      <c r="AJ74" s="58" t="s">
        <v>390</v>
      </c>
      <c r="AK74" s="58" t="s">
        <v>390</v>
      </c>
      <c r="AL74" s="58" t="s">
        <v>390</v>
      </c>
      <c r="AM74" s="58" t="s">
        <v>390</v>
      </c>
      <c r="AN74" s="58" t="s">
        <v>390</v>
      </c>
      <c r="AO74" s="58" t="s">
        <v>672</v>
      </c>
      <c r="AP74" s="56" t="s">
        <v>705</v>
      </c>
      <c r="AQ74" s="58" t="s">
        <v>861</v>
      </c>
      <c r="AR74" s="58" t="s">
        <v>862</v>
      </c>
      <c r="AS74" s="58" t="s">
        <v>670</v>
      </c>
      <c r="AT74" s="58" t="s">
        <v>896</v>
      </c>
      <c r="AU74" s="58" t="s">
        <v>982</v>
      </c>
      <c r="AV74" s="56" t="s">
        <v>983</v>
      </c>
      <c r="AW74" s="58" t="s">
        <v>899</v>
      </c>
      <c r="AX74" s="58" t="s">
        <v>906</v>
      </c>
      <c r="AY74" s="58" t="s">
        <v>921</v>
      </c>
      <c r="AZ74" s="58" t="s">
        <v>391</v>
      </c>
      <c r="BA74" s="58" t="s">
        <v>997</v>
      </c>
      <c r="BB74" s="56" t="s">
        <v>999</v>
      </c>
      <c r="BC74" s="58" t="s">
        <v>1003</v>
      </c>
    </row>
    <row r="75" spans="1:55" ht="27" customHeight="1" x14ac:dyDescent="0.35">
      <c r="A75" s="57" t="s">
        <v>395</v>
      </c>
      <c r="B75" s="56" t="s">
        <v>403</v>
      </c>
      <c r="C75" s="57" t="s">
        <v>43</v>
      </c>
      <c r="D75" s="57" t="s">
        <v>66</v>
      </c>
      <c r="E75" s="58" t="s">
        <v>423</v>
      </c>
      <c r="F75" s="58" t="s">
        <v>433</v>
      </c>
      <c r="G75" s="58" t="s">
        <v>461</v>
      </c>
      <c r="H75" s="57" t="s">
        <v>90</v>
      </c>
      <c r="I75" s="58" t="s">
        <v>534</v>
      </c>
      <c r="J75" s="58">
        <v>11</v>
      </c>
      <c r="K75" s="56">
        <v>2</v>
      </c>
      <c r="L75" s="56">
        <v>3</v>
      </c>
      <c r="M75" s="56">
        <v>3</v>
      </c>
      <c r="N75" s="56">
        <v>3</v>
      </c>
      <c r="O75" s="58" t="s">
        <v>550</v>
      </c>
      <c r="P75" s="59">
        <v>46054</v>
      </c>
      <c r="Q75" s="59">
        <v>46386</v>
      </c>
      <c r="R75" s="64" t="s">
        <v>77</v>
      </c>
      <c r="S75" s="56">
        <v>1905026</v>
      </c>
      <c r="T75" s="57" t="s">
        <v>389</v>
      </c>
      <c r="U75" s="57" t="s">
        <v>147</v>
      </c>
      <c r="V75" s="71" t="str">
        <f>IFERROR(VLOOKUP(U75,Tabla15[#All],2,FALSE),"")</f>
        <v>1.2.4.2.02</v>
      </c>
      <c r="W75" s="66">
        <v>20000000</v>
      </c>
      <c r="X75" s="66">
        <f t="shared" si="2"/>
        <v>17000000</v>
      </c>
      <c r="Y75" s="62">
        <f t="shared" si="3"/>
        <v>3000000</v>
      </c>
      <c r="Z75" s="57" t="s">
        <v>22</v>
      </c>
      <c r="AA75" s="57" t="s">
        <v>34</v>
      </c>
      <c r="AB75" s="57" t="s">
        <v>91</v>
      </c>
      <c r="AC75" s="57" t="s">
        <v>39</v>
      </c>
      <c r="AD75" s="58" t="s">
        <v>584</v>
      </c>
      <c r="AE75" s="58" t="s">
        <v>623</v>
      </c>
      <c r="AF75" s="58" t="s">
        <v>647</v>
      </c>
      <c r="AG75" s="58">
        <v>111500</v>
      </c>
      <c r="AH75" s="58" t="s">
        <v>670</v>
      </c>
      <c r="AI75" s="58" t="s">
        <v>390</v>
      </c>
      <c r="AJ75" s="58" t="s">
        <v>390</v>
      </c>
      <c r="AK75" s="58" t="s">
        <v>390</v>
      </c>
      <c r="AL75" s="58" t="s">
        <v>390</v>
      </c>
      <c r="AM75" s="58" t="s">
        <v>390</v>
      </c>
      <c r="AN75" s="58" t="s">
        <v>390</v>
      </c>
      <c r="AO75" s="58" t="s">
        <v>672</v>
      </c>
      <c r="AP75" s="58" t="s">
        <v>673</v>
      </c>
      <c r="AQ75" s="58" t="s">
        <v>863</v>
      </c>
      <c r="AR75" s="58" t="s">
        <v>712</v>
      </c>
      <c r="AS75" s="58" t="s">
        <v>670</v>
      </c>
      <c r="AT75" s="58" t="s">
        <v>896</v>
      </c>
      <c r="AU75" s="56" t="s">
        <v>897</v>
      </c>
      <c r="AV75" s="58" t="s">
        <v>898</v>
      </c>
      <c r="AW75" s="58" t="s">
        <v>899</v>
      </c>
      <c r="AX75" s="58" t="s">
        <v>900</v>
      </c>
      <c r="AY75" s="58" t="s">
        <v>901</v>
      </c>
      <c r="AZ75" s="58" t="s">
        <v>1000</v>
      </c>
      <c r="BA75" s="58" t="s">
        <v>1001</v>
      </c>
      <c r="BB75" s="56" t="s">
        <v>999</v>
      </c>
      <c r="BC75" s="58" t="s">
        <v>1003</v>
      </c>
    </row>
    <row r="76" spans="1:55" ht="64.5" customHeight="1" x14ac:dyDescent="0.35">
      <c r="A76" s="57" t="s">
        <v>395</v>
      </c>
      <c r="B76" s="56" t="s">
        <v>404</v>
      </c>
      <c r="C76" s="57" t="s">
        <v>43</v>
      </c>
      <c r="D76" s="57" t="s">
        <v>66</v>
      </c>
      <c r="E76" s="56" t="s">
        <v>411</v>
      </c>
      <c r="F76" s="56" t="s">
        <v>1008</v>
      </c>
      <c r="G76" s="56" t="s">
        <v>462</v>
      </c>
      <c r="H76" s="57" t="s">
        <v>90</v>
      </c>
      <c r="I76" s="58" t="s">
        <v>535</v>
      </c>
      <c r="J76" s="58">
        <v>100</v>
      </c>
      <c r="K76" s="56">
        <v>50</v>
      </c>
      <c r="L76" s="56">
        <v>50</v>
      </c>
      <c r="M76" s="56">
        <v>0</v>
      </c>
      <c r="N76" s="56">
        <v>0</v>
      </c>
      <c r="O76" s="58" t="s">
        <v>578</v>
      </c>
      <c r="P76" s="59">
        <v>46054</v>
      </c>
      <c r="Q76" s="59">
        <v>46203</v>
      </c>
      <c r="R76" s="64" t="s">
        <v>77</v>
      </c>
      <c r="S76" s="56">
        <v>1905025</v>
      </c>
      <c r="T76" s="57" t="s">
        <v>389</v>
      </c>
      <c r="U76" s="57" t="s">
        <v>147</v>
      </c>
      <c r="V76" s="67" t="str">
        <f>IFERROR(VLOOKUP(U76,Tabla15[#All],2,FALSE),"")</f>
        <v>1.2.4.2.02</v>
      </c>
      <c r="W76" s="66">
        <v>5000000</v>
      </c>
      <c r="X76" s="66">
        <f t="shared" si="2"/>
        <v>4250000</v>
      </c>
      <c r="Y76" s="62">
        <f t="shared" si="3"/>
        <v>750000</v>
      </c>
      <c r="Z76" s="57" t="s">
        <v>22</v>
      </c>
      <c r="AA76" s="57" t="s">
        <v>34</v>
      </c>
      <c r="AB76" s="57" t="s">
        <v>91</v>
      </c>
      <c r="AC76" s="57" t="s">
        <v>39</v>
      </c>
      <c r="AD76" s="58" t="s">
        <v>584</v>
      </c>
      <c r="AE76" s="58" t="s">
        <v>623</v>
      </c>
      <c r="AF76" s="58" t="s">
        <v>647</v>
      </c>
      <c r="AG76" s="58">
        <v>111500</v>
      </c>
      <c r="AH76" s="58">
        <v>500</v>
      </c>
      <c r="AI76" s="58" t="s">
        <v>671</v>
      </c>
      <c r="AJ76" s="58" t="s">
        <v>390</v>
      </c>
      <c r="AK76" s="58" t="s">
        <v>390</v>
      </c>
      <c r="AL76" s="58" t="s">
        <v>390</v>
      </c>
      <c r="AM76" s="58" t="s">
        <v>390</v>
      </c>
      <c r="AN76" s="58" t="s">
        <v>390</v>
      </c>
      <c r="AO76" s="58" t="s">
        <v>672</v>
      </c>
      <c r="AP76" s="56" t="s">
        <v>706</v>
      </c>
      <c r="AQ76" s="58" t="s">
        <v>864</v>
      </c>
      <c r="AR76" s="58" t="s">
        <v>865</v>
      </c>
      <c r="AS76" s="58" t="s">
        <v>670</v>
      </c>
      <c r="AT76" s="58" t="s">
        <v>896</v>
      </c>
      <c r="AU76" s="58" t="s">
        <v>984</v>
      </c>
      <c r="AV76" s="56" t="s">
        <v>985</v>
      </c>
      <c r="AW76" s="58" t="s">
        <v>899</v>
      </c>
      <c r="AX76" s="58" t="s">
        <v>906</v>
      </c>
      <c r="AY76" s="58" t="s">
        <v>921</v>
      </c>
      <c r="AZ76" s="58" t="s">
        <v>391</v>
      </c>
      <c r="BA76" s="58" t="s">
        <v>997</v>
      </c>
      <c r="BB76" s="56" t="s">
        <v>999</v>
      </c>
      <c r="BC76" s="58" t="s">
        <v>1003</v>
      </c>
    </row>
    <row r="77" spans="1:55" ht="44.25" customHeight="1" x14ac:dyDescent="0.35">
      <c r="A77" s="57" t="s">
        <v>395</v>
      </c>
      <c r="B77" s="56" t="s">
        <v>404</v>
      </c>
      <c r="C77" s="57" t="s">
        <v>43</v>
      </c>
      <c r="D77" s="57" t="s">
        <v>66</v>
      </c>
      <c r="E77" s="56" t="s">
        <v>411</v>
      </c>
      <c r="F77" s="56" t="s">
        <v>1008</v>
      </c>
      <c r="G77" s="56" t="s">
        <v>462</v>
      </c>
      <c r="H77" s="57" t="s">
        <v>90</v>
      </c>
      <c r="I77" s="58" t="s">
        <v>536</v>
      </c>
      <c r="J77" s="58">
        <v>1</v>
      </c>
      <c r="K77" s="56">
        <v>0</v>
      </c>
      <c r="L77" s="56">
        <v>0</v>
      </c>
      <c r="M77" s="56">
        <v>1</v>
      </c>
      <c r="N77" s="56">
        <v>0</v>
      </c>
      <c r="O77" s="58" t="s">
        <v>579</v>
      </c>
      <c r="P77" s="59">
        <v>46204</v>
      </c>
      <c r="Q77" s="59">
        <v>46295</v>
      </c>
      <c r="R77" s="64" t="s">
        <v>77</v>
      </c>
      <c r="S77" s="56">
        <v>1905025</v>
      </c>
      <c r="T77" s="57" t="s">
        <v>389</v>
      </c>
      <c r="U77" s="57" t="s">
        <v>147</v>
      </c>
      <c r="V77" s="67" t="str">
        <f>IFERROR(VLOOKUP(U77,Tabla15[#All],2,FALSE),"")</f>
        <v>1.2.4.2.02</v>
      </c>
      <c r="W77" s="66">
        <v>3000000</v>
      </c>
      <c r="X77" s="66">
        <f t="shared" si="2"/>
        <v>2550000</v>
      </c>
      <c r="Y77" s="62">
        <f t="shared" si="3"/>
        <v>450000</v>
      </c>
      <c r="Z77" s="57" t="s">
        <v>22</v>
      </c>
      <c r="AA77" s="57" t="s">
        <v>34</v>
      </c>
      <c r="AB77" s="57" t="s">
        <v>91</v>
      </c>
      <c r="AC77" s="57" t="s">
        <v>39</v>
      </c>
      <c r="AD77" s="58" t="s">
        <v>584</v>
      </c>
      <c r="AE77" s="58" t="s">
        <v>623</v>
      </c>
      <c r="AF77" s="58" t="s">
        <v>647</v>
      </c>
      <c r="AG77" s="58">
        <v>111500</v>
      </c>
      <c r="AH77" s="58">
        <v>500</v>
      </c>
      <c r="AI77" s="58" t="s">
        <v>671</v>
      </c>
      <c r="AJ77" s="58" t="s">
        <v>390</v>
      </c>
      <c r="AK77" s="58" t="s">
        <v>390</v>
      </c>
      <c r="AL77" s="58" t="s">
        <v>390</v>
      </c>
      <c r="AM77" s="58" t="s">
        <v>390</v>
      </c>
      <c r="AN77" s="58" t="s">
        <v>390</v>
      </c>
      <c r="AO77" s="58" t="s">
        <v>672</v>
      </c>
      <c r="AP77" s="56" t="s">
        <v>706</v>
      </c>
      <c r="AQ77" s="58" t="s">
        <v>866</v>
      </c>
      <c r="AR77" s="58" t="s">
        <v>867</v>
      </c>
      <c r="AS77" s="58" t="s">
        <v>670</v>
      </c>
      <c r="AT77" s="58" t="s">
        <v>896</v>
      </c>
      <c r="AU77" s="58" t="s">
        <v>986</v>
      </c>
      <c r="AV77" s="56" t="s">
        <v>985</v>
      </c>
      <c r="AW77" s="58" t="s">
        <v>899</v>
      </c>
      <c r="AX77" s="58" t="s">
        <v>906</v>
      </c>
      <c r="AY77" s="58" t="s">
        <v>921</v>
      </c>
      <c r="AZ77" s="58" t="s">
        <v>391</v>
      </c>
      <c r="BA77" s="58" t="s">
        <v>997</v>
      </c>
      <c r="BB77" s="56" t="s">
        <v>999</v>
      </c>
      <c r="BC77" s="58" t="s">
        <v>1003</v>
      </c>
    </row>
    <row r="78" spans="1:55" ht="46.5" customHeight="1" x14ac:dyDescent="0.35">
      <c r="A78" s="57" t="s">
        <v>395</v>
      </c>
      <c r="B78" s="56" t="s">
        <v>404</v>
      </c>
      <c r="C78" s="57" t="s">
        <v>43</v>
      </c>
      <c r="D78" s="57" t="s">
        <v>66</v>
      </c>
      <c r="E78" s="56" t="s">
        <v>411</v>
      </c>
      <c r="F78" s="56" t="s">
        <v>357</v>
      </c>
      <c r="G78" s="56" t="s">
        <v>462</v>
      </c>
      <c r="H78" s="57" t="s">
        <v>90</v>
      </c>
      <c r="I78" s="58" t="s">
        <v>537</v>
      </c>
      <c r="J78" s="58">
        <v>12</v>
      </c>
      <c r="K78" s="56">
        <v>3</v>
      </c>
      <c r="L78" s="56">
        <v>3</v>
      </c>
      <c r="M78" s="56">
        <v>3</v>
      </c>
      <c r="N78" s="56">
        <v>3</v>
      </c>
      <c r="O78" s="58" t="s">
        <v>550</v>
      </c>
      <c r="P78" s="59">
        <v>46054</v>
      </c>
      <c r="Q78" s="59">
        <v>46386</v>
      </c>
      <c r="R78" s="64" t="s">
        <v>77</v>
      </c>
      <c r="S78" s="56">
        <v>1905025</v>
      </c>
      <c r="T78" s="57" t="s">
        <v>389</v>
      </c>
      <c r="U78" s="57" t="s">
        <v>147</v>
      </c>
      <c r="V78" s="67" t="str">
        <f>IFERROR(VLOOKUP(U78,Tabla15[#All],2,FALSE),"")</f>
        <v>1.2.4.2.02</v>
      </c>
      <c r="W78" s="66">
        <v>3000000</v>
      </c>
      <c r="X78" s="66">
        <f t="shared" si="2"/>
        <v>2550000</v>
      </c>
      <c r="Y78" s="62">
        <f t="shared" si="3"/>
        <v>450000</v>
      </c>
      <c r="Z78" s="57" t="s">
        <v>22</v>
      </c>
      <c r="AA78" s="57" t="s">
        <v>34</v>
      </c>
      <c r="AB78" s="57" t="s">
        <v>91</v>
      </c>
      <c r="AC78" s="57" t="s">
        <v>39</v>
      </c>
      <c r="AD78" s="58" t="s">
        <v>584</v>
      </c>
      <c r="AE78" s="58" t="s">
        <v>623</v>
      </c>
      <c r="AF78" s="58" t="s">
        <v>647</v>
      </c>
      <c r="AG78" s="58">
        <v>111500</v>
      </c>
      <c r="AH78" s="58">
        <v>480</v>
      </c>
      <c r="AI78" s="58" t="s">
        <v>671</v>
      </c>
      <c r="AJ78" s="58" t="s">
        <v>671</v>
      </c>
      <c r="AK78" s="58" t="s">
        <v>390</v>
      </c>
      <c r="AL78" s="58" t="s">
        <v>390</v>
      </c>
      <c r="AM78" s="58" t="s">
        <v>390</v>
      </c>
      <c r="AN78" s="58" t="s">
        <v>390</v>
      </c>
      <c r="AO78" s="58" t="s">
        <v>672</v>
      </c>
      <c r="AP78" s="56" t="s">
        <v>707</v>
      </c>
      <c r="AQ78" s="58" t="s">
        <v>868</v>
      </c>
      <c r="AR78" s="58" t="s">
        <v>869</v>
      </c>
      <c r="AS78" s="58" t="s">
        <v>870</v>
      </c>
      <c r="AT78" s="58" t="s">
        <v>896</v>
      </c>
      <c r="AU78" s="56" t="s">
        <v>922</v>
      </c>
      <c r="AV78" s="56" t="s">
        <v>985</v>
      </c>
      <c r="AW78" s="58" t="s">
        <v>899</v>
      </c>
      <c r="AX78" s="58" t="s">
        <v>906</v>
      </c>
      <c r="AY78" s="58" t="s">
        <v>921</v>
      </c>
      <c r="AZ78" s="58" t="s">
        <v>391</v>
      </c>
      <c r="BA78" s="58" t="s">
        <v>997</v>
      </c>
      <c r="BB78" s="56" t="s">
        <v>999</v>
      </c>
      <c r="BC78" s="58" t="s">
        <v>1003</v>
      </c>
    </row>
    <row r="79" spans="1:55" ht="64.5" customHeight="1" x14ac:dyDescent="0.35">
      <c r="A79" s="57" t="s">
        <v>395</v>
      </c>
      <c r="B79" s="56" t="s">
        <v>404</v>
      </c>
      <c r="C79" s="57" t="s">
        <v>43</v>
      </c>
      <c r="D79" s="57" t="s">
        <v>66</v>
      </c>
      <c r="E79" s="56" t="s">
        <v>411</v>
      </c>
      <c r="F79" s="56" t="s">
        <v>357</v>
      </c>
      <c r="G79" s="56" t="s">
        <v>462</v>
      </c>
      <c r="H79" s="57" t="s">
        <v>90</v>
      </c>
      <c r="I79" s="58" t="s">
        <v>538</v>
      </c>
      <c r="J79" s="58">
        <v>10</v>
      </c>
      <c r="K79" s="56">
        <v>2</v>
      </c>
      <c r="L79" s="56">
        <v>3</v>
      </c>
      <c r="M79" s="56">
        <v>3</v>
      </c>
      <c r="N79" s="56">
        <v>2</v>
      </c>
      <c r="O79" s="58" t="s">
        <v>550</v>
      </c>
      <c r="P79" s="59">
        <v>46054</v>
      </c>
      <c r="Q79" s="59">
        <v>46386</v>
      </c>
      <c r="R79" s="64" t="s">
        <v>77</v>
      </c>
      <c r="S79" s="56">
        <v>1905025</v>
      </c>
      <c r="T79" s="57" t="s">
        <v>389</v>
      </c>
      <c r="U79" s="57" t="s">
        <v>147</v>
      </c>
      <c r="V79" s="67" t="str">
        <f>IFERROR(VLOOKUP(U79,Tabla15[#All],2,FALSE),"")</f>
        <v>1.2.4.2.02</v>
      </c>
      <c r="W79" s="66">
        <v>3000000</v>
      </c>
      <c r="X79" s="66">
        <f t="shared" si="2"/>
        <v>2550000</v>
      </c>
      <c r="Y79" s="62">
        <f t="shared" si="3"/>
        <v>450000</v>
      </c>
      <c r="Z79" s="57" t="s">
        <v>22</v>
      </c>
      <c r="AA79" s="57" t="s">
        <v>34</v>
      </c>
      <c r="AB79" s="57" t="s">
        <v>91</v>
      </c>
      <c r="AC79" s="57" t="s">
        <v>39</v>
      </c>
      <c r="AD79" s="58" t="s">
        <v>584</v>
      </c>
      <c r="AE79" s="58" t="s">
        <v>623</v>
      </c>
      <c r="AF79" s="58" t="s">
        <v>647</v>
      </c>
      <c r="AG79" s="58">
        <v>111500</v>
      </c>
      <c r="AH79" s="58">
        <v>400</v>
      </c>
      <c r="AI79" s="58" t="s">
        <v>671</v>
      </c>
      <c r="AJ79" s="58" t="s">
        <v>671</v>
      </c>
      <c r="AK79" s="58" t="s">
        <v>390</v>
      </c>
      <c r="AL79" s="58" t="s">
        <v>390</v>
      </c>
      <c r="AM79" s="58" t="s">
        <v>390</v>
      </c>
      <c r="AN79" s="58" t="s">
        <v>390</v>
      </c>
      <c r="AO79" s="58" t="s">
        <v>672</v>
      </c>
      <c r="AP79" s="56" t="s">
        <v>706</v>
      </c>
      <c r="AQ79" s="58" t="s">
        <v>871</v>
      </c>
      <c r="AR79" s="58" t="s">
        <v>872</v>
      </c>
      <c r="AS79" s="58" t="s">
        <v>670</v>
      </c>
      <c r="AT79" s="58" t="s">
        <v>896</v>
      </c>
      <c r="AU79" s="56" t="s">
        <v>987</v>
      </c>
      <c r="AV79" s="56" t="s">
        <v>985</v>
      </c>
      <c r="AW79" s="58" t="s">
        <v>899</v>
      </c>
      <c r="AX79" s="58" t="s">
        <v>906</v>
      </c>
      <c r="AY79" s="58" t="s">
        <v>921</v>
      </c>
      <c r="AZ79" s="58" t="s">
        <v>391</v>
      </c>
      <c r="BA79" s="58" t="s">
        <v>997</v>
      </c>
      <c r="BB79" s="56" t="s">
        <v>999</v>
      </c>
      <c r="BC79" s="58" t="s">
        <v>1003</v>
      </c>
    </row>
    <row r="80" spans="1:55" ht="64.5" customHeight="1" x14ac:dyDescent="0.35">
      <c r="A80" s="57" t="s">
        <v>395</v>
      </c>
      <c r="B80" s="56" t="s">
        <v>404</v>
      </c>
      <c r="C80" s="57" t="s">
        <v>43</v>
      </c>
      <c r="D80" s="57" t="s">
        <v>66</v>
      </c>
      <c r="E80" s="56" t="s">
        <v>411</v>
      </c>
      <c r="F80" s="56" t="s">
        <v>357</v>
      </c>
      <c r="G80" s="56" t="s">
        <v>462</v>
      </c>
      <c r="H80" s="57" t="s">
        <v>90</v>
      </c>
      <c r="I80" s="58" t="s">
        <v>539</v>
      </c>
      <c r="J80" s="58">
        <v>1</v>
      </c>
      <c r="K80" s="56">
        <v>0</v>
      </c>
      <c r="L80" s="56">
        <v>1</v>
      </c>
      <c r="M80" s="56">
        <v>0</v>
      </c>
      <c r="N80" s="56">
        <v>0</v>
      </c>
      <c r="O80" s="58" t="s">
        <v>580</v>
      </c>
      <c r="P80" s="59">
        <v>46140</v>
      </c>
      <c r="Q80" s="59">
        <v>46140</v>
      </c>
      <c r="R80" s="64" t="s">
        <v>77</v>
      </c>
      <c r="S80" s="56">
        <v>1905025</v>
      </c>
      <c r="T80" s="57" t="s">
        <v>389</v>
      </c>
      <c r="U80" s="57" t="s">
        <v>147</v>
      </c>
      <c r="V80" s="67" t="str">
        <f>IFERROR(VLOOKUP(U80,Tabla15[#All],2,FALSE),"")</f>
        <v>1.2.4.2.02</v>
      </c>
      <c r="W80" s="66">
        <v>10000000</v>
      </c>
      <c r="X80" s="66">
        <f t="shared" si="2"/>
        <v>8500000</v>
      </c>
      <c r="Y80" s="62">
        <f t="shared" si="3"/>
        <v>1500000</v>
      </c>
      <c r="Z80" s="57" t="s">
        <v>22</v>
      </c>
      <c r="AA80" s="57" t="s">
        <v>34</v>
      </c>
      <c r="AB80" s="57" t="s">
        <v>91</v>
      </c>
      <c r="AC80" s="57" t="s">
        <v>39</v>
      </c>
      <c r="AD80" s="58" t="s">
        <v>618</v>
      </c>
      <c r="AE80" s="58">
        <v>33</v>
      </c>
      <c r="AF80" s="58">
        <v>3</v>
      </c>
      <c r="AG80" s="58">
        <v>500</v>
      </c>
      <c r="AH80" s="58">
        <v>100</v>
      </c>
      <c r="AI80" s="58" t="s">
        <v>671</v>
      </c>
      <c r="AJ80" s="58" t="s">
        <v>671</v>
      </c>
      <c r="AK80" s="58" t="s">
        <v>390</v>
      </c>
      <c r="AL80" s="58" t="s">
        <v>390</v>
      </c>
      <c r="AM80" s="58" t="s">
        <v>390</v>
      </c>
      <c r="AN80" s="58" t="s">
        <v>390</v>
      </c>
      <c r="AO80" s="58" t="s">
        <v>672</v>
      </c>
      <c r="AP80" s="56" t="s">
        <v>706</v>
      </c>
      <c r="AQ80" s="58" t="s">
        <v>873</v>
      </c>
      <c r="AR80" s="58" t="s">
        <v>874</v>
      </c>
      <c r="AS80" s="58" t="s">
        <v>875</v>
      </c>
      <c r="AT80" s="58" t="s">
        <v>896</v>
      </c>
      <c r="AU80" s="58" t="s">
        <v>988</v>
      </c>
      <c r="AV80" s="56" t="s">
        <v>985</v>
      </c>
      <c r="AW80" s="58" t="s">
        <v>899</v>
      </c>
      <c r="AX80" s="58" t="s">
        <v>906</v>
      </c>
      <c r="AY80" s="58" t="s">
        <v>921</v>
      </c>
      <c r="AZ80" s="58" t="s">
        <v>391</v>
      </c>
      <c r="BA80" s="58" t="s">
        <v>997</v>
      </c>
      <c r="BB80" s="56" t="s">
        <v>999</v>
      </c>
      <c r="BC80" s="58" t="s">
        <v>1003</v>
      </c>
    </row>
    <row r="81" spans="1:55" ht="64.5" customHeight="1" x14ac:dyDescent="0.35">
      <c r="A81" s="57" t="s">
        <v>395</v>
      </c>
      <c r="B81" s="56" t="s">
        <v>404</v>
      </c>
      <c r="C81" s="57" t="s">
        <v>43</v>
      </c>
      <c r="D81" s="57" t="s">
        <v>66</v>
      </c>
      <c r="E81" s="56" t="s">
        <v>411</v>
      </c>
      <c r="F81" s="56" t="s">
        <v>357</v>
      </c>
      <c r="G81" s="56" t="s">
        <v>462</v>
      </c>
      <c r="H81" s="57" t="s">
        <v>90</v>
      </c>
      <c r="I81" s="58" t="s">
        <v>540</v>
      </c>
      <c r="J81" s="58">
        <v>1</v>
      </c>
      <c r="K81" s="56">
        <v>0</v>
      </c>
      <c r="L81" s="56">
        <v>1</v>
      </c>
      <c r="M81" s="56">
        <v>0</v>
      </c>
      <c r="N81" s="56">
        <v>0</v>
      </c>
      <c r="O81" s="58" t="s">
        <v>581</v>
      </c>
      <c r="P81" s="59">
        <v>46141</v>
      </c>
      <c r="Q81" s="59">
        <v>46141</v>
      </c>
      <c r="R81" s="64" t="s">
        <v>77</v>
      </c>
      <c r="S81" s="56">
        <v>1905025</v>
      </c>
      <c r="T81" s="57" t="s">
        <v>389</v>
      </c>
      <c r="U81" s="57" t="s">
        <v>147</v>
      </c>
      <c r="V81" s="67" t="str">
        <f>IFERROR(VLOOKUP(U81,Tabla15[#All],2,FALSE),"")</f>
        <v>1.2.4.2.02</v>
      </c>
      <c r="W81" s="66">
        <v>16000000</v>
      </c>
      <c r="X81" s="66">
        <f t="shared" si="2"/>
        <v>13600000</v>
      </c>
      <c r="Y81" s="62">
        <f t="shared" si="3"/>
        <v>2400000</v>
      </c>
      <c r="Z81" s="57" t="s">
        <v>22</v>
      </c>
      <c r="AA81" s="57" t="s">
        <v>27</v>
      </c>
      <c r="AB81" s="57" t="s">
        <v>91</v>
      </c>
      <c r="AC81" s="57" t="s">
        <v>39</v>
      </c>
      <c r="AD81" s="58" t="s">
        <v>619</v>
      </c>
      <c r="AE81" s="58">
        <v>43</v>
      </c>
      <c r="AF81" s="58">
        <v>3</v>
      </c>
      <c r="AG81" s="58">
        <v>500</v>
      </c>
      <c r="AH81" s="58">
        <v>70</v>
      </c>
      <c r="AI81" s="58" t="s">
        <v>671</v>
      </c>
      <c r="AJ81" s="58" t="s">
        <v>671</v>
      </c>
      <c r="AK81" s="58" t="s">
        <v>390</v>
      </c>
      <c r="AL81" s="58" t="s">
        <v>390</v>
      </c>
      <c r="AM81" s="58" t="s">
        <v>390</v>
      </c>
      <c r="AN81" s="58" t="s">
        <v>390</v>
      </c>
      <c r="AO81" s="58" t="s">
        <v>672</v>
      </c>
      <c r="AP81" s="56" t="s">
        <v>706</v>
      </c>
      <c r="AQ81" s="58" t="s">
        <v>876</v>
      </c>
      <c r="AR81" s="58" t="s">
        <v>877</v>
      </c>
      <c r="AS81" s="58" t="s">
        <v>670</v>
      </c>
      <c r="AT81" s="58" t="s">
        <v>896</v>
      </c>
      <c r="AU81" s="58" t="s">
        <v>989</v>
      </c>
      <c r="AV81" s="56" t="s">
        <v>985</v>
      </c>
      <c r="AW81" s="58" t="s">
        <v>899</v>
      </c>
      <c r="AX81" s="58" t="s">
        <v>906</v>
      </c>
      <c r="AY81" s="58" t="s">
        <v>921</v>
      </c>
      <c r="AZ81" s="58" t="s">
        <v>391</v>
      </c>
      <c r="BA81" s="58" t="s">
        <v>997</v>
      </c>
      <c r="BB81" s="56" t="s">
        <v>999</v>
      </c>
      <c r="BC81" s="58" t="s">
        <v>1003</v>
      </c>
    </row>
    <row r="82" spans="1:55" ht="64.5" customHeight="1" x14ac:dyDescent="0.35">
      <c r="A82" s="57" t="s">
        <v>395</v>
      </c>
      <c r="B82" s="56" t="s">
        <v>404</v>
      </c>
      <c r="C82" s="57" t="s">
        <v>43</v>
      </c>
      <c r="D82" s="57" t="s">
        <v>66</v>
      </c>
      <c r="E82" s="56" t="s">
        <v>411</v>
      </c>
      <c r="F82" s="56" t="s">
        <v>357</v>
      </c>
      <c r="G82" s="56" t="s">
        <v>462</v>
      </c>
      <c r="H82" s="57" t="s">
        <v>90</v>
      </c>
      <c r="I82" s="58" t="s">
        <v>541</v>
      </c>
      <c r="J82" s="58">
        <v>1</v>
      </c>
      <c r="K82" s="56">
        <v>0</v>
      </c>
      <c r="L82" s="56">
        <v>0</v>
      </c>
      <c r="M82" s="56">
        <v>1</v>
      </c>
      <c r="N82" s="56">
        <v>0</v>
      </c>
      <c r="O82" s="58" t="s">
        <v>582</v>
      </c>
      <c r="P82" s="59">
        <v>46232</v>
      </c>
      <c r="Q82" s="59">
        <v>46232</v>
      </c>
      <c r="R82" s="64" t="s">
        <v>77</v>
      </c>
      <c r="S82" s="56">
        <v>1905025</v>
      </c>
      <c r="T82" s="57" t="s">
        <v>389</v>
      </c>
      <c r="U82" s="57" t="s">
        <v>147</v>
      </c>
      <c r="V82" s="67" t="str">
        <f>IFERROR(VLOOKUP(U82,Tabla15[#All],2,FALSE),"")</f>
        <v>1.2.4.2.02</v>
      </c>
      <c r="W82" s="66">
        <v>25000000</v>
      </c>
      <c r="X82" s="66">
        <f t="shared" si="2"/>
        <v>21250000</v>
      </c>
      <c r="Y82" s="62">
        <f t="shared" si="3"/>
        <v>3750000</v>
      </c>
      <c r="Z82" s="57" t="s">
        <v>22</v>
      </c>
      <c r="AA82" s="57" t="s">
        <v>34</v>
      </c>
      <c r="AB82" s="57" t="s">
        <v>91</v>
      </c>
      <c r="AC82" s="57" t="s">
        <v>39</v>
      </c>
      <c r="AD82" s="58" t="s">
        <v>620</v>
      </c>
      <c r="AE82" s="58">
        <v>31</v>
      </c>
      <c r="AF82" s="58">
        <v>3</v>
      </c>
      <c r="AG82" s="58">
        <v>500</v>
      </c>
      <c r="AH82" s="58">
        <v>200</v>
      </c>
      <c r="AI82" s="58" t="s">
        <v>671</v>
      </c>
      <c r="AJ82" s="58" t="s">
        <v>671</v>
      </c>
      <c r="AK82" s="58" t="s">
        <v>390</v>
      </c>
      <c r="AL82" s="58" t="s">
        <v>390</v>
      </c>
      <c r="AM82" s="58" t="s">
        <v>390</v>
      </c>
      <c r="AN82" s="58" t="s">
        <v>390</v>
      </c>
      <c r="AO82" s="58" t="s">
        <v>672</v>
      </c>
      <c r="AP82" s="56" t="s">
        <v>706</v>
      </c>
      <c r="AQ82" s="58" t="s">
        <v>878</v>
      </c>
      <c r="AR82" s="58" t="s">
        <v>879</v>
      </c>
      <c r="AS82" s="58" t="s">
        <v>880</v>
      </c>
      <c r="AT82" s="58" t="s">
        <v>896</v>
      </c>
      <c r="AU82" s="58" t="s">
        <v>990</v>
      </c>
      <c r="AV82" s="56" t="s">
        <v>985</v>
      </c>
      <c r="AW82" s="58" t="s">
        <v>899</v>
      </c>
      <c r="AX82" s="58" t="s">
        <v>906</v>
      </c>
      <c r="AY82" s="58" t="s">
        <v>921</v>
      </c>
      <c r="AZ82" s="58" t="s">
        <v>391</v>
      </c>
      <c r="BA82" s="58" t="s">
        <v>997</v>
      </c>
      <c r="BB82" s="56" t="s">
        <v>999</v>
      </c>
      <c r="BC82" s="58" t="s">
        <v>1003</v>
      </c>
    </row>
    <row r="83" spans="1:55" ht="64.5" customHeight="1" x14ac:dyDescent="0.35">
      <c r="A83" s="57" t="s">
        <v>395</v>
      </c>
      <c r="B83" s="56" t="s">
        <v>404</v>
      </c>
      <c r="C83" s="57" t="s">
        <v>43</v>
      </c>
      <c r="D83" s="57" t="s">
        <v>66</v>
      </c>
      <c r="E83" s="56" t="s">
        <v>411</v>
      </c>
      <c r="F83" s="56" t="s">
        <v>357</v>
      </c>
      <c r="G83" s="56" t="s">
        <v>462</v>
      </c>
      <c r="H83" s="57" t="s">
        <v>90</v>
      </c>
      <c r="I83" s="58" t="s">
        <v>542</v>
      </c>
      <c r="J83" s="58">
        <v>11</v>
      </c>
      <c r="K83" s="56">
        <v>2</v>
      </c>
      <c r="L83" s="56">
        <v>3</v>
      </c>
      <c r="M83" s="56">
        <v>3</v>
      </c>
      <c r="N83" s="56">
        <v>3</v>
      </c>
      <c r="O83" s="58" t="s">
        <v>550</v>
      </c>
      <c r="P83" s="59">
        <v>46054</v>
      </c>
      <c r="Q83" s="59">
        <v>46386</v>
      </c>
      <c r="R83" s="64" t="s">
        <v>77</v>
      </c>
      <c r="S83" s="56">
        <v>1905025</v>
      </c>
      <c r="T83" s="57" t="s">
        <v>389</v>
      </c>
      <c r="U83" s="57" t="s">
        <v>147</v>
      </c>
      <c r="V83" s="67" t="str">
        <f>IFERROR(VLOOKUP(U83,Tabla15[#All],2,FALSE),"")</f>
        <v>1.2.4.2.02</v>
      </c>
      <c r="W83" s="66">
        <v>20000000</v>
      </c>
      <c r="X83" s="66">
        <f t="shared" si="2"/>
        <v>17000000</v>
      </c>
      <c r="Y83" s="62">
        <f t="shared" si="3"/>
        <v>3000000</v>
      </c>
      <c r="Z83" s="57" t="s">
        <v>22</v>
      </c>
      <c r="AA83" s="57" t="s">
        <v>34</v>
      </c>
      <c r="AB83" s="57" t="s">
        <v>91</v>
      </c>
      <c r="AC83" s="57" t="s">
        <v>39</v>
      </c>
      <c r="AD83" s="58" t="s">
        <v>584</v>
      </c>
      <c r="AE83" s="58" t="s">
        <v>623</v>
      </c>
      <c r="AF83" s="58" t="s">
        <v>647</v>
      </c>
      <c r="AG83" s="58">
        <v>111500</v>
      </c>
      <c r="AH83" s="58" t="s">
        <v>670</v>
      </c>
      <c r="AI83" s="58" t="s">
        <v>390</v>
      </c>
      <c r="AJ83" s="58" t="s">
        <v>390</v>
      </c>
      <c r="AK83" s="58" t="s">
        <v>390</v>
      </c>
      <c r="AL83" s="58" t="s">
        <v>390</v>
      </c>
      <c r="AM83" s="58" t="s">
        <v>390</v>
      </c>
      <c r="AN83" s="58" t="s">
        <v>390</v>
      </c>
      <c r="AO83" s="58" t="s">
        <v>672</v>
      </c>
      <c r="AP83" s="58" t="s">
        <v>673</v>
      </c>
      <c r="AQ83" s="58" t="s">
        <v>825</v>
      </c>
      <c r="AR83" s="58" t="s">
        <v>712</v>
      </c>
      <c r="AS83" s="58" t="s">
        <v>670</v>
      </c>
      <c r="AT83" s="58" t="s">
        <v>896</v>
      </c>
      <c r="AU83" s="56" t="s">
        <v>897</v>
      </c>
      <c r="AV83" s="58" t="s">
        <v>898</v>
      </c>
      <c r="AW83" s="58" t="s">
        <v>899</v>
      </c>
      <c r="AX83" s="58" t="s">
        <v>900</v>
      </c>
      <c r="AY83" s="58" t="s">
        <v>901</v>
      </c>
      <c r="AZ83" s="58" t="s">
        <v>1000</v>
      </c>
      <c r="BA83" s="58" t="s">
        <v>1001</v>
      </c>
      <c r="BB83" s="56" t="s">
        <v>999</v>
      </c>
      <c r="BC83" s="58" t="s">
        <v>1003</v>
      </c>
    </row>
    <row r="84" spans="1:55" ht="64.5" customHeight="1" x14ac:dyDescent="0.35">
      <c r="A84" s="57" t="s">
        <v>395</v>
      </c>
      <c r="B84" s="56" t="s">
        <v>404</v>
      </c>
      <c r="C84" s="57" t="s">
        <v>43</v>
      </c>
      <c r="D84" s="57" t="s">
        <v>66</v>
      </c>
      <c r="E84" s="56" t="s">
        <v>411</v>
      </c>
      <c r="F84" s="56" t="s">
        <v>357</v>
      </c>
      <c r="G84" s="56" t="s">
        <v>462</v>
      </c>
      <c r="H84" s="57" t="s">
        <v>90</v>
      </c>
      <c r="I84" s="58" t="s">
        <v>543</v>
      </c>
      <c r="J84" s="58">
        <v>10</v>
      </c>
      <c r="K84" s="56">
        <v>2</v>
      </c>
      <c r="L84" s="56">
        <v>3</v>
      </c>
      <c r="M84" s="56">
        <v>3</v>
      </c>
      <c r="N84" s="56">
        <v>2</v>
      </c>
      <c r="O84" s="58" t="s">
        <v>550</v>
      </c>
      <c r="P84" s="59">
        <v>46054</v>
      </c>
      <c r="Q84" s="59">
        <v>46386</v>
      </c>
      <c r="R84" s="64" t="s">
        <v>77</v>
      </c>
      <c r="S84" s="56">
        <v>1905025</v>
      </c>
      <c r="T84" s="57" t="s">
        <v>389</v>
      </c>
      <c r="U84" s="57" t="s">
        <v>147</v>
      </c>
      <c r="V84" s="67" t="str">
        <f>IFERROR(VLOOKUP(U84,Tabla15[#All],2,FALSE),"")</f>
        <v>1.2.4.2.02</v>
      </c>
      <c r="W84" s="66">
        <v>3000000</v>
      </c>
      <c r="X84" s="66">
        <f t="shared" si="2"/>
        <v>2550000</v>
      </c>
      <c r="Y84" s="62">
        <f t="shared" si="3"/>
        <v>450000</v>
      </c>
      <c r="Z84" s="57" t="s">
        <v>22</v>
      </c>
      <c r="AA84" s="57" t="s">
        <v>27</v>
      </c>
      <c r="AB84" s="57" t="s">
        <v>91</v>
      </c>
      <c r="AC84" s="57" t="s">
        <v>39</v>
      </c>
      <c r="AD84" s="58" t="s">
        <v>594</v>
      </c>
      <c r="AE84" s="56" t="s">
        <v>628</v>
      </c>
      <c r="AF84" s="56" t="s">
        <v>652</v>
      </c>
      <c r="AG84" s="58">
        <v>15500</v>
      </c>
      <c r="AH84" s="58">
        <v>500</v>
      </c>
      <c r="AI84" s="58" t="s">
        <v>671</v>
      </c>
      <c r="AJ84" s="58" t="s">
        <v>671</v>
      </c>
      <c r="AK84" s="58" t="s">
        <v>390</v>
      </c>
      <c r="AL84" s="58" t="s">
        <v>390</v>
      </c>
      <c r="AM84" s="58" t="s">
        <v>390</v>
      </c>
      <c r="AN84" s="58" t="s">
        <v>390</v>
      </c>
      <c r="AO84" s="58" t="s">
        <v>672</v>
      </c>
      <c r="AP84" s="56" t="s">
        <v>706</v>
      </c>
      <c r="AQ84" s="58" t="s">
        <v>881</v>
      </c>
      <c r="AR84" s="58" t="s">
        <v>882</v>
      </c>
      <c r="AS84" s="58" t="s">
        <v>670</v>
      </c>
      <c r="AT84" s="58" t="s">
        <v>896</v>
      </c>
      <c r="AU84" s="58" t="s">
        <v>991</v>
      </c>
      <c r="AV84" s="56" t="s">
        <v>985</v>
      </c>
      <c r="AW84" s="58" t="s">
        <v>899</v>
      </c>
      <c r="AX84" s="58" t="s">
        <v>906</v>
      </c>
      <c r="AY84" s="58" t="s">
        <v>921</v>
      </c>
      <c r="AZ84" s="58" t="s">
        <v>391</v>
      </c>
      <c r="BA84" s="58" t="s">
        <v>997</v>
      </c>
      <c r="BB84" s="56" t="s">
        <v>999</v>
      </c>
      <c r="BC84" s="58" t="s">
        <v>1003</v>
      </c>
    </row>
    <row r="85" spans="1:55" ht="64.5" customHeight="1" x14ac:dyDescent="0.35">
      <c r="A85" s="57" t="s">
        <v>395</v>
      </c>
      <c r="B85" s="56" t="s">
        <v>405</v>
      </c>
      <c r="C85" s="57" t="s">
        <v>41</v>
      </c>
      <c r="D85" s="57" t="s">
        <v>51</v>
      </c>
      <c r="E85" s="56" t="s">
        <v>411</v>
      </c>
      <c r="F85" s="56" t="s">
        <v>434</v>
      </c>
      <c r="G85" s="56" t="s">
        <v>463</v>
      </c>
      <c r="H85" s="57" t="s">
        <v>90</v>
      </c>
      <c r="I85" s="58" t="s">
        <v>544</v>
      </c>
      <c r="J85" s="58">
        <v>4</v>
      </c>
      <c r="K85" s="56">
        <v>1</v>
      </c>
      <c r="L85" s="56">
        <v>1</v>
      </c>
      <c r="M85" s="56">
        <v>1</v>
      </c>
      <c r="N85" s="56">
        <v>1</v>
      </c>
      <c r="O85" s="58" t="s">
        <v>550</v>
      </c>
      <c r="P85" s="59">
        <v>46054</v>
      </c>
      <c r="Q85" s="59">
        <v>46386</v>
      </c>
      <c r="R85" s="64" t="s">
        <v>77</v>
      </c>
      <c r="S85" s="56">
        <v>1905050</v>
      </c>
      <c r="T85" s="57" t="s">
        <v>389</v>
      </c>
      <c r="U85" s="57" t="s">
        <v>147</v>
      </c>
      <c r="V85" s="67" t="str">
        <f>IFERROR(VLOOKUP(U85,Tabla15[#All],2,FALSE),"")</f>
        <v>1.2.4.2.02</v>
      </c>
      <c r="W85" s="66">
        <v>24000000</v>
      </c>
      <c r="X85" s="66">
        <f t="shared" si="2"/>
        <v>20400000</v>
      </c>
      <c r="Y85" s="62">
        <f t="shared" si="3"/>
        <v>3600000</v>
      </c>
      <c r="Z85" s="57" t="s">
        <v>22</v>
      </c>
      <c r="AA85" s="57" t="s">
        <v>34</v>
      </c>
      <c r="AB85" s="57" t="s">
        <v>28</v>
      </c>
      <c r="AC85" s="57" t="s">
        <v>28</v>
      </c>
      <c r="AD85" s="58" t="s">
        <v>621</v>
      </c>
      <c r="AE85" s="58" t="s">
        <v>645</v>
      </c>
      <c r="AF85" s="58" t="s">
        <v>668</v>
      </c>
      <c r="AG85" s="58">
        <v>2000</v>
      </c>
      <c r="AH85" s="58">
        <v>200</v>
      </c>
      <c r="AI85" s="58" t="s">
        <v>390</v>
      </c>
      <c r="AJ85" s="58" t="s">
        <v>390</v>
      </c>
      <c r="AK85" s="58" t="s">
        <v>390</v>
      </c>
      <c r="AL85" s="58" t="s">
        <v>390</v>
      </c>
      <c r="AM85" s="58" t="s">
        <v>671</v>
      </c>
      <c r="AN85" s="58" t="s">
        <v>671</v>
      </c>
      <c r="AO85" s="58" t="s">
        <v>672</v>
      </c>
      <c r="AP85" s="56" t="s">
        <v>708</v>
      </c>
      <c r="AQ85" s="58" t="s">
        <v>883</v>
      </c>
      <c r="AR85" s="58" t="s">
        <v>884</v>
      </c>
      <c r="AS85" s="58" t="s">
        <v>885</v>
      </c>
      <c r="AT85" s="58" t="s">
        <v>896</v>
      </c>
      <c r="AU85" s="58" t="s">
        <v>992</v>
      </c>
      <c r="AV85" s="56" t="s">
        <v>949</v>
      </c>
      <c r="AW85" s="58" t="s">
        <v>899</v>
      </c>
      <c r="AX85" s="58" t="s">
        <v>906</v>
      </c>
      <c r="AY85" s="58" t="s">
        <v>921</v>
      </c>
      <c r="AZ85" s="58" t="s">
        <v>391</v>
      </c>
      <c r="BA85" s="58" t="s">
        <v>997</v>
      </c>
      <c r="BB85" s="56" t="s">
        <v>999</v>
      </c>
      <c r="BC85" s="58" t="s">
        <v>1003</v>
      </c>
    </row>
    <row r="86" spans="1:55" ht="64.5" customHeight="1" x14ac:dyDescent="0.35">
      <c r="A86" s="57" t="s">
        <v>395</v>
      </c>
      <c r="B86" s="56" t="s">
        <v>405</v>
      </c>
      <c r="C86" s="57" t="s">
        <v>41</v>
      </c>
      <c r="D86" s="57" t="s">
        <v>51</v>
      </c>
      <c r="E86" s="56" t="s">
        <v>411</v>
      </c>
      <c r="F86" s="56" t="s">
        <v>434</v>
      </c>
      <c r="G86" s="56" t="s">
        <v>464</v>
      </c>
      <c r="H86" s="57" t="s">
        <v>90</v>
      </c>
      <c r="I86" s="58" t="s">
        <v>545</v>
      </c>
      <c r="J86" s="58">
        <v>1</v>
      </c>
      <c r="K86" s="56">
        <v>0</v>
      </c>
      <c r="L86" s="56">
        <v>0</v>
      </c>
      <c r="M86" s="56">
        <v>0</v>
      </c>
      <c r="N86" s="56">
        <v>1</v>
      </c>
      <c r="O86" s="58" t="s">
        <v>583</v>
      </c>
      <c r="P86" s="59">
        <v>46359</v>
      </c>
      <c r="Q86" s="59">
        <v>46359</v>
      </c>
      <c r="R86" s="64" t="s">
        <v>77</v>
      </c>
      <c r="S86" s="56">
        <v>1905050</v>
      </c>
      <c r="T86" s="57" t="s">
        <v>389</v>
      </c>
      <c r="U86" s="57" t="s">
        <v>147</v>
      </c>
      <c r="V86" s="67" t="str">
        <f>IFERROR(VLOOKUP(U86,Tabla15[#All],2,FALSE),"")</f>
        <v>1.2.4.2.02</v>
      </c>
      <c r="W86" s="66">
        <v>39000000</v>
      </c>
      <c r="X86" s="66">
        <f t="shared" si="2"/>
        <v>33150000</v>
      </c>
      <c r="Y86" s="62">
        <f t="shared" si="3"/>
        <v>5850000</v>
      </c>
      <c r="Z86" s="57" t="s">
        <v>22</v>
      </c>
      <c r="AA86" s="57" t="s">
        <v>34</v>
      </c>
      <c r="AB86" s="57" t="s">
        <v>95</v>
      </c>
      <c r="AC86" s="57" t="s">
        <v>39</v>
      </c>
      <c r="AD86" s="58" t="s">
        <v>587</v>
      </c>
      <c r="AE86" s="58">
        <v>61</v>
      </c>
      <c r="AF86" s="58">
        <v>3</v>
      </c>
      <c r="AG86" s="58">
        <v>500</v>
      </c>
      <c r="AH86" s="58">
        <v>100</v>
      </c>
      <c r="AI86" s="58" t="s">
        <v>390</v>
      </c>
      <c r="AJ86" s="58" t="s">
        <v>390</v>
      </c>
      <c r="AK86" s="58" t="s">
        <v>390</v>
      </c>
      <c r="AL86" s="58" t="s">
        <v>390</v>
      </c>
      <c r="AM86" s="58" t="s">
        <v>390</v>
      </c>
      <c r="AN86" s="58" t="s">
        <v>390</v>
      </c>
      <c r="AO86" s="58" t="s">
        <v>672</v>
      </c>
      <c r="AP86" s="56" t="s">
        <v>708</v>
      </c>
      <c r="AQ86" s="58" t="s">
        <v>886</v>
      </c>
      <c r="AR86" s="58" t="s">
        <v>887</v>
      </c>
      <c r="AS86" s="58" t="s">
        <v>670</v>
      </c>
      <c r="AT86" s="58" t="s">
        <v>896</v>
      </c>
      <c r="AU86" s="58" t="s">
        <v>993</v>
      </c>
      <c r="AV86" s="56" t="s">
        <v>912</v>
      </c>
      <c r="AW86" s="58" t="s">
        <v>899</v>
      </c>
      <c r="AX86" s="58" t="s">
        <v>906</v>
      </c>
      <c r="AY86" s="58" t="s">
        <v>921</v>
      </c>
      <c r="AZ86" s="58" t="s">
        <v>391</v>
      </c>
      <c r="BA86" s="58" t="s">
        <v>997</v>
      </c>
      <c r="BB86" s="56" t="s">
        <v>999</v>
      </c>
      <c r="BC86" s="58" t="s">
        <v>1003</v>
      </c>
    </row>
    <row r="87" spans="1:55" ht="64.5" customHeight="1" x14ac:dyDescent="0.35">
      <c r="A87" s="57" t="s">
        <v>395</v>
      </c>
      <c r="B87" s="56" t="s">
        <v>405</v>
      </c>
      <c r="C87" s="57" t="s">
        <v>41</v>
      </c>
      <c r="D87" s="57" t="s">
        <v>51</v>
      </c>
      <c r="E87" s="56" t="s">
        <v>411</v>
      </c>
      <c r="F87" s="73" t="s">
        <v>1008</v>
      </c>
      <c r="G87" s="56" t="s">
        <v>464</v>
      </c>
      <c r="H87" s="57" t="s">
        <v>90</v>
      </c>
      <c r="I87" s="58" t="s">
        <v>546</v>
      </c>
      <c r="J87" s="58">
        <v>100</v>
      </c>
      <c r="K87" s="63">
        <v>0</v>
      </c>
      <c r="L87" s="63">
        <v>0</v>
      </c>
      <c r="M87" s="63">
        <v>100</v>
      </c>
      <c r="N87" s="63">
        <v>0</v>
      </c>
      <c r="O87" s="58" t="s">
        <v>579</v>
      </c>
      <c r="P87" s="72">
        <v>46204</v>
      </c>
      <c r="Q87" s="72">
        <v>46295</v>
      </c>
      <c r="R87" s="64" t="s">
        <v>77</v>
      </c>
      <c r="S87" s="56">
        <v>1905050</v>
      </c>
      <c r="T87" s="57" t="s">
        <v>389</v>
      </c>
      <c r="U87" s="57" t="s">
        <v>147</v>
      </c>
      <c r="V87" s="67" t="str">
        <f>IFERROR(VLOOKUP(U87,Tabla15[#All],2,FALSE),"")</f>
        <v>1.2.4.2.02</v>
      </c>
      <c r="W87" s="66">
        <v>17000000</v>
      </c>
      <c r="X87" s="66">
        <f t="shared" si="2"/>
        <v>14450000</v>
      </c>
      <c r="Y87" s="62">
        <f t="shared" si="3"/>
        <v>2550000</v>
      </c>
      <c r="Z87" s="57" t="s">
        <v>22</v>
      </c>
      <c r="AA87" s="57" t="s">
        <v>34</v>
      </c>
      <c r="AB87" s="57" t="s">
        <v>98</v>
      </c>
      <c r="AC87" s="57" t="s">
        <v>39</v>
      </c>
      <c r="AD87" s="58" t="s">
        <v>595</v>
      </c>
      <c r="AE87" s="58" t="s">
        <v>629</v>
      </c>
      <c r="AF87" s="58" t="s">
        <v>653</v>
      </c>
      <c r="AG87" s="58">
        <v>111500</v>
      </c>
      <c r="AH87" s="58">
        <v>500</v>
      </c>
      <c r="AI87" s="58" t="s">
        <v>390</v>
      </c>
      <c r="AJ87" s="58" t="s">
        <v>390</v>
      </c>
      <c r="AK87" s="58" t="s">
        <v>390</v>
      </c>
      <c r="AL87" s="58" t="s">
        <v>390</v>
      </c>
      <c r="AM87" s="58" t="s">
        <v>390</v>
      </c>
      <c r="AN87" s="58" t="s">
        <v>390</v>
      </c>
      <c r="AO87" s="58" t="s">
        <v>672</v>
      </c>
      <c r="AP87" s="56" t="s">
        <v>708</v>
      </c>
      <c r="AQ87" s="58" t="s">
        <v>888</v>
      </c>
      <c r="AR87" s="58" t="s">
        <v>889</v>
      </c>
      <c r="AS87" s="58" t="s">
        <v>670</v>
      </c>
      <c r="AT87" s="58" t="s">
        <v>896</v>
      </c>
      <c r="AU87" s="58" t="s">
        <v>994</v>
      </c>
      <c r="AV87" s="56" t="s">
        <v>912</v>
      </c>
      <c r="AW87" s="58" t="s">
        <v>899</v>
      </c>
      <c r="AX87" s="58" t="s">
        <v>906</v>
      </c>
      <c r="AY87" s="58" t="s">
        <v>921</v>
      </c>
      <c r="AZ87" s="58" t="s">
        <v>391</v>
      </c>
      <c r="BA87" s="58" t="s">
        <v>997</v>
      </c>
      <c r="BB87" s="56" t="s">
        <v>999</v>
      </c>
      <c r="BC87" s="58" t="s">
        <v>1003</v>
      </c>
    </row>
    <row r="88" spans="1:55" ht="64.5" customHeight="1" x14ac:dyDescent="0.35">
      <c r="A88" s="57" t="s">
        <v>395</v>
      </c>
      <c r="B88" s="56" t="s">
        <v>405</v>
      </c>
      <c r="C88" s="57" t="s">
        <v>41</v>
      </c>
      <c r="D88" s="57" t="s">
        <v>51</v>
      </c>
      <c r="E88" s="56" t="s">
        <v>411</v>
      </c>
      <c r="F88" s="56" t="s">
        <v>434</v>
      </c>
      <c r="G88" s="56" t="s">
        <v>464</v>
      </c>
      <c r="H88" s="57" t="s">
        <v>90</v>
      </c>
      <c r="I88" s="58" t="s">
        <v>547</v>
      </c>
      <c r="J88" s="58">
        <v>11</v>
      </c>
      <c r="K88" s="63">
        <v>2</v>
      </c>
      <c r="L88" s="63">
        <v>3</v>
      </c>
      <c r="M88" s="63">
        <v>3</v>
      </c>
      <c r="N88" s="63">
        <v>3</v>
      </c>
      <c r="O88" s="58" t="s">
        <v>550</v>
      </c>
      <c r="P88" s="59">
        <v>46054</v>
      </c>
      <c r="Q88" s="59">
        <v>46386</v>
      </c>
      <c r="R88" s="64" t="s">
        <v>77</v>
      </c>
      <c r="S88" s="56">
        <v>1905050</v>
      </c>
      <c r="T88" s="57" t="s">
        <v>389</v>
      </c>
      <c r="U88" s="57" t="s">
        <v>147</v>
      </c>
      <c r="V88" s="67" t="str">
        <f>IFERROR(VLOOKUP(U88,Tabla15[#All],2,FALSE),"")</f>
        <v>1.2.4.2.02</v>
      </c>
      <c r="W88" s="66">
        <v>60000000</v>
      </c>
      <c r="X88" s="66">
        <f t="shared" si="2"/>
        <v>51000000</v>
      </c>
      <c r="Y88" s="62">
        <f t="shared" si="3"/>
        <v>9000000</v>
      </c>
      <c r="Z88" s="57" t="s">
        <v>22</v>
      </c>
      <c r="AA88" s="57" t="s">
        <v>34</v>
      </c>
      <c r="AB88" s="57" t="s">
        <v>91</v>
      </c>
      <c r="AC88" s="57" t="s">
        <v>39</v>
      </c>
      <c r="AD88" s="58" t="s">
        <v>584</v>
      </c>
      <c r="AE88" s="58" t="s">
        <v>623</v>
      </c>
      <c r="AF88" s="58" t="s">
        <v>647</v>
      </c>
      <c r="AG88" s="58">
        <v>111500</v>
      </c>
      <c r="AH88" s="58" t="s">
        <v>670</v>
      </c>
      <c r="AI88" s="58" t="s">
        <v>390</v>
      </c>
      <c r="AJ88" s="58" t="s">
        <v>390</v>
      </c>
      <c r="AK88" s="58" t="s">
        <v>390</v>
      </c>
      <c r="AL88" s="58" t="s">
        <v>390</v>
      </c>
      <c r="AM88" s="58" t="s">
        <v>390</v>
      </c>
      <c r="AN88" s="58" t="s">
        <v>390</v>
      </c>
      <c r="AO88" s="58" t="s">
        <v>672</v>
      </c>
      <c r="AP88" s="58" t="s">
        <v>673</v>
      </c>
      <c r="AQ88" s="58" t="s">
        <v>890</v>
      </c>
      <c r="AR88" s="58" t="s">
        <v>712</v>
      </c>
      <c r="AS88" s="58" t="s">
        <v>670</v>
      </c>
      <c r="AT88" s="58" t="s">
        <v>896</v>
      </c>
      <c r="AU88" s="56" t="s">
        <v>897</v>
      </c>
      <c r="AV88" s="58" t="s">
        <v>898</v>
      </c>
      <c r="AW88" s="58" t="s">
        <v>899</v>
      </c>
      <c r="AX88" s="58" t="s">
        <v>900</v>
      </c>
      <c r="AY88" s="58" t="s">
        <v>901</v>
      </c>
      <c r="AZ88" s="58" t="s">
        <v>1000</v>
      </c>
      <c r="BA88" s="58" t="s">
        <v>1001</v>
      </c>
      <c r="BB88" s="56" t="s">
        <v>999</v>
      </c>
      <c r="BC88" s="58" t="s">
        <v>1003</v>
      </c>
    </row>
    <row r="89" spans="1:55" ht="64.5" customHeight="1" x14ac:dyDescent="0.35">
      <c r="A89" s="57" t="s">
        <v>395</v>
      </c>
      <c r="B89" s="56" t="s">
        <v>405</v>
      </c>
      <c r="C89" s="57" t="s">
        <v>41</v>
      </c>
      <c r="D89" s="57" t="s">
        <v>51</v>
      </c>
      <c r="E89" s="56" t="s">
        <v>411</v>
      </c>
      <c r="F89" s="56" t="s">
        <v>434</v>
      </c>
      <c r="G89" s="56" t="s">
        <v>464</v>
      </c>
      <c r="H89" s="57" t="s">
        <v>90</v>
      </c>
      <c r="I89" s="58" t="s">
        <v>548</v>
      </c>
      <c r="J89" s="58">
        <v>100</v>
      </c>
      <c r="K89" s="56">
        <v>0</v>
      </c>
      <c r="L89" s="56">
        <v>20</v>
      </c>
      <c r="M89" s="56">
        <v>40</v>
      </c>
      <c r="N89" s="56">
        <v>40</v>
      </c>
      <c r="O89" s="58" t="s">
        <v>553</v>
      </c>
      <c r="P89" s="59">
        <v>46113</v>
      </c>
      <c r="Q89" s="59">
        <v>46381</v>
      </c>
      <c r="R89" s="64" t="s">
        <v>77</v>
      </c>
      <c r="S89" s="56">
        <v>1905050</v>
      </c>
      <c r="T89" s="57" t="s">
        <v>389</v>
      </c>
      <c r="U89" s="57" t="s">
        <v>147</v>
      </c>
      <c r="V89" s="67" t="str">
        <f>IFERROR(VLOOKUP(U89,Tabla15[#All],2,FALSE),"")</f>
        <v>1.2.4.2.02</v>
      </c>
      <c r="W89" s="66">
        <v>65000000</v>
      </c>
      <c r="X89" s="66">
        <f t="shared" si="2"/>
        <v>55250000</v>
      </c>
      <c r="Y89" s="62">
        <f t="shared" si="3"/>
        <v>9750000</v>
      </c>
      <c r="Z89" s="57" t="s">
        <v>22</v>
      </c>
      <c r="AA89" s="57" t="s">
        <v>36</v>
      </c>
      <c r="AB89" s="57" t="s">
        <v>95</v>
      </c>
      <c r="AC89" s="57" t="s">
        <v>39</v>
      </c>
      <c r="AD89" s="58" t="s">
        <v>584</v>
      </c>
      <c r="AE89" s="58" t="s">
        <v>623</v>
      </c>
      <c r="AF89" s="58" t="s">
        <v>647</v>
      </c>
      <c r="AG89" s="58">
        <v>111500</v>
      </c>
      <c r="AH89" s="58" t="s">
        <v>670</v>
      </c>
      <c r="AI89" s="58" t="s">
        <v>390</v>
      </c>
      <c r="AJ89" s="58" t="s">
        <v>390</v>
      </c>
      <c r="AK89" s="58" t="s">
        <v>390</v>
      </c>
      <c r="AL89" s="58" t="s">
        <v>390</v>
      </c>
      <c r="AM89" s="58" t="s">
        <v>390</v>
      </c>
      <c r="AN89" s="58" t="s">
        <v>390</v>
      </c>
      <c r="AO89" s="58" t="s">
        <v>672</v>
      </c>
      <c r="AP89" s="56" t="s">
        <v>709</v>
      </c>
      <c r="AQ89" s="58" t="s">
        <v>891</v>
      </c>
      <c r="AR89" s="58" t="s">
        <v>892</v>
      </c>
      <c r="AS89" s="58" t="s">
        <v>893</v>
      </c>
      <c r="AT89" s="58" t="s">
        <v>896</v>
      </c>
      <c r="AU89" s="58" t="s">
        <v>995</v>
      </c>
      <c r="AV89" s="56" t="s">
        <v>912</v>
      </c>
      <c r="AW89" s="58" t="s">
        <v>899</v>
      </c>
      <c r="AX89" s="58" t="s">
        <v>906</v>
      </c>
      <c r="AY89" s="58" t="s">
        <v>921</v>
      </c>
      <c r="AZ89" s="58" t="s">
        <v>391</v>
      </c>
      <c r="BA89" s="58" t="s">
        <v>997</v>
      </c>
      <c r="BB89" s="56" t="s">
        <v>999</v>
      </c>
      <c r="BC89" s="58" t="s">
        <v>1003</v>
      </c>
    </row>
    <row r="90" spans="1:55" ht="64.5" customHeight="1" x14ac:dyDescent="0.35">
      <c r="A90" s="57" t="s">
        <v>395</v>
      </c>
      <c r="B90" s="56" t="s">
        <v>405</v>
      </c>
      <c r="C90" s="57" t="s">
        <v>41</v>
      </c>
      <c r="D90" s="57" t="s">
        <v>51</v>
      </c>
      <c r="E90" s="56" t="s">
        <v>411</v>
      </c>
      <c r="F90" s="56" t="s">
        <v>434</v>
      </c>
      <c r="G90" s="56" t="s">
        <v>464</v>
      </c>
      <c r="H90" s="57" t="s">
        <v>90</v>
      </c>
      <c r="I90" s="58" t="s">
        <v>549</v>
      </c>
      <c r="J90" s="58">
        <v>4</v>
      </c>
      <c r="K90" s="56">
        <v>1</v>
      </c>
      <c r="L90" s="56">
        <v>1</v>
      </c>
      <c r="M90" s="56">
        <v>1</v>
      </c>
      <c r="N90" s="56">
        <v>1</v>
      </c>
      <c r="O90" s="58" t="s">
        <v>550</v>
      </c>
      <c r="P90" s="59">
        <v>46054</v>
      </c>
      <c r="Q90" s="59">
        <v>46386</v>
      </c>
      <c r="R90" s="64" t="s">
        <v>77</v>
      </c>
      <c r="S90" s="56">
        <v>1905050</v>
      </c>
      <c r="T90" s="57" t="s">
        <v>389</v>
      </c>
      <c r="U90" s="57" t="s">
        <v>147</v>
      </c>
      <c r="V90" s="67" t="str">
        <f>IFERROR(VLOOKUP(U90,Tabla15[#All],2,FALSE),"")</f>
        <v>1.2.4.2.02</v>
      </c>
      <c r="W90" s="66">
        <v>12000000</v>
      </c>
      <c r="X90" s="66">
        <f t="shared" si="2"/>
        <v>10200000</v>
      </c>
      <c r="Y90" s="62">
        <f t="shared" si="3"/>
        <v>1800000</v>
      </c>
      <c r="Z90" s="57" t="s">
        <v>22</v>
      </c>
      <c r="AA90" s="57" t="s">
        <v>34</v>
      </c>
      <c r="AB90" s="57" t="s">
        <v>95</v>
      </c>
      <c r="AC90" s="57" t="s">
        <v>39</v>
      </c>
      <c r="AD90" s="58" t="s">
        <v>622</v>
      </c>
      <c r="AE90" s="58" t="s">
        <v>646</v>
      </c>
      <c r="AF90" s="58" t="s">
        <v>669</v>
      </c>
      <c r="AG90" s="58">
        <v>2500</v>
      </c>
      <c r="AH90" s="58">
        <v>200</v>
      </c>
      <c r="AI90" s="58" t="s">
        <v>671</v>
      </c>
      <c r="AJ90" s="58" t="s">
        <v>671</v>
      </c>
      <c r="AK90" s="58" t="s">
        <v>671</v>
      </c>
      <c r="AL90" s="58" t="s">
        <v>390</v>
      </c>
      <c r="AM90" s="58" t="s">
        <v>390</v>
      </c>
      <c r="AN90" s="58" t="s">
        <v>390</v>
      </c>
      <c r="AO90" s="58" t="s">
        <v>672</v>
      </c>
      <c r="AP90" s="58" t="s">
        <v>710</v>
      </c>
      <c r="AQ90" s="58" t="s">
        <v>894</v>
      </c>
      <c r="AR90" s="58" t="s">
        <v>895</v>
      </c>
      <c r="AS90" s="58" t="s">
        <v>670</v>
      </c>
      <c r="AT90" s="58" t="s">
        <v>896</v>
      </c>
      <c r="AU90" s="58" t="s">
        <v>996</v>
      </c>
      <c r="AV90" s="56" t="s">
        <v>912</v>
      </c>
      <c r="AW90" s="58" t="s">
        <v>899</v>
      </c>
      <c r="AX90" s="58" t="s">
        <v>906</v>
      </c>
      <c r="AY90" s="58" t="s">
        <v>921</v>
      </c>
      <c r="AZ90" s="58" t="s">
        <v>391</v>
      </c>
      <c r="BA90" s="58" t="s">
        <v>997</v>
      </c>
      <c r="BB90" s="56" t="s">
        <v>999</v>
      </c>
      <c r="BC90" s="58" t="s">
        <v>1003</v>
      </c>
    </row>
    <row r="91" spans="1:55" ht="64.5" customHeight="1" x14ac:dyDescent="0.35">
      <c r="V91" s="38" t="str">
        <f>IFERROR(VLOOKUP(U91,Tabla15[#All],2,FALSE),"")</f>
        <v/>
      </c>
      <c r="W91" s="47"/>
      <c r="X91" s="47"/>
    </row>
    <row r="92" spans="1:55" ht="64.5" customHeight="1" x14ac:dyDescent="0.35">
      <c r="V92" s="38" t="str">
        <f>IFERROR(VLOOKUP(U92,Tabla15[#All],2,FALSE),"")</f>
        <v/>
      </c>
      <c r="W92" s="47"/>
      <c r="X92" s="47"/>
    </row>
    <row r="93" spans="1:55" ht="64.5" customHeight="1" x14ac:dyDescent="0.35">
      <c r="V93" s="38" t="str">
        <f>IFERROR(VLOOKUP(U93,Tabla15[#All],2,FALSE),"")</f>
        <v/>
      </c>
      <c r="W93" s="47"/>
      <c r="X93" s="47"/>
    </row>
    <row r="94" spans="1:55" ht="64.5" customHeight="1" x14ac:dyDescent="0.35">
      <c r="V94" s="38" t="str">
        <f>IFERROR(VLOOKUP(U94,Tabla15[#All],2,FALSE),"")</f>
        <v/>
      </c>
      <c r="W94" s="47"/>
      <c r="X94" s="47"/>
    </row>
    <row r="95" spans="1:55" ht="64.5" customHeight="1" x14ac:dyDescent="0.35">
      <c r="V95" s="38" t="str">
        <f>IFERROR(VLOOKUP(U95,Tabla15[#All],2,FALSE),"")</f>
        <v/>
      </c>
      <c r="W95" s="47"/>
      <c r="X95" s="47"/>
    </row>
    <row r="96" spans="1:55" ht="64.5" customHeight="1" x14ac:dyDescent="0.35">
      <c r="V96" s="38" t="str">
        <f>IFERROR(VLOOKUP(U96,Tabla15[#All],2,FALSE),"")</f>
        <v/>
      </c>
      <c r="W96" s="47"/>
      <c r="X96" s="47"/>
    </row>
    <row r="97" spans="22:24" ht="64.5" customHeight="1" x14ac:dyDescent="0.35">
      <c r="V97" s="38" t="str">
        <f>IFERROR(VLOOKUP(U97,Tabla15[#All],2,FALSE),"")</f>
        <v/>
      </c>
      <c r="W97" s="47"/>
      <c r="X97" s="47"/>
    </row>
    <row r="98" spans="22:24" ht="64.5" customHeight="1" x14ac:dyDescent="0.35">
      <c r="V98" s="38" t="str">
        <f>IFERROR(VLOOKUP(U98,Tabla15[#All],2,FALSE),"")</f>
        <v/>
      </c>
      <c r="W98" s="47"/>
      <c r="X98" s="47"/>
    </row>
    <row r="99" spans="22:24" ht="64.5" customHeight="1" x14ac:dyDescent="0.35">
      <c r="V99" s="38" t="str">
        <f>IFERROR(VLOOKUP(U99,Tabla15[#All],2,FALSE),"")</f>
        <v/>
      </c>
      <c r="W99" s="47"/>
      <c r="X99" s="47"/>
    </row>
    <row r="100" spans="22:24" ht="64.5" customHeight="1" x14ac:dyDescent="0.35">
      <c r="V100" s="38" t="str">
        <f>IFERROR(VLOOKUP(U100,Tabla15[#All],2,FALSE),"")</f>
        <v/>
      </c>
      <c r="W100" s="47"/>
      <c r="X100" s="47"/>
    </row>
    <row r="101" spans="22:24" ht="64.5" customHeight="1" x14ac:dyDescent="0.35">
      <c r="V101" s="38" t="str">
        <f>IFERROR(VLOOKUP(U101,Tabla15[#All],2,FALSE),"")</f>
        <v/>
      </c>
      <c r="W101" s="47"/>
      <c r="X101" s="47"/>
    </row>
    <row r="102" spans="22:24" ht="64.5" customHeight="1" x14ac:dyDescent="0.35">
      <c r="V102" s="38" t="str">
        <f>IFERROR(VLOOKUP(U102,Tabla15[#All],2,FALSE),"")</f>
        <v/>
      </c>
      <c r="W102" s="47"/>
      <c r="X102" s="47"/>
    </row>
    <row r="103" spans="22:24" ht="64.5" customHeight="1" x14ac:dyDescent="0.35">
      <c r="V103" s="38" t="str">
        <f>IFERROR(VLOOKUP(U103,Tabla15[#All],2,FALSE),"")</f>
        <v/>
      </c>
      <c r="W103" s="47"/>
      <c r="X103" s="47"/>
    </row>
    <row r="104" spans="22:24" ht="64.5" customHeight="1" x14ac:dyDescent="0.35">
      <c r="V104" s="38" t="str">
        <f>IFERROR(VLOOKUP(U104,Tabla15[#All],2,FALSE),"")</f>
        <v/>
      </c>
      <c r="W104" s="47"/>
      <c r="X104" s="47"/>
    </row>
    <row r="105" spans="22:24" ht="64.5" customHeight="1" x14ac:dyDescent="0.35">
      <c r="V105" s="38" t="str">
        <f>IFERROR(VLOOKUP(U105,Tabla15[#All],2,FALSE),"")</f>
        <v/>
      </c>
      <c r="W105" s="47"/>
      <c r="X105" s="47"/>
    </row>
    <row r="106" spans="22:24" ht="64.5" customHeight="1" x14ac:dyDescent="0.35">
      <c r="V106" s="38" t="str">
        <f>IFERROR(VLOOKUP(U106,Tabla15[#All],2,FALSE),"")</f>
        <v/>
      </c>
      <c r="W106" s="47"/>
      <c r="X106" s="47"/>
    </row>
    <row r="107" spans="22:24" ht="64.5" customHeight="1" x14ac:dyDescent="0.35">
      <c r="V107" s="38" t="str">
        <f>IFERROR(VLOOKUP(U107,Tabla15[#All],2,FALSE),"")</f>
        <v/>
      </c>
      <c r="W107" s="47"/>
      <c r="X107" s="47"/>
    </row>
    <row r="108" spans="22:24" ht="64.5" customHeight="1" x14ac:dyDescent="0.35">
      <c r="V108" s="38" t="str">
        <f>IFERROR(VLOOKUP(U108,Tabla15[#All],2,FALSE),"")</f>
        <v/>
      </c>
      <c r="W108" s="47"/>
      <c r="X108" s="47"/>
    </row>
    <row r="109" spans="22:24" ht="64.5" customHeight="1" x14ac:dyDescent="0.35">
      <c r="V109" s="38" t="str">
        <f>IFERROR(VLOOKUP(U109,Tabla15[#All],2,FALSE),"")</f>
        <v/>
      </c>
      <c r="W109" s="47"/>
      <c r="X109" s="47"/>
    </row>
    <row r="110" spans="22:24" ht="64.5" customHeight="1" x14ac:dyDescent="0.35">
      <c r="V110" s="38" t="str">
        <f>IFERROR(VLOOKUP(U110,Tabla15[#All],2,FALSE),"")</f>
        <v/>
      </c>
      <c r="W110" s="47"/>
      <c r="X110" s="47"/>
    </row>
    <row r="111" spans="22:24" ht="64.5" customHeight="1" x14ac:dyDescent="0.35">
      <c r="V111" s="38" t="str">
        <f>IFERROR(VLOOKUP(U111,Tabla15[#All],2,FALSE),"")</f>
        <v/>
      </c>
      <c r="W111" s="47"/>
      <c r="X111" s="47"/>
    </row>
    <row r="112" spans="22:24" ht="64.5" customHeight="1" x14ac:dyDescent="0.35">
      <c r="V112" s="38" t="str">
        <f>IFERROR(VLOOKUP(U112,Tabla15[#All],2,FALSE),"")</f>
        <v/>
      </c>
      <c r="W112" s="47"/>
      <c r="X112" s="47"/>
    </row>
    <row r="113" spans="22:24" ht="64.5" customHeight="1" x14ac:dyDescent="0.35">
      <c r="V113" s="38" t="str">
        <f>IFERROR(VLOOKUP(U113,Tabla15[#All],2,FALSE),"")</f>
        <v/>
      </c>
      <c r="W113" s="47"/>
      <c r="X113" s="47"/>
    </row>
    <row r="114" spans="22:24" ht="64.5" customHeight="1" x14ac:dyDescent="0.35">
      <c r="V114" s="38" t="str">
        <f>IFERROR(VLOOKUP(U114,Tabla15[#All],2,FALSE),"")</f>
        <v/>
      </c>
      <c r="W114" s="47"/>
      <c r="X114" s="47"/>
    </row>
    <row r="115" spans="22:24" ht="64.5" customHeight="1" x14ac:dyDescent="0.35">
      <c r="V115" s="38" t="str">
        <f>IFERROR(VLOOKUP(U115,Tabla15[#All],2,FALSE),"")</f>
        <v/>
      </c>
      <c r="W115" s="47"/>
      <c r="X115" s="47"/>
    </row>
    <row r="116" spans="22:24" ht="64.5" customHeight="1" x14ac:dyDescent="0.35">
      <c r="V116" s="38" t="str">
        <f>IFERROR(VLOOKUP(U116,Tabla15[#All],2,FALSE),"")</f>
        <v/>
      </c>
      <c r="W116" s="47"/>
      <c r="X116" s="47"/>
    </row>
    <row r="117" spans="22:24" ht="64.5" customHeight="1" x14ac:dyDescent="0.35">
      <c r="V117" s="38" t="str">
        <f>IFERROR(VLOOKUP(U117,Tabla15[#All],2,FALSE),"")</f>
        <v/>
      </c>
      <c r="W117" s="47"/>
      <c r="X117" s="47"/>
    </row>
    <row r="118" spans="22:24" ht="64.5" customHeight="1" x14ac:dyDescent="0.35">
      <c r="V118" s="38" t="str">
        <f>IFERROR(VLOOKUP(U118,Tabla15[#All],2,FALSE),"")</f>
        <v/>
      </c>
      <c r="W118" s="47"/>
      <c r="X118" s="47"/>
    </row>
    <row r="119" spans="22:24" ht="64.5" customHeight="1" x14ac:dyDescent="0.35">
      <c r="V119" s="38" t="str">
        <f>IFERROR(VLOOKUP(U119,Tabla15[#All],2,FALSE),"")</f>
        <v/>
      </c>
      <c r="W119" s="47"/>
      <c r="X119" s="47"/>
    </row>
    <row r="120" spans="22:24" ht="64.5" customHeight="1" x14ac:dyDescent="0.35">
      <c r="V120" s="38" t="str">
        <f>IFERROR(VLOOKUP(U120,Tabla15[#All],2,FALSE),"")</f>
        <v/>
      </c>
      <c r="W120" s="47"/>
      <c r="X120" s="47"/>
    </row>
    <row r="121" spans="22:24" ht="64.5" customHeight="1" x14ac:dyDescent="0.35">
      <c r="V121" s="38" t="str">
        <f>IFERROR(VLOOKUP(U121,Tabla15[#All],2,FALSE),"")</f>
        <v/>
      </c>
      <c r="W121" s="47"/>
      <c r="X121" s="47"/>
    </row>
    <row r="122" spans="22:24" ht="64.5" customHeight="1" x14ac:dyDescent="0.35">
      <c r="V122" s="38" t="str">
        <f>IFERROR(VLOOKUP(U122,Tabla15[#All],2,FALSE),"")</f>
        <v/>
      </c>
      <c r="W122" s="47"/>
      <c r="X122" s="47"/>
    </row>
    <row r="123" spans="22:24" ht="64.5" customHeight="1" x14ac:dyDescent="0.35">
      <c r="V123" s="38" t="str">
        <f>IFERROR(VLOOKUP(U123,Tabla15[#All],2,FALSE),"")</f>
        <v/>
      </c>
      <c r="W123" s="47"/>
      <c r="X123" s="47"/>
    </row>
    <row r="124" spans="22:24" ht="64.5" customHeight="1" x14ac:dyDescent="0.35">
      <c r="V124" s="38" t="str">
        <f>IFERROR(VLOOKUP(U124,Tabla15[#All],2,FALSE),"")</f>
        <v/>
      </c>
      <c r="W124" s="47"/>
      <c r="X124" s="47"/>
    </row>
    <row r="125" spans="22:24" ht="64.5" customHeight="1" x14ac:dyDescent="0.35">
      <c r="V125" s="38" t="str">
        <f>IFERROR(VLOOKUP(U125,Tabla15[#All],2,FALSE),"")</f>
        <v/>
      </c>
      <c r="W125" s="47"/>
      <c r="X125" s="47"/>
    </row>
    <row r="126" spans="22:24" ht="64.5" customHeight="1" x14ac:dyDescent="0.35">
      <c r="V126" s="38" t="str">
        <f>IFERROR(VLOOKUP(U126,Tabla15[#All],2,FALSE),"")</f>
        <v/>
      </c>
      <c r="W126" s="47"/>
      <c r="X126" s="47"/>
    </row>
    <row r="127" spans="22:24" ht="64.5" customHeight="1" x14ac:dyDescent="0.35">
      <c r="V127" s="38" t="str">
        <f>IFERROR(VLOOKUP(U127,Tabla15[#All],2,FALSE),"")</f>
        <v/>
      </c>
      <c r="W127" s="47"/>
      <c r="X127" s="47"/>
    </row>
    <row r="128" spans="22:24" ht="64.5" customHeight="1" x14ac:dyDescent="0.35">
      <c r="V128" s="38" t="str">
        <f>IFERROR(VLOOKUP(U128,Tabla15[#All],2,FALSE),"")</f>
        <v/>
      </c>
      <c r="W128" s="47"/>
      <c r="X128" s="47"/>
    </row>
    <row r="129" spans="22:24" ht="64.5" customHeight="1" x14ac:dyDescent="0.35">
      <c r="V129" s="38" t="str">
        <f>IFERROR(VLOOKUP(U129,Tabla15[#All],2,FALSE),"")</f>
        <v/>
      </c>
      <c r="W129" s="47"/>
      <c r="X129" s="47"/>
    </row>
    <row r="130" spans="22:24" ht="64.5" customHeight="1" x14ac:dyDescent="0.35">
      <c r="V130" s="38" t="str">
        <f>IFERROR(VLOOKUP(U130,Tabla15[#All],2,FALSE),"")</f>
        <v/>
      </c>
      <c r="W130" s="47"/>
      <c r="X130" s="47"/>
    </row>
    <row r="131" spans="22:24" ht="64.5" customHeight="1" x14ac:dyDescent="0.35">
      <c r="V131" s="38" t="str">
        <f>IFERROR(VLOOKUP(U131,Tabla15[#All],2,FALSE),"")</f>
        <v/>
      </c>
      <c r="W131" s="47"/>
      <c r="X131" s="47"/>
    </row>
    <row r="132" spans="22:24" ht="64.5" customHeight="1" x14ac:dyDescent="0.35">
      <c r="V132" s="38" t="str">
        <f>IFERROR(VLOOKUP(U132,Tabla15[#All],2,FALSE),"")</f>
        <v/>
      </c>
      <c r="W132" s="47"/>
      <c r="X132" s="47"/>
    </row>
    <row r="133" spans="22:24" ht="64.5" customHeight="1" x14ac:dyDescent="0.35">
      <c r="V133" s="38" t="str">
        <f>IFERROR(VLOOKUP(U133,Tabla15[#All],2,FALSE),"")</f>
        <v/>
      </c>
      <c r="W133" s="47"/>
      <c r="X133" s="47"/>
    </row>
    <row r="134" spans="22:24" ht="64.5" customHeight="1" x14ac:dyDescent="0.35">
      <c r="V134" s="38" t="str">
        <f>IFERROR(VLOOKUP(U134,Tabla15[#All],2,FALSE),"")</f>
        <v/>
      </c>
      <c r="W134" s="47"/>
      <c r="X134" s="47"/>
    </row>
    <row r="135" spans="22:24" ht="64.5" customHeight="1" x14ac:dyDescent="0.35">
      <c r="V135" s="38" t="str">
        <f>IFERROR(VLOOKUP(U135,Tabla15[#All],2,FALSE),"")</f>
        <v/>
      </c>
      <c r="W135" s="47"/>
      <c r="X135" s="47"/>
    </row>
    <row r="136" spans="22:24" ht="64.5" customHeight="1" x14ac:dyDescent="0.35">
      <c r="V136" s="38" t="str">
        <f>IFERROR(VLOOKUP(U136,Tabla15[#All],2,FALSE),"")</f>
        <v/>
      </c>
      <c r="W136" s="47"/>
      <c r="X136" s="47"/>
    </row>
    <row r="137" spans="22:24" ht="64.5" customHeight="1" x14ac:dyDescent="0.35">
      <c r="V137" s="38" t="str">
        <f>IFERROR(VLOOKUP(U137,Tabla15[#All],2,FALSE),"")</f>
        <v/>
      </c>
      <c r="W137" s="47"/>
      <c r="X137" s="47"/>
    </row>
    <row r="138" spans="22:24" ht="64.5" customHeight="1" x14ac:dyDescent="0.35">
      <c r="V138" s="38" t="str">
        <f>IFERROR(VLOOKUP(U138,Tabla15[#All],2,FALSE),"")</f>
        <v/>
      </c>
      <c r="W138" s="47"/>
      <c r="X138" s="47"/>
    </row>
    <row r="139" spans="22:24" ht="64.5" customHeight="1" x14ac:dyDescent="0.35">
      <c r="V139" s="38" t="str">
        <f>IFERROR(VLOOKUP(U139,Tabla15[#All],2,FALSE),"")</f>
        <v/>
      </c>
      <c r="W139" s="47"/>
      <c r="X139" s="47"/>
    </row>
    <row r="140" spans="22:24" ht="64.5" customHeight="1" x14ac:dyDescent="0.35">
      <c r="V140" s="38" t="str">
        <f>IFERROR(VLOOKUP(U140,Tabla15[#All],2,FALSE),"")</f>
        <v/>
      </c>
      <c r="W140" s="47"/>
      <c r="X140" s="47"/>
    </row>
    <row r="141" spans="22:24" ht="64.5" customHeight="1" x14ac:dyDescent="0.35">
      <c r="V141" s="38" t="str">
        <f>IFERROR(VLOOKUP(U141,Tabla15[#All],2,FALSE),"")</f>
        <v/>
      </c>
      <c r="W141" s="47"/>
      <c r="X141" s="47"/>
    </row>
    <row r="142" spans="22:24" ht="64.5" customHeight="1" x14ac:dyDescent="0.35">
      <c r="V142" s="38" t="str">
        <f>IFERROR(VLOOKUP(U142,Tabla15[#All],2,FALSE),"")</f>
        <v/>
      </c>
      <c r="W142" s="47"/>
      <c r="X142" s="47"/>
    </row>
    <row r="143" spans="22:24" ht="64.5" customHeight="1" x14ac:dyDescent="0.35">
      <c r="V143" s="38" t="str">
        <f>IFERROR(VLOOKUP(U143,Tabla15[#All],2,FALSE),"")</f>
        <v/>
      </c>
      <c r="W143" s="47"/>
      <c r="X143" s="47"/>
    </row>
    <row r="144" spans="22:24" ht="64.5" customHeight="1" x14ac:dyDescent="0.35">
      <c r="V144" s="38" t="str">
        <f>IFERROR(VLOOKUP(U144,Tabla15[#All],2,FALSE),"")</f>
        <v/>
      </c>
      <c r="W144" s="47"/>
      <c r="X144" s="47"/>
    </row>
    <row r="145" spans="22:24" ht="64.5" customHeight="1" x14ac:dyDescent="0.35">
      <c r="V145" s="38" t="str">
        <f>IFERROR(VLOOKUP(U145,Tabla15[#All],2,FALSE),"")</f>
        <v/>
      </c>
      <c r="W145" s="47"/>
      <c r="X145" s="47"/>
    </row>
    <row r="146" spans="22:24" ht="64.5" customHeight="1" x14ac:dyDescent="0.35">
      <c r="V146" s="38" t="str">
        <f>IFERROR(VLOOKUP(U146,Tabla15[#All],2,FALSE),"")</f>
        <v/>
      </c>
      <c r="W146" s="47"/>
      <c r="X146" s="47"/>
    </row>
    <row r="147" spans="22:24" ht="64.5" customHeight="1" x14ac:dyDescent="0.35">
      <c r="V147" s="38" t="str">
        <f>IFERROR(VLOOKUP(U147,Tabla15[#All],2,FALSE),"")</f>
        <v/>
      </c>
      <c r="W147" s="47"/>
      <c r="X147" s="47"/>
    </row>
    <row r="148" spans="22:24" ht="64.5" customHeight="1" x14ac:dyDescent="0.35">
      <c r="V148" s="38" t="str">
        <f>IFERROR(VLOOKUP(U148,Tabla15[#All],2,FALSE),"")</f>
        <v/>
      </c>
      <c r="W148" s="47"/>
      <c r="X148" s="47"/>
    </row>
    <row r="149" spans="22:24" ht="64.5" customHeight="1" x14ac:dyDescent="0.35">
      <c r="V149" s="38" t="str">
        <f>IFERROR(VLOOKUP(U149,Tabla15[#All],2,FALSE),"")</f>
        <v/>
      </c>
      <c r="W149" s="47"/>
      <c r="X149" s="47"/>
    </row>
    <row r="150" spans="22:24" ht="64.5" customHeight="1" x14ac:dyDescent="0.35">
      <c r="V150" s="38" t="str">
        <f>IFERROR(VLOOKUP(U150,Tabla15[#All],2,FALSE),"")</f>
        <v/>
      </c>
      <c r="W150" s="47"/>
      <c r="X150" s="47"/>
    </row>
    <row r="151" spans="22:24" ht="64.5" customHeight="1" x14ac:dyDescent="0.35">
      <c r="V151" s="38" t="str">
        <f>IFERROR(VLOOKUP(U151,Tabla15[#All],2,FALSE),"")</f>
        <v/>
      </c>
      <c r="W151" s="47"/>
      <c r="X151" s="47"/>
    </row>
    <row r="152" spans="22:24" ht="64.5" customHeight="1" x14ac:dyDescent="0.35">
      <c r="V152" s="38" t="str">
        <f>IFERROR(VLOOKUP(U152,Tabla15[#All],2,FALSE),"")</f>
        <v/>
      </c>
      <c r="W152" s="47"/>
      <c r="X152" s="47"/>
    </row>
    <row r="153" spans="22:24" ht="64.5" customHeight="1" x14ac:dyDescent="0.35">
      <c r="V153" s="38" t="str">
        <f>IFERROR(VLOOKUP(U153,Tabla15[#All],2,FALSE),"")</f>
        <v/>
      </c>
      <c r="W153" s="47"/>
      <c r="X153" s="47"/>
    </row>
    <row r="154" spans="22:24" ht="64.5" customHeight="1" x14ac:dyDescent="0.35">
      <c r="V154" s="38" t="str">
        <f>IFERROR(VLOOKUP(U154,Tabla15[#All],2,FALSE),"")</f>
        <v/>
      </c>
      <c r="W154" s="47"/>
      <c r="X154" s="47"/>
    </row>
    <row r="155" spans="22:24" ht="64.5" customHeight="1" x14ac:dyDescent="0.35">
      <c r="V155" s="38" t="str">
        <f>IFERROR(VLOOKUP(U155,Tabla15[#All],2,FALSE),"")</f>
        <v/>
      </c>
      <c r="W155" s="47"/>
      <c r="X155" s="47"/>
    </row>
    <row r="156" spans="22:24" ht="64.5" customHeight="1" x14ac:dyDescent="0.35">
      <c r="V156" s="38" t="str">
        <f>IFERROR(VLOOKUP(U156,Tabla15[#All],2,FALSE),"")</f>
        <v/>
      </c>
      <c r="W156" s="47"/>
      <c r="X156" s="47"/>
    </row>
    <row r="157" spans="22:24" ht="64.5" customHeight="1" x14ac:dyDescent="0.35">
      <c r="V157" s="38" t="str">
        <f>IFERROR(VLOOKUP(U157,Tabla15[#All],2,FALSE),"")</f>
        <v/>
      </c>
      <c r="W157" s="47"/>
      <c r="X157" s="47"/>
    </row>
    <row r="158" spans="22:24" ht="64.5" customHeight="1" x14ac:dyDescent="0.35">
      <c r="V158" s="38" t="str">
        <f>IFERROR(VLOOKUP(U158,Tabla15[#All],2,FALSE),"")</f>
        <v/>
      </c>
      <c r="W158" s="47"/>
      <c r="X158" s="47"/>
    </row>
    <row r="159" spans="22:24" ht="64.5" customHeight="1" x14ac:dyDescent="0.35">
      <c r="V159" s="38" t="str">
        <f>IFERROR(VLOOKUP(U159,Tabla15[#All],2,FALSE),"")</f>
        <v/>
      </c>
      <c r="W159" s="47"/>
      <c r="X159" s="47"/>
    </row>
    <row r="160" spans="22:24" ht="64.5" customHeight="1" x14ac:dyDescent="0.35">
      <c r="V160" s="38" t="str">
        <f>IFERROR(VLOOKUP(U160,Tabla15[#All],2,FALSE),"")</f>
        <v/>
      </c>
      <c r="W160" s="47"/>
      <c r="X160" s="47"/>
    </row>
    <row r="161" spans="22:24" ht="64.5" customHeight="1" x14ac:dyDescent="0.35">
      <c r="V161" s="38" t="str">
        <f>IFERROR(VLOOKUP(U161,Tabla15[#All],2,FALSE),"")</f>
        <v/>
      </c>
      <c r="W161" s="47"/>
      <c r="X161" s="47"/>
    </row>
    <row r="162" spans="22:24" ht="64.5" customHeight="1" x14ac:dyDescent="0.35">
      <c r="V162" s="38" t="str">
        <f>IFERROR(VLOOKUP(U162,Tabla15[#All],2,FALSE),"")</f>
        <v/>
      </c>
      <c r="W162" s="47"/>
      <c r="X162" s="47"/>
    </row>
    <row r="163" spans="22:24" ht="64.5" customHeight="1" x14ac:dyDescent="0.35">
      <c r="V163" s="38" t="str">
        <f>IFERROR(VLOOKUP(U163,Tabla15[#All],2,FALSE),"")</f>
        <v/>
      </c>
      <c r="W163" s="47"/>
      <c r="X163" s="47"/>
    </row>
    <row r="164" spans="22:24" ht="64.5" customHeight="1" x14ac:dyDescent="0.35">
      <c r="V164" s="38" t="str">
        <f>IFERROR(VLOOKUP(U164,Tabla15[#All],2,FALSE),"")</f>
        <v/>
      </c>
      <c r="W164" s="47"/>
      <c r="X164" s="47"/>
    </row>
    <row r="165" spans="22:24" ht="64.5" customHeight="1" x14ac:dyDescent="0.35">
      <c r="V165" s="38" t="str">
        <f>IFERROR(VLOOKUP(U165,Tabla15[#All],2,FALSE),"")</f>
        <v/>
      </c>
      <c r="W165" s="47"/>
      <c r="X165" s="47"/>
    </row>
    <row r="166" spans="22:24" ht="64.5" customHeight="1" x14ac:dyDescent="0.35">
      <c r="V166" s="38" t="str">
        <f>IFERROR(VLOOKUP(U166,Tabla15[#All],2,FALSE),"")</f>
        <v/>
      </c>
      <c r="W166" s="47"/>
      <c r="X166" s="47"/>
    </row>
    <row r="167" spans="22:24" ht="64.5" customHeight="1" x14ac:dyDescent="0.35">
      <c r="V167" s="38" t="str">
        <f>IFERROR(VLOOKUP(U167,Tabla15[#All],2,FALSE),"")</f>
        <v/>
      </c>
      <c r="W167" s="47"/>
      <c r="X167" s="47"/>
    </row>
    <row r="168" spans="22:24" ht="64.5" customHeight="1" x14ac:dyDescent="0.35">
      <c r="V168" s="38" t="str">
        <f>IFERROR(VLOOKUP(U168,Tabla15[#All],2,FALSE),"")</f>
        <v/>
      </c>
      <c r="W168" s="47"/>
      <c r="X168" s="47"/>
    </row>
    <row r="169" spans="22:24" ht="64.5" customHeight="1" x14ac:dyDescent="0.35">
      <c r="V169" s="38" t="str">
        <f>IFERROR(VLOOKUP(U169,Tabla15[#All],2,FALSE),"")</f>
        <v/>
      </c>
      <c r="W169" s="47"/>
      <c r="X169" s="47"/>
    </row>
    <row r="170" spans="22:24" ht="64.5" customHeight="1" x14ac:dyDescent="0.35">
      <c r="V170" s="38" t="str">
        <f>IFERROR(VLOOKUP(U170,Tabla15[#All],2,FALSE),"")</f>
        <v/>
      </c>
      <c r="W170" s="47"/>
      <c r="X170" s="47"/>
    </row>
    <row r="171" spans="22:24" ht="64.5" customHeight="1" x14ac:dyDescent="0.35">
      <c r="V171" s="38" t="str">
        <f>IFERROR(VLOOKUP(U171,Tabla15[#All],2,FALSE),"")</f>
        <v/>
      </c>
      <c r="W171" s="47"/>
      <c r="X171" s="47"/>
    </row>
    <row r="172" spans="22:24" ht="64.5" customHeight="1" x14ac:dyDescent="0.35">
      <c r="V172" s="38" t="str">
        <f>IFERROR(VLOOKUP(U172,Tabla15[#All],2,FALSE),"")</f>
        <v/>
      </c>
      <c r="W172" s="47"/>
      <c r="X172" s="47"/>
    </row>
    <row r="173" spans="22:24" ht="64.5" customHeight="1" x14ac:dyDescent="0.35">
      <c r="V173" s="38" t="str">
        <f>IFERROR(VLOOKUP(U173,Tabla15[#All],2,FALSE),"")</f>
        <v/>
      </c>
      <c r="W173" s="47"/>
      <c r="X173" s="47"/>
    </row>
    <row r="174" spans="22:24" ht="64.5" customHeight="1" x14ac:dyDescent="0.35">
      <c r="V174" s="38" t="str">
        <f>IFERROR(VLOOKUP(U174,Tabla15[#All],2,FALSE),"")</f>
        <v/>
      </c>
      <c r="W174" s="47"/>
      <c r="X174" s="47"/>
    </row>
    <row r="175" spans="22:24" ht="64.5" customHeight="1" x14ac:dyDescent="0.35">
      <c r="V175" s="38" t="str">
        <f>IFERROR(VLOOKUP(U175,Tabla15[#All],2,FALSE),"")</f>
        <v/>
      </c>
      <c r="W175" s="47"/>
      <c r="X175" s="47"/>
    </row>
    <row r="176" spans="22:24" ht="64.5" customHeight="1" x14ac:dyDescent="0.35">
      <c r="V176" s="38" t="str">
        <f>IFERROR(VLOOKUP(U176,Tabla15[#All],2,FALSE),"")</f>
        <v/>
      </c>
      <c r="W176" s="47"/>
      <c r="X176" s="47"/>
    </row>
    <row r="177" spans="22:24" ht="64.5" customHeight="1" x14ac:dyDescent="0.35">
      <c r="V177" s="38" t="str">
        <f>IFERROR(VLOOKUP(U177,Tabla15[#All],2,FALSE),"")</f>
        <v/>
      </c>
      <c r="W177" s="47"/>
      <c r="X177" s="47"/>
    </row>
    <row r="178" spans="22:24" ht="64.5" customHeight="1" x14ac:dyDescent="0.35">
      <c r="V178" s="38" t="str">
        <f>IFERROR(VLOOKUP(U178,Tabla15[#All],2,FALSE),"")</f>
        <v/>
      </c>
      <c r="W178" s="47"/>
      <c r="X178" s="47"/>
    </row>
    <row r="179" spans="22:24" ht="64.5" customHeight="1" x14ac:dyDescent="0.35">
      <c r="V179" s="38" t="str">
        <f>IFERROR(VLOOKUP(U179,Tabla15[#All],2,FALSE),"")</f>
        <v/>
      </c>
      <c r="W179" s="47"/>
      <c r="X179" s="47"/>
    </row>
    <row r="180" spans="22:24" ht="64.5" customHeight="1" x14ac:dyDescent="0.35">
      <c r="V180" s="38" t="str">
        <f>IFERROR(VLOOKUP(U180,Tabla15[#All],2,FALSE),"")</f>
        <v/>
      </c>
      <c r="W180" s="47"/>
      <c r="X180" s="47"/>
    </row>
    <row r="181" spans="22:24" ht="64.5" customHeight="1" x14ac:dyDescent="0.35">
      <c r="V181" s="38" t="str">
        <f>IFERROR(VLOOKUP(U181,Tabla15[#All],2,FALSE),"")</f>
        <v/>
      </c>
      <c r="W181" s="47"/>
      <c r="X181" s="47"/>
    </row>
    <row r="182" spans="22:24" ht="64.5" customHeight="1" x14ac:dyDescent="0.35">
      <c r="V182" s="38" t="str">
        <f>IFERROR(VLOOKUP(U182,Tabla15[#All],2,FALSE),"")</f>
        <v/>
      </c>
      <c r="W182" s="47"/>
      <c r="X182" s="47"/>
    </row>
    <row r="183" spans="22:24" ht="64.5" customHeight="1" x14ac:dyDescent="0.35">
      <c r="V183" s="38" t="str">
        <f>IFERROR(VLOOKUP(U183,Tabla15[#All],2,FALSE),"")</f>
        <v/>
      </c>
      <c r="W183" s="47"/>
      <c r="X183" s="47"/>
    </row>
    <row r="184" spans="22:24" ht="64.5" customHeight="1" x14ac:dyDescent="0.35">
      <c r="V184" s="38" t="str">
        <f>IFERROR(VLOOKUP(U184,Tabla15[#All],2,FALSE),"")</f>
        <v/>
      </c>
      <c r="W184" s="47"/>
      <c r="X184" s="47"/>
    </row>
    <row r="185" spans="22:24" ht="64.5" customHeight="1" x14ac:dyDescent="0.35">
      <c r="V185" s="38" t="str">
        <f>IFERROR(VLOOKUP(U185,Tabla15[#All],2,FALSE),"")</f>
        <v/>
      </c>
      <c r="W185" s="47"/>
      <c r="X185" s="47"/>
    </row>
    <row r="186" spans="22:24" ht="64.5" customHeight="1" x14ac:dyDescent="0.35">
      <c r="V186" s="38" t="str">
        <f>IFERROR(VLOOKUP(U186,Tabla15[#All],2,FALSE),"")</f>
        <v/>
      </c>
      <c r="W186" s="47"/>
      <c r="X186" s="47"/>
    </row>
    <row r="187" spans="22:24" ht="64.5" customHeight="1" x14ac:dyDescent="0.35">
      <c r="V187" s="38" t="str">
        <f>IFERROR(VLOOKUP(U187,Tabla15[#All],2,FALSE),"")</f>
        <v/>
      </c>
      <c r="W187" s="47"/>
      <c r="X187" s="47"/>
    </row>
    <row r="188" spans="22:24" ht="64.5" customHeight="1" x14ac:dyDescent="0.35">
      <c r="V188" s="38" t="str">
        <f>IFERROR(VLOOKUP(U188,Tabla15[#All],2,FALSE),"")</f>
        <v/>
      </c>
      <c r="W188" s="47"/>
      <c r="X188" s="47"/>
    </row>
    <row r="189" spans="22:24" ht="64.5" customHeight="1" x14ac:dyDescent="0.35">
      <c r="V189" s="38" t="str">
        <f>IFERROR(VLOOKUP(U189,Tabla15[#All],2,FALSE),"")</f>
        <v/>
      </c>
      <c r="W189" s="47"/>
      <c r="X189" s="47"/>
    </row>
    <row r="190" spans="22:24" ht="64.5" customHeight="1" x14ac:dyDescent="0.35">
      <c r="V190" s="38" t="str">
        <f>IFERROR(VLOOKUP(U190,Tabla15[#All],2,FALSE),"")</f>
        <v/>
      </c>
      <c r="W190" s="47"/>
      <c r="X190" s="47"/>
    </row>
    <row r="191" spans="22:24" ht="64.5" customHeight="1" x14ac:dyDescent="0.35">
      <c r="V191" s="38" t="str">
        <f>IFERROR(VLOOKUP(U191,Tabla15[#All],2,FALSE),"")</f>
        <v/>
      </c>
      <c r="W191" s="47"/>
      <c r="X191" s="47"/>
    </row>
    <row r="192" spans="22:24" ht="64.5" customHeight="1" x14ac:dyDescent="0.35">
      <c r="V192" s="38" t="str">
        <f>IFERROR(VLOOKUP(U192,Tabla15[#All],2,FALSE),"")</f>
        <v/>
      </c>
      <c r="W192" s="47"/>
      <c r="X192" s="47"/>
    </row>
    <row r="193" spans="22:24" ht="64.5" customHeight="1" x14ac:dyDescent="0.35">
      <c r="V193" s="38" t="str">
        <f>IFERROR(VLOOKUP(U193,Tabla15[#All],2,FALSE),"")</f>
        <v/>
      </c>
      <c r="W193" s="47"/>
      <c r="X193" s="47"/>
    </row>
    <row r="194" spans="22:24" ht="64.5" customHeight="1" x14ac:dyDescent="0.35">
      <c r="V194" s="38" t="str">
        <f>IFERROR(VLOOKUP(U194,Tabla15[#All],2,FALSE),"")</f>
        <v/>
      </c>
      <c r="W194" s="47"/>
      <c r="X194" s="47"/>
    </row>
    <row r="195" spans="22:24" ht="64.5" customHeight="1" x14ac:dyDescent="0.35">
      <c r="V195" s="38" t="str">
        <f>IFERROR(VLOOKUP(U195,Tabla15[#All],2,FALSE),"")</f>
        <v/>
      </c>
      <c r="W195" s="47"/>
      <c r="X195" s="47"/>
    </row>
    <row r="196" spans="22:24" ht="64.5" customHeight="1" x14ac:dyDescent="0.35">
      <c r="V196" s="38" t="str">
        <f>IFERROR(VLOOKUP(U196,Tabla15[#All],2,FALSE),"")</f>
        <v/>
      </c>
      <c r="W196" s="47"/>
      <c r="X196" s="47"/>
    </row>
    <row r="197" spans="22:24" ht="64.5" customHeight="1" x14ac:dyDescent="0.35">
      <c r="V197" s="38" t="str">
        <f>IFERROR(VLOOKUP(U197,Tabla15[#All],2,FALSE),"")</f>
        <v/>
      </c>
      <c r="W197" s="47"/>
      <c r="X197" s="47"/>
    </row>
    <row r="198" spans="22:24" ht="64.5" customHeight="1" x14ac:dyDescent="0.35">
      <c r="V198" s="38" t="str">
        <f>IFERROR(VLOOKUP(U198,Tabla15[#All],2,FALSE),"")</f>
        <v/>
      </c>
      <c r="W198" s="47"/>
      <c r="X198" s="47"/>
    </row>
    <row r="199" spans="22:24" ht="64.5" customHeight="1" x14ac:dyDescent="0.35">
      <c r="V199" s="38" t="str">
        <f>IFERROR(VLOOKUP(U199,Tabla15[#All],2,FALSE),"")</f>
        <v/>
      </c>
      <c r="W199" s="47"/>
      <c r="X199" s="47"/>
    </row>
    <row r="200" spans="22:24" ht="64.5" customHeight="1" x14ac:dyDescent="0.35">
      <c r="V200" s="38" t="str">
        <f>IFERROR(VLOOKUP(U200,Tabla15[#All],2,FALSE),"")</f>
        <v/>
      </c>
      <c r="W200" s="47"/>
      <c r="X200" s="47"/>
    </row>
    <row r="201" spans="22:24" ht="64.5" customHeight="1" x14ac:dyDescent="0.35">
      <c r="V201" s="38" t="str">
        <f>IFERROR(VLOOKUP(U201,Tabla15[#All],2,FALSE),"")</f>
        <v/>
      </c>
      <c r="W201" s="47"/>
      <c r="X201" s="47"/>
    </row>
    <row r="202" spans="22:24" ht="64.5" customHeight="1" x14ac:dyDescent="0.35">
      <c r="V202" s="38" t="str">
        <f>IFERROR(VLOOKUP(U202,Tabla15[#All],2,FALSE),"")</f>
        <v/>
      </c>
      <c r="W202" s="47"/>
      <c r="X202" s="47"/>
    </row>
    <row r="203" spans="22:24" ht="64.5" customHeight="1" x14ac:dyDescent="0.35">
      <c r="V203" s="38" t="str">
        <f>IFERROR(VLOOKUP(U203,Tabla15[#All],2,FALSE),"")</f>
        <v/>
      </c>
      <c r="W203" s="47"/>
      <c r="X203" s="47"/>
    </row>
    <row r="204" spans="22:24" ht="64.5" customHeight="1" x14ac:dyDescent="0.35">
      <c r="V204" s="38" t="str">
        <f>IFERROR(VLOOKUP(U204,Tabla15[#All],2,FALSE),"")</f>
        <v/>
      </c>
      <c r="W204" s="47"/>
      <c r="X204" s="47"/>
    </row>
    <row r="205" spans="22:24" ht="64.5" customHeight="1" x14ac:dyDescent="0.35">
      <c r="V205" s="38" t="str">
        <f>IFERROR(VLOOKUP(U205,Tabla15[#All],2,FALSE),"")</f>
        <v/>
      </c>
      <c r="W205" s="47"/>
      <c r="X205" s="47"/>
    </row>
    <row r="206" spans="22:24" ht="64.5" customHeight="1" x14ac:dyDescent="0.35">
      <c r="V206" s="38" t="str">
        <f>IFERROR(VLOOKUP(U206,Tabla15[#All],2,FALSE),"")</f>
        <v/>
      </c>
      <c r="W206" s="47"/>
      <c r="X206" s="47"/>
    </row>
    <row r="207" spans="22:24" ht="64.5" customHeight="1" x14ac:dyDescent="0.35">
      <c r="V207" s="38" t="str">
        <f>IFERROR(VLOOKUP(U207,Tabla15[#All],2,FALSE),"")</f>
        <v/>
      </c>
      <c r="W207" s="47"/>
      <c r="X207" s="47"/>
    </row>
    <row r="208" spans="22:24" ht="64.5" customHeight="1" x14ac:dyDescent="0.35">
      <c r="V208" s="38" t="str">
        <f>IFERROR(VLOOKUP(U208,Tabla15[#All],2,FALSE),"")</f>
        <v/>
      </c>
      <c r="W208" s="47"/>
      <c r="X208" s="47"/>
    </row>
    <row r="209" spans="22:24" ht="64.5" customHeight="1" x14ac:dyDescent="0.35">
      <c r="V209" s="38" t="str">
        <f>IFERROR(VLOOKUP(U209,Tabla15[#All],2,FALSE),"")</f>
        <v/>
      </c>
      <c r="W209" s="47"/>
      <c r="X209" s="47"/>
    </row>
    <row r="210" spans="22:24" ht="64.5" customHeight="1" x14ac:dyDescent="0.35">
      <c r="V210" s="38" t="str">
        <f>IFERROR(VLOOKUP(U210,Tabla15[#All],2,FALSE),"")</f>
        <v/>
      </c>
      <c r="W210" s="47"/>
      <c r="X210" s="47"/>
    </row>
    <row r="211" spans="22:24" ht="64.5" customHeight="1" x14ac:dyDescent="0.35">
      <c r="V211" s="38" t="str">
        <f>IFERROR(VLOOKUP(U211,Tabla15[#All],2,FALSE),"")</f>
        <v/>
      </c>
      <c r="W211" s="47"/>
      <c r="X211" s="47"/>
    </row>
    <row r="212" spans="22:24" ht="64.5" customHeight="1" x14ac:dyDescent="0.35">
      <c r="V212" s="38" t="str">
        <f>IFERROR(VLOOKUP(U212,Tabla15[#All],2,FALSE),"")</f>
        <v/>
      </c>
      <c r="W212" s="47"/>
      <c r="X212" s="47"/>
    </row>
    <row r="213" spans="22:24" ht="64.5" customHeight="1" x14ac:dyDescent="0.35">
      <c r="V213" s="38" t="str">
        <f>IFERROR(VLOOKUP(U213,Tabla15[#All],2,FALSE),"")</f>
        <v/>
      </c>
      <c r="W213" s="47"/>
      <c r="X213" s="47"/>
    </row>
    <row r="214" spans="22:24" ht="64.5" customHeight="1" x14ac:dyDescent="0.35">
      <c r="V214" s="38" t="str">
        <f>IFERROR(VLOOKUP(U214,Tabla15[#All],2,FALSE),"")</f>
        <v/>
      </c>
      <c r="W214" s="47"/>
      <c r="X214" s="47"/>
    </row>
    <row r="215" spans="22:24" ht="64.5" customHeight="1" x14ac:dyDescent="0.35">
      <c r="V215" s="38" t="str">
        <f>IFERROR(VLOOKUP(U215,Tabla15[#All],2,FALSE),"")</f>
        <v/>
      </c>
      <c r="W215" s="47"/>
      <c r="X215" s="47"/>
    </row>
    <row r="216" spans="22:24" ht="64.5" customHeight="1" x14ac:dyDescent="0.35">
      <c r="V216" s="38" t="str">
        <f>IFERROR(VLOOKUP(U216,Tabla15[#All],2,FALSE),"")</f>
        <v/>
      </c>
      <c r="W216" s="47"/>
      <c r="X216" s="47"/>
    </row>
    <row r="217" spans="22:24" ht="64.5" customHeight="1" x14ac:dyDescent="0.35">
      <c r="V217" s="38" t="str">
        <f>IFERROR(VLOOKUP(U217,Tabla15[#All],2,FALSE),"")</f>
        <v/>
      </c>
      <c r="W217" s="47"/>
      <c r="X217" s="47"/>
    </row>
    <row r="218" spans="22:24" ht="64.5" customHeight="1" x14ac:dyDescent="0.35">
      <c r="V218" s="38" t="str">
        <f>IFERROR(VLOOKUP(U218,Tabla15[#All],2,FALSE),"")</f>
        <v/>
      </c>
      <c r="W218" s="47"/>
      <c r="X218" s="47"/>
    </row>
    <row r="219" spans="22:24" ht="64.5" customHeight="1" x14ac:dyDescent="0.35">
      <c r="V219" s="38" t="str">
        <f>IFERROR(VLOOKUP(U219,Tabla15[#All],2,FALSE),"")</f>
        <v/>
      </c>
      <c r="W219" s="47"/>
      <c r="X219" s="47"/>
    </row>
    <row r="220" spans="22:24" ht="64.5" customHeight="1" x14ac:dyDescent="0.35">
      <c r="V220" s="38" t="str">
        <f>IFERROR(VLOOKUP(U220,Tabla15[#All],2,FALSE),"")</f>
        <v/>
      </c>
      <c r="W220" s="47"/>
      <c r="X220" s="47"/>
    </row>
    <row r="221" spans="22:24" ht="64.5" customHeight="1" x14ac:dyDescent="0.35">
      <c r="V221" s="38" t="str">
        <f>IFERROR(VLOOKUP(U221,Tabla15[#All],2,FALSE),"")</f>
        <v/>
      </c>
      <c r="W221" s="47"/>
      <c r="X221" s="47"/>
    </row>
    <row r="222" spans="22:24" ht="64.5" customHeight="1" x14ac:dyDescent="0.35">
      <c r="V222" s="38" t="str">
        <f>IFERROR(VLOOKUP(U222,Tabla15[#All],2,FALSE),"")</f>
        <v/>
      </c>
      <c r="W222" s="47"/>
      <c r="X222" s="47"/>
    </row>
    <row r="223" spans="22:24" ht="64.5" customHeight="1" x14ac:dyDescent="0.35">
      <c r="V223" s="38" t="str">
        <f>IFERROR(VLOOKUP(U223,Tabla15[#All],2,FALSE),"")</f>
        <v/>
      </c>
      <c r="W223" s="47"/>
      <c r="X223" s="47"/>
    </row>
    <row r="224" spans="22:24" ht="64.5" customHeight="1" x14ac:dyDescent="0.35">
      <c r="V224" s="38" t="str">
        <f>IFERROR(VLOOKUP(U224,Tabla15[#All],2,FALSE),"")</f>
        <v/>
      </c>
      <c r="W224" s="47"/>
      <c r="X224" s="47"/>
    </row>
    <row r="225" spans="22:24" ht="64.5" customHeight="1" x14ac:dyDescent="0.35">
      <c r="V225" s="38" t="str">
        <f>IFERROR(VLOOKUP(U225,Tabla15[#All],2,FALSE),"")</f>
        <v/>
      </c>
      <c r="W225" s="47"/>
      <c r="X225" s="47"/>
    </row>
    <row r="226" spans="22:24" ht="64.5" customHeight="1" x14ac:dyDescent="0.35">
      <c r="V226" s="38" t="str">
        <f>IFERROR(VLOOKUP(U226,Tabla15[#All],2,FALSE),"")</f>
        <v/>
      </c>
      <c r="W226" s="47"/>
      <c r="X226" s="47"/>
    </row>
    <row r="227" spans="22:24" ht="64.5" customHeight="1" x14ac:dyDescent="0.35">
      <c r="V227" s="38" t="str">
        <f>IFERROR(VLOOKUP(U227,Tabla15[#All],2,FALSE),"")</f>
        <v/>
      </c>
      <c r="W227" s="47"/>
      <c r="X227" s="47"/>
    </row>
    <row r="228" spans="22:24" ht="64.5" customHeight="1" x14ac:dyDescent="0.35">
      <c r="V228" s="38" t="str">
        <f>IFERROR(VLOOKUP(U228,Tabla15[#All],2,FALSE),"")</f>
        <v/>
      </c>
      <c r="W228" s="47"/>
      <c r="X228" s="47"/>
    </row>
    <row r="229" spans="22:24" ht="64.5" customHeight="1" x14ac:dyDescent="0.35">
      <c r="V229" s="38" t="str">
        <f>IFERROR(VLOOKUP(U229,Tabla15[#All],2,FALSE),"")</f>
        <v/>
      </c>
      <c r="W229" s="47"/>
      <c r="X229" s="47"/>
    </row>
    <row r="230" spans="22:24" ht="64.5" customHeight="1" x14ac:dyDescent="0.35">
      <c r="V230" s="38" t="str">
        <f>IFERROR(VLOOKUP(U230,Tabla15[#All],2,FALSE),"")</f>
        <v/>
      </c>
      <c r="W230" s="47"/>
      <c r="X230" s="47"/>
    </row>
    <row r="231" spans="22:24" ht="64.5" customHeight="1" x14ac:dyDescent="0.35">
      <c r="V231" s="38" t="str">
        <f>IFERROR(VLOOKUP(U231,Tabla15[#All],2,FALSE),"")</f>
        <v/>
      </c>
      <c r="W231" s="47"/>
      <c r="X231" s="47"/>
    </row>
    <row r="232" spans="22:24" ht="64.5" customHeight="1" x14ac:dyDescent="0.35">
      <c r="V232" s="38" t="str">
        <f>IFERROR(VLOOKUP(U232,Tabla15[#All],2,FALSE),"")</f>
        <v/>
      </c>
      <c r="W232" s="47"/>
      <c r="X232" s="47"/>
    </row>
    <row r="233" spans="22:24" ht="64.5" customHeight="1" x14ac:dyDescent="0.35">
      <c r="V233" s="38" t="str">
        <f>IFERROR(VLOOKUP(U233,Tabla15[#All],2,FALSE),"")</f>
        <v/>
      </c>
      <c r="W233" s="47"/>
      <c r="X233" s="47"/>
    </row>
    <row r="234" spans="22:24" ht="64.5" customHeight="1" x14ac:dyDescent="0.35">
      <c r="V234" s="38" t="str">
        <f>IFERROR(VLOOKUP(U234,Tabla15[#All],2,FALSE),"")</f>
        <v/>
      </c>
      <c r="W234" s="47"/>
      <c r="X234" s="47"/>
    </row>
    <row r="235" spans="22:24" ht="64.5" customHeight="1" x14ac:dyDescent="0.35">
      <c r="V235" s="38" t="str">
        <f>IFERROR(VLOOKUP(U235,Tabla15[#All],2,FALSE),"")</f>
        <v/>
      </c>
      <c r="W235" s="47"/>
      <c r="X235" s="47"/>
    </row>
    <row r="236" spans="22:24" ht="64.5" customHeight="1" x14ac:dyDescent="0.35">
      <c r="V236" s="38" t="str">
        <f>IFERROR(VLOOKUP(U236,Tabla15[#All],2,FALSE),"")</f>
        <v/>
      </c>
      <c r="W236" s="47"/>
      <c r="X236" s="47"/>
    </row>
    <row r="237" spans="22:24" ht="64.5" customHeight="1" x14ac:dyDescent="0.35">
      <c r="V237" s="38" t="str">
        <f>IFERROR(VLOOKUP(U237,Tabla15[#All],2,FALSE),"")</f>
        <v/>
      </c>
      <c r="W237" s="47"/>
      <c r="X237" s="47"/>
    </row>
    <row r="238" spans="22:24" ht="64.5" customHeight="1" x14ac:dyDescent="0.35">
      <c r="V238" s="38" t="str">
        <f>IFERROR(VLOOKUP(U238,Tabla15[#All],2,FALSE),"")</f>
        <v/>
      </c>
      <c r="W238" s="47"/>
      <c r="X238" s="47"/>
    </row>
    <row r="239" spans="22:24" ht="64.5" customHeight="1" x14ac:dyDescent="0.35">
      <c r="V239" s="38" t="str">
        <f>IFERROR(VLOOKUP(U239,Tabla15[#All],2,FALSE),"")</f>
        <v/>
      </c>
      <c r="W239" s="47"/>
      <c r="X239" s="47"/>
    </row>
    <row r="240" spans="22:24" ht="64.5" customHeight="1" x14ac:dyDescent="0.35">
      <c r="V240" s="38" t="str">
        <f>IFERROR(VLOOKUP(U240,Tabla15[#All],2,FALSE),"")</f>
        <v/>
      </c>
      <c r="W240" s="47"/>
      <c r="X240" s="47"/>
    </row>
    <row r="241" spans="22:24" ht="64.5" customHeight="1" x14ac:dyDescent="0.35">
      <c r="V241" s="38" t="str">
        <f>IFERROR(VLOOKUP(U241,Tabla15[#All],2,FALSE),"")</f>
        <v/>
      </c>
      <c r="W241" s="47"/>
      <c r="X241" s="47"/>
    </row>
    <row r="242" spans="22:24" ht="64.5" customHeight="1" x14ac:dyDescent="0.35">
      <c r="V242" s="38" t="str">
        <f>IFERROR(VLOOKUP(U242,Tabla15[#All],2,FALSE),"")</f>
        <v/>
      </c>
      <c r="W242" s="47"/>
      <c r="X242" s="47"/>
    </row>
    <row r="243" spans="22:24" ht="64.5" customHeight="1" x14ac:dyDescent="0.35">
      <c r="V243" s="38" t="str">
        <f>IFERROR(VLOOKUP(U243,Tabla15[#All],2,FALSE),"")</f>
        <v/>
      </c>
      <c r="W243" s="47"/>
      <c r="X243" s="47"/>
    </row>
    <row r="244" spans="22:24" ht="64.5" customHeight="1" x14ac:dyDescent="0.35">
      <c r="V244" s="38" t="str">
        <f>IFERROR(VLOOKUP(U244,Tabla15[#All],2,FALSE),"")</f>
        <v/>
      </c>
      <c r="W244" s="47"/>
      <c r="X244" s="47"/>
    </row>
    <row r="245" spans="22:24" ht="64.5" customHeight="1" x14ac:dyDescent="0.35">
      <c r="V245" s="38" t="str">
        <f>IFERROR(VLOOKUP(U245,Tabla15[#All],2,FALSE),"")</f>
        <v/>
      </c>
      <c r="W245" s="47"/>
      <c r="X245" s="47"/>
    </row>
    <row r="246" spans="22:24" ht="64.5" customHeight="1" x14ac:dyDescent="0.35">
      <c r="V246" s="38" t="str">
        <f>IFERROR(VLOOKUP(U246,Tabla15[#All],2,FALSE),"")</f>
        <v/>
      </c>
      <c r="W246" s="47"/>
      <c r="X246" s="47"/>
    </row>
    <row r="247" spans="22:24" ht="64.5" customHeight="1" x14ac:dyDescent="0.35">
      <c r="V247" s="38" t="str">
        <f>IFERROR(VLOOKUP(U247,Tabla15[#All],2,FALSE),"")</f>
        <v/>
      </c>
      <c r="W247" s="47"/>
      <c r="X247" s="47"/>
    </row>
    <row r="248" spans="22:24" ht="64.5" customHeight="1" x14ac:dyDescent="0.35">
      <c r="V248" s="38" t="str">
        <f>IFERROR(VLOOKUP(U248,Tabla15[#All],2,FALSE),"")</f>
        <v/>
      </c>
      <c r="W248" s="47"/>
      <c r="X248" s="47"/>
    </row>
    <row r="249" spans="22:24" ht="64.5" customHeight="1" x14ac:dyDescent="0.35">
      <c r="V249" s="38" t="str">
        <f>IFERROR(VLOOKUP(U249,Tabla15[#All],2,FALSE),"")</f>
        <v/>
      </c>
      <c r="W249" s="47"/>
      <c r="X249" s="47"/>
    </row>
    <row r="250" spans="22:24" ht="64.5" customHeight="1" x14ac:dyDescent="0.35">
      <c r="V250" s="38" t="str">
        <f>IFERROR(VLOOKUP(U250,Tabla15[#All],2,FALSE),"")</f>
        <v/>
      </c>
      <c r="W250" s="47"/>
      <c r="X250" s="47"/>
    </row>
    <row r="251" spans="22:24" ht="64.5" customHeight="1" x14ac:dyDescent="0.35">
      <c r="V251" s="38" t="str">
        <f>IFERROR(VLOOKUP(U251,Tabla15[#All],2,FALSE),"")</f>
        <v/>
      </c>
      <c r="W251" s="47"/>
      <c r="X251" s="47"/>
    </row>
    <row r="252" spans="22:24" ht="64.5" customHeight="1" x14ac:dyDescent="0.35">
      <c r="V252" s="38" t="str">
        <f>IFERROR(VLOOKUP(U252,Tabla15[#All],2,FALSE),"")</f>
        <v/>
      </c>
      <c r="W252" s="47"/>
      <c r="X252" s="47"/>
    </row>
    <row r="253" spans="22:24" ht="64.5" customHeight="1" x14ac:dyDescent="0.35">
      <c r="V253" s="38" t="str">
        <f>IFERROR(VLOOKUP(U253,Tabla15[#All],2,FALSE),"")</f>
        <v/>
      </c>
      <c r="W253" s="47"/>
      <c r="X253" s="47"/>
    </row>
    <row r="254" spans="22:24" ht="64.5" customHeight="1" x14ac:dyDescent="0.35">
      <c r="V254" s="38" t="str">
        <f>IFERROR(VLOOKUP(U254,Tabla15[#All],2,FALSE),"")</f>
        <v/>
      </c>
      <c r="W254" s="47"/>
      <c r="X254" s="47"/>
    </row>
    <row r="255" spans="22:24" ht="64.5" customHeight="1" x14ac:dyDescent="0.35">
      <c r="V255" s="38" t="str">
        <f>IFERROR(VLOOKUP(U255,Tabla15[#All],2,FALSE),"")</f>
        <v/>
      </c>
      <c r="W255" s="47"/>
      <c r="X255" s="47"/>
    </row>
    <row r="256" spans="22:24" ht="64.5" customHeight="1" x14ac:dyDescent="0.35">
      <c r="V256" s="38" t="str">
        <f>IFERROR(VLOOKUP(U256,Tabla15[#All],2,FALSE),"")</f>
        <v/>
      </c>
      <c r="W256" s="47"/>
      <c r="X256" s="47"/>
    </row>
    <row r="257" spans="22:24" ht="64.5" customHeight="1" x14ac:dyDescent="0.35">
      <c r="V257" s="38" t="str">
        <f>IFERROR(VLOOKUP(U257,Tabla15[#All],2,FALSE),"")</f>
        <v/>
      </c>
      <c r="W257" s="47"/>
      <c r="X257" s="47"/>
    </row>
    <row r="258" spans="22:24" ht="64.5" customHeight="1" x14ac:dyDescent="0.35">
      <c r="V258" s="38" t="str">
        <f>IFERROR(VLOOKUP(U258,Tabla15[#All],2,FALSE),"")</f>
        <v/>
      </c>
      <c r="W258" s="47"/>
      <c r="X258" s="47"/>
    </row>
    <row r="259" spans="22:24" ht="64.5" customHeight="1" x14ac:dyDescent="0.35">
      <c r="V259" s="38" t="str">
        <f>IFERROR(VLOOKUP(U259,Tabla15[#All],2,FALSE),"")</f>
        <v/>
      </c>
      <c r="W259" s="47"/>
      <c r="X259" s="47"/>
    </row>
    <row r="260" spans="22:24" ht="64.5" customHeight="1" x14ac:dyDescent="0.35">
      <c r="V260" s="38" t="str">
        <f>IFERROR(VLOOKUP(U260,Tabla15[#All],2,FALSE),"")</f>
        <v/>
      </c>
      <c r="W260" s="47"/>
      <c r="X260" s="47"/>
    </row>
    <row r="261" spans="22:24" ht="64.5" customHeight="1" x14ac:dyDescent="0.35">
      <c r="V261" s="38" t="str">
        <f>IFERROR(VLOOKUP(U261,Tabla15[#All],2,FALSE),"")</f>
        <v/>
      </c>
      <c r="W261" s="47"/>
      <c r="X261" s="47"/>
    </row>
    <row r="262" spans="22:24" ht="64.5" customHeight="1" x14ac:dyDescent="0.35">
      <c r="V262" s="38" t="str">
        <f>IFERROR(VLOOKUP(U262,Tabla15[#All],2,FALSE),"")</f>
        <v/>
      </c>
      <c r="W262" s="47"/>
      <c r="X262" s="47"/>
    </row>
    <row r="263" spans="22:24" ht="64.5" customHeight="1" x14ac:dyDescent="0.35">
      <c r="V263" s="38" t="str">
        <f>IFERROR(VLOOKUP(U263,Tabla15[#All],2,FALSE),"")</f>
        <v/>
      </c>
      <c r="W263" s="47"/>
      <c r="X263" s="47"/>
    </row>
    <row r="264" spans="22:24" ht="64.5" customHeight="1" x14ac:dyDescent="0.35">
      <c r="V264" s="38" t="str">
        <f>IFERROR(VLOOKUP(U264,Tabla15[#All],2,FALSE),"")</f>
        <v/>
      </c>
      <c r="W264" s="47"/>
      <c r="X264" s="47"/>
    </row>
    <row r="265" spans="22:24" ht="64.5" customHeight="1" x14ac:dyDescent="0.35">
      <c r="V265" s="38" t="str">
        <f>IFERROR(VLOOKUP(U265,Tabla15[#All],2,FALSE),"")</f>
        <v/>
      </c>
      <c r="W265" s="47"/>
      <c r="X265" s="47"/>
    </row>
    <row r="266" spans="22:24" ht="64.5" customHeight="1" x14ac:dyDescent="0.35">
      <c r="V266" s="38" t="str">
        <f>IFERROR(VLOOKUP(U266,Tabla15[#All],2,FALSE),"")</f>
        <v/>
      </c>
      <c r="W266" s="47"/>
      <c r="X266" s="47"/>
    </row>
    <row r="267" spans="22:24" ht="64.5" customHeight="1" x14ac:dyDescent="0.35">
      <c r="V267" s="38" t="str">
        <f>IFERROR(VLOOKUP(U267,Tabla15[#All],2,FALSE),"")</f>
        <v/>
      </c>
      <c r="W267" s="47"/>
      <c r="X267" s="47"/>
    </row>
    <row r="268" spans="22:24" ht="64.5" customHeight="1" x14ac:dyDescent="0.35">
      <c r="V268" s="38" t="str">
        <f>IFERROR(VLOOKUP(U268,Tabla15[#All],2,FALSE),"")</f>
        <v/>
      </c>
      <c r="W268" s="47"/>
      <c r="X268" s="47"/>
    </row>
    <row r="269" spans="22:24" ht="64.5" customHeight="1" x14ac:dyDescent="0.35">
      <c r="V269" s="38" t="str">
        <f>IFERROR(VLOOKUP(U269,Tabla15[#All],2,FALSE),"")</f>
        <v/>
      </c>
      <c r="W269" s="47"/>
      <c r="X269" s="47"/>
    </row>
    <row r="270" spans="22:24" ht="64.5" customHeight="1" x14ac:dyDescent="0.35">
      <c r="V270" s="38" t="str">
        <f>IFERROR(VLOOKUP(U270,Tabla15[#All],2,FALSE),"")</f>
        <v/>
      </c>
      <c r="W270" s="47"/>
      <c r="X270" s="47"/>
    </row>
    <row r="271" spans="22:24" ht="64.5" customHeight="1" x14ac:dyDescent="0.35">
      <c r="V271" s="38" t="str">
        <f>IFERROR(VLOOKUP(U271,Tabla15[#All],2,FALSE),"")</f>
        <v/>
      </c>
      <c r="W271" s="47"/>
      <c r="X271" s="47"/>
    </row>
    <row r="272" spans="22:24" ht="64.5" customHeight="1" x14ac:dyDescent="0.35">
      <c r="V272" s="38" t="str">
        <f>IFERROR(VLOOKUP(U272,Tabla15[#All],2,FALSE),"")</f>
        <v/>
      </c>
      <c r="W272" s="47"/>
      <c r="X272" s="47"/>
    </row>
    <row r="273" spans="22:24" ht="64.5" customHeight="1" x14ac:dyDescent="0.35">
      <c r="V273" s="38" t="str">
        <f>IFERROR(VLOOKUP(U273,Tabla15[#All],2,FALSE),"")</f>
        <v/>
      </c>
      <c r="W273" s="47"/>
      <c r="X273" s="47"/>
    </row>
    <row r="274" spans="22:24" ht="64.5" customHeight="1" x14ac:dyDescent="0.35">
      <c r="V274" s="38" t="str">
        <f>IFERROR(VLOOKUP(U274,Tabla15[#All],2,FALSE),"")</f>
        <v/>
      </c>
      <c r="W274" s="47"/>
      <c r="X274" s="47"/>
    </row>
    <row r="275" spans="22:24" ht="64.5" customHeight="1" x14ac:dyDescent="0.35">
      <c r="V275" s="38" t="str">
        <f>IFERROR(VLOOKUP(U275,Tabla15[#All],2,FALSE),"")</f>
        <v/>
      </c>
      <c r="W275" s="47"/>
      <c r="X275" s="47"/>
    </row>
    <row r="276" spans="22:24" ht="64.5" customHeight="1" x14ac:dyDescent="0.35">
      <c r="V276" s="38" t="str">
        <f>IFERROR(VLOOKUP(U276,Tabla15[#All],2,FALSE),"")</f>
        <v/>
      </c>
      <c r="W276" s="47"/>
      <c r="X276" s="47"/>
    </row>
    <row r="277" spans="22:24" ht="64.5" customHeight="1" x14ac:dyDescent="0.35">
      <c r="V277" s="38" t="str">
        <f>IFERROR(VLOOKUP(U277,Tabla15[#All],2,FALSE),"")</f>
        <v/>
      </c>
      <c r="W277" s="47"/>
      <c r="X277" s="47"/>
    </row>
    <row r="278" spans="22:24" ht="64.5" customHeight="1" x14ac:dyDescent="0.35">
      <c r="V278" s="38" t="str">
        <f>IFERROR(VLOOKUP(U278,Tabla15[#All],2,FALSE),"")</f>
        <v/>
      </c>
      <c r="W278" s="47"/>
      <c r="X278" s="47"/>
    </row>
    <row r="279" spans="22:24" ht="64.5" customHeight="1" x14ac:dyDescent="0.35">
      <c r="V279" s="38" t="str">
        <f>IFERROR(VLOOKUP(U279,Tabla15[#All],2,FALSE),"")</f>
        <v/>
      </c>
      <c r="W279" s="47"/>
      <c r="X279" s="47"/>
    </row>
    <row r="280" spans="22:24" ht="64.5" customHeight="1" x14ac:dyDescent="0.35">
      <c r="V280" s="38" t="str">
        <f>IFERROR(VLOOKUP(U280,Tabla15[#All],2,FALSE),"")</f>
        <v/>
      </c>
      <c r="W280" s="47"/>
      <c r="X280" s="47"/>
    </row>
    <row r="281" spans="22:24" ht="64.5" customHeight="1" x14ac:dyDescent="0.35">
      <c r="V281" s="38" t="str">
        <f>IFERROR(VLOOKUP(U281,Tabla15[#All],2,FALSE),"")</f>
        <v/>
      </c>
      <c r="W281" s="47"/>
      <c r="X281" s="47"/>
    </row>
    <row r="282" spans="22:24" ht="64.5" customHeight="1" x14ac:dyDescent="0.35">
      <c r="V282" s="38" t="str">
        <f>IFERROR(VLOOKUP(U282,Tabla15[#All],2,FALSE),"")</f>
        <v/>
      </c>
      <c r="W282" s="47"/>
      <c r="X282" s="47"/>
    </row>
    <row r="283" spans="22:24" ht="64.5" customHeight="1" x14ac:dyDescent="0.35">
      <c r="V283" s="38" t="str">
        <f>IFERROR(VLOOKUP(U283,Tabla15[#All],2,FALSE),"")</f>
        <v/>
      </c>
      <c r="W283" s="47"/>
      <c r="X283" s="47"/>
    </row>
    <row r="284" spans="22:24" ht="64.5" customHeight="1" x14ac:dyDescent="0.35">
      <c r="V284" s="38" t="str">
        <f>IFERROR(VLOOKUP(U284,Tabla15[#All],2,FALSE),"")</f>
        <v/>
      </c>
      <c r="W284" s="47"/>
      <c r="X284" s="47"/>
    </row>
    <row r="285" spans="22:24" ht="64.5" customHeight="1" x14ac:dyDescent="0.35">
      <c r="V285" s="38" t="str">
        <f>IFERROR(VLOOKUP(U285,Tabla15[#All],2,FALSE),"")</f>
        <v/>
      </c>
      <c r="W285" s="47"/>
      <c r="X285" s="47"/>
    </row>
    <row r="286" spans="22:24" ht="64.5" customHeight="1" x14ac:dyDescent="0.35">
      <c r="V286" s="38" t="str">
        <f>IFERROR(VLOOKUP(U286,Tabla15[#All],2,FALSE),"")</f>
        <v/>
      </c>
      <c r="W286" s="47"/>
      <c r="X286" s="47"/>
    </row>
    <row r="287" spans="22:24" ht="64.5" customHeight="1" x14ac:dyDescent="0.35">
      <c r="V287" s="38" t="str">
        <f>IFERROR(VLOOKUP(U287,Tabla15[#All],2,FALSE),"")</f>
        <v/>
      </c>
      <c r="W287" s="47"/>
      <c r="X287" s="47"/>
    </row>
    <row r="288" spans="22:24" ht="64.5" customHeight="1" x14ac:dyDescent="0.35">
      <c r="V288" s="38" t="str">
        <f>IFERROR(VLOOKUP(U288,Tabla15[#All],2,FALSE),"")</f>
        <v/>
      </c>
      <c r="W288" s="47"/>
      <c r="X288" s="47"/>
    </row>
    <row r="289" spans="22:24" ht="64.5" customHeight="1" x14ac:dyDescent="0.35">
      <c r="V289" s="38" t="str">
        <f>IFERROR(VLOOKUP(U289,Tabla15[#All],2,FALSE),"")</f>
        <v/>
      </c>
      <c r="W289" s="47"/>
      <c r="X289" s="47"/>
    </row>
    <row r="290" spans="22:24" ht="64.5" customHeight="1" x14ac:dyDescent="0.35">
      <c r="V290" s="38" t="str">
        <f>IFERROR(VLOOKUP(U290,Tabla15[#All],2,FALSE),"")</f>
        <v/>
      </c>
      <c r="W290" s="47"/>
      <c r="X290" s="47"/>
    </row>
    <row r="291" spans="22:24" ht="64.5" customHeight="1" x14ac:dyDescent="0.35">
      <c r="V291" s="38" t="str">
        <f>IFERROR(VLOOKUP(U291,Tabla15[#All],2,FALSE),"")</f>
        <v/>
      </c>
      <c r="W291" s="47"/>
      <c r="X291" s="47"/>
    </row>
    <row r="292" spans="22:24" ht="64.5" customHeight="1" x14ac:dyDescent="0.35">
      <c r="V292" s="38" t="str">
        <f>IFERROR(VLOOKUP(U292,Tabla15[#All],2,FALSE),"")</f>
        <v/>
      </c>
      <c r="W292" s="47"/>
      <c r="X292" s="47"/>
    </row>
    <row r="293" spans="22:24" ht="64.5" customHeight="1" x14ac:dyDescent="0.35">
      <c r="V293" s="38" t="str">
        <f>IFERROR(VLOOKUP(U293,Tabla15[#All],2,FALSE),"")</f>
        <v/>
      </c>
      <c r="W293" s="47"/>
      <c r="X293" s="47"/>
    </row>
    <row r="294" spans="22:24" ht="64.5" customHeight="1" x14ac:dyDescent="0.35">
      <c r="V294" s="38" t="str">
        <f>IFERROR(VLOOKUP(U294,Tabla15[#All],2,FALSE),"")</f>
        <v/>
      </c>
      <c r="W294" s="47"/>
      <c r="X294" s="47"/>
    </row>
    <row r="295" spans="22:24" ht="64.5" customHeight="1" x14ac:dyDescent="0.35">
      <c r="V295" s="38" t="str">
        <f>IFERROR(VLOOKUP(U295,Tabla15[#All],2,FALSE),"")</f>
        <v/>
      </c>
      <c r="W295" s="47"/>
      <c r="X295" s="47"/>
    </row>
    <row r="296" spans="22:24" ht="64.5" customHeight="1" x14ac:dyDescent="0.35">
      <c r="V296" s="38" t="str">
        <f>IFERROR(VLOOKUP(U296,Tabla15[#All],2,FALSE),"")</f>
        <v/>
      </c>
      <c r="W296" s="47"/>
      <c r="X296" s="47"/>
    </row>
    <row r="297" spans="22:24" ht="64.5" customHeight="1" x14ac:dyDescent="0.35">
      <c r="V297" s="38" t="str">
        <f>IFERROR(VLOOKUP(U297,Tabla15[#All],2,FALSE),"")</f>
        <v/>
      </c>
      <c r="W297" s="47"/>
      <c r="X297" s="47"/>
    </row>
    <row r="298" spans="22:24" ht="64.5" customHeight="1" x14ac:dyDescent="0.35">
      <c r="V298" s="38" t="str">
        <f>IFERROR(VLOOKUP(U298,Tabla15[#All],2,FALSE),"")</f>
        <v/>
      </c>
      <c r="W298" s="47"/>
      <c r="X298" s="47"/>
    </row>
    <row r="299" spans="22:24" ht="64.5" customHeight="1" x14ac:dyDescent="0.35">
      <c r="V299" s="38" t="str">
        <f>IFERROR(VLOOKUP(U299,Tabla15[#All],2,FALSE),"")</f>
        <v/>
      </c>
      <c r="W299" s="47"/>
      <c r="X299" s="47"/>
    </row>
    <row r="300" spans="22:24" ht="64.5" customHeight="1" x14ac:dyDescent="0.35">
      <c r="V300" s="38" t="str">
        <f>IFERROR(VLOOKUP(U300,Tabla15[#All],2,FALSE),"")</f>
        <v/>
      </c>
      <c r="W300" s="47"/>
      <c r="X300" s="47"/>
    </row>
    <row r="301" spans="22:24" ht="64.5" customHeight="1" x14ac:dyDescent="0.35">
      <c r="V301" s="38" t="str">
        <f>IFERROR(VLOOKUP(U301,Tabla15[#All],2,FALSE),"")</f>
        <v/>
      </c>
      <c r="W301" s="47"/>
      <c r="X301" s="47"/>
    </row>
    <row r="302" spans="22:24" ht="64.5" customHeight="1" x14ac:dyDescent="0.35">
      <c r="V302" s="38" t="str">
        <f>IFERROR(VLOOKUP(U302,Tabla15[#All],2,FALSE),"")</f>
        <v/>
      </c>
      <c r="W302" s="47"/>
      <c r="X302" s="47"/>
    </row>
    <row r="303" spans="22:24" ht="64.5" customHeight="1" x14ac:dyDescent="0.35">
      <c r="V303" s="38" t="str">
        <f>IFERROR(VLOOKUP(U303,Tabla15[#All],2,FALSE),"")</f>
        <v/>
      </c>
      <c r="W303" s="47"/>
      <c r="X303" s="47"/>
    </row>
    <row r="304" spans="22:24" ht="64.5" customHeight="1" x14ac:dyDescent="0.35">
      <c r="V304" s="38" t="str">
        <f>IFERROR(VLOOKUP(U304,Tabla15[#All],2,FALSE),"")</f>
        <v/>
      </c>
      <c r="W304" s="47"/>
      <c r="X304" s="47"/>
    </row>
    <row r="305" spans="22:24" ht="64.5" customHeight="1" x14ac:dyDescent="0.35">
      <c r="V305" s="38" t="str">
        <f>IFERROR(VLOOKUP(U305,Tabla15[#All],2,FALSE),"")</f>
        <v/>
      </c>
      <c r="W305" s="47"/>
      <c r="X305" s="47"/>
    </row>
    <row r="306" spans="22:24" ht="64.5" customHeight="1" x14ac:dyDescent="0.35">
      <c r="V306" s="38" t="str">
        <f>IFERROR(VLOOKUP(U306,Tabla15[#All],2,FALSE),"")</f>
        <v/>
      </c>
      <c r="W306" s="47"/>
      <c r="X306" s="47"/>
    </row>
    <row r="307" spans="22:24" ht="64.5" customHeight="1" x14ac:dyDescent="0.35">
      <c r="V307" s="38" t="str">
        <f>IFERROR(VLOOKUP(U307,Tabla15[#All],2,FALSE),"")</f>
        <v/>
      </c>
      <c r="W307" s="47"/>
      <c r="X307" s="47"/>
    </row>
    <row r="308" spans="22:24" ht="64.5" customHeight="1" x14ac:dyDescent="0.35">
      <c r="V308" s="38" t="str">
        <f>IFERROR(VLOOKUP(U308,Tabla15[#All],2,FALSE),"")</f>
        <v/>
      </c>
      <c r="W308" s="47"/>
      <c r="X308" s="47"/>
    </row>
    <row r="309" spans="22:24" ht="64.5" customHeight="1" x14ac:dyDescent="0.35">
      <c r="V309" s="38" t="str">
        <f>IFERROR(VLOOKUP(U309,Tabla15[#All],2,FALSE),"")</f>
        <v/>
      </c>
      <c r="W309" s="47"/>
      <c r="X309" s="47"/>
    </row>
    <row r="310" spans="22:24" ht="64.5" customHeight="1" x14ac:dyDescent="0.35">
      <c r="V310" s="38" t="str">
        <f>IFERROR(VLOOKUP(U310,Tabla15[#All],2,FALSE),"")</f>
        <v/>
      </c>
      <c r="W310" s="47"/>
      <c r="X310" s="47"/>
    </row>
    <row r="311" spans="22:24" ht="64.5" customHeight="1" x14ac:dyDescent="0.35">
      <c r="V311" s="38" t="str">
        <f>IFERROR(VLOOKUP(U311,Tabla15[#All],2,FALSE),"")</f>
        <v/>
      </c>
      <c r="W311" s="47"/>
      <c r="X311" s="47"/>
    </row>
    <row r="312" spans="22:24" ht="64.5" customHeight="1" x14ac:dyDescent="0.35">
      <c r="V312" s="38" t="str">
        <f>IFERROR(VLOOKUP(U312,Tabla15[#All],2,FALSE),"")</f>
        <v/>
      </c>
      <c r="W312" s="47"/>
      <c r="X312" s="47"/>
    </row>
    <row r="313" spans="22:24" ht="64.5" customHeight="1" x14ac:dyDescent="0.35">
      <c r="V313" s="38" t="str">
        <f>IFERROR(VLOOKUP(U313,Tabla15[#All],2,FALSE),"")</f>
        <v/>
      </c>
      <c r="W313" s="47"/>
      <c r="X313" s="47"/>
    </row>
    <row r="314" spans="22:24" ht="64.5" customHeight="1" x14ac:dyDescent="0.35">
      <c r="V314" s="38" t="str">
        <f>IFERROR(VLOOKUP(U314,Tabla15[#All],2,FALSE),"")</f>
        <v/>
      </c>
      <c r="W314" s="47"/>
      <c r="X314" s="47"/>
    </row>
    <row r="315" spans="22:24" ht="64.5" customHeight="1" x14ac:dyDescent="0.35">
      <c r="V315" s="38" t="str">
        <f>IFERROR(VLOOKUP(U315,Tabla15[#All],2,FALSE),"")</f>
        <v/>
      </c>
      <c r="W315" s="47"/>
      <c r="X315" s="47"/>
    </row>
    <row r="316" spans="22:24" ht="64.5" customHeight="1" x14ac:dyDescent="0.35">
      <c r="V316" s="38" t="str">
        <f>IFERROR(VLOOKUP(U316,Tabla15[#All],2,FALSE),"")</f>
        <v/>
      </c>
      <c r="W316" s="47"/>
      <c r="X316" s="47"/>
    </row>
    <row r="317" spans="22:24" ht="64.5" customHeight="1" x14ac:dyDescent="0.35">
      <c r="V317" s="38" t="str">
        <f>IFERROR(VLOOKUP(U317,Tabla15[#All],2,FALSE),"")</f>
        <v/>
      </c>
      <c r="W317" s="47"/>
      <c r="X317" s="47"/>
    </row>
    <row r="318" spans="22:24" ht="64.5" customHeight="1" x14ac:dyDescent="0.35">
      <c r="V318" s="38" t="str">
        <f>IFERROR(VLOOKUP(U318,Tabla15[#All],2,FALSE),"")</f>
        <v/>
      </c>
      <c r="W318" s="47"/>
      <c r="X318" s="47"/>
    </row>
    <row r="319" spans="22:24" ht="64.5" customHeight="1" x14ac:dyDescent="0.35">
      <c r="V319" s="38" t="str">
        <f>IFERROR(VLOOKUP(U319,Tabla15[#All],2,FALSE),"")</f>
        <v/>
      </c>
      <c r="W319" s="47"/>
      <c r="X319" s="47"/>
    </row>
    <row r="320" spans="22:24" ht="64.5" customHeight="1" x14ac:dyDescent="0.35">
      <c r="V320" s="38" t="str">
        <f>IFERROR(VLOOKUP(U320,Tabla15[#All],2,FALSE),"")</f>
        <v/>
      </c>
      <c r="W320" s="47"/>
      <c r="X320" s="47"/>
    </row>
    <row r="321" spans="22:24" ht="64.5" customHeight="1" x14ac:dyDescent="0.35">
      <c r="V321" s="38" t="str">
        <f>IFERROR(VLOOKUP(U321,Tabla15[#All],2,FALSE),"")</f>
        <v/>
      </c>
      <c r="W321" s="47"/>
      <c r="X321" s="47"/>
    </row>
    <row r="322" spans="22:24" ht="64.5" customHeight="1" x14ac:dyDescent="0.35">
      <c r="V322" s="38" t="str">
        <f>IFERROR(VLOOKUP(U322,Tabla15[#All],2,FALSE),"")</f>
        <v/>
      </c>
      <c r="W322" s="47"/>
      <c r="X322" s="47"/>
    </row>
    <row r="323" spans="22:24" ht="64.5" customHeight="1" x14ac:dyDescent="0.35">
      <c r="V323" s="38" t="str">
        <f>IFERROR(VLOOKUP(U323,Tabla15[#All],2,FALSE),"")</f>
        <v/>
      </c>
      <c r="W323" s="47"/>
      <c r="X323" s="47"/>
    </row>
    <row r="324" spans="22:24" ht="64.5" customHeight="1" x14ac:dyDescent="0.35">
      <c r="V324" s="38" t="str">
        <f>IFERROR(VLOOKUP(U324,Tabla15[#All],2,FALSE),"")</f>
        <v/>
      </c>
      <c r="W324" s="47"/>
      <c r="X324" s="47"/>
    </row>
    <row r="325" spans="22:24" ht="64.5" customHeight="1" x14ac:dyDescent="0.35">
      <c r="V325" s="38" t="str">
        <f>IFERROR(VLOOKUP(U325,Tabla15[#All],2,FALSE),"")</f>
        <v/>
      </c>
      <c r="W325" s="47"/>
      <c r="X325" s="47"/>
    </row>
    <row r="326" spans="22:24" ht="64.5" customHeight="1" x14ac:dyDescent="0.35">
      <c r="V326" s="38" t="str">
        <f>IFERROR(VLOOKUP(U326,Tabla15[#All],2,FALSE),"")</f>
        <v/>
      </c>
      <c r="W326" s="47"/>
      <c r="X326" s="47"/>
    </row>
    <row r="327" spans="22:24" ht="64.5" customHeight="1" x14ac:dyDescent="0.35">
      <c r="V327" s="38" t="str">
        <f>IFERROR(VLOOKUP(U327,Tabla15[#All],2,FALSE),"")</f>
        <v/>
      </c>
      <c r="W327" s="47"/>
      <c r="X327" s="47"/>
    </row>
    <row r="328" spans="22:24" ht="64.5" customHeight="1" x14ac:dyDescent="0.35">
      <c r="V328" s="38" t="str">
        <f>IFERROR(VLOOKUP(U328,Tabla15[#All],2,FALSE),"")</f>
        <v/>
      </c>
      <c r="W328" s="47"/>
      <c r="X328" s="47"/>
    </row>
    <row r="329" spans="22:24" ht="64.5" customHeight="1" x14ac:dyDescent="0.35">
      <c r="V329" s="38" t="str">
        <f>IFERROR(VLOOKUP(U329,Tabla15[#All],2,FALSE),"")</f>
        <v/>
      </c>
      <c r="W329" s="47"/>
      <c r="X329" s="47"/>
    </row>
    <row r="330" spans="22:24" ht="64.5" customHeight="1" x14ac:dyDescent="0.35">
      <c r="V330" s="38" t="str">
        <f>IFERROR(VLOOKUP(U330,Tabla15[#All],2,FALSE),"")</f>
        <v/>
      </c>
      <c r="W330" s="47"/>
      <c r="X330" s="47"/>
    </row>
    <row r="331" spans="22:24" ht="64.5" customHeight="1" x14ac:dyDescent="0.35">
      <c r="V331" s="38" t="str">
        <f>IFERROR(VLOOKUP(U331,Tabla15[#All],2,FALSE),"")</f>
        <v/>
      </c>
      <c r="W331" s="47"/>
      <c r="X331" s="47"/>
    </row>
    <row r="332" spans="22:24" ht="64.5" customHeight="1" x14ac:dyDescent="0.35">
      <c r="V332" s="38" t="str">
        <f>IFERROR(VLOOKUP(U332,Tabla15[#All],2,FALSE),"")</f>
        <v/>
      </c>
      <c r="W332" s="47"/>
      <c r="X332" s="47"/>
    </row>
    <row r="333" spans="22:24" ht="64.5" customHeight="1" x14ac:dyDescent="0.35">
      <c r="V333" s="38" t="str">
        <f>IFERROR(VLOOKUP(U333,Tabla15[#All],2,FALSE),"")</f>
        <v/>
      </c>
      <c r="W333" s="47"/>
      <c r="X333" s="47"/>
    </row>
    <row r="334" spans="22:24" ht="64.5" customHeight="1" x14ac:dyDescent="0.35">
      <c r="V334" s="38" t="str">
        <f>IFERROR(VLOOKUP(U334,Tabla15[#All],2,FALSE),"")</f>
        <v/>
      </c>
      <c r="W334" s="47"/>
      <c r="X334" s="47"/>
    </row>
    <row r="335" spans="22:24" ht="64.5" customHeight="1" x14ac:dyDescent="0.35">
      <c r="V335" s="38" t="str">
        <f>IFERROR(VLOOKUP(U335,Tabla15[#All],2,FALSE),"")</f>
        <v/>
      </c>
      <c r="W335" s="47"/>
      <c r="X335" s="47"/>
    </row>
    <row r="336" spans="22:24" ht="64.5" customHeight="1" x14ac:dyDescent="0.35">
      <c r="V336" s="38" t="str">
        <f>IFERROR(VLOOKUP(U336,Tabla15[#All],2,FALSE),"")</f>
        <v/>
      </c>
      <c r="W336" s="47"/>
      <c r="X336" s="47"/>
    </row>
    <row r="337" spans="22:24" ht="64.5" customHeight="1" x14ac:dyDescent="0.35">
      <c r="V337" s="38" t="str">
        <f>IFERROR(VLOOKUP(U337,Tabla15[#All],2,FALSE),"")</f>
        <v/>
      </c>
      <c r="W337" s="47"/>
      <c r="X337" s="47"/>
    </row>
    <row r="338" spans="22:24" ht="64.5" customHeight="1" x14ac:dyDescent="0.35">
      <c r="V338" s="38" t="str">
        <f>IFERROR(VLOOKUP(U338,Tabla15[#All],2,FALSE),"")</f>
        <v/>
      </c>
      <c r="W338" s="47"/>
      <c r="X338" s="47"/>
    </row>
    <row r="339" spans="22:24" ht="64.5" customHeight="1" x14ac:dyDescent="0.35">
      <c r="V339" s="38" t="str">
        <f>IFERROR(VLOOKUP(U339,Tabla15[#All],2,FALSE),"")</f>
        <v/>
      </c>
      <c r="W339" s="47"/>
      <c r="X339" s="47"/>
    </row>
    <row r="340" spans="22:24" ht="64.5" customHeight="1" x14ac:dyDescent="0.35">
      <c r="V340" s="38" t="str">
        <f>IFERROR(VLOOKUP(U340,Tabla15[#All],2,FALSE),"")</f>
        <v/>
      </c>
      <c r="W340" s="47"/>
      <c r="X340" s="47"/>
    </row>
    <row r="341" spans="22:24" ht="64.5" customHeight="1" x14ac:dyDescent="0.35">
      <c r="V341" s="38" t="str">
        <f>IFERROR(VLOOKUP(U341,Tabla15[#All],2,FALSE),"")</f>
        <v/>
      </c>
      <c r="W341" s="47"/>
      <c r="X341" s="47"/>
    </row>
    <row r="342" spans="22:24" ht="64.5" customHeight="1" x14ac:dyDescent="0.35">
      <c r="V342" s="38" t="str">
        <f>IFERROR(VLOOKUP(U342,Tabla15[#All],2,FALSE),"")</f>
        <v/>
      </c>
      <c r="W342" s="47"/>
      <c r="X342" s="47"/>
    </row>
    <row r="343" spans="22:24" ht="64.5" customHeight="1" x14ac:dyDescent="0.35">
      <c r="V343" s="38" t="str">
        <f>IFERROR(VLOOKUP(U343,Tabla15[#All],2,FALSE),"")</f>
        <v/>
      </c>
      <c r="W343" s="47"/>
      <c r="X343" s="47"/>
    </row>
    <row r="344" spans="22:24" ht="64.5" customHeight="1" x14ac:dyDescent="0.35">
      <c r="V344" s="38" t="str">
        <f>IFERROR(VLOOKUP(U344,Tabla15[#All],2,FALSE),"")</f>
        <v/>
      </c>
      <c r="W344" s="47"/>
      <c r="X344" s="47"/>
    </row>
    <row r="345" spans="22:24" ht="64.5" customHeight="1" x14ac:dyDescent="0.35">
      <c r="V345" s="38" t="str">
        <f>IFERROR(VLOOKUP(U345,Tabla15[#All],2,FALSE),"")</f>
        <v/>
      </c>
      <c r="W345" s="47"/>
      <c r="X345" s="47"/>
    </row>
    <row r="346" spans="22:24" ht="64.5" customHeight="1" x14ac:dyDescent="0.35">
      <c r="V346" s="38" t="str">
        <f>IFERROR(VLOOKUP(U346,Tabla15[#All],2,FALSE),"")</f>
        <v/>
      </c>
      <c r="W346" s="47"/>
      <c r="X346" s="47"/>
    </row>
    <row r="347" spans="22:24" ht="64.5" customHeight="1" x14ac:dyDescent="0.35">
      <c r="V347" s="38" t="str">
        <f>IFERROR(VLOOKUP(U347,Tabla15[#All],2,FALSE),"")</f>
        <v/>
      </c>
      <c r="W347" s="47"/>
      <c r="X347" s="47"/>
    </row>
    <row r="348" spans="22:24" ht="64.5" customHeight="1" x14ac:dyDescent="0.35">
      <c r="V348" s="38" t="str">
        <f>IFERROR(VLOOKUP(U348,Tabla15[#All],2,FALSE),"")</f>
        <v/>
      </c>
      <c r="W348" s="47"/>
      <c r="X348" s="47"/>
    </row>
    <row r="349" spans="22:24" ht="64.5" customHeight="1" x14ac:dyDescent="0.35">
      <c r="V349" s="38" t="str">
        <f>IFERROR(VLOOKUP(U349,Tabla15[#All],2,FALSE),"")</f>
        <v/>
      </c>
      <c r="W349" s="47"/>
      <c r="X349" s="47"/>
    </row>
    <row r="350" spans="22:24" ht="64.5" customHeight="1" x14ac:dyDescent="0.35">
      <c r="V350" s="38" t="str">
        <f>IFERROR(VLOOKUP(U350,Tabla15[#All],2,FALSE),"")</f>
        <v/>
      </c>
      <c r="W350" s="47"/>
      <c r="X350" s="47"/>
    </row>
    <row r="351" spans="22:24" ht="64.5" customHeight="1" x14ac:dyDescent="0.35">
      <c r="V351" s="38" t="str">
        <f>IFERROR(VLOOKUP(U351,Tabla15[#All],2,FALSE),"")</f>
        <v/>
      </c>
      <c r="W351" s="47"/>
      <c r="X351" s="47"/>
    </row>
    <row r="352" spans="22:24" ht="64.5" customHeight="1" x14ac:dyDescent="0.35">
      <c r="V352" s="38" t="str">
        <f>IFERROR(VLOOKUP(U352,Tabla15[#All],2,FALSE),"")</f>
        <v/>
      </c>
      <c r="W352" s="47"/>
      <c r="X352" s="47"/>
    </row>
    <row r="353" spans="22:24" ht="64.5" customHeight="1" x14ac:dyDescent="0.35">
      <c r="V353" s="38" t="str">
        <f>IFERROR(VLOOKUP(U353,Tabla15[#All],2,FALSE),"")</f>
        <v/>
      </c>
      <c r="W353" s="47"/>
      <c r="X353" s="47"/>
    </row>
    <row r="354" spans="22:24" ht="64.5" customHeight="1" x14ac:dyDescent="0.35">
      <c r="V354" s="38" t="str">
        <f>IFERROR(VLOOKUP(U354,Tabla15[#All],2,FALSE),"")</f>
        <v/>
      </c>
      <c r="W354" s="47"/>
      <c r="X354" s="47"/>
    </row>
    <row r="355" spans="22:24" ht="64.5" customHeight="1" x14ac:dyDescent="0.35">
      <c r="V355" s="38" t="str">
        <f>IFERROR(VLOOKUP(U355,Tabla15[#All],2,FALSE),"")</f>
        <v/>
      </c>
      <c r="W355" s="47"/>
      <c r="X355" s="47"/>
    </row>
    <row r="356" spans="22:24" ht="64.5" customHeight="1" x14ac:dyDescent="0.35">
      <c r="V356" s="38" t="str">
        <f>IFERROR(VLOOKUP(U356,Tabla15[#All],2,FALSE),"")</f>
        <v/>
      </c>
      <c r="W356" s="47"/>
      <c r="X356" s="47"/>
    </row>
    <row r="357" spans="22:24" ht="64.5" customHeight="1" x14ac:dyDescent="0.35">
      <c r="V357" s="38" t="str">
        <f>IFERROR(VLOOKUP(U357,Tabla15[#All],2,FALSE),"")</f>
        <v/>
      </c>
      <c r="W357" s="47"/>
      <c r="X357" s="47"/>
    </row>
    <row r="358" spans="22:24" ht="64.5" customHeight="1" x14ac:dyDescent="0.35">
      <c r="V358" s="38" t="str">
        <f>IFERROR(VLOOKUP(U358,Tabla15[#All],2,FALSE),"")</f>
        <v/>
      </c>
      <c r="W358" s="47"/>
      <c r="X358" s="47"/>
    </row>
    <row r="359" spans="22:24" ht="64.5" customHeight="1" x14ac:dyDescent="0.35">
      <c r="V359" s="38" t="str">
        <f>IFERROR(VLOOKUP(U359,Tabla15[#All],2,FALSE),"")</f>
        <v/>
      </c>
      <c r="W359" s="47"/>
      <c r="X359" s="47"/>
    </row>
    <row r="360" spans="22:24" ht="64.5" customHeight="1" x14ac:dyDescent="0.35">
      <c r="V360" s="38" t="str">
        <f>IFERROR(VLOOKUP(U360,Tabla15[#All],2,FALSE),"")</f>
        <v/>
      </c>
      <c r="W360" s="47"/>
      <c r="X360" s="47"/>
    </row>
    <row r="361" spans="22:24" ht="64.5" customHeight="1" x14ac:dyDescent="0.35">
      <c r="V361" s="38" t="str">
        <f>IFERROR(VLOOKUP(U361,Tabla15[#All],2,FALSE),"")</f>
        <v/>
      </c>
      <c r="W361" s="47"/>
      <c r="X361" s="47"/>
    </row>
    <row r="362" spans="22:24" ht="64.5" customHeight="1" x14ac:dyDescent="0.35">
      <c r="V362" s="38" t="str">
        <f>IFERROR(VLOOKUP(U362,Tabla15[#All],2,FALSE),"")</f>
        <v/>
      </c>
      <c r="W362" s="47"/>
      <c r="X362" s="47"/>
    </row>
    <row r="363" spans="22:24" ht="64.5" customHeight="1" x14ac:dyDescent="0.35">
      <c r="V363" s="38" t="str">
        <f>IFERROR(VLOOKUP(U363,Tabla15[#All],2,FALSE),"")</f>
        <v/>
      </c>
      <c r="W363" s="47"/>
      <c r="X363" s="47"/>
    </row>
    <row r="364" spans="22:24" ht="64.5" customHeight="1" x14ac:dyDescent="0.35">
      <c r="V364" s="38" t="str">
        <f>IFERROR(VLOOKUP(U364,Tabla15[#All],2,FALSE),"")</f>
        <v/>
      </c>
      <c r="W364" s="47"/>
      <c r="X364" s="47"/>
    </row>
    <row r="365" spans="22:24" ht="64.5" customHeight="1" x14ac:dyDescent="0.35">
      <c r="V365" s="38" t="str">
        <f>IFERROR(VLOOKUP(U365,Tabla15[#All],2,FALSE),"")</f>
        <v/>
      </c>
      <c r="W365" s="47"/>
      <c r="X365" s="47"/>
    </row>
    <row r="366" spans="22:24" ht="64.5" customHeight="1" x14ac:dyDescent="0.35">
      <c r="V366" s="38" t="str">
        <f>IFERROR(VLOOKUP(U366,Tabla15[#All],2,FALSE),"")</f>
        <v/>
      </c>
      <c r="W366" s="47"/>
      <c r="X366" s="47"/>
    </row>
    <row r="367" spans="22:24" ht="64.5" customHeight="1" x14ac:dyDescent="0.35">
      <c r="V367" s="38" t="str">
        <f>IFERROR(VLOOKUP(U367,Tabla15[#All],2,FALSE),"")</f>
        <v/>
      </c>
      <c r="W367" s="47"/>
      <c r="X367" s="47"/>
    </row>
    <row r="368" spans="22:24" ht="64.5" customHeight="1" x14ac:dyDescent="0.35">
      <c r="V368" s="38" t="str">
        <f>IFERROR(VLOOKUP(U368,Tabla15[#All],2,FALSE),"")</f>
        <v/>
      </c>
      <c r="W368" s="47"/>
      <c r="X368" s="47"/>
    </row>
    <row r="369" spans="22:24" ht="64.5" customHeight="1" x14ac:dyDescent="0.35">
      <c r="V369" s="38" t="str">
        <f>IFERROR(VLOOKUP(U369,Tabla15[#All],2,FALSE),"")</f>
        <v/>
      </c>
      <c r="W369" s="47"/>
      <c r="X369" s="47"/>
    </row>
    <row r="370" spans="22:24" ht="64.5" customHeight="1" x14ac:dyDescent="0.35">
      <c r="V370" s="38" t="str">
        <f>IFERROR(VLOOKUP(U370,Tabla15[#All],2,FALSE),"")</f>
        <v/>
      </c>
      <c r="W370" s="47"/>
      <c r="X370" s="47"/>
    </row>
    <row r="371" spans="22:24" ht="64.5" customHeight="1" x14ac:dyDescent="0.35">
      <c r="V371" s="38" t="str">
        <f>IFERROR(VLOOKUP(U371,Tabla15[#All],2,FALSE),"")</f>
        <v/>
      </c>
      <c r="W371" s="47"/>
      <c r="X371" s="47"/>
    </row>
    <row r="372" spans="22:24" ht="64.5" customHeight="1" x14ac:dyDescent="0.35">
      <c r="V372" s="38" t="str">
        <f>IFERROR(VLOOKUP(U372,Tabla15[#All],2,FALSE),"")</f>
        <v/>
      </c>
      <c r="W372" s="47"/>
      <c r="X372" s="47"/>
    </row>
    <row r="373" spans="22:24" ht="64.5" customHeight="1" x14ac:dyDescent="0.35">
      <c r="V373" s="38" t="str">
        <f>IFERROR(VLOOKUP(U373,Tabla15[#All],2,FALSE),"")</f>
        <v/>
      </c>
      <c r="W373" s="47"/>
      <c r="X373" s="47"/>
    </row>
    <row r="374" spans="22:24" ht="64.5" customHeight="1" x14ac:dyDescent="0.35">
      <c r="V374" s="38" t="str">
        <f>IFERROR(VLOOKUP(U374,Tabla15[#All],2,FALSE),"")</f>
        <v/>
      </c>
      <c r="W374" s="47"/>
      <c r="X374" s="47"/>
    </row>
    <row r="375" spans="22:24" ht="64.5" customHeight="1" x14ac:dyDescent="0.35">
      <c r="V375" s="38" t="str">
        <f>IFERROR(VLOOKUP(U375,Tabla15[#All],2,FALSE),"")</f>
        <v/>
      </c>
      <c r="W375" s="47"/>
      <c r="X375" s="47"/>
    </row>
    <row r="376" spans="22:24" ht="64.5" customHeight="1" x14ac:dyDescent="0.35">
      <c r="V376" s="38" t="str">
        <f>IFERROR(VLOOKUP(U376,Tabla15[#All],2,FALSE),"")</f>
        <v/>
      </c>
      <c r="W376" s="47"/>
      <c r="X376" s="47"/>
    </row>
    <row r="377" spans="22:24" ht="64.5" customHeight="1" x14ac:dyDescent="0.35">
      <c r="V377" s="38" t="str">
        <f>IFERROR(VLOOKUP(U377,Tabla15[#All],2,FALSE),"")</f>
        <v/>
      </c>
      <c r="W377" s="47"/>
      <c r="X377" s="47"/>
    </row>
    <row r="378" spans="22:24" ht="64.5" customHeight="1" x14ac:dyDescent="0.35">
      <c r="V378" s="38" t="str">
        <f>IFERROR(VLOOKUP(U378,Tabla15[#All],2,FALSE),"")</f>
        <v/>
      </c>
      <c r="W378" s="47"/>
      <c r="X378" s="47"/>
    </row>
    <row r="379" spans="22:24" ht="64.5" customHeight="1" x14ac:dyDescent="0.35">
      <c r="V379" s="38" t="str">
        <f>IFERROR(VLOOKUP(U379,Tabla15[#All],2,FALSE),"")</f>
        <v/>
      </c>
      <c r="W379" s="47"/>
      <c r="X379" s="47"/>
    </row>
    <row r="380" spans="22:24" ht="64.5" customHeight="1" x14ac:dyDescent="0.35">
      <c r="V380" s="38" t="str">
        <f>IFERROR(VLOOKUP(U380,Tabla15[#All],2,FALSE),"")</f>
        <v/>
      </c>
      <c r="W380" s="47"/>
      <c r="X380" s="47"/>
    </row>
    <row r="381" spans="22:24" ht="64.5" customHeight="1" x14ac:dyDescent="0.35">
      <c r="V381" s="38" t="str">
        <f>IFERROR(VLOOKUP(U381,Tabla15[#All],2,FALSE),"")</f>
        <v/>
      </c>
      <c r="W381" s="47"/>
      <c r="X381" s="47"/>
    </row>
    <row r="382" spans="22:24" ht="64.5" customHeight="1" x14ac:dyDescent="0.35">
      <c r="V382" s="38" t="str">
        <f>IFERROR(VLOOKUP(U382,Tabla15[#All],2,FALSE),"")</f>
        <v/>
      </c>
      <c r="W382" s="47"/>
      <c r="X382" s="47"/>
    </row>
    <row r="383" spans="22:24" ht="64.5" customHeight="1" x14ac:dyDescent="0.35">
      <c r="V383" s="38" t="str">
        <f>IFERROR(VLOOKUP(U383,Tabla15[#All],2,FALSE),"")</f>
        <v/>
      </c>
      <c r="W383" s="47"/>
      <c r="X383" s="47"/>
    </row>
    <row r="384" spans="22:24" ht="64.5" customHeight="1" x14ac:dyDescent="0.35">
      <c r="V384" s="38" t="str">
        <f>IFERROR(VLOOKUP(U384,Tabla15[#All],2,FALSE),"")</f>
        <v/>
      </c>
      <c r="W384" s="47"/>
      <c r="X384" s="47"/>
    </row>
    <row r="385" spans="22:24" ht="64.5" customHeight="1" x14ac:dyDescent="0.35">
      <c r="V385" s="38" t="str">
        <f>IFERROR(VLOOKUP(U385,Tabla15[#All],2,FALSE),"")</f>
        <v/>
      </c>
      <c r="W385" s="47"/>
      <c r="X385" s="47"/>
    </row>
    <row r="386" spans="22:24" ht="64.5" customHeight="1" x14ac:dyDescent="0.35">
      <c r="V386" s="38" t="str">
        <f>IFERROR(VLOOKUP(U386,Tabla15[#All],2,FALSE),"")</f>
        <v/>
      </c>
      <c r="W386" s="47"/>
      <c r="X386" s="47"/>
    </row>
    <row r="387" spans="22:24" ht="64.5" customHeight="1" x14ac:dyDescent="0.35">
      <c r="V387" s="38" t="str">
        <f>IFERROR(VLOOKUP(U387,Tabla15[#All],2,FALSE),"")</f>
        <v/>
      </c>
      <c r="W387" s="47"/>
      <c r="X387" s="47"/>
    </row>
    <row r="388" spans="22:24" ht="64.5" customHeight="1" x14ac:dyDescent="0.35">
      <c r="V388" s="38" t="str">
        <f>IFERROR(VLOOKUP(U388,Tabla15[#All],2,FALSE),"")</f>
        <v/>
      </c>
      <c r="W388" s="47"/>
      <c r="X388" s="47"/>
    </row>
    <row r="389" spans="22:24" ht="64.5" customHeight="1" x14ac:dyDescent="0.35">
      <c r="V389" s="38" t="str">
        <f>IFERROR(VLOOKUP(U389,Tabla15[#All],2,FALSE),"")</f>
        <v/>
      </c>
      <c r="W389" s="47"/>
      <c r="X389" s="47"/>
    </row>
    <row r="390" spans="22:24" ht="64.5" customHeight="1" x14ac:dyDescent="0.35">
      <c r="V390" s="38" t="str">
        <f>IFERROR(VLOOKUP(U390,Tabla15[#All],2,FALSE),"")</f>
        <v/>
      </c>
      <c r="W390" s="47"/>
      <c r="X390" s="47"/>
    </row>
    <row r="391" spans="22:24" ht="64.5" customHeight="1" x14ac:dyDescent="0.35">
      <c r="V391" s="38" t="str">
        <f>IFERROR(VLOOKUP(U391,Tabla15[#All],2,FALSE),"")</f>
        <v/>
      </c>
      <c r="W391" s="47"/>
      <c r="X391" s="47"/>
    </row>
    <row r="392" spans="22:24" ht="64.5" customHeight="1" x14ac:dyDescent="0.35">
      <c r="V392" s="38" t="str">
        <f>IFERROR(VLOOKUP(U392,Tabla15[#All],2,FALSE),"")</f>
        <v/>
      </c>
      <c r="W392" s="47"/>
      <c r="X392" s="47"/>
    </row>
    <row r="393" spans="22:24" ht="64.5" customHeight="1" x14ac:dyDescent="0.35">
      <c r="V393" s="38" t="str">
        <f>IFERROR(VLOOKUP(U393,Tabla15[#All],2,FALSE),"")</f>
        <v/>
      </c>
      <c r="W393" s="47"/>
      <c r="X393" s="47"/>
    </row>
    <row r="394" spans="22:24" ht="64.5" customHeight="1" x14ac:dyDescent="0.35">
      <c r="V394" s="38" t="str">
        <f>IFERROR(VLOOKUP(U394,Tabla15[#All],2,FALSE),"")</f>
        <v/>
      </c>
      <c r="W394" s="47"/>
      <c r="X394" s="47"/>
    </row>
    <row r="395" spans="22:24" ht="64.5" customHeight="1" x14ac:dyDescent="0.35">
      <c r="V395" s="38" t="str">
        <f>IFERROR(VLOOKUP(U395,Tabla15[#All],2,FALSE),"")</f>
        <v/>
      </c>
      <c r="W395" s="47"/>
      <c r="X395" s="47"/>
    </row>
    <row r="396" spans="22:24" ht="64.5" customHeight="1" x14ac:dyDescent="0.35">
      <c r="V396" s="38" t="str">
        <f>IFERROR(VLOOKUP(U396,Tabla15[#All],2,FALSE),"")</f>
        <v/>
      </c>
      <c r="W396" s="47"/>
      <c r="X396" s="47"/>
    </row>
    <row r="397" spans="22:24" ht="64.5" customHeight="1" x14ac:dyDescent="0.35">
      <c r="V397" s="38" t="str">
        <f>IFERROR(VLOOKUP(U397,Tabla15[#All],2,FALSE),"")</f>
        <v/>
      </c>
      <c r="W397" s="47"/>
      <c r="X397" s="47"/>
    </row>
    <row r="398" spans="22:24" ht="64.5" customHeight="1" x14ac:dyDescent="0.35">
      <c r="V398" s="38" t="str">
        <f>IFERROR(VLOOKUP(U398,Tabla15[#All],2,FALSE),"")</f>
        <v/>
      </c>
      <c r="W398" s="47"/>
      <c r="X398" s="47"/>
    </row>
    <row r="399" spans="22:24" ht="64.5" customHeight="1" x14ac:dyDescent="0.35">
      <c r="V399" s="38" t="str">
        <f>IFERROR(VLOOKUP(U399,Tabla15[#All],2,FALSE),"")</f>
        <v/>
      </c>
      <c r="W399" s="47"/>
      <c r="X399" s="47"/>
    </row>
    <row r="400" spans="22:24" ht="64.5" customHeight="1" x14ac:dyDescent="0.35">
      <c r="V400" s="38" t="str">
        <f>IFERROR(VLOOKUP(U400,Tabla15[#All],2,FALSE),"")</f>
        <v/>
      </c>
      <c r="W400" s="47"/>
      <c r="X400" s="47"/>
    </row>
    <row r="401" spans="22:24" ht="64.5" customHeight="1" x14ac:dyDescent="0.35">
      <c r="V401" s="38" t="str">
        <f>IFERROR(VLOOKUP(U401,Tabla15[#All],2,FALSE),"")</f>
        <v/>
      </c>
      <c r="W401" s="47"/>
      <c r="X401" s="47"/>
    </row>
    <row r="402" spans="22:24" ht="64.5" customHeight="1" x14ac:dyDescent="0.35">
      <c r="V402" s="38" t="str">
        <f>IFERROR(VLOOKUP(U402,Tabla15[#All],2,FALSE),"")</f>
        <v/>
      </c>
      <c r="W402" s="47"/>
      <c r="X402" s="47"/>
    </row>
    <row r="403" spans="22:24" ht="64.5" customHeight="1" x14ac:dyDescent="0.35">
      <c r="V403" s="38" t="str">
        <f>IFERROR(VLOOKUP(U403,Tabla15[#All],2,FALSE),"")</f>
        <v/>
      </c>
      <c r="W403" s="47"/>
      <c r="X403" s="47"/>
    </row>
    <row r="404" spans="22:24" ht="64.5" customHeight="1" x14ac:dyDescent="0.35">
      <c r="V404" s="38" t="str">
        <f>IFERROR(VLOOKUP(U404,Tabla15[#All],2,FALSE),"")</f>
        <v/>
      </c>
      <c r="W404" s="47"/>
      <c r="X404" s="47"/>
    </row>
    <row r="405" spans="22:24" ht="64.5" customHeight="1" x14ac:dyDescent="0.35">
      <c r="V405" s="38" t="str">
        <f>IFERROR(VLOOKUP(U405,Tabla15[#All],2,FALSE),"")</f>
        <v/>
      </c>
      <c r="W405" s="47"/>
      <c r="X405" s="47"/>
    </row>
    <row r="406" spans="22:24" ht="64.5" customHeight="1" x14ac:dyDescent="0.35">
      <c r="V406" s="38" t="str">
        <f>IFERROR(VLOOKUP(U406,Tabla15[#All],2,FALSE),"")</f>
        <v/>
      </c>
      <c r="W406" s="47"/>
      <c r="X406" s="47"/>
    </row>
    <row r="407" spans="22:24" ht="64.5" customHeight="1" x14ac:dyDescent="0.35">
      <c r="V407" s="38" t="str">
        <f>IFERROR(VLOOKUP(U407,Tabla15[#All],2,FALSE),"")</f>
        <v/>
      </c>
      <c r="W407" s="47"/>
      <c r="X407" s="47"/>
    </row>
    <row r="408" spans="22:24" ht="64.5" customHeight="1" x14ac:dyDescent="0.35">
      <c r="V408" s="38" t="str">
        <f>IFERROR(VLOOKUP(U408,Tabla15[#All],2,FALSE),"")</f>
        <v/>
      </c>
      <c r="W408" s="47"/>
      <c r="X408" s="47"/>
    </row>
    <row r="409" spans="22:24" ht="64.5" customHeight="1" x14ac:dyDescent="0.35">
      <c r="V409" s="38" t="str">
        <f>IFERROR(VLOOKUP(U409,Tabla15[#All],2,FALSE),"")</f>
        <v/>
      </c>
      <c r="W409" s="47"/>
      <c r="X409" s="47"/>
    </row>
    <row r="410" spans="22:24" ht="64.5" customHeight="1" x14ac:dyDescent="0.35">
      <c r="V410" s="38" t="str">
        <f>IFERROR(VLOOKUP(U410,Tabla15[#All],2,FALSE),"")</f>
        <v/>
      </c>
      <c r="W410" s="47"/>
      <c r="X410" s="47"/>
    </row>
    <row r="411" spans="22:24" ht="64.5" customHeight="1" x14ac:dyDescent="0.35">
      <c r="V411" s="38" t="str">
        <f>IFERROR(VLOOKUP(U411,Tabla15[#All],2,FALSE),"")</f>
        <v/>
      </c>
      <c r="W411" s="47"/>
      <c r="X411" s="47"/>
    </row>
    <row r="412" spans="22:24" ht="64.5" customHeight="1" x14ac:dyDescent="0.35">
      <c r="V412" s="38" t="str">
        <f>IFERROR(VLOOKUP(U412,Tabla15[#All],2,FALSE),"")</f>
        <v/>
      </c>
      <c r="W412" s="47"/>
      <c r="X412" s="47"/>
    </row>
    <row r="413" spans="22:24" ht="64.5" customHeight="1" x14ac:dyDescent="0.35">
      <c r="V413" s="38" t="str">
        <f>IFERROR(VLOOKUP(U413,Tabla15[#All],2,FALSE),"")</f>
        <v/>
      </c>
      <c r="W413" s="47"/>
      <c r="X413" s="47"/>
    </row>
    <row r="414" spans="22:24" ht="64.5" customHeight="1" x14ac:dyDescent="0.35">
      <c r="V414" s="38" t="str">
        <f>IFERROR(VLOOKUP(U414,Tabla15[#All],2,FALSE),"")</f>
        <v/>
      </c>
      <c r="W414" s="47"/>
      <c r="X414" s="47"/>
    </row>
    <row r="415" spans="22:24" ht="64.5" customHeight="1" x14ac:dyDescent="0.35">
      <c r="V415" s="38" t="str">
        <f>IFERROR(VLOOKUP(U415,Tabla15[#All],2,FALSE),"")</f>
        <v/>
      </c>
      <c r="W415" s="47"/>
      <c r="X415" s="47"/>
    </row>
    <row r="416" spans="22:24" ht="64.5" customHeight="1" x14ac:dyDescent="0.35">
      <c r="V416" s="38" t="str">
        <f>IFERROR(VLOOKUP(U416,Tabla15[#All],2,FALSE),"")</f>
        <v/>
      </c>
      <c r="W416" s="47"/>
      <c r="X416" s="47"/>
    </row>
    <row r="417" spans="22:24" ht="64.5" customHeight="1" x14ac:dyDescent="0.35">
      <c r="V417" s="38" t="str">
        <f>IFERROR(VLOOKUP(U417,Tabla15[#All],2,FALSE),"")</f>
        <v/>
      </c>
      <c r="W417" s="47"/>
      <c r="X417" s="47"/>
    </row>
    <row r="418" spans="22:24" ht="64.5" customHeight="1" x14ac:dyDescent="0.35">
      <c r="V418" s="38" t="str">
        <f>IFERROR(VLOOKUP(U418,Tabla15[#All],2,FALSE),"")</f>
        <v/>
      </c>
      <c r="W418" s="47"/>
      <c r="X418" s="47"/>
    </row>
    <row r="419" spans="22:24" ht="64.5" customHeight="1" x14ac:dyDescent="0.35">
      <c r="V419" s="38" t="str">
        <f>IFERROR(VLOOKUP(U419,Tabla15[#All],2,FALSE),"")</f>
        <v/>
      </c>
      <c r="W419" s="47"/>
      <c r="X419" s="47"/>
    </row>
    <row r="420" spans="22:24" ht="64.5" customHeight="1" x14ac:dyDescent="0.35">
      <c r="V420" s="38" t="str">
        <f>IFERROR(VLOOKUP(U420,Tabla15[#All],2,FALSE),"")</f>
        <v/>
      </c>
      <c r="W420" s="47"/>
      <c r="X420" s="47"/>
    </row>
    <row r="421" spans="22:24" ht="64.5" customHeight="1" x14ac:dyDescent="0.35">
      <c r="V421" s="38" t="str">
        <f>IFERROR(VLOOKUP(U421,Tabla15[#All],2,FALSE),"")</f>
        <v/>
      </c>
      <c r="W421" s="47"/>
      <c r="X421" s="47"/>
    </row>
    <row r="422" spans="22:24" ht="64.5" customHeight="1" x14ac:dyDescent="0.35">
      <c r="V422" s="38" t="str">
        <f>IFERROR(VLOOKUP(U422,Tabla15[#All],2,FALSE),"")</f>
        <v/>
      </c>
      <c r="W422" s="47"/>
      <c r="X422" s="47"/>
    </row>
    <row r="423" spans="22:24" ht="64.5" customHeight="1" x14ac:dyDescent="0.35">
      <c r="V423" s="38" t="str">
        <f>IFERROR(VLOOKUP(U423,Tabla15[#All],2,FALSE),"")</f>
        <v/>
      </c>
      <c r="W423" s="47"/>
      <c r="X423" s="47"/>
    </row>
    <row r="424" spans="22:24" ht="64.5" customHeight="1" x14ac:dyDescent="0.35">
      <c r="V424" s="38" t="str">
        <f>IFERROR(VLOOKUP(U424,Tabla15[#All],2,FALSE),"")</f>
        <v/>
      </c>
      <c r="W424" s="47"/>
      <c r="X424" s="47"/>
    </row>
    <row r="425" spans="22:24" ht="64.5" customHeight="1" x14ac:dyDescent="0.35">
      <c r="V425" s="38" t="str">
        <f>IFERROR(VLOOKUP(U425,Tabla15[#All],2,FALSE),"")</f>
        <v/>
      </c>
      <c r="W425" s="47"/>
      <c r="X425" s="47"/>
    </row>
    <row r="426" spans="22:24" ht="64.5" customHeight="1" x14ac:dyDescent="0.35">
      <c r="V426" s="38" t="str">
        <f>IFERROR(VLOOKUP(U426,Tabla15[#All],2,FALSE),"")</f>
        <v/>
      </c>
      <c r="W426" s="47"/>
      <c r="X426" s="47"/>
    </row>
    <row r="427" spans="22:24" ht="64.5" customHeight="1" x14ac:dyDescent="0.35">
      <c r="V427" s="38" t="str">
        <f>IFERROR(VLOOKUP(U427,Tabla15[#All],2,FALSE),"")</f>
        <v/>
      </c>
      <c r="W427" s="47"/>
      <c r="X427" s="47"/>
    </row>
    <row r="428" spans="22:24" ht="64.5" customHeight="1" x14ac:dyDescent="0.35">
      <c r="V428" s="38" t="str">
        <f>IFERROR(VLOOKUP(U428,Tabla15[#All],2,FALSE),"")</f>
        <v/>
      </c>
      <c r="W428" s="47"/>
      <c r="X428" s="47"/>
    </row>
    <row r="429" spans="22:24" ht="64.5" customHeight="1" x14ac:dyDescent="0.35">
      <c r="V429" s="38" t="str">
        <f>IFERROR(VLOOKUP(U429,Tabla15[#All],2,FALSE),"")</f>
        <v/>
      </c>
      <c r="W429" s="47"/>
      <c r="X429" s="47"/>
    </row>
    <row r="430" spans="22:24" ht="64.5" customHeight="1" x14ac:dyDescent="0.35">
      <c r="V430" s="38" t="str">
        <f>IFERROR(VLOOKUP(U430,Tabla15[#All],2,FALSE),"")</f>
        <v/>
      </c>
      <c r="W430" s="47"/>
      <c r="X430" s="47"/>
    </row>
    <row r="431" spans="22:24" ht="64.5" customHeight="1" x14ac:dyDescent="0.35">
      <c r="V431" s="38" t="str">
        <f>IFERROR(VLOOKUP(U431,Tabla15[#All],2,FALSE),"")</f>
        <v/>
      </c>
      <c r="W431" s="47"/>
      <c r="X431" s="47"/>
    </row>
    <row r="432" spans="22:24" ht="64.5" customHeight="1" x14ac:dyDescent="0.35">
      <c r="V432" s="38" t="str">
        <f>IFERROR(VLOOKUP(U432,Tabla15[#All],2,FALSE),"")</f>
        <v/>
      </c>
      <c r="W432" s="47"/>
      <c r="X432" s="47"/>
    </row>
    <row r="433" spans="22:24" ht="64.5" customHeight="1" x14ac:dyDescent="0.35">
      <c r="V433" s="38" t="str">
        <f>IFERROR(VLOOKUP(U433,Tabla15[#All],2,FALSE),"")</f>
        <v/>
      </c>
      <c r="W433" s="47"/>
      <c r="X433" s="47"/>
    </row>
    <row r="434" spans="22:24" ht="64.5" customHeight="1" x14ac:dyDescent="0.35">
      <c r="V434" s="38" t="str">
        <f>IFERROR(VLOOKUP(U434,Tabla15[#All],2,FALSE),"")</f>
        <v/>
      </c>
      <c r="W434" s="47"/>
      <c r="X434" s="47"/>
    </row>
    <row r="435" spans="22:24" ht="64.5" customHeight="1" x14ac:dyDescent="0.35">
      <c r="V435" s="38" t="str">
        <f>IFERROR(VLOOKUP(U435,Tabla15[#All],2,FALSE),"")</f>
        <v/>
      </c>
      <c r="W435" s="47"/>
      <c r="X435" s="47"/>
    </row>
    <row r="436" spans="22:24" ht="64.5" customHeight="1" x14ac:dyDescent="0.35">
      <c r="V436" s="38" t="str">
        <f>IFERROR(VLOOKUP(U436,Tabla15[#All],2,FALSE),"")</f>
        <v/>
      </c>
      <c r="W436" s="47"/>
      <c r="X436" s="47"/>
    </row>
    <row r="437" spans="22:24" ht="64.5" customHeight="1" x14ac:dyDescent="0.35">
      <c r="V437" s="38" t="str">
        <f>IFERROR(VLOOKUP(U437,Tabla15[#All],2,FALSE),"")</f>
        <v/>
      </c>
      <c r="W437" s="47"/>
      <c r="X437" s="47"/>
    </row>
    <row r="438" spans="22:24" ht="64.5" customHeight="1" x14ac:dyDescent="0.35">
      <c r="V438" s="38" t="str">
        <f>IFERROR(VLOOKUP(U438,Tabla15[#All],2,FALSE),"")</f>
        <v/>
      </c>
      <c r="W438" s="47"/>
      <c r="X438" s="47"/>
    </row>
    <row r="439" spans="22:24" ht="64.5" customHeight="1" x14ac:dyDescent="0.35">
      <c r="V439" s="38" t="str">
        <f>IFERROR(VLOOKUP(U439,Tabla15[#All],2,FALSE),"")</f>
        <v/>
      </c>
      <c r="W439" s="47"/>
      <c r="X439" s="47"/>
    </row>
    <row r="440" spans="22:24" ht="64.5" customHeight="1" x14ac:dyDescent="0.35">
      <c r="V440" s="38" t="str">
        <f>IFERROR(VLOOKUP(U440,Tabla15[#All],2,FALSE),"")</f>
        <v/>
      </c>
      <c r="W440" s="47"/>
      <c r="X440" s="47"/>
    </row>
    <row r="441" spans="22:24" ht="64.5" customHeight="1" x14ac:dyDescent="0.35">
      <c r="V441" s="38" t="str">
        <f>IFERROR(VLOOKUP(U441,Tabla15[#All],2,FALSE),"")</f>
        <v/>
      </c>
      <c r="W441" s="47"/>
      <c r="X441" s="47"/>
    </row>
    <row r="442" spans="22:24" ht="64.5" customHeight="1" x14ac:dyDescent="0.35">
      <c r="V442" s="38" t="str">
        <f>IFERROR(VLOOKUP(U442,Tabla15[#All],2,FALSE),"")</f>
        <v/>
      </c>
      <c r="W442" s="47"/>
      <c r="X442" s="47"/>
    </row>
    <row r="443" spans="22:24" ht="64.5" customHeight="1" x14ac:dyDescent="0.35">
      <c r="V443" s="38" t="str">
        <f>IFERROR(VLOOKUP(U443,Tabla15[#All],2,FALSE),"")</f>
        <v/>
      </c>
      <c r="W443" s="47"/>
      <c r="X443" s="47"/>
    </row>
    <row r="444" spans="22:24" ht="64.5" customHeight="1" x14ac:dyDescent="0.35">
      <c r="V444" s="38" t="str">
        <f>IFERROR(VLOOKUP(U444,Tabla15[#All],2,FALSE),"")</f>
        <v/>
      </c>
      <c r="W444" s="47"/>
      <c r="X444" s="47"/>
    </row>
    <row r="445" spans="22:24" ht="64.5" customHeight="1" x14ac:dyDescent="0.35">
      <c r="V445" s="38" t="str">
        <f>IFERROR(VLOOKUP(U445,Tabla15[#All],2,FALSE),"")</f>
        <v/>
      </c>
      <c r="W445" s="47"/>
      <c r="X445" s="47"/>
    </row>
    <row r="446" spans="22:24" ht="64.5" customHeight="1" x14ac:dyDescent="0.35">
      <c r="V446" s="38" t="str">
        <f>IFERROR(VLOOKUP(U446,Tabla15[#All],2,FALSE),"")</f>
        <v/>
      </c>
      <c r="W446" s="47"/>
      <c r="X446" s="47"/>
    </row>
    <row r="447" spans="22:24" ht="64.5" customHeight="1" x14ac:dyDescent="0.35">
      <c r="V447" s="38" t="str">
        <f>IFERROR(VLOOKUP(U447,Tabla15[#All],2,FALSE),"")</f>
        <v/>
      </c>
      <c r="W447" s="47"/>
      <c r="X447" s="47"/>
    </row>
    <row r="448" spans="22:24" ht="64.5" customHeight="1" x14ac:dyDescent="0.35">
      <c r="V448" s="38" t="str">
        <f>IFERROR(VLOOKUP(U448,Tabla15[#All],2,FALSE),"")</f>
        <v/>
      </c>
      <c r="W448" s="47"/>
      <c r="X448" s="47"/>
    </row>
    <row r="449" spans="22:24" ht="64.5" customHeight="1" x14ac:dyDescent="0.35">
      <c r="V449" s="38" t="str">
        <f>IFERROR(VLOOKUP(U449,Tabla15[#All],2,FALSE),"")</f>
        <v/>
      </c>
      <c r="W449" s="47"/>
      <c r="X449" s="47"/>
    </row>
    <row r="450" spans="22:24" ht="64.5" customHeight="1" x14ac:dyDescent="0.35">
      <c r="V450" s="38" t="str">
        <f>IFERROR(VLOOKUP(U450,Tabla15[#All],2,FALSE),"")</f>
        <v/>
      </c>
      <c r="W450" s="47"/>
      <c r="X450" s="47"/>
    </row>
    <row r="451" spans="22:24" ht="64.5" customHeight="1" x14ac:dyDescent="0.35">
      <c r="V451" s="38" t="str">
        <f>IFERROR(VLOOKUP(U451,Tabla15[#All],2,FALSE),"")</f>
        <v/>
      </c>
      <c r="W451" s="47"/>
      <c r="X451" s="47"/>
    </row>
    <row r="452" spans="22:24" ht="64.5" customHeight="1" x14ac:dyDescent="0.35">
      <c r="V452" s="38" t="str">
        <f>IFERROR(VLOOKUP(U452,Tabla15[#All],2,FALSE),"")</f>
        <v/>
      </c>
      <c r="W452" s="47"/>
      <c r="X452" s="47"/>
    </row>
    <row r="453" spans="22:24" ht="64.5" customHeight="1" x14ac:dyDescent="0.35">
      <c r="V453" s="38" t="str">
        <f>IFERROR(VLOOKUP(U453,Tabla15[#All],2,FALSE),"")</f>
        <v/>
      </c>
      <c r="W453" s="47"/>
      <c r="X453" s="47"/>
    </row>
    <row r="454" spans="22:24" ht="64.5" customHeight="1" x14ac:dyDescent="0.35">
      <c r="V454" s="38" t="str">
        <f>IFERROR(VLOOKUP(U454,Tabla15[#All],2,FALSE),"")</f>
        <v/>
      </c>
      <c r="W454" s="47"/>
      <c r="X454" s="47"/>
    </row>
    <row r="455" spans="22:24" ht="64.5" customHeight="1" x14ac:dyDescent="0.35">
      <c r="V455" s="38" t="str">
        <f>IFERROR(VLOOKUP(U455,Tabla15[#All],2,FALSE),"")</f>
        <v/>
      </c>
      <c r="W455" s="47"/>
      <c r="X455" s="47"/>
    </row>
    <row r="456" spans="22:24" ht="64.5" customHeight="1" x14ac:dyDescent="0.35">
      <c r="V456" s="38" t="str">
        <f>IFERROR(VLOOKUP(U456,Tabla15[#All],2,FALSE),"")</f>
        <v/>
      </c>
      <c r="W456" s="47"/>
      <c r="X456" s="47"/>
    </row>
    <row r="457" spans="22:24" ht="64.5" customHeight="1" x14ac:dyDescent="0.35">
      <c r="V457" s="38" t="str">
        <f>IFERROR(VLOOKUP(U457,Tabla15[#All],2,FALSE),"")</f>
        <v/>
      </c>
      <c r="W457" s="47"/>
      <c r="X457" s="47"/>
    </row>
    <row r="458" spans="22:24" ht="64.5" customHeight="1" x14ac:dyDescent="0.35">
      <c r="V458" s="38" t="str">
        <f>IFERROR(VLOOKUP(U458,Tabla15[#All],2,FALSE),"")</f>
        <v/>
      </c>
      <c r="W458" s="47"/>
      <c r="X458" s="47"/>
    </row>
    <row r="459" spans="22:24" ht="64.5" customHeight="1" x14ac:dyDescent="0.35">
      <c r="V459" s="38" t="str">
        <f>IFERROR(VLOOKUP(U459,Tabla15[#All],2,FALSE),"")</f>
        <v/>
      </c>
      <c r="W459" s="47"/>
      <c r="X459" s="47"/>
    </row>
    <row r="460" spans="22:24" ht="64.5" customHeight="1" x14ac:dyDescent="0.35">
      <c r="V460" s="38" t="str">
        <f>IFERROR(VLOOKUP(U460,Tabla15[#All],2,FALSE),"")</f>
        <v/>
      </c>
      <c r="W460" s="47"/>
      <c r="X460" s="47"/>
    </row>
    <row r="461" spans="22:24" ht="64.5" customHeight="1" x14ac:dyDescent="0.35">
      <c r="V461" s="38" t="str">
        <f>IFERROR(VLOOKUP(U461,Tabla15[#All],2,FALSE),"")</f>
        <v/>
      </c>
      <c r="W461" s="47"/>
      <c r="X461" s="47"/>
    </row>
    <row r="462" spans="22:24" ht="64.5" customHeight="1" x14ac:dyDescent="0.35">
      <c r="V462" s="38" t="str">
        <f>IFERROR(VLOOKUP(U462,Tabla15[#All],2,FALSE),"")</f>
        <v/>
      </c>
      <c r="W462" s="47"/>
      <c r="X462" s="47"/>
    </row>
    <row r="463" spans="22:24" ht="64.5" customHeight="1" x14ac:dyDescent="0.35">
      <c r="V463" s="38" t="str">
        <f>IFERROR(VLOOKUP(U463,Tabla15[#All],2,FALSE),"")</f>
        <v/>
      </c>
      <c r="W463" s="47"/>
      <c r="X463" s="47"/>
    </row>
    <row r="464" spans="22:24" ht="64.5" customHeight="1" x14ac:dyDescent="0.35">
      <c r="V464" s="38" t="str">
        <f>IFERROR(VLOOKUP(U464,Tabla15[#All],2,FALSE),"")</f>
        <v/>
      </c>
      <c r="W464" s="47"/>
      <c r="X464" s="47"/>
    </row>
    <row r="465" spans="22:24" ht="64.5" customHeight="1" x14ac:dyDescent="0.35">
      <c r="V465" s="38" t="str">
        <f>IFERROR(VLOOKUP(U465,Tabla15[#All],2,FALSE),"")</f>
        <v/>
      </c>
      <c r="W465" s="47"/>
      <c r="X465" s="47"/>
    </row>
    <row r="466" spans="22:24" ht="64.5" customHeight="1" x14ac:dyDescent="0.35">
      <c r="V466" s="38" t="str">
        <f>IFERROR(VLOOKUP(U466,Tabla15[#All],2,FALSE),"")</f>
        <v/>
      </c>
      <c r="W466" s="47"/>
      <c r="X466" s="47"/>
    </row>
    <row r="467" spans="22:24" ht="64.5" customHeight="1" x14ac:dyDescent="0.35">
      <c r="V467" s="38" t="str">
        <f>IFERROR(VLOOKUP(U467,Tabla15[#All],2,FALSE),"")</f>
        <v/>
      </c>
      <c r="W467" s="47"/>
      <c r="X467" s="47"/>
    </row>
    <row r="468" spans="22:24" ht="64.5" customHeight="1" x14ac:dyDescent="0.35">
      <c r="V468" s="38" t="str">
        <f>IFERROR(VLOOKUP(U468,Tabla15[#All],2,FALSE),"")</f>
        <v/>
      </c>
      <c r="W468" s="47"/>
      <c r="X468" s="47"/>
    </row>
    <row r="469" spans="22:24" ht="64.5" customHeight="1" x14ac:dyDescent="0.35">
      <c r="V469" s="38" t="str">
        <f>IFERROR(VLOOKUP(U469,Tabla15[#All],2,FALSE),"")</f>
        <v/>
      </c>
      <c r="W469" s="47"/>
      <c r="X469" s="47"/>
    </row>
    <row r="470" spans="22:24" ht="64.5" customHeight="1" x14ac:dyDescent="0.35">
      <c r="V470" s="38" t="str">
        <f>IFERROR(VLOOKUP(U470,Tabla15[#All],2,FALSE),"")</f>
        <v/>
      </c>
      <c r="W470" s="47"/>
      <c r="X470" s="47"/>
    </row>
    <row r="471" spans="22:24" ht="64.5" customHeight="1" x14ac:dyDescent="0.35">
      <c r="V471" s="38" t="str">
        <f>IFERROR(VLOOKUP(U471,Tabla15[#All],2,FALSE),"")</f>
        <v/>
      </c>
      <c r="W471" s="47"/>
      <c r="X471" s="47"/>
    </row>
    <row r="472" spans="22:24" ht="64.5" customHeight="1" x14ac:dyDescent="0.35">
      <c r="V472" s="38" t="str">
        <f>IFERROR(VLOOKUP(U472,Tabla15[#All],2,FALSE),"")</f>
        <v/>
      </c>
      <c r="W472" s="47"/>
      <c r="X472" s="47"/>
    </row>
    <row r="473" spans="22:24" ht="64.5" customHeight="1" x14ac:dyDescent="0.35">
      <c r="V473" s="38" t="str">
        <f>IFERROR(VLOOKUP(U473,Tabla15[#All],2,FALSE),"")</f>
        <v/>
      </c>
      <c r="W473" s="47"/>
      <c r="X473" s="47"/>
    </row>
    <row r="474" spans="22:24" ht="64.5" customHeight="1" x14ac:dyDescent="0.35">
      <c r="V474" s="38" t="str">
        <f>IFERROR(VLOOKUP(U474,Tabla15[#All],2,FALSE),"")</f>
        <v/>
      </c>
      <c r="W474" s="47"/>
      <c r="X474" s="47"/>
    </row>
    <row r="475" spans="22:24" ht="64.5" customHeight="1" x14ac:dyDescent="0.35">
      <c r="V475" s="38" t="str">
        <f>IFERROR(VLOOKUP(U475,Tabla15[#All],2,FALSE),"")</f>
        <v/>
      </c>
      <c r="W475" s="47"/>
      <c r="X475" s="47"/>
    </row>
    <row r="476" spans="22:24" ht="64.5" customHeight="1" x14ac:dyDescent="0.35">
      <c r="V476" s="38" t="str">
        <f>IFERROR(VLOOKUP(U476,Tabla15[#All],2,FALSE),"")</f>
        <v/>
      </c>
      <c r="W476" s="47"/>
      <c r="X476" s="47"/>
    </row>
    <row r="477" spans="22:24" ht="64.5" customHeight="1" x14ac:dyDescent="0.35">
      <c r="V477" s="38" t="str">
        <f>IFERROR(VLOOKUP(U477,Tabla15[#All],2,FALSE),"")</f>
        <v/>
      </c>
      <c r="W477" s="47"/>
      <c r="X477" s="47"/>
    </row>
    <row r="478" spans="22:24" ht="64.5" customHeight="1" x14ac:dyDescent="0.35">
      <c r="V478" s="38" t="str">
        <f>IFERROR(VLOOKUP(U478,Tabla15[#All],2,FALSE),"")</f>
        <v/>
      </c>
      <c r="W478" s="47"/>
      <c r="X478" s="47"/>
    </row>
    <row r="479" spans="22:24" ht="64.5" customHeight="1" x14ac:dyDescent="0.35">
      <c r="V479" s="38" t="str">
        <f>IFERROR(VLOOKUP(U479,Tabla15[#All],2,FALSE),"")</f>
        <v/>
      </c>
      <c r="W479" s="47"/>
      <c r="X479" s="47"/>
    </row>
    <row r="480" spans="22:24" ht="64.5" customHeight="1" x14ac:dyDescent="0.35">
      <c r="V480" s="38" t="str">
        <f>IFERROR(VLOOKUP(U480,Tabla15[#All],2,FALSE),"")</f>
        <v/>
      </c>
      <c r="W480" s="47"/>
      <c r="X480" s="47"/>
    </row>
    <row r="481" spans="22:24" ht="64.5" customHeight="1" x14ac:dyDescent="0.35">
      <c r="V481" s="38" t="str">
        <f>IFERROR(VLOOKUP(U481,Tabla15[#All],2,FALSE),"")</f>
        <v/>
      </c>
      <c r="W481" s="47"/>
      <c r="X481" s="47"/>
    </row>
    <row r="482" spans="22:24" ht="64.5" customHeight="1" x14ac:dyDescent="0.35">
      <c r="V482" s="38" t="str">
        <f>IFERROR(VLOOKUP(U482,Tabla15[#All],2,FALSE),"")</f>
        <v/>
      </c>
      <c r="W482" s="47"/>
      <c r="X482" s="47"/>
    </row>
    <row r="483" spans="22:24" ht="64.5" customHeight="1" x14ac:dyDescent="0.35">
      <c r="V483" s="38" t="str">
        <f>IFERROR(VLOOKUP(U483,Tabla15[#All],2,FALSE),"")</f>
        <v/>
      </c>
      <c r="W483" s="47"/>
      <c r="X483" s="47"/>
    </row>
    <row r="484" spans="22:24" ht="64.5" customHeight="1" x14ac:dyDescent="0.35">
      <c r="V484" s="38" t="str">
        <f>IFERROR(VLOOKUP(U484,Tabla15[#All],2,FALSE),"")</f>
        <v/>
      </c>
      <c r="W484" s="47"/>
      <c r="X484" s="47"/>
    </row>
    <row r="485" spans="22:24" ht="64.5" customHeight="1" x14ac:dyDescent="0.35">
      <c r="V485" s="38" t="str">
        <f>IFERROR(VLOOKUP(U485,Tabla15[#All],2,FALSE),"")</f>
        <v/>
      </c>
      <c r="W485" s="47"/>
      <c r="X485" s="47"/>
    </row>
    <row r="486" spans="22:24" ht="64.5" customHeight="1" x14ac:dyDescent="0.35">
      <c r="V486" s="38" t="str">
        <f>IFERROR(VLOOKUP(U486,Tabla15[#All],2,FALSE),"")</f>
        <v/>
      </c>
      <c r="W486" s="47"/>
      <c r="X486" s="47"/>
    </row>
    <row r="487" spans="22:24" ht="64.5" customHeight="1" x14ac:dyDescent="0.35">
      <c r="V487" s="38" t="str">
        <f>IFERROR(VLOOKUP(U487,Tabla15[#All],2,FALSE),"")</f>
        <v/>
      </c>
      <c r="W487" s="47"/>
      <c r="X487" s="47"/>
    </row>
    <row r="488" spans="22:24" ht="64.5" customHeight="1" x14ac:dyDescent="0.35">
      <c r="V488" s="38" t="str">
        <f>IFERROR(VLOOKUP(U488,Tabla15[#All],2,FALSE),"")</f>
        <v/>
      </c>
      <c r="W488" s="47"/>
      <c r="X488" s="47"/>
    </row>
    <row r="489" spans="22:24" ht="64.5" customHeight="1" x14ac:dyDescent="0.35">
      <c r="V489" s="38" t="str">
        <f>IFERROR(VLOOKUP(U489,Tabla15[#All],2,FALSE),"")</f>
        <v/>
      </c>
      <c r="W489" s="47"/>
      <c r="X489" s="47"/>
    </row>
    <row r="490" spans="22:24" ht="64.5" customHeight="1" x14ac:dyDescent="0.35">
      <c r="V490" s="38" t="str">
        <f>IFERROR(VLOOKUP(U490,Tabla15[#All],2,FALSE),"")</f>
        <v/>
      </c>
      <c r="W490" s="47"/>
      <c r="X490" s="47"/>
    </row>
    <row r="491" spans="22:24" ht="64.5" customHeight="1" x14ac:dyDescent="0.35">
      <c r="V491" s="38" t="str">
        <f>IFERROR(VLOOKUP(U491,Tabla15[#All],2,FALSE),"")</f>
        <v/>
      </c>
      <c r="W491" s="47"/>
      <c r="X491" s="47"/>
    </row>
    <row r="492" spans="22:24" ht="64.5" customHeight="1" x14ac:dyDescent="0.35">
      <c r="V492" s="38" t="str">
        <f>IFERROR(VLOOKUP(U492,Tabla15[#All],2,FALSE),"")</f>
        <v/>
      </c>
      <c r="W492" s="47"/>
      <c r="X492" s="47"/>
    </row>
    <row r="493" spans="22:24" ht="64.5" customHeight="1" x14ac:dyDescent="0.35">
      <c r="V493" s="38" t="str">
        <f>IFERROR(VLOOKUP(U493,Tabla15[#All],2,FALSE),"")</f>
        <v/>
      </c>
      <c r="W493" s="47"/>
      <c r="X493" s="47"/>
    </row>
    <row r="494" spans="22:24" ht="64.5" customHeight="1" x14ac:dyDescent="0.35">
      <c r="V494" s="38" t="str">
        <f>IFERROR(VLOOKUP(U494,Tabla15[#All],2,FALSE),"")</f>
        <v/>
      </c>
      <c r="W494" s="47"/>
      <c r="X494" s="47"/>
    </row>
    <row r="495" spans="22:24" ht="64.5" customHeight="1" x14ac:dyDescent="0.35">
      <c r="V495" s="38" t="str">
        <f>IFERROR(VLOOKUP(U495,Tabla15[#All],2,FALSE),"")</f>
        <v/>
      </c>
      <c r="W495" s="47"/>
      <c r="X495" s="47"/>
    </row>
    <row r="496" spans="22:24" ht="64.5" customHeight="1" x14ac:dyDescent="0.35">
      <c r="V496" s="38" t="str">
        <f>IFERROR(VLOOKUP(U496,Tabla15[#All],2,FALSE),"")</f>
        <v/>
      </c>
      <c r="W496" s="47"/>
      <c r="X496" s="47"/>
    </row>
    <row r="497" spans="22:24" ht="64.5" customHeight="1" x14ac:dyDescent="0.35">
      <c r="V497" s="38" t="str">
        <f>IFERROR(VLOOKUP(U497,Tabla15[#All],2,FALSE),"")</f>
        <v/>
      </c>
      <c r="W497" s="47"/>
      <c r="X497" s="47"/>
    </row>
    <row r="498" spans="22:24" ht="64.5" customHeight="1" x14ac:dyDescent="0.35">
      <c r="V498" s="38" t="str">
        <f>IFERROR(VLOOKUP(U498,Tabla15[#All],2,FALSE),"")</f>
        <v/>
      </c>
      <c r="W498" s="47"/>
      <c r="X498" s="47"/>
    </row>
    <row r="499" spans="22:24" ht="64.5" customHeight="1" x14ac:dyDescent="0.35">
      <c r="V499" s="38" t="str">
        <f>IFERROR(VLOOKUP(U499,Tabla15[#All],2,FALSE),"")</f>
        <v/>
      </c>
      <c r="W499" s="47"/>
      <c r="X499" s="47"/>
    </row>
    <row r="500" spans="22:24" ht="64.5" customHeight="1" x14ac:dyDescent="0.35">
      <c r="V500" s="38" t="str">
        <f>IFERROR(VLOOKUP(U500,Tabla15[#All],2,FALSE),"")</f>
        <v/>
      </c>
      <c r="W500" s="47"/>
      <c r="X500" s="47"/>
    </row>
    <row r="501" spans="22:24" ht="64.5" customHeight="1" x14ac:dyDescent="0.35">
      <c r="V501" s="38" t="str">
        <f>IFERROR(VLOOKUP(U501,Tabla15[#All],2,FALSE),"")</f>
        <v/>
      </c>
      <c r="W501" s="47"/>
      <c r="X501" s="47"/>
    </row>
    <row r="502" spans="22:24" ht="64.5" customHeight="1" x14ac:dyDescent="0.35">
      <c r="V502" s="38" t="str">
        <f>IFERROR(VLOOKUP(U502,Tabla15[#All],2,FALSE),"")</f>
        <v/>
      </c>
      <c r="W502" s="47"/>
      <c r="X502" s="47"/>
    </row>
    <row r="503" spans="22:24" ht="64.5" customHeight="1" x14ac:dyDescent="0.35">
      <c r="V503" s="38" t="str">
        <f>IFERROR(VLOOKUP(U503,Tabla15[#All],2,FALSE),"")</f>
        <v/>
      </c>
      <c r="W503" s="47"/>
      <c r="X503" s="47"/>
    </row>
    <row r="504" spans="22:24" ht="64.5" customHeight="1" x14ac:dyDescent="0.35">
      <c r="V504" s="38" t="str">
        <f>IFERROR(VLOOKUP(U504,Tabla15[#All],2,FALSE),"")</f>
        <v/>
      </c>
      <c r="W504" s="47"/>
      <c r="X504" s="47"/>
    </row>
    <row r="505" spans="22:24" ht="64.5" customHeight="1" x14ac:dyDescent="0.35">
      <c r="V505" s="38" t="str">
        <f>IFERROR(VLOOKUP(U505,Tabla15[#All],2,FALSE),"")</f>
        <v/>
      </c>
      <c r="W505" s="47"/>
      <c r="X505" s="47"/>
    </row>
    <row r="506" spans="22:24" ht="64.5" customHeight="1" x14ac:dyDescent="0.35">
      <c r="V506" s="38" t="str">
        <f>IFERROR(VLOOKUP(U506,Tabla15[#All],2,FALSE),"")</f>
        <v/>
      </c>
      <c r="W506" s="47"/>
      <c r="X506" s="47"/>
    </row>
    <row r="507" spans="22:24" ht="64.5" customHeight="1" x14ac:dyDescent="0.35">
      <c r="V507" s="38" t="str">
        <f>IFERROR(VLOOKUP(U507,Tabla15[#All],2,FALSE),"")</f>
        <v/>
      </c>
      <c r="W507" s="47"/>
      <c r="X507" s="47"/>
    </row>
    <row r="508" spans="22:24" ht="64.5" customHeight="1" x14ac:dyDescent="0.35">
      <c r="V508" s="38" t="str">
        <f>IFERROR(VLOOKUP(U508,Tabla15[#All],2,FALSE),"")</f>
        <v/>
      </c>
      <c r="W508" s="47"/>
      <c r="X508" s="47"/>
    </row>
    <row r="509" spans="22:24" ht="64.5" customHeight="1" x14ac:dyDescent="0.35">
      <c r="V509" s="38" t="str">
        <f>IFERROR(VLOOKUP(U509,Tabla15[#All],2,FALSE),"")</f>
        <v/>
      </c>
      <c r="W509" s="47"/>
      <c r="X509" s="47"/>
    </row>
    <row r="510" spans="22:24" ht="64.5" customHeight="1" x14ac:dyDescent="0.35">
      <c r="V510" s="38" t="str">
        <f>IFERROR(VLOOKUP(U510,Tabla15[#All],2,FALSE),"")</f>
        <v/>
      </c>
      <c r="W510" s="47"/>
      <c r="X510" s="47"/>
    </row>
    <row r="511" spans="22:24" ht="64.5" customHeight="1" x14ac:dyDescent="0.35">
      <c r="V511" s="38" t="str">
        <f>IFERROR(VLOOKUP(U511,Tabla15[#All],2,FALSE),"")</f>
        <v/>
      </c>
      <c r="W511" s="47"/>
      <c r="X511" s="47"/>
    </row>
    <row r="512" spans="22:24" ht="64.5" customHeight="1" x14ac:dyDescent="0.35">
      <c r="V512" s="38" t="str">
        <f>IFERROR(VLOOKUP(U512,Tabla15[#All],2,FALSE),"")</f>
        <v/>
      </c>
      <c r="W512" s="47"/>
      <c r="X512" s="47"/>
    </row>
    <row r="513" spans="22:24" ht="64.5" customHeight="1" x14ac:dyDescent="0.35">
      <c r="V513" s="38" t="str">
        <f>IFERROR(VLOOKUP(U513,Tabla15[#All],2,FALSE),"")</f>
        <v/>
      </c>
      <c r="W513" s="47"/>
      <c r="X513" s="47"/>
    </row>
    <row r="514" spans="22:24" ht="64.5" customHeight="1" x14ac:dyDescent="0.35">
      <c r="V514" s="38" t="str">
        <f>IFERROR(VLOOKUP(U514,Tabla15[#All],2,FALSE),"")</f>
        <v/>
      </c>
      <c r="W514" s="47"/>
      <c r="X514" s="47"/>
    </row>
    <row r="515" spans="22:24" ht="64.5" customHeight="1" x14ac:dyDescent="0.35">
      <c r="V515" s="38" t="str">
        <f>IFERROR(VLOOKUP(U515,Tabla15[#All],2,FALSE),"")</f>
        <v/>
      </c>
      <c r="W515" s="47"/>
      <c r="X515" s="47"/>
    </row>
    <row r="516" spans="22:24" ht="64.5" customHeight="1" x14ac:dyDescent="0.35">
      <c r="V516" s="38" t="str">
        <f>IFERROR(VLOOKUP(U516,Tabla15[#All],2,FALSE),"")</f>
        <v/>
      </c>
      <c r="W516" s="47"/>
      <c r="X516" s="47"/>
    </row>
    <row r="517" spans="22:24" ht="64.5" customHeight="1" x14ac:dyDescent="0.35">
      <c r="V517" s="38" t="str">
        <f>IFERROR(VLOOKUP(U517,Tabla15[#All],2,FALSE),"")</f>
        <v/>
      </c>
      <c r="W517" s="47"/>
      <c r="X517" s="47"/>
    </row>
    <row r="518" spans="22:24" ht="64.5" customHeight="1" x14ac:dyDescent="0.35">
      <c r="V518" s="38" t="str">
        <f>IFERROR(VLOOKUP(U518,Tabla15[#All],2,FALSE),"")</f>
        <v/>
      </c>
      <c r="W518" s="47"/>
      <c r="X518" s="47"/>
    </row>
    <row r="519" spans="22:24" ht="64.5" customHeight="1" x14ac:dyDescent="0.35">
      <c r="V519" s="38" t="str">
        <f>IFERROR(VLOOKUP(U519,Tabla15[#All],2,FALSE),"")</f>
        <v/>
      </c>
      <c r="W519" s="47"/>
      <c r="X519" s="47"/>
    </row>
    <row r="520" spans="22:24" ht="64.5" customHeight="1" x14ac:dyDescent="0.35">
      <c r="V520" s="38" t="str">
        <f>IFERROR(VLOOKUP(U520,Tabla15[#All],2,FALSE),"")</f>
        <v/>
      </c>
      <c r="W520" s="47"/>
      <c r="X520" s="47"/>
    </row>
    <row r="521" spans="22:24" ht="64.5" customHeight="1" x14ac:dyDescent="0.35">
      <c r="V521" s="38" t="str">
        <f>IFERROR(VLOOKUP(U521,Tabla15[#All],2,FALSE),"")</f>
        <v/>
      </c>
      <c r="W521" s="47"/>
      <c r="X521" s="47"/>
    </row>
    <row r="522" spans="22:24" ht="64.5" customHeight="1" x14ac:dyDescent="0.35">
      <c r="V522" s="38" t="str">
        <f>IFERROR(VLOOKUP(U522,Tabla15[#All],2,FALSE),"")</f>
        <v/>
      </c>
      <c r="W522" s="38"/>
      <c r="X522" s="38"/>
    </row>
    <row r="523" spans="22:24" ht="64.5" customHeight="1" x14ac:dyDescent="0.35">
      <c r="V523" s="38" t="str">
        <f>IFERROR(VLOOKUP(U523,Tabla15[#All],2,FALSE),"")</f>
        <v/>
      </c>
      <c r="W523" s="38"/>
      <c r="X523" s="38"/>
    </row>
    <row r="524" spans="22:24" ht="64.5" customHeight="1" x14ac:dyDescent="0.35">
      <c r="V524" s="38" t="str">
        <f>IFERROR(VLOOKUP(U524,Tabla15[#All],2,FALSE),"")</f>
        <v/>
      </c>
      <c r="W524" s="38"/>
      <c r="X524" s="38"/>
    </row>
    <row r="525" spans="22:24" ht="64.5" customHeight="1" x14ac:dyDescent="0.35">
      <c r="V525" s="38" t="str">
        <f>IFERROR(VLOOKUP(U525,Tabla15[#All],2,FALSE),"")</f>
        <v/>
      </c>
      <c r="W525" s="38"/>
      <c r="X525" s="38"/>
    </row>
    <row r="526" spans="22:24" ht="64.5" customHeight="1" x14ac:dyDescent="0.35">
      <c r="V526" s="38" t="str">
        <f>IFERROR(VLOOKUP(U526,Tabla15[#All],2,FALSE),"")</f>
        <v/>
      </c>
      <c r="W526" s="38"/>
      <c r="X526" s="38"/>
    </row>
    <row r="527" spans="22:24" ht="64.5" customHeight="1" x14ac:dyDescent="0.35">
      <c r="V527" s="38" t="str">
        <f>IFERROR(VLOOKUP(U527,Tabla15[#All],2,FALSE),"")</f>
        <v/>
      </c>
      <c r="W527" s="38"/>
      <c r="X527" s="38"/>
    </row>
    <row r="528" spans="22:24" ht="64.5" customHeight="1" x14ac:dyDescent="0.35">
      <c r="V528" s="38" t="str">
        <f>IFERROR(VLOOKUP(U528,Tabla15[#All],2,FALSE),"")</f>
        <v/>
      </c>
      <c r="W528" s="38"/>
      <c r="X528" s="38"/>
    </row>
    <row r="529" spans="22:24" ht="64.5" customHeight="1" x14ac:dyDescent="0.35">
      <c r="V529" s="38" t="str">
        <f>IFERROR(VLOOKUP(U529,Tabla15[#All],2,FALSE),"")</f>
        <v/>
      </c>
      <c r="W529" s="38"/>
      <c r="X529" s="38"/>
    </row>
    <row r="530" spans="22:24" ht="64.5" customHeight="1" x14ac:dyDescent="0.35">
      <c r="V530" s="38" t="str">
        <f>IFERROR(VLOOKUP(U530,Tabla15[#All],2,FALSE),"")</f>
        <v/>
      </c>
      <c r="W530" s="38"/>
      <c r="X530" s="38"/>
    </row>
    <row r="531" spans="22:24" ht="64.5" customHeight="1" x14ac:dyDescent="0.35">
      <c r="V531" s="38" t="str">
        <f>IFERROR(VLOOKUP(U531,Tabla15[#All],2,FALSE),"")</f>
        <v/>
      </c>
      <c r="W531" s="38"/>
      <c r="X531" s="38"/>
    </row>
    <row r="532" spans="22:24" ht="64.5" customHeight="1" x14ac:dyDescent="0.35">
      <c r="V532" s="38" t="str">
        <f>IFERROR(VLOOKUP(U532,Tabla15[#All],2,FALSE),"")</f>
        <v/>
      </c>
      <c r="W532" s="38"/>
      <c r="X532" s="38"/>
    </row>
    <row r="533" spans="22:24" ht="64.5" customHeight="1" x14ac:dyDescent="0.35">
      <c r="V533" s="38" t="str">
        <f>IFERROR(VLOOKUP(U533,Tabla15[#All],2,FALSE),"")</f>
        <v/>
      </c>
      <c r="W533" s="38"/>
      <c r="X533" s="38"/>
    </row>
    <row r="534" spans="22:24" ht="64.5" customHeight="1" x14ac:dyDescent="0.35">
      <c r="V534" s="38" t="str">
        <f>IFERROR(VLOOKUP(U534,Tabla15[#All],2,FALSE),"")</f>
        <v/>
      </c>
      <c r="W534" s="38"/>
      <c r="X534" s="38"/>
    </row>
    <row r="535" spans="22:24" ht="64.5" customHeight="1" x14ac:dyDescent="0.35">
      <c r="V535" s="38" t="str">
        <f>IFERROR(VLOOKUP(U535,Tabla15[#All],2,FALSE),"")</f>
        <v/>
      </c>
      <c r="W535" s="38"/>
      <c r="X535" s="38"/>
    </row>
    <row r="536" spans="22:24" ht="64.5" customHeight="1" x14ac:dyDescent="0.35">
      <c r="V536" s="38" t="str">
        <f>IFERROR(VLOOKUP(U536,Tabla15[#All],2,FALSE),"")</f>
        <v/>
      </c>
      <c r="W536" s="38"/>
      <c r="X536" s="38"/>
    </row>
    <row r="537" spans="22:24" ht="64.5" customHeight="1" x14ac:dyDescent="0.35">
      <c r="V537" s="38" t="str">
        <f>IFERROR(VLOOKUP(U537,Tabla15[#All],2,FALSE),"")</f>
        <v/>
      </c>
      <c r="W537" s="38"/>
      <c r="X537" s="38"/>
    </row>
    <row r="538" spans="22:24" ht="64.5" customHeight="1" x14ac:dyDescent="0.35">
      <c r="V538" s="38" t="str">
        <f>IFERROR(VLOOKUP(U538,Tabla15[#All],2,FALSE),"")</f>
        <v/>
      </c>
      <c r="W538" s="38"/>
      <c r="X538" s="38"/>
    </row>
    <row r="539" spans="22:24" ht="64.5" customHeight="1" x14ac:dyDescent="0.35">
      <c r="V539" s="38" t="str">
        <f>IFERROR(VLOOKUP(U539,Tabla15[#All],2,FALSE),"")</f>
        <v/>
      </c>
      <c r="W539" s="38"/>
      <c r="X539" s="38"/>
    </row>
    <row r="540" spans="22:24" ht="64.5" customHeight="1" x14ac:dyDescent="0.35">
      <c r="V540" s="38" t="str">
        <f>IFERROR(VLOOKUP(U540,Tabla15[#All],2,FALSE),"")</f>
        <v/>
      </c>
      <c r="W540" s="38"/>
      <c r="X540" s="38"/>
    </row>
    <row r="541" spans="22:24" ht="64.5" customHeight="1" x14ac:dyDescent="0.35">
      <c r="V541" s="38" t="str">
        <f>IFERROR(VLOOKUP(U541,Tabla15[#All],2,FALSE),"")</f>
        <v/>
      </c>
      <c r="W541" s="38"/>
      <c r="X541" s="38"/>
    </row>
    <row r="542" spans="22:24" ht="64.5" customHeight="1" x14ac:dyDescent="0.35">
      <c r="V542" s="38" t="str">
        <f>IFERROR(VLOOKUP(U542,Tabla15[#All],2,FALSE),"")</f>
        <v/>
      </c>
      <c r="W542" s="38"/>
      <c r="X542" s="38"/>
    </row>
    <row r="543" spans="22:24" ht="64.5" customHeight="1" x14ac:dyDescent="0.35">
      <c r="V543" s="38" t="str">
        <f>IFERROR(VLOOKUP(U543,Tabla15[#All],2,FALSE),"")</f>
        <v/>
      </c>
      <c r="W543" s="38"/>
      <c r="X543" s="38"/>
    </row>
    <row r="544" spans="22:24" ht="64.5" customHeight="1" x14ac:dyDescent="0.35">
      <c r="V544" s="38" t="str">
        <f>IFERROR(VLOOKUP(U544,Tabla15[#All],2,FALSE),"")</f>
        <v/>
      </c>
      <c r="W544" s="38"/>
      <c r="X544" s="38"/>
    </row>
    <row r="545" spans="22:24" ht="64.5" customHeight="1" x14ac:dyDescent="0.35">
      <c r="V545" s="38" t="str">
        <f>IFERROR(VLOOKUP(U545,Tabla15[#All],2,FALSE),"")</f>
        <v/>
      </c>
      <c r="W545" s="38"/>
      <c r="X545" s="38"/>
    </row>
    <row r="546" spans="22:24" ht="64.5" customHeight="1" x14ac:dyDescent="0.35">
      <c r="V546" s="38" t="str">
        <f>IFERROR(VLOOKUP(U546,Tabla15[#All],2,FALSE),"")</f>
        <v/>
      </c>
      <c r="W546" s="38"/>
      <c r="X546" s="38"/>
    </row>
    <row r="547" spans="22:24" ht="64.5" customHeight="1" x14ac:dyDescent="0.35">
      <c r="V547" s="38" t="str">
        <f>IFERROR(VLOOKUP(U547,Tabla15[#All],2,FALSE),"")</f>
        <v/>
      </c>
      <c r="W547" s="38"/>
      <c r="X547" s="38"/>
    </row>
    <row r="548" spans="22:24" ht="64.5" customHeight="1" x14ac:dyDescent="0.35">
      <c r="V548" s="38" t="str">
        <f>IFERROR(VLOOKUP(U548,Tabla15[#All],2,FALSE),"")</f>
        <v/>
      </c>
      <c r="W548" s="38"/>
      <c r="X548" s="38"/>
    </row>
    <row r="549" spans="22:24" ht="64.5" customHeight="1" x14ac:dyDescent="0.35">
      <c r="V549" s="38" t="str">
        <f>IFERROR(VLOOKUP(U549,Tabla15[#All],2,FALSE),"")</f>
        <v/>
      </c>
      <c r="W549" s="38"/>
      <c r="X549" s="38"/>
    </row>
    <row r="550" spans="22:24" ht="64.5" customHeight="1" x14ac:dyDescent="0.35">
      <c r="V550" s="38" t="str">
        <f>IFERROR(VLOOKUP(U550,Tabla15[#All],2,FALSE),"")</f>
        <v/>
      </c>
      <c r="W550" s="38"/>
      <c r="X550" s="38"/>
    </row>
    <row r="551" spans="22:24" ht="64.5" customHeight="1" x14ac:dyDescent="0.35">
      <c r="V551" s="38" t="str">
        <f>IFERROR(VLOOKUP(U551,Tabla15[#All],2,FALSE),"")</f>
        <v/>
      </c>
      <c r="W551" s="38"/>
      <c r="X551" s="38"/>
    </row>
    <row r="552" spans="22:24" ht="64.5" customHeight="1" x14ac:dyDescent="0.35">
      <c r="V552" s="38" t="str">
        <f>IFERROR(VLOOKUP(U552,Tabla15[#All],2,FALSE),"")</f>
        <v/>
      </c>
      <c r="W552" s="38"/>
      <c r="X552" s="38"/>
    </row>
    <row r="553" spans="22:24" ht="64.5" customHeight="1" x14ac:dyDescent="0.35">
      <c r="V553" s="38" t="str">
        <f>IFERROR(VLOOKUP(U553,Tabla15[#All],2,FALSE),"")</f>
        <v/>
      </c>
      <c r="W553" s="38"/>
      <c r="X553" s="38"/>
    </row>
    <row r="554" spans="22:24" ht="64.5" customHeight="1" x14ac:dyDescent="0.35">
      <c r="V554" s="38" t="str">
        <f>IFERROR(VLOOKUP(U554,Tabla15[#All],2,FALSE),"")</f>
        <v/>
      </c>
      <c r="W554" s="38"/>
      <c r="X554" s="38"/>
    </row>
    <row r="555" spans="22:24" ht="64.5" customHeight="1" x14ac:dyDescent="0.35">
      <c r="V555" s="38" t="str">
        <f>IFERROR(VLOOKUP(U555,Tabla15[#All],2,FALSE),"")</f>
        <v/>
      </c>
      <c r="W555" s="38"/>
      <c r="X555" s="38"/>
    </row>
    <row r="556" spans="22:24" ht="64.5" customHeight="1" x14ac:dyDescent="0.35">
      <c r="V556" s="38" t="str">
        <f>IFERROR(VLOOKUP(U556,Tabla15[#All],2,FALSE),"")</f>
        <v/>
      </c>
      <c r="W556" s="38"/>
      <c r="X556" s="38"/>
    </row>
    <row r="557" spans="22:24" ht="64.5" customHeight="1" x14ac:dyDescent="0.35">
      <c r="V557" s="38" t="str">
        <f>IFERROR(VLOOKUP(U557,Tabla15[#All],2,FALSE),"")</f>
        <v/>
      </c>
      <c r="W557" s="38"/>
      <c r="X557" s="38"/>
    </row>
    <row r="558" spans="22:24" ht="64.5" customHeight="1" x14ac:dyDescent="0.35">
      <c r="V558" s="38" t="str">
        <f>IFERROR(VLOOKUP(U558,Tabla15[#All],2,FALSE),"")</f>
        <v/>
      </c>
      <c r="W558" s="38"/>
      <c r="X558" s="38"/>
    </row>
    <row r="559" spans="22:24" ht="64.5" customHeight="1" x14ac:dyDescent="0.35">
      <c r="V559" s="38" t="str">
        <f>IFERROR(VLOOKUP(U559,Tabla15[#All],2,FALSE),"")</f>
        <v/>
      </c>
      <c r="W559" s="38"/>
      <c r="X559" s="38"/>
    </row>
    <row r="560" spans="22:24" ht="64.5" customHeight="1" x14ac:dyDescent="0.35">
      <c r="V560" s="38" t="str">
        <f>IFERROR(VLOOKUP(U560,Tabla15[#All],2,FALSE),"")</f>
        <v/>
      </c>
      <c r="W560" s="38"/>
      <c r="X560" s="38"/>
    </row>
    <row r="561" spans="22:24" ht="64.5" customHeight="1" x14ac:dyDescent="0.35">
      <c r="V561" s="38" t="str">
        <f>IFERROR(VLOOKUP(U561,Tabla15[#All],2,FALSE),"")</f>
        <v/>
      </c>
      <c r="W561" s="38"/>
      <c r="X561" s="38"/>
    </row>
    <row r="562" spans="22:24" ht="64.5" customHeight="1" x14ac:dyDescent="0.35">
      <c r="V562" s="38" t="str">
        <f>IFERROR(VLOOKUP(U562,Tabla15[#All],2,FALSE),"")</f>
        <v/>
      </c>
      <c r="W562" s="38"/>
      <c r="X562" s="38"/>
    </row>
    <row r="563" spans="22:24" ht="64.5" customHeight="1" x14ac:dyDescent="0.35">
      <c r="V563" s="38" t="str">
        <f>IFERROR(VLOOKUP(U563,Tabla15[#All],2,FALSE),"")</f>
        <v/>
      </c>
      <c r="W563" s="38"/>
      <c r="X563" s="38"/>
    </row>
    <row r="564" spans="22:24" ht="64.5" customHeight="1" x14ac:dyDescent="0.35">
      <c r="V564" s="38" t="str">
        <f>IFERROR(VLOOKUP(U564,Tabla15[#All],2,FALSE),"")</f>
        <v/>
      </c>
      <c r="W564" s="38"/>
      <c r="X564" s="38"/>
    </row>
    <row r="565" spans="22:24" ht="64.5" customHeight="1" x14ac:dyDescent="0.35">
      <c r="V565" s="38" t="str">
        <f>IFERROR(VLOOKUP(U565,Tabla15[#All],2,FALSE),"")</f>
        <v/>
      </c>
      <c r="W565" s="38"/>
      <c r="X565" s="38"/>
    </row>
    <row r="566" spans="22:24" ht="64.5" customHeight="1" x14ac:dyDescent="0.35">
      <c r="V566" s="38" t="str">
        <f>IFERROR(VLOOKUP(U566,Tabla15[#All],2,FALSE),"")</f>
        <v/>
      </c>
      <c r="W566" s="38"/>
      <c r="X566" s="38"/>
    </row>
    <row r="567" spans="22:24" ht="64.5" customHeight="1" x14ac:dyDescent="0.35">
      <c r="V567" s="38" t="str">
        <f>IFERROR(VLOOKUP(U567,Tabla15[#All],2,FALSE),"")</f>
        <v/>
      </c>
      <c r="W567" s="38"/>
      <c r="X567" s="38"/>
    </row>
    <row r="568" spans="22:24" ht="64.5" customHeight="1" x14ac:dyDescent="0.35">
      <c r="V568" s="38" t="str">
        <f>IFERROR(VLOOKUP(U568,Tabla15[#All],2,FALSE),"")</f>
        <v/>
      </c>
      <c r="W568" s="38"/>
      <c r="X568" s="38"/>
    </row>
    <row r="569" spans="22:24" ht="64.5" customHeight="1" x14ac:dyDescent="0.35">
      <c r="V569" s="38" t="str">
        <f>IFERROR(VLOOKUP(U569,Tabla15[#All],2,FALSE),"")</f>
        <v/>
      </c>
      <c r="W569" s="38"/>
      <c r="X569" s="38"/>
    </row>
    <row r="570" spans="22:24" ht="64.5" customHeight="1" x14ac:dyDescent="0.35">
      <c r="V570" s="38" t="str">
        <f>IFERROR(VLOOKUP(U570,Tabla15[#All],2,FALSE),"")</f>
        <v/>
      </c>
      <c r="W570" s="38"/>
      <c r="X570" s="38"/>
    </row>
    <row r="571" spans="22:24" ht="64.5" customHeight="1" x14ac:dyDescent="0.35">
      <c r="V571" s="38" t="str">
        <f>IFERROR(VLOOKUP(U571,Tabla15[#All],2,FALSE),"")</f>
        <v/>
      </c>
      <c r="W571" s="38"/>
      <c r="X571" s="38"/>
    </row>
    <row r="572" spans="22:24" ht="64.5" customHeight="1" x14ac:dyDescent="0.35">
      <c r="V572" s="38" t="str">
        <f>IFERROR(VLOOKUP(U572,Tabla15[#All],2,FALSE),"")</f>
        <v/>
      </c>
      <c r="W572" s="38"/>
      <c r="X572" s="38"/>
    </row>
    <row r="573" spans="22:24" ht="64.5" customHeight="1" x14ac:dyDescent="0.35">
      <c r="V573" s="38" t="str">
        <f>IFERROR(VLOOKUP(U573,Tabla15[#All],2,FALSE),"")</f>
        <v/>
      </c>
      <c r="W573" s="38"/>
      <c r="X573" s="38"/>
    </row>
    <row r="574" spans="22:24" ht="64.5" customHeight="1" x14ac:dyDescent="0.35">
      <c r="V574" s="38" t="str">
        <f>IFERROR(VLOOKUP(U574,Tabla15[#All],2,FALSE),"")</f>
        <v/>
      </c>
      <c r="W574" s="38"/>
      <c r="X574" s="38"/>
    </row>
    <row r="575" spans="22:24" ht="64.5" customHeight="1" x14ac:dyDescent="0.35">
      <c r="V575" s="38" t="str">
        <f>IFERROR(VLOOKUP(U575,Tabla15[#All],2,FALSE),"")</f>
        <v/>
      </c>
      <c r="W575" s="38"/>
      <c r="X575" s="38"/>
    </row>
    <row r="576" spans="22:24" ht="64.5" customHeight="1" x14ac:dyDescent="0.35">
      <c r="V576" s="38" t="str">
        <f>IFERROR(VLOOKUP(U576,Tabla15[#All],2,FALSE),"")</f>
        <v/>
      </c>
      <c r="W576" s="38"/>
      <c r="X576" s="38"/>
    </row>
    <row r="577" spans="22:24" ht="64.5" customHeight="1" x14ac:dyDescent="0.35">
      <c r="V577" s="38" t="str">
        <f>IFERROR(VLOOKUP(U577,Tabla15[#All],2,FALSE),"")</f>
        <v/>
      </c>
      <c r="W577" s="38"/>
      <c r="X577" s="38"/>
    </row>
    <row r="578" spans="22:24" ht="64.5" customHeight="1" x14ac:dyDescent="0.35">
      <c r="V578" s="38" t="str">
        <f>IFERROR(VLOOKUP(U578,Tabla15[#All],2,FALSE),"")</f>
        <v/>
      </c>
      <c r="W578" s="38"/>
      <c r="X578" s="38"/>
    </row>
    <row r="579" spans="22:24" ht="64.5" customHeight="1" x14ac:dyDescent="0.35">
      <c r="V579" s="38" t="str">
        <f>IFERROR(VLOOKUP(U579,Tabla15[#All],2,FALSE),"")</f>
        <v/>
      </c>
      <c r="W579" s="38"/>
      <c r="X579" s="38"/>
    </row>
    <row r="580" spans="22:24" ht="64.5" customHeight="1" x14ac:dyDescent="0.35">
      <c r="V580" s="38" t="str">
        <f>IFERROR(VLOOKUP(U580,Tabla15[#All],2,FALSE),"")</f>
        <v/>
      </c>
      <c r="W580" s="38"/>
      <c r="X580" s="38"/>
    </row>
    <row r="581" spans="22:24" ht="64.5" customHeight="1" x14ac:dyDescent="0.35">
      <c r="V581" s="38" t="str">
        <f>IFERROR(VLOOKUP(U581,Tabla15[#All],2,FALSE),"")</f>
        <v/>
      </c>
      <c r="W581" s="38"/>
      <c r="X581" s="38"/>
    </row>
    <row r="582" spans="22:24" ht="64.5" customHeight="1" x14ac:dyDescent="0.35">
      <c r="V582" s="38" t="str">
        <f>IFERROR(VLOOKUP(U582,Tabla15[#All],2,FALSE),"")</f>
        <v/>
      </c>
      <c r="W582" s="38"/>
      <c r="X582" s="38"/>
    </row>
    <row r="583" spans="22:24" ht="64.5" customHeight="1" x14ac:dyDescent="0.35">
      <c r="V583" s="38" t="str">
        <f>IFERROR(VLOOKUP(U583,Tabla15[#All],2,FALSE),"")</f>
        <v/>
      </c>
      <c r="W583" s="38"/>
      <c r="X583" s="38"/>
    </row>
    <row r="584" spans="22:24" ht="64.5" customHeight="1" x14ac:dyDescent="0.35">
      <c r="V584" s="38" t="str">
        <f>IFERROR(VLOOKUP(U584,Tabla15[#All],2,FALSE),"")</f>
        <v/>
      </c>
      <c r="W584" s="38"/>
      <c r="X584" s="38"/>
    </row>
    <row r="585" spans="22:24" ht="64.5" customHeight="1" x14ac:dyDescent="0.35">
      <c r="V585" s="38" t="str">
        <f>IFERROR(VLOOKUP(U585,Tabla15[#All],2,FALSE),"")</f>
        <v/>
      </c>
      <c r="W585" s="38"/>
      <c r="X585" s="38"/>
    </row>
    <row r="586" spans="22:24" ht="64.5" customHeight="1" x14ac:dyDescent="0.35">
      <c r="V586" s="38" t="str">
        <f>IFERROR(VLOOKUP(U586,Tabla15[#All],2,FALSE),"")</f>
        <v/>
      </c>
      <c r="W586" s="38"/>
      <c r="X586" s="38"/>
    </row>
    <row r="587" spans="22:24" ht="64.5" customHeight="1" x14ac:dyDescent="0.35">
      <c r="V587" s="38" t="str">
        <f>IFERROR(VLOOKUP(U587,Tabla15[#All],2,FALSE),"")</f>
        <v/>
      </c>
      <c r="W587" s="38"/>
      <c r="X587" s="38"/>
    </row>
    <row r="588" spans="22:24" ht="64.5" customHeight="1" x14ac:dyDescent="0.35">
      <c r="V588" s="38" t="str">
        <f>IFERROR(VLOOKUP(U588,Tabla15[#All],2,FALSE),"")</f>
        <v/>
      </c>
      <c r="W588" s="38"/>
      <c r="X588" s="38"/>
    </row>
    <row r="589" spans="22:24" ht="64.5" customHeight="1" x14ac:dyDescent="0.35">
      <c r="V589" s="38" t="str">
        <f>IFERROR(VLOOKUP(U589,Tabla15[#All],2,FALSE),"")</f>
        <v/>
      </c>
      <c r="W589" s="38"/>
      <c r="X589" s="38"/>
    </row>
    <row r="590" spans="22:24" ht="64.5" customHeight="1" x14ac:dyDescent="0.35">
      <c r="V590" s="38" t="str">
        <f>IFERROR(VLOOKUP(U590,Tabla15[#All],2,FALSE),"")</f>
        <v/>
      </c>
      <c r="W590" s="38"/>
      <c r="X590" s="38"/>
    </row>
    <row r="591" spans="22:24" ht="64.5" customHeight="1" x14ac:dyDescent="0.35">
      <c r="V591" s="38" t="str">
        <f>IFERROR(VLOOKUP(U591,Tabla15[#All],2,FALSE),"")</f>
        <v/>
      </c>
      <c r="W591" s="38"/>
      <c r="X591" s="38"/>
    </row>
    <row r="592" spans="22:24" ht="64.5" customHeight="1" x14ac:dyDescent="0.35">
      <c r="V592" s="38" t="str">
        <f>IFERROR(VLOOKUP(U592,Tabla15[#All],2,FALSE),"")</f>
        <v/>
      </c>
      <c r="W592" s="38"/>
      <c r="X592" s="38"/>
    </row>
    <row r="593" spans="22:24" ht="64.5" customHeight="1" x14ac:dyDescent="0.35">
      <c r="V593" s="38" t="str">
        <f>IFERROR(VLOOKUP(U593,Tabla15[#All],2,FALSE),"")</f>
        <v/>
      </c>
      <c r="W593" s="38"/>
      <c r="X593" s="38"/>
    </row>
    <row r="594" spans="22:24" ht="64.5" customHeight="1" x14ac:dyDescent="0.35">
      <c r="V594" s="38" t="str">
        <f>IFERROR(VLOOKUP(U594,Tabla15[#All],2,FALSE),"")</f>
        <v/>
      </c>
      <c r="W594" s="38"/>
      <c r="X594" s="38"/>
    </row>
    <row r="595" spans="22:24" ht="64.5" customHeight="1" x14ac:dyDescent="0.35">
      <c r="V595" s="38" t="str">
        <f>IFERROR(VLOOKUP(U595,Tabla15[#All],2,FALSE),"")</f>
        <v/>
      </c>
      <c r="W595" s="38"/>
      <c r="X595" s="38"/>
    </row>
    <row r="596" spans="22:24" ht="64.5" customHeight="1" x14ac:dyDescent="0.35">
      <c r="V596" s="38" t="str">
        <f>IFERROR(VLOOKUP(U596,Tabla15[#All],2,FALSE),"")</f>
        <v/>
      </c>
      <c r="W596" s="38"/>
      <c r="X596" s="38"/>
    </row>
    <row r="597" spans="22:24" ht="64.5" customHeight="1" x14ac:dyDescent="0.35">
      <c r="V597" s="38" t="str">
        <f>IFERROR(VLOOKUP(U597,Tabla15[#All],2,FALSE),"")</f>
        <v/>
      </c>
      <c r="W597" s="38"/>
      <c r="X597" s="38"/>
    </row>
    <row r="598" spans="22:24" ht="64.5" customHeight="1" x14ac:dyDescent="0.35">
      <c r="V598" s="38" t="str">
        <f>IFERROR(VLOOKUP(U598,Tabla15[#All],2,FALSE),"")</f>
        <v/>
      </c>
      <c r="W598" s="38"/>
      <c r="X598" s="38"/>
    </row>
    <row r="599" spans="22:24" ht="64.5" customHeight="1" x14ac:dyDescent="0.35">
      <c r="V599" s="38" t="str">
        <f>IFERROR(VLOOKUP(U599,Tabla15[#All],2,FALSE),"")</f>
        <v/>
      </c>
      <c r="W599" s="38"/>
      <c r="X599" s="38"/>
    </row>
    <row r="600" spans="22:24" ht="64.5" customHeight="1" x14ac:dyDescent="0.35">
      <c r="V600" s="38" t="str">
        <f>IFERROR(VLOOKUP(U600,Tabla15[#All],2,FALSE),"")</f>
        <v/>
      </c>
      <c r="W600" s="38"/>
      <c r="X600" s="38"/>
    </row>
    <row r="601" spans="22:24" ht="64.5" customHeight="1" x14ac:dyDescent="0.35">
      <c r="V601" s="38" t="str">
        <f>IFERROR(VLOOKUP(U601,Tabla15[#All],2,FALSE),"")</f>
        <v/>
      </c>
      <c r="W601" s="38"/>
      <c r="X601" s="38"/>
    </row>
    <row r="602" spans="22:24" ht="64.5" customHeight="1" x14ac:dyDescent="0.35">
      <c r="V602" s="38" t="str">
        <f>IFERROR(VLOOKUP(U602,Tabla15[#All],2,FALSE),"")</f>
        <v/>
      </c>
      <c r="W602" s="38"/>
      <c r="X602" s="38"/>
    </row>
    <row r="603" spans="22:24" ht="64.5" customHeight="1" x14ac:dyDescent="0.35">
      <c r="V603" s="38" t="str">
        <f>IFERROR(VLOOKUP(U603,Tabla15[#All],2,FALSE),"")</f>
        <v/>
      </c>
      <c r="W603" s="38"/>
      <c r="X603" s="38"/>
    </row>
    <row r="604" spans="22:24" ht="64.5" customHeight="1" x14ac:dyDescent="0.35">
      <c r="V604" s="38" t="str">
        <f>IFERROR(VLOOKUP(U604,Tabla15[#All],2,FALSE),"")</f>
        <v/>
      </c>
      <c r="W604" s="38"/>
      <c r="X604" s="38"/>
    </row>
    <row r="605" spans="22:24" ht="64.5" customHeight="1" x14ac:dyDescent="0.35">
      <c r="V605" s="38" t="str">
        <f>IFERROR(VLOOKUP(U605,Tabla15[#All],2,FALSE),"")</f>
        <v/>
      </c>
      <c r="W605" s="38"/>
      <c r="X605" s="38"/>
    </row>
    <row r="606" spans="22:24" ht="64.5" customHeight="1" x14ac:dyDescent="0.35">
      <c r="V606" s="38" t="str">
        <f>IFERROR(VLOOKUP(U606,Tabla15[#All],2,FALSE),"")</f>
        <v/>
      </c>
      <c r="W606" s="38"/>
      <c r="X606" s="38"/>
    </row>
    <row r="607" spans="22:24" ht="64.5" customHeight="1" x14ac:dyDescent="0.35">
      <c r="V607" s="38" t="str">
        <f>IFERROR(VLOOKUP(U607,Tabla15[#All],2,FALSE),"")</f>
        <v/>
      </c>
      <c r="W607" s="38"/>
      <c r="X607" s="38"/>
    </row>
    <row r="608" spans="22:24" ht="64.5" customHeight="1" x14ac:dyDescent="0.35">
      <c r="V608" s="38" t="str">
        <f>IFERROR(VLOOKUP(U608,Tabla15[#All],2,FALSE),"")</f>
        <v/>
      </c>
      <c r="W608" s="38"/>
      <c r="X608" s="38"/>
    </row>
    <row r="609" spans="22:24" ht="64.5" customHeight="1" x14ac:dyDescent="0.35">
      <c r="V609" s="38" t="str">
        <f>IFERROR(VLOOKUP(U609,Tabla15[#All],2,FALSE),"")</f>
        <v/>
      </c>
      <c r="W609" s="38"/>
      <c r="X609" s="38"/>
    </row>
    <row r="610" spans="22:24" ht="64.5" customHeight="1" x14ac:dyDescent="0.35">
      <c r="V610" s="38" t="str">
        <f>IFERROR(VLOOKUP(U610,Tabla15[#All],2,FALSE),"")</f>
        <v/>
      </c>
      <c r="W610" s="38"/>
      <c r="X610" s="38"/>
    </row>
    <row r="611" spans="22:24" ht="64.5" customHeight="1" x14ac:dyDescent="0.35">
      <c r="V611" s="38" t="str">
        <f>IFERROR(VLOOKUP(U611,Tabla15[#All],2,FALSE),"")</f>
        <v/>
      </c>
      <c r="W611" s="38"/>
      <c r="X611" s="38"/>
    </row>
    <row r="612" spans="22:24" ht="64.5" customHeight="1" x14ac:dyDescent="0.35">
      <c r="V612" s="38" t="str">
        <f>IFERROR(VLOOKUP(U612,Tabla15[#All],2,FALSE),"")</f>
        <v/>
      </c>
      <c r="W612" s="38"/>
      <c r="X612" s="38"/>
    </row>
    <row r="613" spans="22:24" ht="64.5" customHeight="1" x14ac:dyDescent="0.35">
      <c r="V613" s="38" t="str">
        <f>IFERROR(VLOOKUP(U613,Tabla15[#All],2,FALSE),"")</f>
        <v/>
      </c>
      <c r="W613" s="38"/>
      <c r="X613" s="38"/>
    </row>
    <row r="614" spans="22:24" ht="64.5" customHeight="1" x14ac:dyDescent="0.35">
      <c r="V614" s="38" t="str">
        <f>IFERROR(VLOOKUP(U614,Tabla15[#All],2,FALSE),"")</f>
        <v/>
      </c>
      <c r="W614" s="38"/>
      <c r="X614" s="38"/>
    </row>
    <row r="615" spans="22:24" ht="64.5" customHeight="1" x14ac:dyDescent="0.35">
      <c r="V615" s="38" t="str">
        <f>IFERROR(VLOOKUP(U615,Tabla15[#All],2,FALSE),"")</f>
        <v/>
      </c>
      <c r="W615" s="38"/>
      <c r="X615" s="38"/>
    </row>
    <row r="616" spans="22:24" ht="64.5" customHeight="1" x14ac:dyDescent="0.35">
      <c r="V616" s="38" t="str">
        <f>IFERROR(VLOOKUP(U616,Tabla15[#All],2,FALSE),"")</f>
        <v/>
      </c>
      <c r="W616" s="38"/>
      <c r="X616" s="38"/>
    </row>
    <row r="617" spans="22:24" ht="64.5" customHeight="1" x14ac:dyDescent="0.35">
      <c r="V617" s="38" t="str">
        <f>IFERROR(VLOOKUP(U617,Tabla15[#All],2,FALSE),"")</f>
        <v/>
      </c>
      <c r="W617" s="38"/>
      <c r="X617" s="38"/>
    </row>
    <row r="618" spans="22:24" ht="64.5" customHeight="1" x14ac:dyDescent="0.35">
      <c r="V618" s="38" t="str">
        <f>IFERROR(VLOOKUP(U618,Tabla15[#All],2,FALSE),"")</f>
        <v/>
      </c>
      <c r="W618" s="38"/>
      <c r="X618" s="38"/>
    </row>
    <row r="619" spans="22:24" ht="64.5" customHeight="1" x14ac:dyDescent="0.35">
      <c r="V619" s="38" t="str">
        <f>IFERROR(VLOOKUP(U619,Tabla15[#All],2,FALSE),"")</f>
        <v/>
      </c>
      <c r="W619" s="38"/>
      <c r="X619" s="38"/>
    </row>
    <row r="620" spans="22:24" ht="64.5" customHeight="1" x14ac:dyDescent="0.35">
      <c r="V620" s="38" t="str">
        <f>IFERROR(VLOOKUP(U620,Tabla15[#All],2,FALSE),"")</f>
        <v/>
      </c>
      <c r="W620" s="38"/>
      <c r="X620" s="38"/>
    </row>
    <row r="621" spans="22:24" ht="64.5" customHeight="1" x14ac:dyDescent="0.35">
      <c r="V621" s="38" t="str">
        <f>IFERROR(VLOOKUP(U621,Tabla15[#All],2,FALSE),"")</f>
        <v/>
      </c>
      <c r="W621" s="38"/>
      <c r="X621" s="38"/>
    </row>
    <row r="622" spans="22:24" ht="64.5" customHeight="1" x14ac:dyDescent="0.35">
      <c r="V622" s="38" t="str">
        <f>IFERROR(VLOOKUP(U622,Tabla15[#All],2,FALSE),"")</f>
        <v/>
      </c>
      <c r="W622" s="38"/>
      <c r="X622" s="38"/>
    </row>
    <row r="623" spans="22:24" ht="64.5" customHeight="1" x14ac:dyDescent="0.35">
      <c r="V623" s="38" t="str">
        <f>IFERROR(VLOOKUP(U623,Tabla15[#All],2,FALSE),"")</f>
        <v/>
      </c>
      <c r="W623" s="38"/>
      <c r="X623" s="38"/>
    </row>
    <row r="624" spans="22:24" ht="64.5" customHeight="1" x14ac:dyDescent="0.35">
      <c r="V624" s="38" t="str">
        <f>IFERROR(VLOOKUP(U624,Tabla15[#All],2,FALSE),"")</f>
        <v/>
      </c>
      <c r="W624" s="38"/>
      <c r="X624" s="38"/>
    </row>
    <row r="625" spans="22:24" ht="64.5" customHeight="1" x14ac:dyDescent="0.35">
      <c r="V625" s="38" t="str">
        <f>IFERROR(VLOOKUP(U625,Tabla15[#All],2,FALSE),"")</f>
        <v/>
      </c>
      <c r="W625" s="38"/>
      <c r="X625" s="38"/>
    </row>
    <row r="626" spans="22:24" ht="64.5" customHeight="1" x14ac:dyDescent="0.35">
      <c r="V626" s="38" t="str">
        <f>IFERROR(VLOOKUP(U626,Tabla15[#All],2,FALSE),"")</f>
        <v/>
      </c>
      <c r="W626" s="38"/>
      <c r="X626" s="38"/>
    </row>
    <row r="627" spans="22:24" ht="64.5" customHeight="1" x14ac:dyDescent="0.35">
      <c r="V627" s="38" t="str">
        <f>IFERROR(VLOOKUP(U627,Tabla15[#All],2,FALSE),"")</f>
        <v/>
      </c>
      <c r="W627" s="38"/>
      <c r="X627" s="38"/>
    </row>
    <row r="628" spans="22:24" ht="64.5" customHeight="1" x14ac:dyDescent="0.35">
      <c r="V628" s="38" t="str">
        <f>IFERROR(VLOOKUP(U628,Tabla15[#All],2,FALSE),"")</f>
        <v/>
      </c>
      <c r="W628" s="38"/>
      <c r="X628" s="38"/>
    </row>
    <row r="629" spans="22:24" ht="64.5" customHeight="1" x14ac:dyDescent="0.35">
      <c r="V629" s="38" t="str">
        <f>IFERROR(VLOOKUP(U629,Tabla15[#All],2,FALSE),"")</f>
        <v/>
      </c>
      <c r="W629" s="38"/>
      <c r="X629" s="38"/>
    </row>
    <row r="630" spans="22:24" ht="64.5" customHeight="1" x14ac:dyDescent="0.35">
      <c r="V630" s="38" t="str">
        <f>IFERROR(VLOOKUP(U630,Tabla15[#All],2,FALSE),"")</f>
        <v/>
      </c>
      <c r="W630" s="38"/>
      <c r="X630" s="38"/>
    </row>
    <row r="631" spans="22:24" ht="64.5" customHeight="1" x14ac:dyDescent="0.35">
      <c r="V631" s="38" t="str">
        <f>IFERROR(VLOOKUP(U631,Tabla15[#All],2,FALSE),"")</f>
        <v/>
      </c>
      <c r="W631" s="38"/>
      <c r="X631" s="38"/>
    </row>
    <row r="632" spans="22:24" ht="64.5" customHeight="1" x14ac:dyDescent="0.35">
      <c r="V632" s="38" t="str">
        <f>IFERROR(VLOOKUP(U632,Tabla15[#All],2,FALSE),"")</f>
        <v/>
      </c>
      <c r="W632" s="38"/>
      <c r="X632" s="38"/>
    </row>
    <row r="633" spans="22:24" ht="64.5" customHeight="1" x14ac:dyDescent="0.35">
      <c r="V633" s="38" t="str">
        <f>IFERROR(VLOOKUP(U633,Tabla15[#All],2,FALSE),"")</f>
        <v/>
      </c>
      <c r="W633" s="38"/>
      <c r="X633" s="38"/>
    </row>
    <row r="634" spans="22:24" ht="64.5" customHeight="1" x14ac:dyDescent="0.35">
      <c r="V634" s="38" t="str">
        <f>IFERROR(VLOOKUP(U634,Tabla15[#All],2,FALSE),"")</f>
        <v/>
      </c>
      <c r="W634" s="38"/>
      <c r="X634" s="38"/>
    </row>
    <row r="635" spans="22:24" ht="64.5" customHeight="1" x14ac:dyDescent="0.35">
      <c r="V635" s="38" t="str">
        <f>IFERROR(VLOOKUP(U635,Tabla15[#All],2,FALSE),"")</f>
        <v/>
      </c>
      <c r="W635" s="38"/>
      <c r="X635" s="38"/>
    </row>
    <row r="636" spans="22:24" ht="64.5" customHeight="1" x14ac:dyDescent="0.35">
      <c r="V636" s="38" t="str">
        <f>IFERROR(VLOOKUP(U636,Tabla15[#All],2,FALSE),"")</f>
        <v/>
      </c>
      <c r="W636" s="38"/>
      <c r="X636" s="38"/>
    </row>
    <row r="637" spans="22:24" ht="64.5" customHeight="1" x14ac:dyDescent="0.35">
      <c r="V637" s="38" t="str">
        <f>IFERROR(VLOOKUP(U637,Tabla15[#All],2,FALSE),"")</f>
        <v/>
      </c>
      <c r="W637" s="38"/>
      <c r="X637" s="38"/>
    </row>
    <row r="638" spans="22:24" ht="64.5" customHeight="1" x14ac:dyDescent="0.35">
      <c r="V638" s="38" t="str">
        <f>IFERROR(VLOOKUP(U638,Tabla15[#All],2,FALSE),"")</f>
        <v/>
      </c>
      <c r="W638" s="38"/>
      <c r="X638" s="38"/>
    </row>
    <row r="639" spans="22:24" ht="64.5" customHeight="1" x14ac:dyDescent="0.35">
      <c r="V639" s="38" t="str">
        <f>IFERROR(VLOOKUP(U639,Tabla15[#All],2,FALSE),"")</f>
        <v/>
      </c>
      <c r="W639" s="38"/>
      <c r="X639" s="38"/>
    </row>
    <row r="640" spans="22:24" ht="64.5" customHeight="1" x14ac:dyDescent="0.35">
      <c r="V640" s="38" t="str">
        <f>IFERROR(VLOOKUP(U640,Tabla15[#All],2,FALSE),"")</f>
        <v/>
      </c>
      <c r="W640" s="38"/>
      <c r="X640" s="38"/>
    </row>
    <row r="641" spans="22:24" ht="64.5" customHeight="1" x14ac:dyDescent="0.35">
      <c r="V641" s="38" t="str">
        <f>IFERROR(VLOOKUP(U641,Tabla15[#All],2,FALSE),"")</f>
        <v/>
      </c>
      <c r="W641" s="38"/>
      <c r="X641" s="38"/>
    </row>
    <row r="642" spans="22:24" ht="64.5" customHeight="1" x14ac:dyDescent="0.35">
      <c r="V642" s="38" t="str">
        <f>IFERROR(VLOOKUP(U642,Tabla15[#All],2,FALSE),"")</f>
        <v/>
      </c>
      <c r="W642" s="38"/>
      <c r="X642" s="38"/>
    </row>
    <row r="643" spans="22:24" ht="64.5" customHeight="1" x14ac:dyDescent="0.35">
      <c r="V643" s="38" t="str">
        <f>IFERROR(VLOOKUP(U643,Tabla15[#All],2,FALSE),"")</f>
        <v/>
      </c>
      <c r="W643" s="38"/>
      <c r="X643" s="38"/>
    </row>
    <row r="644" spans="22:24" ht="64.5" customHeight="1" x14ac:dyDescent="0.35">
      <c r="V644" s="38" t="str">
        <f>IFERROR(VLOOKUP(U644,Tabla15[#All],2,FALSE),"")</f>
        <v/>
      </c>
      <c r="W644" s="38"/>
      <c r="X644" s="38"/>
    </row>
    <row r="645" spans="22:24" ht="64.5" customHeight="1" x14ac:dyDescent="0.35">
      <c r="V645" s="38" t="str">
        <f>IFERROR(VLOOKUP(U645,Tabla15[#All],2,FALSE),"")</f>
        <v/>
      </c>
      <c r="W645" s="38"/>
      <c r="X645" s="38"/>
    </row>
    <row r="646" spans="22:24" ht="64.5" customHeight="1" x14ac:dyDescent="0.35">
      <c r="V646" s="38" t="str">
        <f>IFERROR(VLOOKUP(U646,Tabla15[#All],2,FALSE),"")</f>
        <v/>
      </c>
      <c r="W646" s="38"/>
      <c r="X646" s="38"/>
    </row>
    <row r="647" spans="22:24" ht="64.5" customHeight="1" x14ac:dyDescent="0.35">
      <c r="V647" s="38" t="str">
        <f>IFERROR(VLOOKUP(U647,Tabla15[#All],2,FALSE),"")</f>
        <v/>
      </c>
      <c r="W647" s="38"/>
      <c r="X647" s="38"/>
    </row>
    <row r="648" spans="22:24" ht="64.5" customHeight="1" x14ac:dyDescent="0.35">
      <c r="V648" s="38" t="str">
        <f>IFERROR(VLOOKUP(U648,Tabla15[#All],2,FALSE),"")</f>
        <v/>
      </c>
      <c r="W648" s="38"/>
      <c r="X648" s="38"/>
    </row>
    <row r="649" spans="22:24" ht="64.5" customHeight="1" x14ac:dyDescent="0.35">
      <c r="V649" s="38" t="str">
        <f>IFERROR(VLOOKUP(U649,Tabla15[#All],2,FALSE),"")</f>
        <v/>
      </c>
      <c r="W649" s="38"/>
      <c r="X649" s="38"/>
    </row>
    <row r="650" spans="22:24" ht="64.5" customHeight="1" x14ac:dyDescent="0.35">
      <c r="V650" s="38" t="str">
        <f>IFERROR(VLOOKUP(U650,Tabla15[#All],2,FALSE),"")</f>
        <v/>
      </c>
      <c r="W650" s="38"/>
      <c r="X650" s="38"/>
    </row>
    <row r="651" spans="22:24" ht="64.5" customHeight="1" x14ac:dyDescent="0.35">
      <c r="V651" s="38" t="str">
        <f>IFERROR(VLOOKUP(U651,Tabla15[#All],2,FALSE),"")</f>
        <v/>
      </c>
      <c r="W651" s="38"/>
      <c r="X651" s="38"/>
    </row>
    <row r="652" spans="22:24" ht="64.5" customHeight="1" x14ac:dyDescent="0.35">
      <c r="V652" s="38" t="str">
        <f>IFERROR(VLOOKUP(U652,Tabla15[#All],2,FALSE),"")</f>
        <v/>
      </c>
      <c r="W652" s="38"/>
      <c r="X652" s="38"/>
    </row>
    <row r="653" spans="22:24" ht="64.5" customHeight="1" x14ac:dyDescent="0.35">
      <c r="V653" s="38" t="str">
        <f>IFERROR(VLOOKUP(U653,Tabla15[#All],2,FALSE),"")</f>
        <v/>
      </c>
      <c r="W653" s="38"/>
      <c r="X653" s="38"/>
    </row>
    <row r="654" spans="22:24" ht="64.5" customHeight="1" x14ac:dyDescent="0.35">
      <c r="V654" s="38" t="str">
        <f>IFERROR(VLOOKUP(U654,Tabla15[#All],2,FALSE),"")</f>
        <v/>
      </c>
      <c r="W654" s="38"/>
      <c r="X654" s="38"/>
    </row>
    <row r="655" spans="22:24" ht="64.5" customHeight="1" x14ac:dyDescent="0.35">
      <c r="V655" s="38" t="str">
        <f>IFERROR(VLOOKUP(U655,Tabla15[#All],2,FALSE),"")</f>
        <v/>
      </c>
      <c r="W655" s="38"/>
      <c r="X655" s="38"/>
    </row>
    <row r="656" spans="22:24" ht="64.5" customHeight="1" x14ac:dyDescent="0.35">
      <c r="V656" s="38" t="str">
        <f>IFERROR(VLOOKUP(U656,Tabla15[#All],2,FALSE),"")</f>
        <v/>
      </c>
      <c r="W656" s="38"/>
      <c r="X656" s="38"/>
    </row>
    <row r="657" spans="22:24" ht="64.5" customHeight="1" x14ac:dyDescent="0.35">
      <c r="V657" s="38" t="str">
        <f>IFERROR(VLOOKUP(U657,Tabla15[#All],2,FALSE),"")</f>
        <v/>
      </c>
      <c r="W657" s="38"/>
      <c r="X657" s="38"/>
    </row>
    <row r="658" spans="22:24" ht="64.5" customHeight="1" x14ac:dyDescent="0.35">
      <c r="V658" s="38" t="str">
        <f>IFERROR(VLOOKUP(U658,Tabla15[#All],2,FALSE),"")</f>
        <v/>
      </c>
      <c r="W658" s="38"/>
      <c r="X658" s="38"/>
    </row>
    <row r="659" spans="22:24" ht="64.5" customHeight="1" x14ac:dyDescent="0.35">
      <c r="V659" s="38" t="str">
        <f>IFERROR(VLOOKUP(U659,Tabla15[#All],2,FALSE),"")</f>
        <v/>
      </c>
      <c r="W659" s="38"/>
      <c r="X659" s="38"/>
    </row>
    <row r="660" spans="22:24" ht="64.5" customHeight="1" x14ac:dyDescent="0.35">
      <c r="V660" s="38" t="str">
        <f>IFERROR(VLOOKUP(U660,Tabla15[#All],2,FALSE),"")</f>
        <v/>
      </c>
      <c r="W660" s="38"/>
      <c r="X660" s="38"/>
    </row>
    <row r="661" spans="22:24" ht="64.5" customHeight="1" x14ac:dyDescent="0.35">
      <c r="V661" s="38" t="str">
        <f>IFERROR(VLOOKUP(U661,Tabla15[#All],2,FALSE),"")</f>
        <v/>
      </c>
      <c r="W661" s="38"/>
      <c r="X661" s="38"/>
    </row>
    <row r="662" spans="22:24" ht="64.5" customHeight="1" x14ac:dyDescent="0.35">
      <c r="V662" s="38" t="str">
        <f>IFERROR(VLOOKUP(U662,Tabla15[#All],2,FALSE),"")</f>
        <v/>
      </c>
      <c r="W662" s="38"/>
      <c r="X662" s="38"/>
    </row>
    <row r="663" spans="22:24" ht="64.5" customHeight="1" x14ac:dyDescent="0.35">
      <c r="V663" s="38" t="str">
        <f>IFERROR(VLOOKUP(U663,Tabla15[#All],2,FALSE),"")</f>
        <v/>
      </c>
      <c r="W663" s="38"/>
      <c r="X663" s="38"/>
    </row>
    <row r="664" spans="22:24" ht="64.5" customHeight="1" x14ac:dyDescent="0.35">
      <c r="V664" s="38" t="str">
        <f>IFERROR(VLOOKUP(U664,Tabla15[#All],2,FALSE),"")</f>
        <v/>
      </c>
      <c r="W664" s="38"/>
      <c r="X664" s="38"/>
    </row>
    <row r="665" spans="22:24" ht="64.5" customHeight="1" x14ac:dyDescent="0.35">
      <c r="V665" s="38" t="str">
        <f>IFERROR(VLOOKUP(U665,Tabla15[#All],2,FALSE),"")</f>
        <v/>
      </c>
      <c r="W665" s="38"/>
      <c r="X665" s="38"/>
    </row>
    <row r="666" spans="22:24" ht="64.5" customHeight="1" x14ac:dyDescent="0.35">
      <c r="V666" s="38" t="str">
        <f>IFERROR(VLOOKUP(U666,Tabla15[#All],2,FALSE),"")</f>
        <v/>
      </c>
      <c r="W666" s="38"/>
      <c r="X666" s="38"/>
    </row>
    <row r="667" spans="22:24" ht="64.5" customHeight="1" x14ac:dyDescent="0.35">
      <c r="V667" s="38" t="str">
        <f>IFERROR(VLOOKUP(U667,Tabla15[#All],2,FALSE),"")</f>
        <v/>
      </c>
      <c r="W667" s="38"/>
      <c r="X667" s="38"/>
    </row>
    <row r="668" spans="22:24" ht="64.5" customHeight="1" x14ac:dyDescent="0.35">
      <c r="V668" s="38" t="str">
        <f>IFERROR(VLOOKUP(U668,Tabla15[#All],2,FALSE),"")</f>
        <v/>
      </c>
      <c r="W668" s="38"/>
      <c r="X668" s="38"/>
    </row>
    <row r="669" spans="22:24" ht="64.5" customHeight="1" x14ac:dyDescent="0.35">
      <c r="V669" s="38" t="str">
        <f>IFERROR(VLOOKUP(U669,Tabla15[#All],2,FALSE),"")</f>
        <v/>
      </c>
      <c r="W669" s="38"/>
      <c r="X669" s="38"/>
    </row>
    <row r="670" spans="22:24" ht="64.5" customHeight="1" x14ac:dyDescent="0.35">
      <c r="V670" s="38" t="str">
        <f>IFERROR(VLOOKUP(U670,Tabla15[#All],2,FALSE),"")</f>
        <v/>
      </c>
      <c r="W670" s="38"/>
      <c r="X670" s="38"/>
    </row>
    <row r="671" spans="22:24" ht="64.5" customHeight="1" x14ac:dyDescent="0.35">
      <c r="V671" s="38" t="str">
        <f>IFERROR(VLOOKUP(U671,Tabla15[#All],2,FALSE),"")</f>
        <v/>
      </c>
      <c r="W671" s="38"/>
      <c r="X671" s="38"/>
    </row>
    <row r="672" spans="22:24" ht="64.5" customHeight="1" x14ac:dyDescent="0.35">
      <c r="V672" s="38" t="str">
        <f>IFERROR(VLOOKUP(U672,Tabla15[#All],2,FALSE),"")</f>
        <v/>
      </c>
      <c r="W672" s="38"/>
      <c r="X672" s="38"/>
    </row>
    <row r="673" spans="22:24" ht="64.5" customHeight="1" x14ac:dyDescent="0.35">
      <c r="V673" s="38" t="str">
        <f>IFERROR(VLOOKUP(U673,Tabla15[#All],2,FALSE),"")</f>
        <v/>
      </c>
      <c r="W673" s="38"/>
      <c r="X673" s="38"/>
    </row>
    <row r="674" spans="22:24" ht="64.5" customHeight="1" x14ac:dyDescent="0.35">
      <c r="V674" s="38" t="str">
        <f>IFERROR(VLOOKUP(U674,Tabla15[#All],2,FALSE),"")</f>
        <v/>
      </c>
      <c r="W674" s="38"/>
      <c r="X674" s="38"/>
    </row>
    <row r="675" spans="22:24" ht="64.5" customHeight="1" x14ac:dyDescent="0.35">
      <c r="V675" s="38" t="str">
        <f>IFERROR(VLOOKUP(U675,Tabla15[#All],2,FALSE),"")</f>
        <v/>
      </c>
      <c r="W675" s="38"/>
      <c r="X675" s="38"/>
    </row>
    <row r="676" spans="22:24" ht="64.5" customHeight="1" x14ac:dyDescent="0.35">
      <c r="V676" s="38" t="str">
        <f>IFERROR(VLOOKUP(U676,Tabla15[#All],2,FALSE),"")</f>
        <v/>
      </c>
      <c r="W676" s="38"/>
      <c r="X676" s="38"/>
    </row>
    <row r="677" spans="22:24" ht="64.5" customHeight="1" x14ac:dyDescent="0.35">
      <c r="V677" s="38" t="str">
        <f>IFERROR(VLOOKUP(U677,Tabla15[#All],2,FALSE),"")</f>
        <v/>
      </c>
      <c r="W677" s="38"/>
      <c r="X677" s="38"/>
    </row>
    <row r="678" spans="22:24" ht="64.5" customHeight="1" x14ac:dyDescent="0.35">
      <c r="V678" s="38" t="str">
        <f>IFERROR(VLOOKUP(U678,Tabla15[#All],2,FALSE),"")</f>
        <v/>
      </c>
      <c r="W678" s="38"/>
      <c r="X678" s="38"/>
    </row>
    <row r="679" spans="22:24" ht="64.5" customHeight="1" x14ac:dyDescent="0.35">
      <c r="V679" s="38" t="str">
        <f>IFERROR(VLOOKUP(U679,Tabla15[#All],2,FALSE),"")</f>
        <v/>
      </c>
      <c r="W679" s="38"/>
      <c r="X679" s="38"/>
    </row>
    <row r="680" spans="22:24" ht="64.5" customHeight="1" x14ac:dyDescent="0.35">
      <c r="V680" s="38" t="str">
        <f>IFERROR(VLOOKUP(U680,Tabla15[#All],2,FALSE),"")</f>
        <v/>
      </c>
      <c r="W680" s="38"/>
      <c r="X680" s="38"/>
    </row>
    <row r="681" spans="22:24" ht="64.5" customHeight="1" x14ac:dyDescent="0.35">
      <c r="V681" s="38" t="str">
        <f>IFERROR(VLOOKUP(U681,Tabla15[#All],2,FALSE),"")</f>
        <v/>
      </c>
      <c r="W681" s="38"/>
      <c r="X681" s="38"/>
    </row>
    <row r="682" spans="22:24" ht="64.5" customHeight="1" x14ac:dyDescent="0.35">
      <c r="V682" s="38" t="str">
        <f>IFERROR(VLOOKUP(U682,Tabla15[#All],2,FALSE),"")</f>
        <v/>
      </c>
      <c r="W682" s="38"/>
      <c r="X682" s="38"/>
    </row>
    <row r="683" spans="22:24" ht="64.5" customHeight="1" x14ac:dyDescent="0.35">
      <c r="V683" s="38" t="str">
        <f>IFERROR(VLOOKUP(U683,Tabla15[#All],2,FALSE),"")</f>
        <v/>
      </c>
      <c r="W683" s="38"/>
      <c r="X683" s="38"/>
    </row>
    <row r="684" spans="22:24" ht="64.5" customHeight="1" x14ac:dyDescent="0.35">
      <c r="V684" s="38" t="str">
        <f>IFERROR(VLOOKUP(U684,Tabla15[#All],2,FALSE),"")</f>
        <v/>
      </c>
      <c r="W684" s="38"/>
      <c r="X684" s="38"/>
    </row>
    <row r="685" spans="22:24" ht="64.5" customHeight="1" x14ac:dyDescent="0.35">
      <c r="V685" s="38" t="str">
        <f>IFERROR(VLOOKUP(U685,Tabla15[#All],2,FALSE),"")</f>
        <v/>
      </c>
      <c r="W685" s="38"/>
      <c r="X685" s="38"/>
    </row>
    <row r="686" spans="22:24" ht="64.5" customHeight="1" x14ac:dyDescent="0.35">
      <c r="V686" s="38" t="str">
        <f>IFERROR(VLOOKUP(U686,Tabla15[#All],2,FALSE),"")</f>
        <v/>
      </c>
      <c r="W686" s="38"/>
      <c r="X686" s="38"/>
    </row>
    <row r="687" spans="22:24" ht="64.5" customHeight="1" x14ac:dyDescent="0.35">
      <c r="V687" s="38" t="str">
        <f>IFERROR(VLOOKUP(U687,Tabla15[#All],2,FALSE),"")</f>
        <v/>
      </c>
      <c r="W687" s="38"/>
      <c r="X687" s="38"/>
    </row>
    <row r="688" spans="22:24" ht="64.5" customHeight="1" x14ac:dyDescent="0.35">
      <c r="V688" s="38" t="str">
        <f>IFERROR(VLOOKUP(U688,Tabla15[#All],2,FALSE),"")</f>
        <v/>
      </c>
      <c r="W688" s="38"/>
      <c r="X688" s="38"/>
    </row>
    <row r="689" spans="22:24" ht="64.5" customHeight="1" x14ac:dyDescent="0.35">
      <c r="V689" s="38" t="str">
        <f>IFERROR(VLOOKUP(U689,Tabla15[#All],2,FALSE),"")</f>
        <v/>
      </c>
      <c r="W689" s="38"/>
      <c r="X689" s="38"/>
    </row>
    <row r="690" spans="22:24" ht="64.5" customHeight="1" x14ac:dyDescent="0.35">
      <c r="V690" s="38" t="str">
        <f>IFERROR(VLOOKUP(U690,Tabla15[#All],2,FALSE),"")</f>
        <v/>
      </c>
      <c r="W690" s="38"/>
      <c r="X690" s="38"/>
    </row>
    <row r="691" spans="22:24" ht="64.5" customHeight="1" x14ac:dyDescent="0.35">
      <c r="V691" s="38" t="str">
        <f>IFERROR(VLOOKUP(U691,Tabla15[#All],2,FALSE),"")</f>
        <v/>
      </c>
      <c r="W691" s="38"/>
      <c r="X691" s="38"/>
    </row>
    <row r="692" spans="22:24" ht="64.5" customHeight="1" x14ac:dyDescent="0.35">
      <c r="V692" s="38" t="str">
        <f>IFERROR(VLOOKUP(U692,Tabla15[#All],2,FALSE),"")</f>
        <v/>
      </c>
      <c r="W692" s="38"/>
      <c r="X692" s="38"/>
    </row>
    <row r="693" spans="22:24" ht="64.5" customHeight="1" x14ac:dyDescent="0.35">
      <c r="V693" s="38" t="str">
        <f>IFERROR(VLOOKUP(U693,Tabla15[#All],2,FALSE),"")</f>
        <v/>
      </c>
      <c r="W693" s="38"/>
      <c r="X693" s="38"/>
    </row>
    <row r="694" spans="22:24" ht="64.5" customHeight="1" x14ac:dyDescent="0.35">
      <c r="V694" s="38" t="str">
        <f>IFERROR(VLOOKUP(U694,Tabla15[#All],2,FALSE),"")</f>
        <v/>
      </c>
      <c r="W694" s="38"/>
      <c r="X694" s="38"/>
    </row>
    <row r="695" spans="22:24" ht="64.5" customHeight="1" x14ac:dyDescent="0.35">
      <c r="V695" s="38" t="str">
        <f>IFERROR(VLOOKUP(U695,Tabla15[#All],2,FALSE),"")</f>
        <v/>
      </c>
      <c r="W695" s="38"/>
      <c r="X695" s="38"/>
    </row>
    <row r="696" spans="22:24" ht="64.5" customHeight="1" x14ac:dyDescent="0.35">
      <c r="V696" s="38" t="str">
        <f>IFERROR(VLOOKUP(U696,Tabla15[#All],2,FALSE),"")</f>
        <v/>
      </c>
      <c r="W696" s="38"/>
      <c r="X696" s="38"/>
    </row>
    <row r="697" spans="22:24" ht="64.5" customHeight="1" x14ac:dyDescent="0.35">
      <c r="V697" s="38" t="str">
        <f>IFERROR(VLOOKUP(U697,Tabla15[#All],2,FALSE),"")</f>
        <v/>
      </c>
      <c r="W697" s="38"/>
      <c r="X697" s="38"/>
    </row>
    <row r="698" spans="22:24" ht="64.5" customHeight="1" x14ac:dyDescent="0.35">
      <c r="V698" s="38" t="str">
        <f>IFERROR(VLOOKUP(U698,Tabla15[#All],2,FALSE),"")</f>
        <v/>
      </c>
      <c r="W698" s="38"/>
      <c r="X698" s="38"/>
    </row>
    <row r="699" spans="22:24" ht="64.5" customHeight="1" x14ac:dyDescent="0.35">
      <c r="V699" s="38" t="str">
        <f>IFERROR(VLOOKUP(U699,Tabla15[#All],2,FALSE),"")</f>
        <v/>
      </c>
      <c r="W699" s="38"/>
      <c r="X699" s="38"/>
    </row>
    <row r="700" spans="22:24" ht="64.5" customHeight="1" x14ac:dyDescent="0.35">
      <c r="V700" s="38" t="str">
        <f>IFERROR(VLOOKUP(U700,Tabla15[#All],2,FALSE),"")</f>
        <v/>
      </c>
      <c r="W700" s="38"/>
      <c r="X700" s="38"/>
    </row>
    <row r="701" spans="22:24" ht="64.5" customHeight="1" x14ac:dyDescent="0.35">
      <c r="V701" s="38" t="str">
        <f>IFERROR(VLOOKUP(U701,Tabla15[#All],2,FALSE),"")</f>
        <v/>
      </c>
      <c r="W701" s="38"/>
      <c r="X701" s="38"/>
    </row>
    <row r="702" spans="22:24" ht="64.5" customHeight="1" x14ac:dyDescent="0.35">
      <c r="V702" s="38" t="str">
        <f>IFERROR(VLOOKUP(U702,Tabla15[#All],2,FALSE),"")</f>
        <v/>
      </c>
      <c r="W702" s="38"/>
      <c r="X702" s="38"/>
    </row>
    <row r="703" spans="22:24" ht="64.5" customHeight="1" x14ac:dyDescent="0.35">
      <c r="V703" s="38" t="str">
        <f>IFERROR(VLOOKUP(U703,Tabla15[#All],2,FALSE),"")</f>
        <v/>
      </c>
      <c r="W703" s="38"/>
      <c r="X703" s="38"/>
    </row>
    <row r="704" spans="22:24" ht="64.5" customHeight="1" x14ac:dyDescent="0.35">
      <c r="V704" s="38" t="str">
        <f>IFERROR(VLOOKUP(U704,Tabla15[#All],2,FALSE),"")</f>
        <v/>
      </c>
      <c r="W704" s="38"/>
      <c r="X704" s="38"/>
    </row>
    <row r="705" spans="22:24" ht="64.5" customHeight="1" x14ac:dyDescent="0.35">
      <c r="V705" s="38" t="str">
        <f>IFERROR(VLOOKUP(U705,Tabla15[#All],2,FALSE),"")</f>
        <v/>
      </c>
      <c r="W705" s="38"/>
      <c r="X705" s="38"/>
    </row>
    <row r="706" spans="22:24" ht="64.5" customHeight="1" x14ac:dyDescent="0.35">
      <c r="V706" s="38" t="str">
        <f>IFERROR(VLOOKUP(U706,Tabla15[#All],2,FALSE),"")</f>
        <v/>
      </c>
      <c r="W706" s="38"/>
      <c r="X706" s="38"/>
    </row>
    <row r="707" spans="22:24" ht="64.5" customHeight="1" x14ac:dyDescent="0.35">
      <c r="V707" s="38" t="str">
        <f>IFERROR(VLOOKUP(U707,Tabla15[#All],2,FALSE),"")</f>
        <v/>
      </c>
      <c r="W707" s="38"/>
      <c r="X707" s="38"/>
    </row>
    <row r="708" spans="22:24" ht="64.5" customHeight="1" x14ac:dyDescent="0.35">
      <c r="V708" s="38" t="str">
        <f>IFERROR(VLOOKUP(U708,Tabla15[#All],2,FALSE),"")</f>
        <v/>
      </c>
      <c r="W708" s="38"/>
      <c r="X708" s="38"/>
    </row>
    <row r="709" spans="22:24" ht="64.5" customHeight="1" x14ac:dyDescent="0.35">
      <c r="V709" s="38" t="str">
        <f>IFERROR(VLOOKUP(U709,Tabla15[#All],2,FALSE),"")</f>
        <v/>
      </c>
      <c r="W709" s="38"/>
      <c r="X709" s="38"/>
    </row>
    <row r="710" spans="22:24" ht="64.5" customHeight="1" x14ac:dyDescent="0.35">
      <c r="V710" s="38" t="str">
        <f>IFERROR(VLOOKUP(U710,Tabla15[#All],2,FALSE),"")</f>
        <v/>
      </c>
      <c r="W710" s="38"/>
      <c r="X710" s="38"/>
    </row>
    <row r="711" spans="22:24" ht="64.5" customHeight="1" x14ac:dyDescent="0.35">
      <c r="V711" s="38" t="str">
        <f>IFERROR(VLOOKUP(U711,Tabla15[#All],2,FALSE),"")</f>
        <v/>
      </c>
      <c r="W711" s="38"/>
      <c r="X711" s="38"/>
    </row>
    <row r="712" spans="22:24" ht="64.5" customHeight="1" x14ac:dyDescent="0.35">
      <c r="V712" s="38" t="str">
        <f>IFERROR(VLOOKUP(U712,Tabla15[#All],2,FALSE),"")</f>
        <v/>
      </c>
      <c r="W712" s="38"/>
      <c r="X712" s="38"/>
    </row>
    <row r="713" spans="22:24" ht="64.5" customHeight="1" x14ac:dyDescent="0.35">
      <c r="V713" s="38" t="str">
        <f>IFERROR(VLOOKUP(U713,Tabla15[#All],2,FALSE),"")</f>
        <v/>
      </c>
      <c r="W713" s="38"/>
      <c r="X713" s="38"/>
    </row>
    <row r="714" spans="22:24" ht="64.5" customHeight="1" x14ac:dyDescent="0.35">
      <c r="V714" s="38" t="str">
        <f>IFERROR(VLOOKUP(U714,Tabla15[#All],2,FALSE),"")</f>
        <v/>
      </c>
      <c r="W714" s="38"/>
      <c r="X714" s="38"/>
    </row>
    <row r="715" spans="22:24" ht="64.5" customHeight="1" x14ac:dyDescent="0.35">
      <c r="V715" s="38" t="str">
        <f>IFERROR(VLOOKUP(U715,Tabla15[#All],2,FALSE),"")</f>
        <v/>
      </c>
      <c r="W715" s="38"/>
      <c r="X715" s="38"/>
    </row>
    <row r="716" spans="22:24" ht="64.5" customHeight="1" x14ac:dyDescent="0.35">
      <c r="V716" s="38" t="str">
        <f>IFERROR(VLOOKUP(U716,Tabla15[#All],2,FALSE),"")</f>
        <v/>
      </c>
      <c r="W716" s="38"/>
      <c r="X716" s="38"/>
    </row>
    <row r="717" spans="22:24" ht="64.5" customHeight="1" x14ac:dyDescent="0.35">
      <c r="V717" s="38" t="str">
        <f>IFERROR(VLOOKUP(U717,Tabla15[#All],2,FALSE),"")</f>
        <v/>
      </c>
      <c r="W717" s="38"/>
      <c r="X717" s="38"/>
    </row>
    <row r="718" spans="22:24" ht="64.5" customHeight="1" x14ac:dyDescent="0.35">
      <c r="V718" s="38" t="str">
        <f>IFERROR(VLOOKUP(U718,Tabla15[#All],2,FALSE),"")</f>
        <v/>
      </c>
      <c r="W718" s="38"/>
      <c r="X718" s="38"/>
    </row>
    <row r="719" spans="22:24" ht="64.5" customHeight="1" x14ac:dyDescent="0.35">
      <c r="V719" s="38" t="str">
        <f>IFERROR(VLOOKUP(U719,Tabla15[#All],2,FALSE),"")</f>
        <v/>
      </c>
      <c r="W719" s="38"/>
      <c r="X719" s="38"/>
    </row>
    <row r="720" spans="22:24" ht="64.5" customHeight="1" x14ac:dyDescent="0.35">
      <c r="V720" s="38" t="str">
        <f>IFERROR(VLOOKUP(U720,Tabla15[#All],2,FALSE),"")</f>
        <v/>
      </c>
      <c r="W720" s="38"/>
      <c r="X720" s="38"/>
    </row>
    <row r="721" spans="22:24" ht="64.5" customHeight="1" x14ac:dyDescent="0.35">
      <c r="V721" s="38" t="str">
        <f>IFERROR(VLOOKUP(U721,Tabla15[#All],2,FALSE),"")</f>
        <v/>
      </c>
      <c r="W721" s="38"/>
      <c r="X721" s="38"/>
    </row>
    <row r="722" spans="22:24" ht="64.5" customHeight="1" x14ac:dyDescent="0.35">
      <c r="V722" s="38" t="str">
        <f>IFERROR(VLOOKUP(U722,Tabla15[#All],2,FALSE),"")</f>
        <v/>
      </c>
      <c r="W722" s="38"/>
      <c r="X722" s="38"/>
    </row>
    <row r="723" spans="22:24" ht="64.5" customHeight="1" x14ac:dyDescent="0.35">
      <c r="V723" s="38" t="str">
        <f>IFERROR(VLOOKUP(U723,Tabla15[#All],2,FALSE),"")</f>
        <v/>
      </c>
      <c r="W723" s="38"/>
      <c r="X723" s="38"/>
    </row>
    <row r="724" spans="22:24" ht="64.5" customHeight="1" x14ac:dyDescent="0.35">
      <c r="V724" s="38" t="str">
        <f>IFERROR(VLOOKUP(U724,Tabla15[#All],2,FALSE),"")</f>
        <v/>
      </c>
      <c r="W724" s="38"/>
      <c r="X724" s="38"/>
    </row>
    <row r="725" spans="22:24" ht="64.5" customHeight="1" x14ac:dyDescent="0.35">
      <c r="V725" s="38" t="str">
        <f>IFERROR(VLOOKUP(U725,Tabla15[#All],2,FALSE),"")</f>
        <v/>
      </c>
      <c r="W725" s="38"/>
      <c r="X725" s="38"/>
    </row>
    <row r="726" spans="22:24" ht="64.5" customHeight="1" x14ac:dyDescent="0.35">
      <c r="V726" s="38" t="str">
        <f>IFERROR(VLOOKUP(U726,Tabla15[#All],2,FALSE),"")</f>
        <v/>
      </c>
      <c r="W726" s="38"/>
      <c r="X726" s="38"/>
    </row>
    <row r="727" spans="22:24" ht="64.5" customHeight="1" x14ac:dyDescent="0.35">
      <c r="V727" s="38" t="str">
        <f>IFERROR(VLOOKUP(U727,Tabla15[#All],2,FALSE),"")</f>
        <v/>
      </c>
      <c r="W727" s="38"/>
      <c r="X727" s="38"/>
    </row>
    <row r="728" spans="22:24" ht="64.5" customHeight="1" x14ac:dyDescent="0.35">
      <c r="V728" s="38" t="str">
        <f>IFERROR(VLOOKUP(U728,Tabla15[#All],2,FALSE),"")</f>
        <v/>
      </c>
      <c r="W728" s="38"/>
      <c r="X728" s="38"/>
    </row>
    <row r="729" spans="22:24" ht="64.5" customHeight="1" x14ac:dyDescent="0.35">
      <c r="V729" s="38" t="str">
        <f>IFERROR(VLOOKUP(U729,Tabla15[#All],2,FALSE),"")</f>
        <v/>
      </c>
      <c r="W729" s="38"/>
      <c r="X729" s="38"/>
    </row>
    <row r="730" spans="22:24" ht="64.5" customHeight="1" x14ac:dyDescent="0.35">
      <c r="V730" s="38" t="str">
        <f>IFERROR(VLOOKUP(U730,Tabla15[#All],2,FALSE),"")</f>
        <v/>
      </c>
      <c r="W730" s="38"/>
      <c r="X730" s="38"/>
    </row>
    <row r="731" spans="22:24" ht="64.5" customHeight="1" x14ac:dyDescent="0.35">
      <c r="V731" s="38" t="str">
        <f>IFERROR(VLOOKUP(U731,Tabla15[#All],2,FALSE),"")</f>
        <v/>
      </c>
      <c r="W731" s="38"/>
      <c r="X731" s="38"/>
    </row>
    <row r="732" spans="22:24" ht="64.5" customHeight="1" x14ac:dyDescent="0.35">
      <c r="V732" s="38" t="str">
        <f>IFERROR(VLOOKUP(U732,Tabla15[#All],2,FALSE),"")</f>
        <v/>
      </c>
      <c r="W732" s="38"/>
      <c r="X732" s="38"/>
    </row>
    <row r="733" spans="22:24" ht="64.5" customHeight="1" x14ac:dyDescent="0.35">
      <c r="V733" s="38" t="str">
        <f>IFERROR(VLOOKUP(U733,Tabla15[#All],2,FALSE),"")</f>
        <v/>
      </c>
      <c r="W733" s="38"/>
      <c r="X733" s="38"/>
    </row>
    <row r="734" spans="22:24" ht="64.5" customHeight="1" x14ac:dyDescent="0.35">
      <c r="V734" s="38" t="str">
        <f>IFERROR(VLOOKUP(U734,Tabla15[#All],2,FALSE),"")</f>
        <v/>
      </c>
      <c r="W734" s="38"/>
      <c r="X734" s="38"/>
    </row>
    <row r="735" spans="22:24" ht="64.5" customHeight="1" x14ac:dyDescent="0.35">
      <c r="V735" s="38" t="str">
        <f>IFERROR(VLOOKUP(U735,Tabla15[#All],2,FALSE),"")</f>
        <v/>
      </c>
      <c r="W735" s="38"/>
      <c r="X735" s="38"/>
    </row>
    <row r="736" spans="22:24" ht="64.5" customHeight="1" x14ac:dyDescent="0.35">
      <c r="V736" s="38" t="str">
        <f>IFERROR(VLOOKUP(U736,Tabla15[#All],2,FALSE),"")</f>
        <v/>
      </c>
      <c r="W736" s="38"/>
      <c r="X736" s="38"/>
    </row>
    <row r="737" spans="22:24" ht="64.5" customHeight="1" x14ac:dyDescent="0.35">
      <c r="V737" s="38" t="str">
        <f>IFERROR(VLOOKUP(U737,Tabla15[#All],2,FALSE),"")</f>
        <v/>
      </c>
      <c r="W737" s="38"/>
      <c r="X737" s="38"/>
    </row>
    <row r="738" spans="22:24" ht="64.5" customHeight="1" x14ac:dyDescent="0.35">
      <c r="V738" s="38" t="str">
        <f>IFERROR(VLOOKUP(U738,Tabla15[#All],2,FALSE),"")</f>
        <v/>
      </c>
      <c r="W738" s="38"/>
      <c r="X738" s="38"/>
    </row>
    <row r="739" spans="22:24" ht="64.5" customHeight="1" x14ac:dyDescent="0.35">
      <c r="V739" s="38" t="str">
        <f>IFERROR(VLOOKUP(U739,Tabla15[#All],2,FALSE),"")</f>
        <v/>
      </c>
      <c r="W739" s="38"/>
      <c r="X739" s="38"/>
    </row>
    <row r="740" spans="22:24" ht="64.5" customHeight="1" x14ac:dyDescent="0.35">
      <c r="V740" s="38" t="str">
        <f>IFERROR(VLOOKUP(U740,Tabla15[#All],2,FALSE),"")</f>
        <v/>
      </c>
      <c r="W740" s="38"/>
      <c r="X740" s="38"/>
    </row>
    <row r="741" spans="22:24" ht="64.5" customHeight="1" x14ac:dyDescent="0.35">
      <c r="V741" s="38" t="str">
        <f>IFERROR(VLOOKUP(U741,Tabla15[#All],2,FALSE),"")</f>
        <v/>
      </c>
      <c r="W741" s="38"/>
      <c r="X741" s="38"/>
    </row>
    <row r="742" spans="22:24" ht="64.5" customHeight="1" x14ac:dyDescent="0.35">
      <c r="V742" s="38" t="str">
        <f>IFERROR(VLOOKUP(U742,Tabla15[#All],2,FALSE),"")</f>
        <v/>
      </c>
      <c r="W742" s="38"/>
      <c r="X742" s="38"/>
    </row>
    <row r="743" spans="22:24" ht="64.5" customHeight="1" x14ac:dyDescent="0.35">
      <c r="V743" s="38" t="str">
        <f>IFERROR(VLOOKUP(U743,Tabla15[#All],2,FALSE),"")</f>
        <v/>
      </c>
      <c r="W743" s="38"/>
      <c r="X743" s="38"/>
    </row>
    <row r="744" spans="22:24" ht="64.5" customHeight="1" x14ac:dyDescent="0.35">
      <c r="V744" s="38" t="str">
        <f>IFERROR(VLOOKUP(U744,Tabla15[#All],2,FALSE),"")</f>
        <v/>
      </c>
      <c r="W744" s="38"/>
      <c r="X744" s="38"/>
    </row>
    <row r="745" spans="22:24" ht="64.5" customHeight="1" x14ac:dyDescent="0.35">
      <c r="V745" s="38" t="str">
        <f>IFERROR(VLOOKUP(U745,Tabla15[#All],2,FALSE),"")</f>
        <v/>
      </c>
      <c r="W745" s="38"/>
      <c r="X745" s="38"/>
    </row>
    <row r="746" spans="22:24" ht="64.5" customHeight="1" x14ac:dyDescent="0.35">
      <c r="V746" s="38" t="str">
        <f>IFERROR(VLOOKUP(U746,Tabla15[#All],2,FALSE),"")</f>
        <v/>
      </c>
      <c r="W746" s="38"/>
      <c r="X746" s="38"/>
    </row>
    <row r="747" spans="22:24" ht="64.5" customHeight="1" x14ac:dyDescent="0.35">
      <c r="V747" s="38" t="str">
        <f>IFERROR(VLOOKUP(U747,Tabla15[#All],2,FALSE),"")</f>
        <v/>
      </c>
      <c r="W747" s="38"/>
      <c r="X747" s="38"/>
    </row>
    <row r="748" spans="22:24" ht="64.5" customHeight="1" x14ac:dyDescent="0.35">
      <c r="V748" s="38" t="str">
        <f>IFERROR(VLOOKUP(U748,Tabla15[#All],2,FALSE),"")</f>
        <v/>
      </c>
      <c r="W748" s="38"/>
      <c r="X748" s="38"/>
    </row>
    <row r="749" spans="22:24" ht="64.5" customHeight="1" x14ac:dyDescent="0.35">
      <c r="V749" s="38" t="str">
        <f>IFERROR(VLOOKUP(U749,Tabla15[#All],2,FALSE),"")</f>
        <v/>
      </c>
      <c r="W749" s="38"/>
      <c r="X749" s="38"/>
    </row>
    <row r="750" spans="22:24" ht="64.5" customHeight="1" x14ac:dyDescent="0.35">
      <c r="V750" s="38" t="str">
        <f>IFERROR(VLOOKUP(U750,Tabla15[#All],2,FALSE),"")</f>
        <v/>
      </c>
      <c r="W750" s="38"/>
      <c r="X750" s="38"/>
    </row>
    <row r="751" spans="22:24" ht="64.5" customHeight="1" x14ac:dyDescent="0.35">
      <c r="V751" s="38" t="str">
        <f>IFERROR(VLOOKUP(U751,Tabla15[#All],2,FALSE),"")</f>
        <v/>
      </c>
      <c r="W751" s="38"/>
      <c r="X751" s="38"/>
    </row>
    <row r="752" spans="22:24" ht="64.5" customHeight="1" x14ac:dyDescent="0.35">
      <c r="V752" s="38" t="str">
        <f>IFERROR(VLOOKUP(U752,Tabla15[#All],2,FALSE),"")</f>
        <v/>
      </c>
      <c r="W752" s="38"/>
      <c r="X752" s="38"/>
    </row>
    <row r="753" spans="22:24" ht="64.5" customHeight="1" x14ac:dyDescent="0.35">
      <c r="V753" s="38" t="str">
        <f>IFERROR(VLOOKUP(U753,Tabla15[#All],2,FALSE),"")</f>
        <v/>
      </c>
      <c r="W753" s="38"/>
      <c r="X753" s="38"/>
    </row>
    <row r="754" spans="22:24" ht="64.5" customHeight="1" x14ac:dyDescent="0.35">
      <c r="V754" s="38" t="str">
        <f>IFERROR(VLOOKUP(U754,Tabla15[#All],2,FALSE),"")</f>
        <v/>
      </c>
      <c r="W754" s="38"/>
      <c r="X754" s="38"/>
    </row>
    <row r="755" spans="22:24" ht="64.5" customHeight="1" x14ac:dyDescent="0.35">
      <c r="V755" s="38" t="str">
        <f>IFERROR(VLOOKUP(U755,Tabla15[#All],2,FALSE),"")</f>
        <v/>
      </c>
      <c r="W755" s="38"/>
      <c r="X755" s="38"/>
    </row>
    <row r="756" spans="22:24" ht="64.5" customHeight="1" x14ac:dyDescent="0.35">
      <c r="V756" s="38" t="str">
        <f>IFERROR(VLOOKUP(U756,Tabla15[#All],2,FALSE),"")</f>
        <v/>
      </c>
      <c r="W756" s="38"/>
      <c r="X756" s="38"/>
    </row>
    <row r="757" spans="22:24" ht="64.5" customHeight="1" x14ac:dyDescent="0.35">
      <c r="V757" s="38" t="str">
        <f>IFERROR(VLOOKUP(U757,Tabla15[#All],2,FALSE),"")</f>
        <v/>
      </c>
      <c r="W757" s="38"/>
      <c r="X757" s="38"/>
    </row>
    <row r="758" spans="22:24" ht="64.5" customHeight="1" x14ac:dyDescent="0.35">
      <c r="V758" s="38" t="str">
        <f>IFERROR(VLOOKUP(U758,Tabla15[#All],2,FALSE),"")</f>
        <v/>
      </c>
      <c r="W758" s="38"/>
      <c r="X758" s="38"/>
    </row>
    <row r="759" spans="22:24" ht="64.5" customHeight="1" x14ac:dyDescent="0.35">
      <c r="V759" s="38" t="str">
        <f>IFERROR(VLOOKUP(U759,Tabla15[#All],2,FALSE),"")</f>
        <v/>
      </c>
      <c r="W759" s="38"/>
      <c r="X759" s="38"/>
    </row>
    <row r="760" spans="22:24" ht="64.5" customHeight="1" x14ac:dyDescent="0.35">
      <c r="V760" s="38" t="str">
        <f>IFERROR(VLOOKUP(U760,Tabla15[#All],2,FALSE),"")</f>
        <v/>
      </c>
      <c r="W760" s="38"/>
      <c r="X760" s="38"/>
    </row>
    <row r="761" spans="22:24" ht="64.5" customHeight="1" x14ac:dyDescent="0.35">
      <c r="V761" s="38" t="str">
        <f>IFERROR(VLOOKUP(U761,Tabla15[#All],2,FALSE),"")</f>
        <v/>
      </c>
      <c r="W761" s="38"/>
      <c r="X761" s="38"/>
    </row>
    <row r="762" spans="22:24" ht="64.5" customHeight="1" x14ac:dyDescent="0.35">
      <c r="V762" s="38" t="str">
        <f>IFERROR(VLOOKUP(U762,Tabla15[#All],2,FALSE),"")</f>
        <v/>
      </c>
      <c r="W762" s="38"/>
      <c r="X762" s="38"/>
    </row>
    <row r="763" spans="22:24" ht="64.5" customHeight="1" x14ac:dyDescent="0.35">
      <c r="V763" s="38" t="str">
        <f>IFERROR(VLOOKUP(U763,Tabla15[#All],2,FALSE),"")</f>
        <v/>
      </c>
      <c r="W763" s="38"/>
      <c r="X763" s="38"/>
    </row>
    <row r="764" spans="22:24" ht="64.5" customHeight="1" x14ac:dyDescent="0.35">
      <c r="V764" s="38" t="str">
        <f>IFERROR(VLOOKUP(U764,Tabla15[#All],2,FALSE),"")</f>
        <v/>
      </c>
      <c r="W764" s="38"/>
      <c r="X764" s="38"/>
    </row>
    <row r="765" spans="22:24" ht="64.5" customHeight="1" x14ac:dyDescent="0.35">
      <c r="V765" s="38" t="str">
        <f>IFERROR(VLOOKUP(U765,Tabla15[#All],2,FALSE),"")</f>
        <v/>
      </c>
      <c r="W765" s="38"/>
      <c r="X765" s="38"/>
    </row>
    <row r="766" spans="22:24" ht="64.5" customHeight="1" x14ac:dyDescent="0.35">
      <c r="V766" s="38" t="str">
        <f>IFERROR(VLOOKUP(U766,Tabla15[#All],2,FALSE),"")</f>
        <v/>
      </c>
      <c r="W766" s="38"/>
      <c r="X766" s="38"/>
    </row>
    <row r="767" spans="22:24" ht="64.5" customHeight="1" x14ac:dyDescent="0.35">
      <c r="V767" s="38" t="str">
        <f>IFERROR(VLOOKUP(U767,Tabla15[#All],2,FALSE),"")</f>
        <v/>
      </c>
      <c r="W767" s="38"/>
      <c r="X767" s="38"/>
    </row>
    <row r="768" spans="22:24" ht="64.5" customHeight="1" x14ac:dyDescent="0.35">
      <c r="V768" s="38" t="str">
        <f>IFERROR(VLOOKUP(U768,Tabla15[#All],2,FALSE),"")</f>
        <v/>
      </c>
      <c r="W768" s="38"/>
      <c r="X768" s="38"/>
    </row>
    <row r="769" spans="22:24" ht="64.5" customHeight="1" x14ac:dyDescent="0.35">
      <c r="V769" s="38" t="str">
        <f>IFERROR(VLOOKUP(U769,Tabla15[#All],2,FALSE),"")</f>
        <v/>
      </c>
      <c r="W769" s="38"/>
      <c r="X769" s="38"/>
    </row>
    <row r="770" spans="22:24" ht="64.5" customHeight="1" x14ac:dyDescent="0.35">
      <c r="V770" s="38" t="str">
        <f>IFERROR(VLOOKUP(U770,Tabla15[#All],2,FALSE),"")</f>
        <v/>
      </c>
      <c r="W770" s="38"/>
      <c r="X770" s="38"/>
    </row>
    <row r="771" spans="22:24" ht="64.5" customHeight="1" x14ac:dyDescent="0.35">
      <c r="V771" s="38" t="str">
        <f>IFERROR(VLOOKUP(U771,Tabla15[#All],2,FALSE),"")</f>
        <v/>
      </c>
      <c r="W771" s="38"/>
      <c r="X771" s="38"/>
    </row>
    <row r="772" spans="22:24" ht="64.5" customHeight="1" x14ac:dyDescent="0.35">
      <c r="V772" s="38" t="str">
        <f>IFERROR(VLOOKUP(U772,Tabla15[#All],2,FALSE),"")</f>
        <v/>
      </c>
      <c r="W772" s="38"/>
      <c r="X772" s="38"/>
    </row>
    <row r="773" spans="22:24" ht="64.5" customHeight="1" x14ac:dyDescent="0.35">
      <c r="V773" s="38" t="str">
        <f>IFERROR(VLOOKUP(U773,Tabla15[#All],2,FALSE),"")</f>
        <v/>
      </c>
      <c r="W773" s="38"/>
      <c r="X773" s="38"/>
    </row>
    <row r="774" spans="22:24" ht="64.5" customHeight="1" x14ac:dyDescent="0.35">
      <c r="V774" s="38" t="str">
        <f>IFERROR(VLOOKUP(U774,Tabla15[#All],2,FALSE),"")</f>
        <v/>
      </c>
      <c r="W774" s="38"/>
      <c r="X774" s="38"/>
    </row>
    <row r="775" spans="22:24" ht="64.5" customHeight="1" x14ac:dyDescent="0.35">
      <c r="V775" s="38" t="str">
        <f>IFERROR(VLOOKUP(U775,Tabla15[#All],2,FALSE),"")</f>
        <v/>
      </c>
      <c r="W775" s="38"/>
      <c r="X775" s="38"/>
    </row>
    <row r="776" spans="22:24" ht="64.5" customHeight="1" x14ac:dyDescent="0.35">
      <c r="V776" s="38" t="str">
        <f>IFERROR(VLOOKUP(U776,Tabla15[#All],2,FALSE),"")</f>
        <v/>
      </c>
      <c r="W776" s="38"/>
      <c r="X776" s="38"/>
    </row>
    <row r="777" spans="22:24" ht="64.5" customHeight="1" x14ac:dyDescent="0.35">
      <c r="V777" s="38" t="str">
        <f>IFERROR(VLOOKUP(U777,Tabla15[#All],2,FALSE),"")</f>
        <v/>
      </c>
      <c r="W777" s="38"/>
      <c r="X777" s="38"/>
    </row>
    <row r="778" spans="22:24" ht="64.5" customHeight="1" x14ac:dyDescent="0.35">
      <c r="V778" s="38" t="str">
        <f>IFERROR(VLOOKUP(U778,Tabla15[#All],2,FALSE),"")</f>
        <v/>
      </c>
      <c r="W778" s="38"/>
      <c r="X778" s="38"/>
    </row>
    <row r="779" spans="22:24" ht="64.5" customHeight="1" x14ac:dyDescent="0.35">
      <c r="V779" s="38" t="str">
        <f>IFERROR(VLOOKUP(U779,Tabla15[#All],2,FALSE),"")</f>
        <v/>
      </c>
      <c r="W779" s="38"/>
      <c r="X779" s="38"/>
    </row>
    <row r="780" spans="22:24" ht="64.5" customHeight="1" x14ac:dyDescent="0.35">
      <c r="V780" s="38" t="str">
        <f>IFERROR(VLOOKUP(U780,Tabla15[#All],2,FALSE),"")</f>
        <v/>
      </c>
      <c r="W780" s="38"/>
      <c r="X780" s="38"/>
    </row>
    <row r="781" spans="22:24" ht="64.5" customHeight="1" x14ac:dyDescent="0.35">
      <c r="V781" s="38" t="str">
        <f>IFERROR(VLOOKUP(U781,Tabla15[#All],2,FALSE),"")</f>
        <v/>
      </c>
      <c r="W781" s="38"/>
      <c r="X781" s="38"/>
    </row>
    <row r="782" spans="22:24" ht="64.5" customHeight="1" x14ac:dyDescent="0.35">
      <c r="V782" s="38" t="str">
        <f>IFERROR(VLOOKUP(U782,Tabla15[#All],2,FALSE),"")</f>
        <v/>
      </c>
      <c r="W782" s="38"/>
      <c r="X782" s="38"/>
    </row>
    <row r="783" spans="22:24" ht="64.5" customHeight="1" x14ac:dyDescent="0.35">
      <c r="V783" s="38" t="str">
        <f>IFERROR(VLOOKUP(U783,Tabla15[#All],2,FALSE),"")</f>
        <v/>
      </c>
      <c r="W783" s="38"/>
      <c r="X783" s="38"/>
    </row>
    <row r="784" spans="22:24" ht="64.5" customHeight="1" x14ac:dyDescent="0.35">
      <c r="V784" s="38" t="str">
        <f>IFERROR(VLOOKUP(U784,Tabla15[#All],2,FALSE),"")</f>
        <v/>
      </c>
      <c r="W784" s="38"/>
      <c r="X784" s="38"/>
    </row>
    <row r="785" spans="22:24" ht="64.5" customHeight="1" x14ac:dyDescent="0.35">
      <c r="V785" s="38" t="str">
        <f>IFERROR(VLOOKUP(U785,Tabla15[#All],2,FALSE),"")</f>
        <v/>
      </c>
      <c r="W785" s="38"/>
      <c r="X785" s="38"/>
    </row>
    <row r="786" spans="22:24" ht="64.5" customHeight="1" x14ac:dyDescent="0.35">
      <c r="V786" s="38" t="str">
        <f>IFERROR(VLOOKUP(U786,Tabla15[#All],2,FALSE),"")</f>
        <v/>
      </c>
      <c r="W786" s="38"/>
      <c r="X786" s="38"/>
    </row>
    <row r="787" spans="22:24" ht="64.5" customHeight="1" x14ac:dyDescent="0.35">
      <c r="V787" s="38" t="str">
        <f>IFERROR(VLOOKUP(U787,Tabla15[#All],2,FALSE),"")</f>
        <v/>
      </c>
      <c r="W787" s="38"/>
      <c r="X787" s="38"/>
    </row>
    <row r="788" spans="22:24" ht="64.5" customHeight="1" x14ac:dyDescent="0.35">
      <c r="V788" s="38" t="str">
        <f>IFERROR(VLOOKUP(U788,Tabla15[#All],2,FALSE),"")</f>
        <v/>
      </c>
      <c r="W788" s="38"/>
      <c r="X788" s="38"/>
    </row>
    <row r="789" spans="22:24" ht="64.5" customHeight="1" x14ac:dyDescent="0.35">
      <c r="V789" s="38" t="str">
        <f>IFERROR(VLOOKUP(U789,Tabla15[#All],2,FALSE),"")</f>
        <v/>
      </c>
      <c r="W789" s="38"/>
      <c r="X789" s="38"/>
    </row>
    <row r="790" spans="22:24" ht="64.5" customHeight="1" x14ac:dyDescent="0.35">
      <c r="V790" s="38" t="str">
        <f>IFERROR(VLOOKUP(U790,Tabla15[#All],2,FALSE),"")</f>
        <v/>
      </c>
      <c r="W790" s="38"/>
      <c r="X790" s="38"/>
    </row>
    <row r="791" spans="22:24" ht="64.5" customHeight="1" x14ac:dyDescent="0.35">
      <c r="V791" s="38" t="str">
        <f>IFERROR(VLOOKUP(U791,Tabla15[#All],2,FALSE),"")</f>
        <v/>
      </c>
      <c r="W791" s="38"/>
      <c r="X791" s="38"/>
    </row>
    <row r="792" spans="22:24" ht="64.5" customHeight="1" x14ac:dyDescent="0.35">
      <c r="V792" s="38" t="str">
        <f>IFERROR(VLOOKUP(U792,Tabla15[#All],2,FALSE),"")</f>
        <v/>
      </c>
      <c r="W792" s="38"/>
      <c r="X792" s="38"/>
    </row>
    <row r="793" spans="22:24" ht="64.5" customHeight="1" x14ac:dyDescent="0.35">
      <c r="V793" s="38" t="str">
        <f>IFERROR(VLOOKUP(U793,Tabla15[#All],2,FALSE),"")</f>
        <v/>
      </c>
      <c r="W793" s="38"/>
      <c r="X793" s="38"/>
    </row>
    <row r="794" spans="22:24" ht="64.5" customHeight="1" x14ac:dyDescent="0.35">
      <c r="V794" s="38" t="str">
        <f>IFERROR(VLOOKUP(U794,Tabla15[#All],2,FALSE),"")</f>
        <v/>
      </c>
      <c r="W794" s="38"/>
      <c r="X794" s="38"/>
    </row>
    <row r="795" spans="22:24" ht="64.5" customHeight="1" x14ac:dyDescent="0.35">
      <c r="V795" s="38" t="str">
        <f>IFERROR(VLOOKUP(U795,Tabla15[#All],2,FALSE),"")</f>
        <v/>
      </c>
      <c r="W795" s="38"/>
      <c r="X795" s="38"/>
    </row>
    <row r="796" spans="22:24" ht="64.5" customHeight="1" x14ac:dyDescent="0.35">
      <c r="V796" s="38" t="str">
        <f>IFERROR(VLOOKUP(U796,Tabla15[#All],2,FALSE),"")</f>
        <v/>
      </c>
      <c r="W796" s="38"/>
      <c r="X796" s="38"/>
    </row>
    <row r="797" spans="22:24" ht="64.5" customHeight="1" x14ac:dyDescent="0.35">
      <c r="V797" s="38" t="str">
        <f>IFERROR(VLOOKUP(U797,Tabla15[#All],2,FALSE),"")</f>
        <v/>
      </c>
      <c r="W797" s="38"/>
      <c r="X797" s="38"/>
    </row>
    <row r="798" spans="22:24" ht="64.5" customHeight="1" x14ac:dyDescent="0.35">
      <c r="V798" s="38" t="str">
        <f>IFERROR(VLOOKUP(U798,Tabla15[#All],2,FALSE),"")</f>
        <v/>
      </c>
      <c r="W798" s="38"/>
      <c r="X798" s="38"/>
    </row>
    <row r="799" spans="22:24" ht="64.5" customHeight="1" x14ac:dyDescent="0.35">
      <c r="V799" s="38" t="str">
        <f>IFERROR(VLOOKUP(U799,Tabla15[#All],2,FALSE),"")</f>
        <v/>
      </c>
      <c r="W799" s="38"/>
      <c r="X799" s="38"/>
    </row>
    <row r="800" spans="22:24" ht="64.5" customHeight="1" x14ac:dyDescent="0.35">
      <c r="V800" s="38" t="str">
        <f>IFERROR(VLOOKUP(U800,Tabla15[#All],2,FALSE),"")</f>
        <v/>
      </c>
      <c r="W800" s="38"/>
      <c r="X800" s="38"/>
    </row>
    <row r="801" spans="22:24" ht="64.5" customHeight="1" x14ac:dyDescent="0.35">
      <c r="V801" s="38" t="str">
        <f>IFERROR(VLOOKUP(U801,Tabla15[#All],2,FALSE),"")</f>
        <v/>
      </c>
      <c r="W801" s="38"/>
      <c r="X801" s="38"/>
    </row>
    <row r="802" spans="22:24" ht="64.5" customHeight="1" x14ac:dyDescent="0.35">
      <c r="V802" s="38" t="str">
        <f>IFERROR(VLOOKUP(U802,Tabla15[#All],2,FALSE),"")</f>
        <v/>
      </c>
      <c r="W802" s="38"/>
      <c r="X802" s="38"/>
    </row>
    <row r="803" spans="22:24" ht="64.5" customHeight="1" x14ac:dyDescent="0.35">
      <c r="V803" s="38" t="str">
        <f>IFERROR(VLOOKUP(U803,Tabla15[#All],2,FALSE),"")</f>
        <v/>
      </c>
      <c r="W803" s="38"/>
      <c r="X803" s="38"/>
    </row>
    <row r="804" spans="22:24" ht="64.5" customHeight="1" x14ac:dyDescent="0.35">
      <c r="V804" s="38" t="str">
        <f>IFERROR(VLOOKUP(U804,Tabla15[#All],2,FALSE),"")</f>
        <v/>
      </c>
      <c r="W804" s="38"/>
      <c r="X804" s="38"/>
    </row>
    <row r="805" spans="22:24" ht="64.5" customHeight="1" x14ac:dyDescent="0.35">
      <c r="V805" s="38" t="str">
        <f>IFERROR(VLOOKUP(U805,Tabla15[#All],2,FALSE),"")</f>
        <v/>
      </c>
      <c r="W805" s="38"/>
      <c r="X805" s="38"/>
    </row>
    <row r="806" spans="22:24" ht="64.5" customHeight="1" x14ac:dyDescent="0.35">
      <c r="V806" s="38" t="str">
        <f>IFERROR(VLOOKUP(U806,Tabla15[#All],2,FALSE),"")</f>
        <v/>
      </c>
      <c r="W806" s="38"/>
      <c r="X806" s="38"/>
    </row>
    <row r="807" spans="22:24" ht="64.5" customHeight="1" x14ac:dyDescent="0.35">
      <c r="V807" s="38" t="str">
        <f>IFERROR(VLOOKUP(U807,Tabla15[#All],2,FALSE),"")</f>
        <v/>
      </c>
      <c r="W807" s="38"/>
      <c r="X807" s="38"/>
    </row>
    <row r="808" spans="22:24" ht="64.5" customHeight="1" x14ac:dyDescent="0.35">
      <c r="V808" s="38" t="str">
        <f>IFERROR(VLOOKUP(U808,Tabla15[#All],2,FALSE),"")</f>
        <v/>
      </c>
      <c r="W808" s="38"/>
      <c r="X808" s="38"/>
    </row>
    <row r="809" spans="22:24" ht="64.5" customHeight="1" x14ac:dyDescent="0.35">
      <c r="V809" s="38" t="str">
        <f>IFERROR(VLOOKUP(U809,Tabla15[#All],2,FALSE),"")</f>
        <v/>
      </c>
      <c r="W809" s="38"/>
      <c r="X809" s="38"/>
    </row>
    <row r="810" spans="22:24" ht="64.5" customHeight="1" x14ac:dyDescent="0.35">
      <c r="V810" s="38" t="str">
        <f>IFERROR(VLOOKUP(U810,Tabla15[#All],2,FALSE),"")</f>
        <v/>
      </c>
      <c r="W810" s="38"/>
      <c r="X810" s="38"/>
    </row>
    <row r="811" spans="22:24" ht="64.5" customHeight="1" x14ac:dyDescent="0.35">
      <c r="V811" s="38" t="str">
        <f>IFERROR(VLOOKUP(U811,Tabla15[#All],2,FALSE),"")</f>
        <v/>
      </c>
      <c r="W811" s="38"/>
      <c r="X811" s="38"/>
    </row>
    <row r="812" spans="22:24" ht="64.5" customHeight="1" x14ac:dyDescent="0.35">
      <c r="V812" s="38" t="str">
        <f>IFERROR(VLOOKUP(U812,Tabla15[#All],2,FALSE),"")</f>
        <v/>
      </c>
      <c r="W812" s="38"/>
      <c r="X812" s="38"/>
    </row>
    <row r="813" spans="22:24" ht="64.5" customHeight="1" x14ac:dyDescent="0.35">
      <c r="V813" s="38" t="str">
        <f>IFERROR(VLOOKUP(U813,Tabla15[#All],2,FALSE),"")</f>
        <v/>
      </c>
      <c r="W813" s="38"/>
      <c r="X813" s="38"/>
    </row>
    <row r="814" spans="22:24" ht="64.5" customHeight="1" x14ac:dyDescent="0.35">
      <c r="V814" s="38" t="str">
        <f>IFERROR(VLOOKUP(U814,Tabla15[#All],2,FALSE),"")</f>
        <v/>
      </c>
      <c r="W814" s="38"/>
      <c r="X814" s="38"/>
    </row>
    <row r="815" spans="22:24" ht="64.5" customHeight="1" x14ac:dyDescent="0.35">
      <c r="V815" s="38" t="str">
        <f>IFERROR(VLOOKUP(U815,Tabla15[#All],2,FALSE),"")</f>
        <v/>
      </c>
      <c r="W815" s="38"/>
      <c r="X815" s="38"/>
    </row>
    <row r="816" spans="22:24" ht="64.5" customHeight="1" x14ac:dyDescent="0.35">
      <c r="V816" s="38" t="str">
        <f>IFERROR(VLOOKUP(U816,Tabla15[#All],2,FALSE),"")</f>
        <v/>
      </c>
      <c r="W816" s="38"/>
      <c r="X816" s="38"/>
    </row>
    <row r="817" spans="22:24" ht="64.5" customHeight="1" x14ac:dyDescent="0.35">
      <c r="V817" s="38" t="str">
        <f>IFERROR(VLOOKUP(U817,Tabla15[#All],2,FALSE),"")</f>
        <v/>
      </c>
      <c r="W817" s="38"/>
      <c r="X817" s="38"/>
    </row>
    <row r="818" spans="22:24" ht="64.5" customHeight="1" x14ac:dyDescent="0.35">
      <c r="V818" s="38" t="str">
        <f>IFERROR(VLOOKUP(U818,Tabla15[#All],2,FALSE),"")</f>
        <v/>
      </c>
      <c r="W818" s="38"/>
      <c r="X818" s="38"/>
    </row>
    <row r="819" spans="22:24" ht="64.5" customHeight="1" x14ac:dyDescent="0.35">
      <c r="V819" s="38" t="str">
        <f>IFERROR(VLOOKUP(U819,Tabla15[#All],2,FALSE),"")</f>
        <v/>
      </c>
      <c r="W819" s="38"/>
      <c r="X819" s="38"/>
    </row>
    <row r="820" spans="22:24" ht="64.5" customHeight="1" x14ac:dyDescent="0.35">
      <c r="V820" s="38" t="str">
        <f>IFERROR(VLOOKUP(U820,Tabla15[#All],2,FALSE),"")</f>
        <v/>
      </c>
      <c r="W820" s="38"/>
      <c r="X820" s="38"/>
    </row>
    <row r="821" spans="22:24" ht="64.5" customHeight="1" x14ac:dyDescent="0.35">
      <c r="V821" s="38" t="str">
        <f>IFERROR(VLOOKUP(U821,Tabla15[#All],2,FALSE),"")</f>
        <v/>
      </c>
      <c r="W821" s="38"/>
      <c r="X821" s="38"/>
    </row>
    <row r="822" spans="22:24" ht="64.5" customHeight="1" x14ac:dyDescent="0.35">
      <c r="V822" s="38" t="str">
        <f>IFERROR(VLOOKUP(U822,Tabla15[#All],2,FALSE),"")</f>
        <v/>
      </c>
      <c r="W822" s="38"/>
      <c r="X822" s="38"/>
    </row>
    <row r="823" spans="22:24" ht="64.5" customHeight="1" x14ac:dyDescent="0.35">
      <c r="V823" s="38" t="str">
        <f>IFERROR(VLOOKUP(U823,Tabla15[#All],2,FALSE),"")</f>
        <v/>
      </c>
      <c r="W823" s="38"/>
      <c r="X823" s="38"/>
    </row>
    <row r="824" spans="22:24" ht="64.5" customHeight="1" x14ac:dyDescent="0.35">
      <c r="V824" s="38" t="str">
        <f>IFERROR(VLOOKUP(U824,Tabla15[#All],2,FALSE),"")</f>
        <v/>
      </c>
      <c r="W824" s="38"/>
      <c r="X824" s="38"/>
    </row>
    <row r="825" spans="22:24" ht="64.5" customHeight="1" x14ac:dyDescent="0.35">
      <c r="V825" s="38" t="str">
        <f>IFERROR(VLOOKUP(U825,Tabla15[#All],2,FALSE),"")</f>
        <v/>
      </c>
      <c r="W825" s="38"/>
      <c r="X825" s="38"/>
    </row>
    <row r="826" spans="22:24" ht="64.5" customHeight="1" x14ac:dyDescent="0.35">
      <c r="V826" s="38" t="str">
        <f>IFERROR(VLOOKUP(U826,Tabla15[#All],2,FALSE),"")</f>
        <v/>
      </c>
      <c r="W826" s="38"/>
      <c r="X826" s="38"/>
    </row>
    <row r="827" spans="22:24" ht="64.5" customHeight="1" x14ac:dyDescent="0.35">
      <c r="V827" s="38" t="str">
        <f>IFERROR(VLOOKUP(U827,Tabla15[#All],2,FALSE),"")</f>
        <v/>
      </c>
      <c r="W827" s="38"/>
      <c r="X827" s="38"/>
    </row>
    <row r="828" spans="22:24" ht="64.5" customHeight="1" x14ac:dyDescent="0.35">
      <c r="V828" s="38" t="str">
        <f>IFERROR(VLOOKUP(U828,Tabla15[#All],2,FALSE),"")</f>
        <v/>
      </c>
      <c r="W828" s="38"/>
      <c r="X828" s="38"/>
    </row>
    <row r="829" spans="22:24" ht="64.5" customHeight="1" x14ac:dyDescent="0.35">
      <c r="V829" s="38" t="str">
        <f>IFERROR(VLOOKUP(U829,Tabla15[#All],2,FALSE),"")</f>
        <v/>
      </c>
      <c r="W829" s="38"/>
      <c r="X829" s="38"/>
    </row>
    <row r="830" spans="22:24" ht="64.5" customHeight="1" x14ac:dyDescent="0.35">
      <c r="V830" s="38" t="str">
        <f>IFERROR(VLOOKUP(U830,Tabla15[#All],2,FALSE),"")</f>
        <v/>
      </c>
      <c r="W830" s="38"/>
      <c r="X830" s="38"/>
    </row>
    <row r="831" spans="22:24" ht="64.5" customHeight="1" x14ac:dyDescent="0.35">
      <c r="V831" s="38" t="str">
        <f>IFERROR(VLOOKUP(U831,Tabla15[#All],2,FALSE),"")</f>
        <v/>
      </c>
      <c r="W831" s="38"/>
      <c r="X831" s="38"/>
    </row>
    <row r="832" spans="22:24" ht="64.5" customHeight="1" x14ac:dyDescent="0.35">
      <c r="V832" s="38" t="str">
        <f>IFERROR(VLOOKUP(U832,Tabla15[#All],2,FALSE),"")</f>
        <v/>
      </c>
      <c r="W832" s="38"/>
      <c r="X832" s="38"/>
    </row>
    <row r="833" spans="22:24" ht="64.5" customHeight="1" x14ac:dyDescent="0.35">
      <c r="V833" s="38" t="str">
        <f>IFERROR(VLOOKUP(U833,Tabla15[#All],2,FALSE),"")</f>
        <v/>
      </c>
      <c r="W833" s="38"/>
      <c r="X833" s="38"/>
    </row>
    <row r="834" spans="22:24" ht="64.5" customHeight="1" x14ac:dyDescent="0.35">
      <c r="V834" s="38" t="str">
        <f>IFERROR(VLOOKUP(U834,Tabla15[#All],2,FALSE),"")</f>
        <v/>
      </c>
      <c r="W834" s="38"/>
      <c r="X834" s="38"/>
    </row>
    <row r="835" spans="22:24" ht="64.5" customHeight="1" x14ac:dyDescent="0.35">
      <c r="V835" s="38" t="str">
        <f>IFERROR(VLOOKUP(U835,Tabla15[#All],2,FALSE),"")</f>
        <v/>
      </c>
      <c r="W835" s="38"/>
      <c r="X835" s="38"/>
    </row>
    <row r="836" spans="22:24" ht="64.5" customHeight="1" x14ac:dyDescent="0.35">
      <c r="V836" s="38" t="str">
        <f>IFERROR(VLOOKUP(U836,Tabla15[#All],2,FALSE),"")</f>
        <v/>
      </c>
      <c r="W836" s="38"/>
      <c r="X836" s="38"/>
    </row>
    <row r="837" spans="22:24" ht="64.5" customHeight="1" x14ac:dyDescent="0.35">
      <c r="V837" s="38" t="str">
        <f>IFERROR(VLOOKUP(U837,Tabla15[#All],2,FALSE),"")</f>
        <v/>
      </c>
      <c r="W837" s="38"/>
      <c r="X837" s="38"/>
    </row>
    <row r="838" spans="22:24" ht="64.5" customHeight="1" x14ac:dyDescent="0.35">
      <c r="V838" s="38" t="str">
        <f>IFERROR(VLOOKUP(U838,Tabla15[#All],2,FALSE),"")</f>
        <v/>
      </c>
      <c r="W838" s="38"/>
      <c r="X838" s="38"/>
    </row>
    <row r="839" spans="22:24" ht="64.5" customHeight="1" x14ac:dyDescent="0.35">
      <c r="V839" s="38" t="str">
        <f>IFERROR(VLOOKUP(U839,Tabla15[#All],2,FALSE),"")</f>
        <v/>
      </c>
      <c r="W839" s="38"/>
      <c r="X839" s="38"/>
    </row>
    <row r="840" spans="22:24" ht="64.5" customHeight="1" x14ac:dyDescent="0.35">
      <c r="V840" s="38" t="str">
        <f>IFERROR(VLOOKUP(U840,Tabla15[#All],2,FALSE),"")</f>
        <v/>
      </c>
      <c r="W840" s="38"/>
      <c r="X840" s="38"/>
    </row>
    <row r="841" spans="22:24" ht="64.5" customHeight="1" x14ac:dyDescent="0.35">
      <c r="V841" s="38" t="str">
        <f>IFERROR(VLOOKUP(U841,Tabla15[#All],2,FALSE),"")</f>
        <v/>
      </c>
      <c r="W841" s="38"/>
      <c r="X841" s="38"/>
    </row>
    <row r="842" spans="22:24" ht="64.5" customHeight="1" x14ac:dyDescent="0.35">
      <c r="V842" s="38" t="str">
        <f>IFERROR(VLOOKUP(U842,Tabla15[#All],2,FALSE),"")</f>
        <v/>
      </c>
      <c r="W842" s="38"/>
      <c r="X842" s="38"/>
    </row>
    <row r="843" spans="22:24" ht="64.5" customHeight="1" x14ac:dyDescent="0.35">
      <c r="V843" s="38" t="str">
        <f>IFERROR(VLOOKUP(U843,Tabla15[#All],2,FALSE),"")</f>
        <v/>
      </c>
      <c r="W843" s="38"/>
      <c r="X843" s="38"/>
    </row>
    <row r="844" spans="22:24" ht="64.5" customHeight="1" x14ac:dyDescent="0.35">
      <c r="V844" s="38" t="str">
        <f>IFERROR(VLOOKUP(U844,Tabla15[#All],2,FALSE),"")</f>
        <v/>
      </c>
      <c r="W844" s="38"/>
      <c r="X844" s="38"/>
    </row>
    <row r="845" spans="22:24" ht="64.5" customHeight="1" x14ac:dyDescent="0.35">
      <c r="V845" s="38" t="str">
        <f>IFERROR(VLOOKUP(U845,Tabla15[#All],2,FALSE),"")</f>
        <v/>
      </c>
      <c r="W845" s="38"/>
      <c r="X845" s="38"/>
    </row>
    <row r="846" spans="22:24" ht="64.5" customHeight="1" x14ac:dyDescent="0.35">
      <c r="V846" s="38" t="str">
        <f>IFERROR(VLOOKUP(U846,Tabla15[#All],2,FALSE),"")</f>
        <v/>
      </c>
      <c r="W846" s="38"/>
      <c r="X846" s="38"/>
    </row>
    <row r="847" spans="22:24" ht="64.5" customHeight="1" x14ac:dyDescent="0.35">
      <c r="V847" s="38" t="str">
        <f>IFERROR(VLOOKUP(U847,Tabla15[#All],2,FALSE),"")</f>
        <v/>
      </c>
      <c r="W847" s="38"/>
      <c r="X847" s="38"/>
    </row>
    <row r="848" spans="22:24" ht="64.5" customHeight="1" x14ac:dyDescent="0.35">
      <c r="V848" s="38" t="str">
        <f>IFERROR(VLOOKUP(U848,Tabla15[#All],2,FALSE),"")</f>
        <v/>
      </c>
      <c r="W848" s="38"/>
      <c r="X848" s="38"/>
    </row>
    <row r="849" spans="22:24" ht="64.5" customHeight="1" x14ac:dyDescent="0.35">
      <c r="V849" s="38" t="str">
        <f>IFERROR(VLOOKUP(U849,Tabla15[#All],2,FALSE),"")</f>
        <v/>
      </c>
      <c r="W849" s="38"/>
      <c r="X849" s="38"/>
    </row>
    <row r="850" spans="22:24" ht="64.5" customHeight="1" x14ac:dyDescent="0.35">
      <c r="V850" s="38" t="str">
        <f>IFERROR(VLOOKUP(U850,Tabla15[#All],2,FALSE),"")</f>
        <v/>
      </c>
      <c r="W850" s="38"/>
      <c r="X850" s="38"/>
    </row>
    <row r="851" spans="22:24" ht="64.5" customHeight="1" x14ac:dyDescent="0.35">
      <c r="V851" s="38" t="str">
        <f>IFERROR(VLOOKUP(U851,Tabla15[#All],2,FALSE),"")</f>
        <v/>
      </c>
      <c r="W851" s="38"/>
      <c r="X851" s="38"/>
    </row>
    <row r="852" spans="22:24" ht="64.5" customHeight="1" x14ac:dyDescent="0.35">
      <c r="V852" s="38" t="str">
        <f>IFERROR(VLOOKUP(U852,Tabla15[#All],2,FALSE),"")</f>
        <v/>
      </c>
      <c r="W852" s="38"/>
      <c r="X852" s="38"/>
    </row>
    <row r="853" spans="22:24" ht="64.5" customHeight="1" x14ac:dyDescent="0.35">
      <c r="V853" s="38" t="str">
        <f>IFERROR(VLOOKUP(U853,Tabla15[#All],2,FALSE),"")</f>
        <v/>
      </c>
      <c r="W853" s="38"/>
      <c r="X853" s="38"/>
    </row>
    <row r="854" spans="22:24" ht="64.5" customHeight="1" x14ac:dyDescent="0.35">
      <c r="V854" s="38" t="str">
        <f>IFERROR(VLOOKUP(U854,Tabla15[#All],2,FALSE),"")</f>
        <v/>
      </c>
      <c r="W854" s="38"/>
      <c r="X854" s="38"/>
    </row>
    <row r="855" spans="22:24" ht="64.5" customHeight="1" x14ac:dyDescent="0.35">
      <c r="V855" s="38" t="str">
        <f>IFERROR(VLOOKUP(U855,Tabla15[#All],2,FALSE),"")</f>
        <v/>
      </c>
      <c r="W855" s="38"/>
      <c r="X855" s="38"/>
    </row>
    <row r="856" spans="22:24" ht="64.5" customHeight="1" x14ac:dyDescent="0.35">
      <c r="V856" s="38" t="str">
        <f>IFERROR(VLOOKUP(U856,Tabla15[#All],2,FALSE),"")</f>
        <v/>
      </c>
      <c r="W856" s="38"/>
      <c r="X856" s="38"/>
    </row>
    <row r="857" spans="22:24" ht="64.5" customHeight="1" x14ac:dyDescent="0.35">
      <c r="V857" s="38" t="str">
        <f>IFERROR(VLOOKUP(U857,Tabla15[#All],2,FALSE),"")</f>
        <v/>
      </c>
      <c r="W857" s="38"/>
      <c r="X857" s="38"/>
    </row>
    <row r="858" spans="22:24" ht="64.5" customHeight="1" x14ac:dyDescent="0.35">
      <c r="V858" s="38" t="str">
        <f>IFERROR(VLOOKUP(U858,Tabla15[#All],2,FALSE),"")</f>
        <v/>
      </c>
      <c r="W858" s="38"/>
      <c r="X858" s="38"/>
    </row>
    <row r="859" spans="22:24" ht="64.5" customHeight="1" x14ac:dyDescent="0.35">
      <c r="V859" s="38" t="str">
        <f>IFERROR(VLOOKUP(U859,Tabla15[#All],2,FALSE),"")</f>
        <v/>
      </c>
      <c r="W859" s="38"/>
      <c r="X859" s="38"/>
    </row>
    <row r="860" spans="22:24" ht="64.5" customHeight="1" x14ac:dyDescent="0.35">
      <c r="V860" s="38" t="str">
        <f>IFERROR(VLOOKUP(U860,Tabla15[#All],2,FALSE),"")</f>
        <v/>
      </c>
      <c r="W860" s="38"/>
      <c r="X860" s="38"/>
    </row>
    <row r="861" spans="22:24" ht="64.5" customHeight="1" x14ac:dyDescent="0.35">
      <c r="V861" s="38" t="str">
        <f>IFERROR(VLOOKUP(U861,Tabla15[#All],2,FALSE),"")</f>
        <v/>
      </c>
      <c r="W861" s="38"/>
      <c r="X861" s="38"/>
    </row>
    <row r="862" spans="22:24" ht="64.5" customHeight="1" x14ac:dyDescent="0.35">
      <c r="V862" s="38" t="str">
        <f>IFERROR(VLOOKUP(U862,Tabla15[#All],2,FALSE),"")</f>
        <v/>
      </c>
      <c r="W862" s="38"/>
      <c r="X862" s="38"/>
    </row>
    <row r="863" spans="22:24" ht="64.5" customHeight="1" x14ac:dyDescent="0.35">
      <c r="V863" s="38" t="str">
        <f>IFERROR(VLOOKUP(U863,Tabla15[#All],2,FALSE),"")</f>
        <v/>
      </c>
      <c r="W863" s="38"/>
      <c r="X863" s="38"/>
    </row>
    <row r="864" spans="22:24" ht="64.5" customHeight="1" x14ac:dyDescent="0.35">
      <c r="V864" s="38" t="str">
        <f>IFERROR(VLOOKUP(U864,Tabla15[#All],2,FALSE),"")</f>
        <v/>
      </c>
      <c r="W864" s="38"/>
      <c r="X864" s="38"/>
    </row>
    <row r="865" spans="22:24" ht="64.5" customHeight="1" x14ac:dyDescent="0.35">
      <c r="V865" s="38" t="str">
        <f>IFERROR(VLOOKUP(U865,Tabla15[#All],2,FALSE),"")</f>
        <v/>
      </c>
      <c r="W865" s="38"/>
      <c r="X865" s="38"/>
    </row>
    <row r="866" spans="22:24" ht="64.5" customHeight="1" x14ac:dyDescent="0.35">
      <c r="V866" s="38" t="str">
        <f>IFERROR(VLOOKUP(U866,Tabla15[#All],2,FALSE),"")</f>
        <v/>
      </c>
      <c r="W866" s="38"/>
      <c r="X866" s="38"/>
    </row>
    <row r="867" spans="22:24" ht="64.5" customHeight="1" x14ac:dyDescent="0.35">
      <c r="V867" s="38" t="str">
        <f>IFERROR(VLOOKUP(U867,Tabla15[#All],2,FALSE),"")</f>
        <v/>
      </c>
      <c r="W867" s="38"/>
      <c r="X867" s="38"/>
    </row>
    <row r="868" spans="22:24" ht="64.5" customHeight="1" x14ac:dyDescent="0.35">
      <c r="V868" s="38" t="str">
        <f>IFERROR(VLOOKUP(U868,Tabla15[#All],2,FALSE),"")</f>
        <v/>
      </c>
      <c r="W868" s="38"/>
      <c r="X868" s="38"/>
    </row>
    <row r="869" spans="22:24" ht="64.5" customHeight="1" x14ac:dyDescent="0.35">
      <c r="V869" s="38" t="str">
        <f>IFERROR(VLOOKUP(U869,Tabla15[#All],2,FALSE),"")</f>
        <v/>
      </c>
      <c r="W869" s="38"/>
      <c r="X869" s="38"/>
    </row>
    <row r="870" spans="22:24" ht="64.5" customHeight="1" x14ac:dyDescent="0.35">
      <c r="V870" s="38" t="str">
        <f>IFERROR(VLOOKUP(U870,Tabla15[#All],2,FALSE),"")</f>
        <v/>
      </c>
      <c r="W870" s="38"/>
      <c r="X870" s="38"/>
    </row>
    <row r="871" spans="22:24" ht="64.5" customHeight="1" x14ac:dyDescent="0.35">
      <c r="V871" s="38" t="str">
        <f>IFERROR(VLOOKUP(U871,Tabla15[#All],2,FALSE),"")</f>
        <v/>
      </c>
      <c r="W871" s="38"/>
      <c r="X871" s="38"/>
    </row>
    <row r="872" spans="22:24" ht="64.5" customHeight="1" x14ac:dyDescent="0.35">
      <c r="V872" s="38" t="str">
        <f>IFERROR(VLOOKUP(U872,Tabla15[#All],2,FALSE),"")</f>
        <v/>
      </c>
      <c r="W872" s="38"/>
      <c r="X872" s="38"/>
    </row>
    <row r="873" spans="22:24" ht="64.5" customHeight="1" x14ac:dyDescent="0.35">
      <c r="V873" s="38" t="str">
        <f>IFERROR(VLOOKUP(U873,Tabla15[#All],2,FALSE),"")</f>
        <v/>
      </c>
      <c r="W873" s="38"/>
      <c r="X873" s="38"/>
    </row>
    <row r="874" spans="22:24" ht="64.5" customHeight="1" x14ac:dyDescent="0.35">
      <c r="V874" s="38" t="str">
        <f>IFERROR(VLOOKUP(U874,Tabla15[#All],2,FALSE),"")</f>
        <v/>
      </c>
      <c r="W874" s="38"/>
      <c r="X874" s="38"/>
    </row>
    <row r="875" spans="22:24" ht="64.5" customHeight="1" x14ac:dyDescent="0.35">
      <c r="V875" s="38" t="str">
        <f>IFERROR(VLOOKUP(U875,Tabla15[#All],2,FALSE),"")</f>
        <v/>
      </c>
      <c r="W875" s="38"/>
      <c r="X875" s="38"/>
    </row>
    <row r="876" spans="22:24" ht="64.5" customHeight="1" x14ac:dyDescent="0.35">
      <c r="V876" s="38" t="str">
        <f>IFERROR(VLOOKUP(U876,Tabla15[#All],2,FALSE),"")</f>
        <v/>
      </c>
      <c r="W876" s="38"/>
      <c r="X876" s="38"/>
    </row>
    <row r="877" spans="22:24" ht="64.5" customHeight="1" x14ac:dyDescent="0.35">
      <c r="V877" s="38" t="str">
        <f>IFERROR(VLOOKUP(U877,Tabla15[#All],2,FALSE),"")</f>
        <v/>
      </c>
      <c r="W877" s="38"/>
      <c r="X877" s="38"/>
    </row>
    <row r="878" spans="22:24" ht="64.5" customHeight="1" x14ac:dyDescent="0.35">
      <c r="V878" s="38" t="str">
        <f>IFERROR(VLOOKUP(U878,Tabla15[#All],2,FALSE),"")</f>
        <v/>
      </c>
      <c r="W878" s="38"/>
      <c r="X878" s="38"/>
    </row>
    <row r="879" spans="22:24" ht="64.5" customHeight="1" x14ac:dyDescent="0.35">
      <c r="V879" s="38" t="str">
        <f>IFERROR(VLOOKUP(U879,Tabla15[#All],2,FALSE),"")</f>
        <v/>
      </c>
      <c r="W879" s="38"/>
      <c r="X879" s="38"/>
    </row>
    <row r="880" spans="22:24" ht="64.5" customHeight="1" x14ac:dyDescent="0.35">
      <c r="V880" s="38" t="str">
        <f>IFERROR(VLOOKUP(U880,Tabla15[#All],2,FALSE),"")</f>
        <v/>
      </c>
      <c r="W880" s="38"/>
      <c r="X880" s="38"/>
    </row>
    <row r="881" spans="22:24" ht="64.5" customHeight="1" x14ac:dyDescent="0.35">
      <c r="V881" s="38" t="str">
        <f>IFERROR(VLOOKUP(U881,Tabla15[#All],2,FALSE),"")</f>
        <v/>
      </c>
      <c r="W881" s="38"/>
      <c r="X881" s="38"/>
    </row>
    <row r="882" spans="22:24" ht="64.5" customHeight="1" x14ac:dyDescent="0.35">
      <c r="V882" s="38" t="str">
        <f>IFERROR(VLOOKUP(U882,Tabla15[#All],2,FALSE),"")</f>
        <v/>
      </c>
      <c r="W882" s="38"/>
      <c r="X882" s="38"/>
    </row>
    <row r="883" spans="22:24" ht="64.5" customHeight="1" x14ac:dyDescent="0.35">
      <c r="V883" s="38" t="str">
        <f>IFERROR(VLOOKUP(U883,Tabla15[#All],2,FALSE),"")</f>
        <v/>
      </c>
      <c r="W883" s="38"/>
      <c r="X883" s="38"/>
    </row>
    <row r="884" spans="22:24" ht="64.5" customHeight="1" x14ac:dyDescent="0.35">
      <c r="V884" s="38" t="str">
        <f>IFERROR(VLOOKUP(U884,Tabla15[#All],2,FALSE),"")</f>
        <v/>
      </c>
      <c r="W884" s="38"/>
      <c r="X884" s="38"/>
    </row>
    <row r="885" spans="22:24" ht="64.5" customHeight="1" x14ac:dyDescent="0.35">
      <c r="V885" s="38" t="str">
        <f>IFERROR(VLOOKUP(U885,Tabla15[#All],2,FALSE),"")</f>
        <v/>
      </c>
      <c r="W885" s="38"/>
      <c r="X885" s="38"/>
    </row>
    <row r="886" spans="22:24" ht="64.5" customHeight="1" x14ac:dyDescent="0.35">
      <c r="V886" s="38" t="str">
        <f>IFERROR(VLOOKUP(U886,Tabla15[#All],2,FALSE),"")</f>
        <v/>
      </c>
      <c r="W886" s="38"/>
      <c r="X886" s="38"/>
    </row>
    <row r="887" spans="22:24" ht="64.5" customHeight="1" x14ac:dyDescent="0.35">
      <c r="V887" s="38" t="str">
        <f>IFERROR(VLOOKUP(U887,Tabla15[#All],2,FALSE),"")</f>
        <v/>
      </c>
      <c r="W887" s="38"/>
      <c r="X887" s="38"/>
    </row>
    <row r="888" spans="22:24" ht="64.5" customHeight="1" x14ac:dyDescent="0.35">
      <c r="V888" s="38" t="str">
        <f>IFERROR(VLOOKUP(U888,Tabla15[#All],2,FALSE),"")</f>
        <v/>
      </c>
      <c r="W888" s="38"/>
      <c r="X888" s="38"/>
    </row>
    <row r="889" spans="22:24" ht="64.5" customHeight="1" x14ac:dyDescent="0.35">
      <c r="V889" s="38" t="str">
        <f>IFERROR(VLOOKUP(U889,Tabla15[#All],2,FALSE),"")</f>
        <v/>
      </c>
      <c r="W889" s="38"/>
      <c r="X889" s="38"/>
    </row>
    <row r="890" spans="22:24" ht="64.5" customHeight="1" x14ac:dyDescent="0.35">
      <c r="V890" s="38" t="str">
        <f>IFERROR(VLOOKUP(U890,Tabla15[#All],2,FALSE),"")</f>
        <v/>
      </c>
      <c r="W890" s="38"/>
      <c r="X890" s="38"/>
    </row>
    <row r="891" spans="22:24" ht="64.5" customHeight="1" x14ac:dyDescent="0.35">
      <c r="V891" s="38" t="str">
        <f>IFERROR(VLOOKUP(U891,Tabla15[#All],2,FALSE),"")</f>
        <v/>
      </c>
      <c r="W891" s="38"/>
      <c r="X891" s="38"/>
    </row>
    <row r="892" spans="22:24" ht="64.5" customHeight="1" x14ac:dyDescent="0.35">
      <c r="V892" s="38" t="str">
        <f>IFERROR(VLOOKUP(U892,Tabla15[#All],2,FALSE),"")</f>
        <v/>
      </c>
      <c r="W892" s="38"/>
      <c r="X892" s="38"/>
    </row>
    <row r="893" spans="22:24" ht="64.5" customHeight="1" x14ac:dyDescent="0.35">
      <c r="V893" s="38" t="str">
        <f>IFERROR(VLOOKUP(U893,Tabla15[#All],2,FALSE),"")</f>
        <v/>
      </c>
      <c r="W893" s="38"/>
      <c r="X893" s="38"/>
    </row>
    <row r="894" spans="22:24" ht="64.5" customHeight="1" x14ac:dyDescent="0.35">
      <c r="V894" s="38" t="str">
        <f>IFERROR(VLOOKUP(U894,Tabla15[#All],2,FALSE),"")</f>
        <v/>
      </c>
      <c r="W894" s="38"/>
      <c r="X894" s="38"/>
    </row>
    <row r="895" spans="22:24" ht="64.5" customHeight="1" x14ac:dyDescent="0.35">
      <c r="V895" s="38" t="str">
        <f>IFERROR(VLOOKUP(U895,Tabla15[#All],2,FALSE),"")</f>
        <v/>
      </c>
      <c r="W895" s="38"/>
      <c r="X895" s="38"/>
    </row>
    <row r="896" spans="22:24" ht="64.5" customHeight="1" x14ac:dyDescent="0.35">
      <c r="V896" s="38" t="str">
        <f>IFERROR(VLOOKUP(U896,Tabla15[#All],2,FALSE),"")</f>
        <v/>
      </c>
      <c r="W896" s="38"/>
      <c r="X896" s="38"/>
    </row>
    <row r="897" spans="22:24" ht="64.5" customHeight="1" x14ac:dyDescent="0.35">
      <c r="V897" s="38" t="str">
        <f>IFERROR(VLOOKUP(U897,Tabla15[#All],2,FALSE),"")</f>
        <v/>
      </c>
      <c r="W897" s="38"/>
      <c r="X897" s="38"/>
    </row>
    <row r="898" spans="22:24" ht="64.5" customHeight="1" x14ac:dyDescent="0.35">
      <c r="V898" s="38" t="str">
        <f>IFERROR(VLOOKUP(U898,Tabla15[#All],2,FALSE),"")</f>
        <v/>
      </c>
      <c r="W898" s="38"/>
      <c r="X898" s="38"/>
    </row>
    <row r="899" spans="22:24" ht="64.5" customHeight="1" x14ac:dyDescent="0.35">
      <c r="V899" s="38" t="str">
        <f>IFERROR(VLOOKUP(U899,Tabla15[#All],2,FALSE),"")</f>
        <v/>
      </c>
      <c r="W899" s="38"/>
      <c r="X899" s="38"/>
    </row>
    <row r="900" spans="22:24" ht="64.5" customHeight="1" x14ac:dyDescent="0.35">
      <c r="V900" s="38" t="str">
        <f>IFERROR(VLOOKUP(U900,Tabla15[#All],2,FALSE),"")</f>
        <v/>
      </c>
      <c r="W900" s="38"/>
      <c r="X900" s="38"/>
    </row>
    <row r="901" spans="22:24" ht="64.5" customHeight="1" x14ac:dyDescent="0.35">
      <c r="V901" s="38" t="str">
        <f>IFERROR(VLOOKUP(U901,Tabla15[#All],2,FALSE),"")</f>
        <v/>
      </c>
      <c r="W901" s="38"/>
      <c r="X901" s="38"/>
    </row>
    <row r="902" spans="22:24" ht="64.5" customHeight="1" x14ac:dyDescent="0.35">
      <c r="V902" s="38" t="str">
        <f>IFERROR(VLOOKUP(U902,Tabla15[#All],2,FALSE),"")</f>
        <v/>
      </c>
      <c r="W902" s="38"/>
      <c r="X902" s="38"/>
    </row>
    <row r="903" spans="22:24" ht="64.5" customHeight="1" x14ac:dyDescent="0.35">
      <c r="V903" s="38" t="str">
        <f>IFERROR(VLOOKUP(U903,Tabla15[#All],2,FALSE),"")</f>
        <v/>
      </c>
      <c r="W903" s="38"/>
      <c r="X903" s="38"/>
    </row>
    <row r="904" spans="22:24" ht="64.5" customHeight="1" x14ac:dyDescent="0.35">
      <c r="V904" s="38" t="str">
        <f>IFERROR(VLOOKUP(U904,Tabla15[#All],2,FALSE),"")</f>
        <v/>
      </c>
      <c r="W904" s="38"/>
      <c r="X904" s="38"/>
    </row>
    <row r="905" spans="22:24" ht="64.5" customHeight="1" x14ac:dyDescent="0.35">
      <c r="V905" s="38" t="str">
        <f>IFERROR(VLOOKUP(U905,Tabla15[#All],2,FALSE),"")</f>
        <v/>
      </c>
      <c r="W905" s="38"/>
      <c r="X905" s="38"/>
    </row>
    <row r="906" spans="22:24" ht="64.5" customHeight="1" x14ac:dyDescent="0.35">
      <c r="V906" s="38" t="str">
        <f>IFERROR(VLOOKUP(U906,Tabla15[#All],2,FALSE),"")</f>
        <v/>
      </c>
      <c r="W906" s="38"/>
      <c r="X906" s="38"/>
    </row>
    <row r="907" spans="22:24" ht="64.5" customHeight="1" x14ac:dyDescent="0.35">
      <c r="V907" s="38" t="str">
        <f>IFERROR(VLOOKUP(U907,Tabla15[#All],2,FALSE),"")</f>
        <v/>
      </c>
      <c r="W907" s="38"/>
      <c r="X907" s="38"/>
    </row>
    <row r="908" spans="22:24" ht="64.5" customHeight="1" x14ac:dyDescent="0.35">
      <c r="V908" s="38" t="str">
        <f>IFERROR(VLOOKUP(U908,Tabla15[#All],2,FALSE),"")</f>
        <v/>
      </c>
      <c r="W908" s="38"/>
      <c r="X908" s="38"/>
    </row>
    <row r="909" spans="22:24" ht="64.5" customHeight="1" x14ac:dyDescent="0.35">
      <c r="V909" s="38" t="str">
        <f>IFERROR(VLOOKUP(U909,Tabla15[#All],2,FALSE),"")</f>
        <v/>
      </c>
      <c r="W909" s="38"/>
      <c r="X909" s="38"/>
    </row>
    <row r="910" spans="22:24" ht="64.5" customHeight="1" x14ac:dyDescent="0.35">
      <c r="V910" s="38" t="str">
        <f>IFERROR(VLOOKUP(U910,Tabla15[#All],2,FALSE),"")</f>
        <v/>
      </c>
      <c r="W910" s="38"/>
      <c r="X910" s="38"/>
    </row>
    <row r="911" spans="22:24" ht="64.5" customHeight="1" x14ac:dyDescent="0.35">
      <c r="V911" s="38" t="str">
        <f>IFERROR(VLOOKUP(U911,Tabla15[#All],2,FALSE),"")</f>
        <v/>
      </c>
      <c r="W911" s="38"/>
      <c r="X911" s="38"/>
    </row>
    <row r="912" spans="22:24" ht="64.5" customHeight="1" x14ac:dyDescent="0.35">
      <c r="V912" s="38" t="str">
        <f>IFERROR(VLOOKUP(U912,Tabla15[#All],2,FALSE),"")</f>
        <v/>
      </c>
      <c r="W912" s="38"/>
      <c r="X912" s="38"/>
    </row>
    <row r="913" spans="22:24" ht="64.5" customHeight="1" x14ac:dyDescent="0.35">
      <c r="V913" s="38" t="str">
        <f>IFERROR(VLOOKUP(U913,Tabla15[#All],2,FALSE),"")</f>
        <v/>
      </c>
      <c r="W913" s="38"/>
      <c r="X913" s="38"/>
    </row>
    <row r="914" spans="22:24" ht="64.5" customHeight="1" x14ac:dyDescent="0.35">
      <c r="V914" s="38" t="str">
        <f>IFERROR(VLOOKUP(U914,Tabla15[#All],2,FALSE),"")</f>
        <v/>
      </c>
      <c r="W914" s="38"/>
      <c r="X914" s="38"/>
    </row>
    <row r="915" spans="22:24" ht="64.5" customHeight="1" x14ac:dyDescent="0.35">
      <c r="V915" s="38" t="str">
        <f>IFERROR(VLOOKUP(U915,Tabla15[#All],2,FALSE),"")</f>
        <v/>
      </c>
      <c r="W915" s="38"/>
      <c r="X915" s="38"/>
    </row>
    <row r="916" spans="22:24" ht="64.5" customHeight="1" x14ac:dyDescent="0.35">
      <c r="V916" s="38" t="str">
        <f>IFERROR(VLOOKUP(U916,Tabla15[#All],2,FALSE),"")</f>
        <v/>
      </c>
      <c r="W916" s="38"/>
      <c r="X916" s="38"/>
    </row>
    <row r="917" spans="22:24" ht="64.5" customHeight="1" x14ac:dyDescent="0.35">
      <c r="V917" s="38" t="str">
        <f>IFERROR(VLOOKUP(U917,Tabla15[#All],2,FALSE),"")</f>
        <v/>
      </c>
      <c r="W917" s="38"/>
      <c r="X917" s="38"/>
    </row>
    <row r="918" spans="22:24" ht="64.5" customHeight="1" x14ac:dyDescent="0.35">
      <c r="V918" s="38" t="str">
        <f>IFERROR(VLOOKUP(U918,Tabla15[#All],2,FALSE),"")</f>
        <v/>
      </c>
      <c r="W918" s="38"/>
      <c r="X918" s="38"/>
    </row>
    <row r="919" spans="22:24" ht="64.5" customHeight="1" x14ac:dyDescent="0.35">
      <c r="V919" s="38" t="str">
        <f>IFERROR(VLOOKUP(U919,Tabla15[#All],2,FALSE),"")</f>
        <v/>
      </c>
      <c r="W919" s="38"/>
      <c r="X919" s="38"/>
    </row>
    <row r="920" spans="22:24" ht="64.5" customHeight="1" x14ac:dyDescent="0.35">
      <c r="V920" s="38" t="str">
        <f>IFERROR(VLOOKUP(U920,Tabla15[#All],2,FALSE),"")</f>
        <v/>
      </c>
      <c r="W920" s="38"/>
      <c r="X920" s="38"/>
    </row>
    <row r="921" spans="22:24" ht="64.5" customHeight="1" x14ac:dyDescent="0.35">
      <c r="V921" s="38" t="str">
        <f>IFERROR(VLOOKUP(U921,Tabla15[#All],2,FALSE),"")</f>
        <v/>
      </c>
      <c r="W921" s="38"/>
      <c r="X921" s="38"/>
    </row>
    <row r="922" spans="22:24" ht="64.5" customHeight="1" x14ac:dyDescent="0.35">
      <c r="V922" s="38" t="str">
        <f>IFERROR(VLOOKUP(U922,Tabla15[#All],2,FALSE),"")</f>
        <v/>
      </c>
      <c r="W922" s="38"/>
      <c r="X922" s="38"/>
    </row>
    <row r="923" spans="22:24" ht="64.5" customHeight="1" x14ac:dyDescent="0.35">
      <c r="V923" s="38" t="str">
        <f>IFERROR(VLOOKUP(U923,Tabla15[#All],2,FALSE),"")</f>
        <v/>
      </c>
      <c r="W923" s="38"/>
      <c r="X923" s="38"/>
    </row>
    <row r="924" spans="22:24" ht="64.5" customHeight="1" x14ac:dyDescent="0.35">
      <c r="V924" s="38" t="str">
        <f>IFERROR(VLOOKUP(U924,Tabla15[#All],2,FALSE),"")</f>
        <v/>
      </c>
      <c r="W924" s="38"/>
      <c r="X924" s="38"/>
    </row>
    <row r="925" spans="22:24" ht="64.5" customHeight="1" x14ac:dyDescent="0.35">
      <c r="V925" s="38" t="str">
        <f>IFERROR(VLOOKUP(U925,Tabla15[#All],2,FALSE),"")</f>
        <v/>
      </c>
      <c r="W925" s="38"/>
      <c r="X925" s="38"/>
    </row>
    <row r="926" spans="22:24" ht="64.5" customHeight="1" x14ac:dyDescent="0.35">
      <c r="V926" s="38" t="str">
        <f>IFERROR(VLOOKUP(U926,Tabla15[#All],2,FALSE),"")</f>
        <v/>
      </c>
      <c r="W926" s="38"/>
      <c r="X926" s="38"/>
    </row>
    <row r="927" spans="22:24" ht="64.5" customHeight="1" x14ac:dyDescent="0.35">
      <c r="V927" s="38" t="str">
        <f>IFERROR(VLOOKUP(U927,Tabla15[#All],2,FALSE),"")</f>
        <v/>
      </c>
      <c r="W927" s="38"/>
      <c r="X927" s="38"/>
    </row>
    <row r="928" spans="22:24" ht="64.5" customHeight="1" x14ac:dyDescent="0.35">
      <c r="V928" s="38" t="str">
        <f>IFERROR(VLOOKUP(U928,Tabla15[#All],2,FALSE),"")</f>
        <v/>
      </c>
      <c r="W928" s="38"/>
      <c r="X928" s="38"/>
    </row>
    <row r="929" spans="22:24" ht="64.5" customHeight="1" x14ac:dyDescent="0.35">
      <c r="V929" s="38" t="str">
        <f>IFERROR(VLOOKUP(U929,Tabla15[#All],2,FALSE),"")</f>
        <v/>
      </c>
      <c r="W929" s="38"/>
      <c r="X929" s="38"/>
    </row>
    <row r="930" spans="22:24" ht="64.5" customHeight="1" x14ac:dyDescent="0.35">
      <c r="V930" s="38" t="str">
        <f>IFERROR(VLOOKUP(U930,Tabla15[#All],2,FALSE),"")</f>
        <v/>
      </c>
      <c r="W930" s="38"/>
      <c r="X930" s="38"/>
    </row>
    <row r="931" spans="22:24" ht="64.5" customHeight="1" x14ac:dyDescent="0.35">
      <c r="V931" s="38" t="str">
        <f>IFERROR(VLOOKUP(U931,Tabla15[#All],2,FALSE),"")</f>
        <v/>
      </c>
      <c r="W931" s="38"/>
      <c r="X931" s="38"/>
    </row>
    <row r="932" spans="22:24" ht="64.5" customHeight="1" x14ac:dyDescent="0.35">
      <c r="V932" s="38" t="str">
        <f>IFERROR(VLOOKUP(U932,Tabla15[#All],2,FALSE),"")</f>
        <v/>
      </c>
      <c r="W932" s="38"/>
      <c r="X932" s="38"/>
    </row>
    <row r="933" spans="22:24" ht="64.5" customHeight="1" x14ac:dyDescent="0.35">
      <c r="V933" s="38" t="str">
        <f>IFERROR(VLOOKUP(U933,Tabla15[#All],2,FALSE),"")</f>
        <v/>
      </c>
      <c r="W933" s="38"/>
      <c r="X933" s="38"/>
    </row>
    <row r="934" spans="22:24" ht="64.5" customHeight="1" x14ac:dyDescent="0.35">
      <c r="V934" s="38" t="str">
        <f>IFERROR(VLOOKUP(U934,Tabla15[#All],2,FALSE),"")</f>
        <v/>
      </c>
      <c r="W934" s="38"/>
      <c r="X934" s="38"/>
    </row>
    <row r="935" spans="22:24" ht="64.5" customHeight="1" x14ac:dyDescent="0.35">
      <c r="V935" s="38" t="str">
        <f>IFERROR(VLOOKUP(U935,Tabla15[#All],2,FALSE),"")</f>
        <v/>
      </c>
      <c r="W935" s="38"/>
      <c r="X935" s="38"/>
    </row>
    <row r="936" spans="22:24" ht="64.5" customHeight="1" x14ac:dyDescent="0.35">
      <c r="V936" s="38" t="str">
        <f>IFERROR(VLOOKUP(U936,Tabla15[#All],2,FALSE),"")</f>
        <v/>
      </c>
      <c r="W936" s="38"/>
      <c r="X936" s="38"/>
    </row>
    <row r="937" spans="22:24" ht="64.5" customHeight="1" x14ac:dyDescent="0.35">
      <c r="V937" s="38" t="str">
        <f>IFERROR(VLOOKUP(U937,Tabla15[#All],2,FALSE),"")</f>
        <v/>
      </c>
      <c r="W937" s="38"/>
      <c r="X937" s="38"/>
    </row>
    <row r="938" spans="22:24" ht="64.5" customHeight="1" x14ac:dyDescent="0.35">
      <c r="V938" s="38" t="str">
        <f>IFERROR(VLOOKUP(U938,Tabla15[#All],2,FALSE),"")</f>
        <v/>
      </c>
      <c r="W938" s="38"/>
      <c r="X938" s="38"/>
    </row>
    <row r="939" spans="22:24" ht="64.5" customHeight="1" x14ac:dyDescent="0.35">
      <c r="V939" s="38" t="str">
        <f>IFERROR(VLOOKUP(U939,Tabla15[#All],2,FALSE),"")</f>
        <v/>
      </c>
      <c r="W939" s="38"/>
      <c r="X939" s="38"/>
    </row>
    <row r="940" spans="22:24" ht="64.5" customHeight="1" x14ac:dyDescent="0.35">
      <c r="V940" s="38" t="str">
        <f>IFERROR(VLOOKUP(U940,Tabla15[#All],2,FALSE),"")</f>
        <v/>
      </c>
      <c r="W940" s="38"/>
      <c r="X940" s="38"/>
    </row>
    <row r="941" spans="22:24" ht="64.5" customHeight="1" x14ac:dyDescent="0.35">
      <c r="V941" s="38" t="str">
        <f>IFERROR(VLOOKUP(U941,Tabla15[#All],2,FALSE),"")</f>
        <v/>
      </c>
      <c r="W941" s="38"/>
      <c r="X941" s="38"/>
    </row>
    <row r="942" spans="22:24" ht="64.5" customHeight="1" x14ac:dyDescent="0.35">
      <c r="V942" s="38" t="str">
        <f>IFERROR(VLOOKUP(U942,Tabla15[#All],2,FALSE),"")</f>
        <v/>
      </c>
      <c r="W942" s="38"/>
      <c r="X942" s="38"/>
    </row>
    <row r="943" spans="22:24" ht="64.5" customHeight="1" x14ac:dyDescent="0.35">
      <c r="V943" s="38" t="str">
        <f>IFERROR(VLOOKUP(U943,Tabla15[#All],2,FALSE),"")</f>
        <v/>
      </c>
      <c r="W943" s="38"/>
      <c r="X943" s="38"/>
    </row>
    <row r="944" spans="22:24" ht="64.5" customHeight="1" x14ac:dyDescent="0.35">
      <c r="V944" s="38" t="str">
        <f>IFERROR(VLOOKUP(U944,Tabla15[#All],2,FALSE),"")</f>
        <v/>
      </c>
      <c r="W944" s="38"/>
      <c r="X944" s="38"/>
    </row>
    <row r="945" spans="22:24" ht="64.5" customHeight="1" x14ac:dyDescent="0.35">
      <c r="V945" s="38" t="str">
        <f>IFERROR(VLOOKUP(U945,Tabla15[#All],2,FALSE),"")</f>
        <v/>
      </c>
      <c r="W945" s="38"/>
      <c r="X945" s="38"/>
    </row>
    <row r="946" spans="22:24" ht="64.5" customHeight="1" x14ac:dyDescent="0.35">
      <c r="V946" s="38" t="str">
        <f>IFERROR(VLOOKUP(U946,Tabla15[#All],2,FALSE),"")</f>
        <v/>
      </c>
      <c r="W946" s="38"/>
      <c r="X946" s="38"/>
    </row>
    <row r="947" spans="22:24" ht="64.5" customHeight="1" x14ac:dyDescent="0.35">
      <c r="V947" s="38" t="str">
        <f>IFERROR(VLOOKUP(U947,Tabla15[#All],2,FALSE),"")</f>
        <v/>
      </c>
      <c r="W947" s="38"/>
      <c r="X947" s="38"/>
    </row>
    <row r="948" spans="22:24" ht="64.5" customHeight="1" x14ac:dyDescent="0.35">
      <c r="V948" s="38" t="str">
        <f>IFERROR(VLOOKUP(U948,Tabla15[#All],2,FALSE),"")</f>
        <v/>
      </c>
      <c r="W948" s="38"/>
      <c r="X948" s="38"/>
    </row>
    <row r="949" spans="22:24" ht="64.5" customHeight="1" x14ac:dyDescent="0.35">
      <c r="V949" s="38" t="str">
        <f>IFERROR(VLOOKUP(U949,Tabla15[#All],2,FALSE),"")</f>
        <v/>
      </c>
      <c r="W949" s="38"/>
      <c r="X949" s="38"/>
    </row>
    <row r="950" spans="22:24" ht="64.5" customHeight="1" x14ac:dyDescent="0.35">
      <c r="V950" s="38" t="str">
        <f>IFERROR(VLOOKUP(U950,Tabla15[#All],2,FALSE),"")</f>
        <v/>
      </c>
      <c r="W950" s="38"/>
      <c r="X950" s="38"/>
    </row>
    <row r="951" spans="22:24" ht="64.5" customHeight="1" x14ac:dyDescent="0.35">
      <c r="V951" s="38" t="str">
        <f>IFERROR(VLOOKUP(U951,Tabla15[#All],2,FALSE),"")</f>
        <v/>
      </c>
      <c r="W951" s="38"/>
      <c r="X951" s="38"/>
    </row>
    <row r="952" spans="22:24" ht="64.5" customHeight="1" x14ac:dyDescent="0.35">
      <c r="V952" s="38" t="str">
        <f>IFERROR(VLOOKUP(U952,Tabla15[#All],2,FALSE),"")</f>
        <v/>
      </c>
      <c r="W952" s="38"/>
      <c r="X952" s="38"/>
    </row>
    <row r="953" spans="22:24" ht="64.5" customHeight="1" x14ac:dyDescent="0.35">
      <c r="V953" s="38" t="str">
        <f>IFERROR(VLOOKUP(U953,Tabla15[#All],2,FALSE),"")</f>
        <v/>
      </c>
      <c r="W953" s="38"/>
      <c r="X953" s="38"/>
    </row>
    <row r="954" spans="22:24" ht="64.5" customHeight="1" x14ac:dyDescent="0.35">
      <c r="V954" s="38" t="str">
        <f>IFERROR(VLOOKUP(U954,Tabla15[#All],2,FALSE),"")</f>
        <v/>
      </c>
      <c r="W954" s="38"/>
      <c r="X954" s="38"/>
    </row>
    <row r="955" spans="22:24" ht="64.5" customHeight="1" x14ac:dyDescent="0.35">
      <c r="V955" s="38" t="str">
        <f>IFERROR(VLOOKUP(U955,Tabla15[#All],2,FALSE),"")</f>
        <v/>
      </c>
      <c r="W955" s="38"/>
      <c r="X955" s="38"/>
    </row>
    <row r="956" spans="22:24" ht="64.5" customHeight="1" x14ac:dyDescent="0.35">
      <c r="V956" s="38" t="str">
        <f>IFERROR(VLOOKUP(U956,Tabla15[#All],2,FALSE),"")</f>
        <v/>
      </c>
      <c r="W956" s="38"/>
      <c r="X956" s="38"/>
    </row>
    <row r="957" spans="22:24" ht="64.5" customHeight="1" x14ac:dyDescent="0.35">
      <c r="V957" s="38" t="str">
        <f>IFERROR(VLOOKUP(U957,Tabla15[#All],2,FALSE),"")</f>
        <v/>
      </c>
      <c r="W957" s="38"/>
      <c r="X957" s="38"/>
    </row>
    <row r="958" spans="22:24" ht="64.5" customHeight="1" x14ac:dyDescent="0.35">
      <c r="V958" s="38" t="str">
        <f>IFERROR(VLOOKUP(U958,Tabla15[#All],2,FALSE),"")</f>
        <v/>
      </c>
      <c r="W958" s="38"/>
      <c r="X958" s="38"/>
    </row>
    <row r="959" spans="22:24" ht="64.5" customHeight="1" x14ac:dyDescent="0.35">
      <c r="V959" s="38" t="str">
        <f>IFERROR(VLOOKUP(U959,Tabla15[#All],2,FALSE),"")</f>
        <v/>
      </c>
      <c r="W959" s="38"/>
      <c r="X959" s="38"/>
    </row>
    <row r="960" spans="22:24" ht="64.5" customHeight="1" x14ac:dyDescent="0.35">
      <c r="V960" s="38" t="str">
        <f>IFERROR(VLOOKUP(U960,Tabla15[#All],2,FALSE),"")</f>
        <v/>
      </c>
      <c r="W960" s="38"/>
      <c r="X960" s="38"/>
    </row>
    <row r="961" spans="22:24" ht="64.5" customHeight="1" x14ac:dyDescent="0.35">
      <c r="V961" s="38" t="str">
        <f>IFERROR(VLOOKUP(U961,Tabla15[#All],2,FALSE),"")</f>
        <v/>
      </c>
      <c r="W961" s="38"/>
      <c r="X961" s="38"/>
    </row>
    <row r="962" spans="22:24" ht="64.5" customHeight="1" x14ac:dyDescent="0.35">
      <c r="V962" s="38" t="str">
        <f>IFERROR(VLOOKUP(U962,Tabla15[#All],2,FALSE),"")</f>
        <v/>
      </c>
      <c r="W962" s="38"/>
      <c r="X962" s="38"/>
    </row>
    <row r="963" spans="22:24" ht="64.5" customHeight="1" x14ac:dyDescent="0.35">
      <c r="V963" s="38" t="str">
        <f>IFERROR(VLOOKUP(U963,Tabla15[#All],2,FALSE),"")</f>
        <v/>
      </c>
      <c r="W963" s="38"/>
      <c r="X963" s="38"/>
    </row>
    <row r="964" spans="22:24" ht="64.5" customHeight="1" x14ac:dyDescent="0.35">
      <c r="V964" s="38" t="str">
        <f>IFERROR(VLOOKUP(U964,Tabla15[#All],2,FALSE),"")</f>
        <v/>
      </c>
      <c r="W964" s="38"/>
      <c r="X964" s="38"/>
    </row>
    <row r="965" spans="22:24" ht="64.5" customHeight="1" x14ac:dyDescent="0.35">
      <c r="V965" s="38" t="str">
        <f>IFERROR(VLOOKUP(U965,Tabla15[#All],2,FALSE),"")</f>
        <v/>
      </c>
      <c r="W965" s="38"/>
      <c r="X965" s="38"/>
    </row>
    <row r="966" spans="22:24" ht="64.5" customHeight="1" x14ac:dyDescent="0.35">
      <c r="V966" s="38" t="str">
        <f>IFERROR(VLOOKUP(U966,Tabla15[#All],2,FALSE),"")</f>
        <v/>
      </c>
      <c r="W966" s="38"/>
      <c r="X966" s="38"/>
    </row>
    <row r="967" spans="22:24" ht="64.5" customHeight="1" x14ac:dyDescent="0.35">
      <c r="V967" s="38" t="str">
        <f>IFERROR(VLOOKUP(U967,Tabla15[#All],2,FALSE),"")</f>
        <v/>
      </c>
      <c r="W967" s="38"/>
      <c r="X967" s="38"/>
    </row>
    <row r="968" spans="22:24" ht="64.5" customHeight="1" x14ac:dyDescent="0.35">
      <c r="V968" s="38" t="str">
        <f>IFERROR(VLOOKUP(U968,Tabla15[#All],2,FALSE),"")</f>
        <v/>
      </c>
      <c r="W968" s="38"/>
      <c r="X968" s="38"/>
    </row>
    <row r="969" spans="22:24" ht="64.5" customHeight="1" x14ac:dyDescent="0.35">
      <c r="V969" s="38" t="str">
        <f>IFERROR(VLOOKUP(U969,Tabla15[#All],2,FALSE),"")</f>
        <v/>
      </c>
      <c r="W969" s="38"/>
      <c r="X969" s="38"/>
    </row>
    <row r="970" spans="22:24" ht="64.5" customHeight="1" x14ac:dyDescent="0.35">
      <c r="V970" s="38" t="str">
        <f>IFERROR(VLOOKUP(U970,Tabla15[#All],2,FALSE),"")</f>
        <v/>
      </c>
      <c r="W970" s="38"/>
      <c r="X970" s="38"/>
    </row>
    <row r="971" spans="22:24" ht="64.5" customHeight="1" x14ac:dyDescent="0.35">
      <c r="V971" s="38" t="str">
        <f>IFERROR(VLOOKUP(U971,Tabla15[#All],2,FALSE),"")</f>
        <v/>
      </c>
      <c r="W971" s="38"/>
      <c r="X971" s="38"/>
    </row>
    <row r="972" spans="22:24" ht="64.5" customHeight="1" x14ac:dyDescent="0.35">
      <c r="V972" s="38" t="str">
        <f>IFERROR(VLOOKUP(U972,Tabla15[#All],2,FALSE),"")</f>
        <v/>
      </c>
      <c r="W972" s="38"/>
      <c r="X972" s="38"/>
    </row>
    <row r="973" spans="22:24" ht="64.5" customHeight="1" x14ac:dyDescent="0.35">
      <c r="V973" s="38" t="str">
        <f>IFERROR(VLOOKUP(U973,Tabla15[#All],2,FALSE),"")</f>
        <v/>
      </c>
      <c r="W973" s="38"/>
      <c r="X973" s="38"/>
    </row>
    <row r="974" spans="22:24" ht="64.5" customHeight="1" x14ac:dyDescent="0.35">
      <c r="V974" s="38" t="str">
        <f>IFERROR(VLOOKUP(U974,Tabla15[#All],2,FALSE),"")</f>
        <v/>
      </c>
      <c r="W974" s="38"/>
      <c r="X974" s="38"/>
    </row>
    <row r="975" spans="22:24" ht="64.5" customHeight="1" x14ac:dyDescent="0.35">
      <c r="V975" s="38" t="str">
        <f>IFERROR(VLOOKUP(U975,Tabla15[#All],2,FALSE),"")</f>
        <v/>
      </c>
      <c r="W975" s="38"/>
      <c r="X975" s="38"/>
    </row>
    <row r="976" spans="22:24" ht="64.5" customHeight="1" x14ac:dyDescent="0.35">
      <c r="V976" s="38" t="str">
        <f>IFERROR(VLOOKUP(U976,Tabla15[#All],2,FALSE),"")</f>
        <v/>
      </c>
      <c r="W976" s="38"/>
      <c r="X976" s="38"/>
    </row>
    <row r="977" spans="22:24" ht="64.5" customHeight="1" x14ac:dyDescent="0.35">
      <c r="V977" s="38" t="str">
        <f>IFERROR(VLOOKUP(U977,Tabla15[#All],2,FALSE),"")</f>
        <v/>
      </c>
      <c r="W977" s="38"/>
      <c r="X977" s="38"/>
    </row>
    <row r="978" spans="22:24" ht="64.5" customHeight="1" x14ac:dyDescent="0.35">
      <c r="V978" s="38" t="str">
        <f>IFERROR(VLOOKUP(U978,Tabla15[#All],2,FALSE),"")</f>
        <v/>
      </c>
      <c r="W978" s="38"/>
      <c r="X978" s="38"/>
    </row>
    <row r="979" spans="22:24" ht="64.5" customHeight="1" x14ac:dyDescent="0.35">
      <c r="V979" s="38" t="str">
        <f>IFERROR(VLOOKUP(U979,Tabla15[#All],2,FALSE),"")</f>
        <v/>
      </c>
      <c r="W979" s="38"/>
      <c r="X979" s="38"/>
    </row>
    <row r="980" spans="22:24" ht="64.5" customHeight="1" x14ac:dyDescent="0.35">
      <c r="V980" s="38" t="str">
        <f>IFERROR(VLOOKUP(U980,Tabla15[#All],2,FALSE),"")</f>
        <v/>
      </c>
      <c r="W980" s="38"/>
      <c r="X980" s="38"/>
    </row>
    <row r="981" spans="22:24" ht="64.5" customHeight="1" x14ac:dyDescent="0.35">
      <c r="V981" s="38" t="str">
        <f>IFERROR(VLOOKUP(U981,Tabla15[#All],2,FALSE),"")</f>
        <v/>
      </c>
      <c r="W981" s="38"/>
      <c r="X981" s="38"/>
    </row>
    <row r="982" spans="22:24" ht="64.5" customHeight="1" x14ac:dyDescent="0.35">
      <c r="V982" s="38" t="str">
        <f>IFERROR(VLOOKUP(U982,Tabla15[#All],2,FALSE),"")</f>
        <v/>
      </c>
      <c r="W982" s="38"/>
      <c r="X982" s="38"/>
    </row>
    <row r="983" spans="22:24" ht="64.5" customHeight="1" x14ac:dyDescent="0.35">
      <c r="V983" s="38" t="str">
        <f>IFERROR(VLOOKUP(U983,Tabla15[#All],2,FALSE),"")</f>
        <v/>
      </c>
      <c r="W983" s="38"/>
      <c r="X983" s="38"/>
    </row>
    <row r="984" spans="22:24" ht="64.5" customHeight="1" x14ac:dyDescent="0.35">
      <c r="V984" s="38" t="str">
        <f>IFERROR(VLOOKUP(U984,Tabla15[#All],2,FALSE),"")</f>
        <v/>
      </c>
      <c r="W984" s="38"/>
      <c r="X984" s="38"/>
    </row>
    <row r="985" spans="22:24" ht="64.5" customHeight="1" x14ac:dyDescent="0.35">
      <c r="V985" s="38" t="str">
        <f>IFERROR(VLOOKUP(U985,Tabla15[#All],2,FALSE),"")</f>
        <v/>
      </c>
      <c r="W985" s="38"/>
      <c r="X985" s="38"/>
    </row>
    <row r="986" spans="22:24" ht="64.5" customHeight="1" x14ac:dyDescent="0.35">
      <c r="V986" s="38" t="str">
        <f>IFERROR(VLOOKUP(U986,Tabla15[#All],2,FALSE),"")</f>
        <v/>
      </c>
      <c r="W986" s="38"/>
      <c r="X986" s="38"/>
    </row>
    <row r="987" spans="22:24" ht="64.5" customHeight="1" x14ac:dyDescent="0.35">
      <c r="V987" s="38" t="str">
        <f>IFERROR(VLOOKUP(U987,Tabla15[#All],2,FALSE),"")</f>
        <v/>
      </c>
      <c r="W987" s="38"/>
      <c r="X987" s="38"/>
    </row>
    <row r="988" spans="22:24" ht="64.5" customHeight="1" x14ac:dyDescent="0.35">
      <c r="V988" s="38" t="str">
        <f>IFERROR(VLOOKUP(U988,Tabla15[#All],2,FALSE),"")</f>
        <v/>
      </c>
      <c r="W988" s="38"/>
      <c r="X988" s="38"/>
    </row>
    <row r="989" spans="22:24" ht="64.5" customHeight="1" x14ac:dyDescent="0.35">
      <c r="V989" s="38" t="str">
        <f>IFERROR(VLOOKUP(U989,Tabla15[#All],2,FALSE),"")</f>
        <v/>
      </c>
      <c r="W989" s="38"/>
      <c r="X989" s="38"/>
    </row>
    <row r="990" spans="22:24" ht="64.5" customHeight="1" x14ac:dyDescent="0.35">
      <c r="V990" s="38" t="str">
        <f>IFERROR(VLOOKUP(U990,Tabla15[#All],2,FALSE),"")</f>
        <v/>
      </c>
      <c r="W990" s="38"/>
      <c r="X990" s="38"/>
    </row>
    <row r="991" spans="22:24" ht="64.5" customHeight="1" x14ac:dyDescent="0.35">
      <c r="V991" s="38" t="str">
        <f>IFERROR(VLOOKUP(U991,Tabla15[#All],2,FALSE),"")</f>
        <v/>
      </c>
      <c r="W991" s="38"/>
      <c r="X991" s="38"/>
    </row>
    <row r="992" spans="22:24" ht="64.5" customHeight="1" x14ac:dyDescent="0.35">
      <c r="V992" s="38" t="str">
        <f>IFERROR(VLOOKUP(U992,Tabla15[#All],2,FALSE),"")</f>
        <v/>
      </c>
      <c r="W992" s="38"/>
      <c r="X992" s="38"/>
    </row>
    <row r="993" spans="22:24" ht="64.5" customHeight="1" x14ac:dyDescent="0.35">
      <c r="V993" s="38" t="str">
        <f>IFERROR(VLOOKUP(U993,Tabla15[#All],2,FALSE),"")</f>
        <v/>
      </c>
      <c r="W993" s="38"/>
      <c r="X993" s="38"/>
    </row>
    <row r="994" spans="22:24" ht="64.5" customHeight="1" x14ac:dyDescent="0.35">
      <c r="V994" s="38" t="str">
        <f>IFERROR(VLOOKUP(U994,Tabla15[#All],2,FALSE),"")</f>
        <v/>
      </c>
      <c r="W994" s="38"/>
      <c r="X994" s="38"/>
    </row>
    <row r="995" spans="22:24" ht="64.5" customHeight="1" x14ac:dyDescent="0.35">
      <c r="V995" s="38" t="str">
        <f>IFERROR(VLOOKUP(U995,Tabla15[#All],2,FALSE),"")</f>
        <v/>
      </c>
      <c r="W995" s="38"/>
      <c r="X995" s="38"/>
    </row>
    <row r="996" spans="22:24" ht="64.5" customHeight="1" x14ac:dyDescent="0.35">
      <c r="V996" s="38" t="str">
        <f>IFERROR(VLOOKUP(U996,Tabla15[#All],2,FALSE),"")</f>
        <v/>
      </c>
      <c r="W996" s="38"/>
      <c r="X996" s="38"/>
    </row>
    <row r="997" spans="22:24" ht="64.5" customHeight="1" x14ac:dyDescent="0.35">
      <c r="V997" s="38" t="str">
        <f>IFERROR(VLOOKUP(U997,Tabla15[#All],2,FALSE),"")</f>
        <v/>
      </c>
      <c r="W997" s="38"/>
      <c r="X997" s="38"/>
    </row>
    <row r="998" spans="22:24" ht="64.5" customHeight="1" x14ac:dyDescent="0.35">
      <c r="V998" s="38" t="str">
        <f>IFERROR(VLOOKUP(U998,Tabla15[#All],2,FALSE),"")</f>
        <v/>
      </c>
      <c r="W998" s="38"/>
      <c r="X998" s="38"/>
    </row>
    <row r="999" spans="22:24" ht="64.5" customHeight="1" x14ac:dyDescent="0.35">
      <c r="V999" s="38" t="str">
        <f>IFERROR(VLOOKUP(U999,Tabla15[#All],2,FALSE),"")</f>
        <v/>
      </c>
      <c r="W999" s="38"/>
      <c r="X999" s="38"/>
    </row>
    <row r="1000" spans="22:24" ht="64.5" customHeight="1" x14ac:dyDescent="0.35">
      <c r="V1000" s="38" t="str">
        <f>IFERROR(VLOOKUP(U1000,Tabla15[#All],2,FALSE),"")</f>
        <v/>
      </c>
      <c r="W1000" s="38"/>
      <c r="X1000" s="38"/>
    </row>
    <row r="1001" spans="22:24" ht="64.5" customHeight="1" x14ac:dyDescent="0.35">
      <c r="V1001" s="38" t="str">
        <f>IFERROR(VLOOKUP(U1001,Tabla15[#All],2,FALSE),"")</f>
        <v/>
      </c>
      <c r="W1001" s="38"/>
      <c r="X1001" s="38"/>
    </row>
    <row r="1002" spans="22:24" ht="64.5" customHeight="1" x14ac:dyDescent="0.35">
      <c r="V1002" s="38" t="str">
        <f>IFERROR(VLOOKUP(U1002,Tabla15[#All],2,FALSE),"")</f>
        <v/>
      </c>
      <c r="W1002" s="38"/>
      <c r="X1002" s="38"/>
    </row>
    <row r="1003" spans="22:24" ht="64.5" customHeight="1" x14ac:dyDescent="0.35">
      <c r="V1003" s="38" t="str">
        <f>IFERROR(VLOOKUP(U1003,Tabla15[#All],2,FALSE),"")</f>
        <v/>
      </c>
      <c r="W1003" s="38"/>
      <c r="X1003" s="38"/>
    </row>
    <row r="1004" spans="22:24" ht="64.5" customHeight="1" x14ac:dyDescent="0.35">
      <c r="V1004" s="38" t="str">
        <f>IFERROR(VLOOKUP(U1004,Tabla15[#All],2,FALSE),"")</f>
        <v/>
      </c>
      <c r="W1004" s="38"/>
      <c r="X1004" s="38"/>
    </row>
    <row r="1005" spans="22:24" ht="64.5" customHeight="1" x14ac:dyDescent="0.35">
      <c r="V1005" s="38" t="str">
        <f>IFERROR(VLOOKUP(U1005,Tabla15[#All],2,FALSE),"")</f>
        <v/>
      </c>
      <c r="W1005" s="38"/>
      <c r="X1005" s="38"/>
    </row>
    <row r="1006" spans="22:24" ht="64.5" customHeight="1" x14ac:dyDescent="0.35">
      <c r="V1006" s="38" t="str">
        <f>IFERROR(VLOOKUP(U1006,Tabla15[#All],2,FALSE),"")</f>
        <v/>
      </c>
      <c r="W1006" s="38"/>
      <c r="X1006" s="38"/>
    </row>
    <row r="1007" spans="22:24" ht="64.5" customHeight="1" x14ac:dyDescent="0.35">
      <c r="V1007" s="38" t="str">
        <f>IFERROR(VLOOKUP(U1007,Tabla15[#All],2,FALSE),"")</f>
        <v/>
      </c>
      <c r="W1007" s="38"/>
      <c r="X1007" s="38"/>
    </row>
    <row r="1008" spans="22:24" ht="64.5" customHeight="1" x14ac:dyDescent="0.35">
      <c r="V1008" s="38" t="str">
        <f>IFERROR(VLOOKUP(U1008,Tabla15[#All],2,FALSE),"")</f>
        <v/>
      </c>
      <c r="W1008" s="38"/>
      <c r="X1008" s="38"/>
    </row>
    <row r="1009" spans="22:24" ht="64.5" customHeight="1" x14ac:dyDescent="0.35">
      <c r="V1009" s="38" t="str">
        <f>IFERROR(VLOOKUP(U1009,Tabla15[#All],2,FALSE),"")</f>
        <v/>
      </c>
      <c r="W1009" s="38"/>
      <c r="X1009" s="38"/>
    </row>
    <row r="1010" spans="22:24" ht="64.5" customHeight="1" x14ac:dyDescent="0.35">
      <c r="V1010" s="38" t="str">
        <f>IFERROR(VLOOKUP(U1010,Tabla15[#All],2,FALSE),"")</f>
        <v/>
      </c>
      <c r="W1010" s="38"/>
      <c r="X1010" s="38"/>
    </row>
    <row r="1011" spans="22:24" ht="64.5" customHeight="1" x14ac:dyDescent="0.35">
      <c r="V1011" s="38" t="str">
        <f>IFERROR(VLOOKUP(U1011,Tabla15[#All],2,FALSE),"")</f>
        <v/>
      </c>
      <c r="W1011" s="38"/>
      <c r="X1011" s="38"/>
    </row>
    <row r="1012" spans="22:24" ht="64.5" customHeight="1" x14ac:dyDescent="0.35">
      <c r="V1012" s="38" t="str">
        <f>IFERROR(VLOOKUP(U1012,Tabla15[#All],2,FALSE),"")</f>
        <v/>
      </c>
      <c r="W1012" s="38"/>
      <c r="X1012" s="38"/>
    </row>
    <row r="1013" spans="22:24" ht="64.5" customHeight="1" x14ac:dyDescent="0.35">
      <c r="V1013" s="38" t="str">
        <f>IFERROR(VLOOKUP(U1013,Tabla15[#All],2,FALSE),"")</f>
        <v/>
      </c>
      <c r="W1013" s="38"/>
      <c r="X1013" s="38"/>
    </row>
    <row r="1014" spans="22:24" ht="64.5" customHeight="1" x14ac:dyDescent="0.35">
      <c r="V1014" s="38" t="str">
        <f>IFERROR(VLOOKUP(U1014,Tabla15[#All],2,FALSE),"")</f>
        <v/>
      </c>
      <c r="W1014" s="38"/>
      <c r="X1014" s="38"/>
    </row>
    <row r="1015" spans="22:24" ht="64.5" customHeight="1" x14ac:dyDescent="0.35">
      <c r="V1015" s="38" t="str">
        <f>IFERROR(VLOOKUP(U1015,Tabla15[#All],2,FALSE),"")</f>
        <v/>
      </c>
      <c r="W1015" s="38"/>
      <c r="X1015" s="38"/>
    </row>
    <row r="1016" spans="22:24" ht="64.5" customHeight="1" x14ac:dyDescent="0.35">
      <c r="V1016" s="38" t="str">
        <f>IFERROR(VLOOKUP(U1016,Tabla15[#All],2,FALSE),"")</f>
        <v/>
      </c>
      <c r="W1016" s="38"/>
      <c r="X1016" s="38"/>
    </row>
    <row r="1017" spans="22:24" ht="64.5" customHeight="1" x14ac:dyDescent="0.35">
      <c r="V1017" s="38" t="str">
        <f>IFERROR(VLOOKUP(U1017,Tabla15[#All],2,FALSE),"")</f>
        <v/>
      </c>
      <c r="W1017" s="38"/>
      <c r="X1017" s="38"/>
    </row>
    <row r="1018" spans="22:24" ht="64.5" customHeight="1" x14ac:dyDescent="0.35">
      <c r="V1018" s="38" t="str">
        <f>IFERROR(VLOOKUP(U1018,Tabla15[#All],2,FALSE),"")</f>
        <v/>
      </c>
      <c r="W1018" s="38"/>
      <c r="X1018" s="38"/>
    </row>
    <row r="1019" spans="22:24" ht="64.5" customHeight="1" x14ac:dyDescent="0.35">
      <c r="V1019" s="38" t="str">
        <f>IFERROR(VLOOKUP(U1019,Tabla15[#All],2,FALSE),"")</f>
        <v/>
      </c>
      <c r="W1019" s="38"/>
      <c r="X1019" s="38"/>
    </row>
    <row r="1020" spans="22:24" ht="64.5" customHeight="1" x14ac:dyDescent="0.35">
      <c r="V1020" s="38" t="str">
        <f>IFERROR(VLOOKUP(U1020,Tabla15[#All],2,FALSE),"")</f>
        <v/>
      </c>
      <c r="W1020" s="38"/>
      <c r="X1020" s="38"/>
    </row>
    <row r="1021" spans="22:24" ht="64.5" customHeight="1" x14ac:dyDescent="0.35">
      <c r="V1021" s="38" t="str">
        <f>IFERROR(VLOOKUP(U1021,Tabla15[#All],2,FALSE),"")</f>
        <v/>
      </c>
      <c r="W1021" s="38"/>
      <c r="X1021" s="38"/>
    </row>
    <row r="1022" spans="22:24" ht="64.5" customHeight="1" x14ac:dyDescent="0.35">
      <c r="V1022" s="38" t="str">
        <f>IFERROR(VLOOKUP(U1022,Tabla15[#All],2,FALSE),"")</f>
        <v/>
      </c>
      <c r="W1022" s="38"/>
      <c r="X1022" s="38"/>
    </row>
    <row r="1023" spans="22:24" ht="64.5" customHeight="1" x14ac:dyDescent="0.35">
      <c r="V1023" s="38" t="str">
        <f>IFERROR(VLOOKUP(U1023,Tabla15[#All],2,FALSE),"")</f>
        <v/>
      </c>
      <c r="W1023" s="38"/>
      <c r="X1023" s="38"/>
    </row>
    <row r="1024" spans="22:24" ht="64.5" customHeight="1" x14ac:dyDescent="0.35">
      <c r="V1024" s="38" t="str">
        <f>IFERROR(VLOOKUP(U1024,Tabla15[#All],2,FALSE),"")</f>
        <v/>
      </c>
      <c r="W1024" s="38"/>
      <c r="X1024" s="38"/>
    </row>
    <row r="1025" spans="22:24" ht="64.5" customHeight="1" x14ac:dyDescent="0.35">
      <c r="V1025" s="38" t="str">
        <f>IFERROR(VLOOKUP(U1025,Tabla15[#All],2,FALSE),"")</f>
        <v/>
      </c>
      <c r="W1025" s="38"/>
      <c r="X1025" s="38"/>
    </row>
    <row r="1026" spans="22:24" ht="64.5" customHeight="1" x14ac:dyDescent="0.35">
      <c r="V1026" s="38" t="str">
        <f>IFERROR(VLOOKUP(U1026,Tabla15[#All],2,FALSE),"")</f>
        <v/>
      </c>
      <c r="W1026" s="38"/>
      <c r="X1026" s="38"/>
    </row>
    <row r="1027" spans="22:24" ht="64.5" customHeight="1" x14ac:dyDescent="0.35">
      <c r="V1027" s="38" t="str">
        <f>IFERROR(VLOOKUP(U1027,Tabla15[#All],2,FALSE),"")</f>
        <v/>
      </c>
      <c r="W1027" s="38"/>
      <c r="X1027" s="38"/>
    </row>
    <row r="1028" spans="22:24" ht="64.5" customHeight="1" x14ac:dyDescent="0.35">
      <c r="V1028" s="38" t="str">
        <f>IFERROR(VLOOKUP(U1028,Tabla15[#All],2,FALSE),"")</f>
        <v/>
      </c>
      <c r="W1028" s="38"/>
      <c r="X1028" s="38"/>
    </row>
    <row r="1029" spans="22:24" ht="64.5" customHeight="1" x14ac:dyDescent="0.35">
      <c r="V1029" s="38" t="str">
        <f>IFERROR(VLOOKUP(U1029,Tabla15[#All],2,FALSE),"")</f>
        <v/>
      </c>
      <c r="W1029" s="38"/>
      <c r="X1029" s="38"/>
    </row>
    <row r="1030" spans="22:24" ht="64.5" customHeight="1" x14ac:dyDescent="0.35">
      <c r="V1030" s="38" t="str">
        <f>IFERROR(VLOOKUP(U1030,Tabla15[#All],2,FALSE),"")</f>
        <v/>
      </c>
      <c r="W1030" s="38"/>
      <c r="X1030" s="38"/>
    </row>
    <row r="1031" spans="22:24" ht="64.5" customHeight="1" x14ac:dyDescent="0.35">
      <c r="V1031" s="38" t="str">
        <f>IFERROR(VLOOKUP(U1031,Tabla15[#All],2,FALSE),"")</f>
        <v/>
      </c>
      <c r="W1031" s="38"/>
      <c r="X1031" s="38"/>
    </row>
    <row r="1032" spans="22:24" ht="64.5" customHeight="1" x14ac:dyDescent="0.35">
      <c r="V1032" s="38" t="str">
        <f>IFERROR(VLOOKUP(U1032,Tabla15[#All],2,FALSE),"")</f>
        <v/>
      </c>
      <c r="W1032" s="38"/>
      <c r="X1032" s="38"/>
    </row>
    <row r="1033" spans="22:24" ht="64.5" customHeight="1" x14ac:dyDescent="0.35">
      <c r="V1033" s="38" t="str">
        <f>IFERROR(VLOOKUP(U1033,Tabla15[#All],2,FALSE),"")</f>
        <v/>
      </c>
      <c r="W1033" s="38"/>
      <c r="X1033" s="38"/>
    </row>
    <row r="1034" spans="22:24" ht="64.5" customHeight="1" x14ac:dyDescent="0.35">
      <c r="V1034" s="38" t="str">
        <f>IFERROR(VLOOKUP(U1034,Tabla15[#All],2,FALSE),"")</f>
        <v/>
      </c>
      <c r="W1034" s="38"/>
      <c r="X1034" s="38"/>
    </row>
    <row r="1035" spans="22:24" ht="64.5" customHeight="1" x14ac:dyDescent="0.35">
      <c r="V1035" s="38" t="str">
        <f>IFERROR(VLOOKUP(U1035,Tabla15[#All],2,FALSE),"")</f>
        <v/>
      </c>
      <c r="W1035" s="38"/>
      <c r="X1035" s="38"/>
    </row>
    <row r="1036" spans="22:24" ht="64.5" customHeight="1" x14ac:dyDescent="0.35">
      <c r="V1036" s="38" t="str">
        <f>IFERROR(VLOOKUP(U1036,Tabla15[#All],2,FALSE),"")</f>
        <v/>
      </c>
      <c r="W1036" s="38"/>
      <c r="X1036" s="38"/>
    </row>
    <row r="1037" spans="22:24" ht="64.5" customHeight="1" x14ac:dyDescent="0.35">
      <c r="V1037" s="38" t="str">
        <f>IFERROR(VLOOKUP(U1037,Tabla15[#All],2,FALSE),"")</f>
        <v/>
      </c>
      <c r="W1037" s="38"/>
      <c r="X1037" s="38"/>
    </row>
    <row r="1038" spans="22:24" ht="64.5" customHeight="1" x14ac:dyDescent="0.35">
      <c r="V1038" s="38" t="str">
        <f>IFERROR(VLOOKUP(U1038,Tabla15[#All],2,FALSE),"")</f>
        <v/>
      </c>
      <c r="W1038" s="38"/>
      <c r="X1038" s="38"/>
    </row>
    <row r="1039" spans="22:24" ht="64.5" customHeight="1" x14ac:dyDescent="0.35">
      <c r="V1039" s="38" t="str">
        <f>IFERROR(VLOOKUP(U1039,Tabla15[#All],2,FALSE),"")</f>
        <v/>
      </c>
      <c r="W1039" s="38"/>
      <c r="X1039" s="38"/>
    </row>
    <row r="1040" spans="22:24" ht="64.5" customHeight="1" x14ac:dyDescent="0.35">
      <c r="V1040" s="38" t="str">
        <f>IFERROR(VLOOKUP(U1040,Tabla15[#All],2,FALSE),"")</f>
        <v/>
      </c>
      <c r="W1040" s="38"/>
      <c r="X1040" s="38"/>
    </row>
    <row r="1041" spans="22:24" ht="64.5" customHeight="1" x14ac:dyDescent="0.35">
      <c r="V1041" s="38" t="str">
        <f>IFERROR(VLOOKUP(U1041,Tabla15[#All],2,FALSE),"")</f>
        <v/>
      </c>
      <c r="W1041" s="38"/>
      <c r="X1041" s="38"/>
    </row>
    <row r="1042" spans="22:24" ht="64.5" customHeight="1" x14ac:dyDescent="0.35">
      <c r="V1042" s="38" t="str">
        <f>IFERROR(VLOOKUP(U1042,Tabla15[#All],2,FALSE),"")</f>
        <v/>
      </c>
      <c r="W1042" s="38"/>
      <c r="X1042" s="38"/>
    </row>
    <row r="1043" spans="22:24" ht="64.5" customHeight="1" x14ac:dyDescent="0.35">
      <c r="V1043" s="38" t="str">
        <f>IFERROR(VLOOKUP(U1043,Tabla15[#All],2,FALSE),"")</f>
        <v/>
      </c>
      <c r="W1043" s="38"/>
      <c r="X1043" s="38"/>
    </row>
    <row r="1044" spans="22:24" ht="64.5" customHeight="1" x14ac:dyDescent="0.35">
      <c r="V1044" s="38" t="str">
        <f>IFERROR(VLOOKUP(U1044,Tabla15[#All],2,FALSE),"")</f>
        <v/>
      </c>
      <c r="W1044" s="38"/>
      <c r="X1044" s="38"/>
    </row>
    <row r="1045" spans="22:24" ht="64.5" customHeight="1" x14ac:dyDescent="0.35">
      <c r="V1045" s="38" t="str">
        <f>IFERROR(VLOOKUP(U1045,Tabla15[#All],2,FALSE),"")</f>
        <v/>
      </c>
      <c r="W1045" s="38"/>
      <c r="X1045" s="38"/>
    </row>
    <row r="1046" spans="22:24" ht="64.5" customHeight="1" x14ac:dyDescent="0.35">
      <c r="V1046" s="38" t="str">
        <f>IFERROR(VLOOKUP(U1046,Tabla15[#All],2,FALSE),"")</f>
        <v/>
      </c>
      <c r="W1046" s="38"/>
      <c r="X1046" s="38"/>
    </row>
    <row r="1047" spans="22:24" ht="64.5" customHeight="1" x14ac:dyDescent="0.35">
      <c r="V1047" s="38" t="str">
        <f>IFERROR(VLOOKUP(U1047,Tabla15[#All],2,FALSE),"")</f>
        <v/>
      </c>
      <c r="W1047" s="38"/>
      <c r="X1047" s="38"/>
    </row>
    <row r="1048" spans="22:24" ht="64.5" customHeight="1" x14ac:dyDescent="0.35">
      <c r="V1048" s="38" t="str">
        <f>IFERROR(VLOOKUP(U1048,Tabla15[#All],2,FALSE),"")</f>
        <v/>
      </c>
      <c r="W1048" s="38"/>
      <c r="X1048" s="38"/>
    </row>
    <row r="1049" spans="22:24" ht="64.5" customHeight="1" x14ac:dyDescent="0.35">
      <c r="V1049" s="38" t="str">
        <f>IFERROR(VLOOKUP(U1049,Tabla15[#All],2,FALSE),"")</f>
        <v/>
      </c>
      <c r="W1049" s="38"/>
      <c r="X1049" s="38"/>
    </row>
    <row r="1050" spans="22:24" ht="64.5" customHeight="1" x14ac:dyDescent="0.35">
      <c r="V1050" s="38" t="str">
        <f>IFERROR(VLOOKUP(U1050,Tabla15[#All],2,FALSE),"")</f>
        <v/>
      </c>
      <c r="W1050" s="38"/>
      <c r="X1050" s="38"/>
    </row>
    <row r="1051" spans="22:24" ht="64.5" customHeight="1" x14ac:dyDescent="0.35">
      <c r="V1051" s="38" t="str">
        <f>IFERROR(VLOOKUP(U1051,Tabla15[#All],2,FALSE),"")</f>
        <v/>
      </c>
      <c r="W1051" s="38"/>
      <c r="X1051" s="38"/>
    </row>
    <row r="1052" spans="22:24" ht="64.5" customHeight="1" x14ac:dyDescent="0.35">
      <c r="V1052" s="38" t="str">
        <f>IFERROR(VLOOKUP(U1052,Tabla15[#All],2,FALSE),"")</f>
        <v/>
      </c>
      <c r="W1052" s="38"/>
      <c r="X1052" s="38"/>
    </row>
    <row r="1053" spans="22:24" ht="64.5" customHeight="1" x14ac:dyDescent="0.35">
      <c r="V1053" s="38" t="str">
        <f>IFERROR(VLOOKUP(U1053,Tabla15[#All],2,FALSE),"")</f>
        <v/>
      </c>
      <c r="W1053" s="38"/>
      <c r="X1053" s="38"/>
    </row>
    <row r="1054" spans="22:24" ht="64.5" customHeight="1" x14ac:dyDescent="0.35">
      <c r="V1054" s="38" t="str">
        <f>IFERROR(VLOOKUP(U1054,Tabla15[#All],2,FALSE),"")</f>
        <v/>
      </c>
      <c r="W1054" s="38"/>
      <c r="X1054" s="38"/>
    </row>
    <row r="1055" spans="22:24" ht="64.5" customHeight="1" x14ac:dyDescent="0.35">
      <c r="V1055" s="38" t="str">
        <f>IFERROR(VLOOKUP(U1055,Tabla15[#All],2,FALSE),"")</f>
        <v/>
      </c>
      <c r="W1055" s="38"/>
      <c r="X1055" s="38"/>
    </row>
    <row r="1056" spans="22:24" ht="64.5" customHeight="1" x14ac:dyDescent="0.35">
      <c r="V1056" s="38" t="str">
        <f>IFERROR(VLOOKUP(U1056,Tabla15[#All],2,FALSE),"")</f>
        <v/>
      </c>
      <c r="W1056" s="38"/>
      <c r="X1056" s="38"/>
    </row>
    <row r="1057" spans="22:24" ht="64.5" customHeight="1" x14ac:dyDescent="0.35">
      <c r="V1057" s="38" t="str">
        <f>IFERROR(VLOOKUP(U1057,Tabla15[#All],2,FALSE),"")</f>
        <v/>
      </c>
      <c r="W1057" s="38"/>
      <c r="X1057" s="38"/>
    </row>
    <row r="1058" spans="22:24" ht="64.5" customHeight="1" x14ac:dyDescent="0.35">
      <c r="V1058" s="38" t="str">
        <f>IFERROR(VLOOKUP(U1058,Tabla15[#All],2,FALSE),"")</f>
        <v/>
      </c>
      <c r="W1058" s="38"/>
      <c r="X1058" s="38"/>
    </row>
    <row r="1059" spans="22:24" ht="64.5" customHeight="1" x14ac:dyDescent="0.35">
      <c r="V1059" s="38" t="str">
        <f>IFERROR(VLOOKUP(U1059,Tabla15[#All],2,FALSE),"")</f>
        <v/>
      </c>
      <c r="W1059" s="38"/>
      <c r="X1059" s="38"/>
    </row>
    <row r="1060" spans="22:24" ht="64.5" customHeight="1" x14ac:dyDescent="0.35">
      <c r="V1060" s="38" t="str">
        <f>IFERROR(VLOOKUP(U1060,Tabla15[#All],2,FALSE),"")</f>
        <v/>
      </c>
      <c r="W1060" s="38"/>
      <c r="X1060" s="38"/>
    </row>
    <row r="1061" spans="22:24" ht="64.5" customHeight="1" x14ac:dyDescent="0.35">
      <c r="V1061" s="38" t="str">
        <f>IFERROR(VLOOKUP(U1061,Tabla15[#All],2,FALSE),"")</f>
        <v/>
      </c>
      <c r="W1061" s="38"/>
      <c r="X1061" s="38"/>
    </row>
    <row r="1062" spans="22:24" ht="64.5" customHeight="1" x14ac:dyDescent="0.35">
      <c r="V1062" s="38" t="str">
        <f>IFERROR(VLOOKUP(U1062,Tabla15[#All],2,FALSE),"")</f>
        <v/>
      </c>
      <c r="W1062" s="38"/>
      <c r="X1062" s="38"/>
    </row>
    <row r="1063" spans="22:24" ht="64.5" customHeight="1" x14ac:dyDescent="0.35">
      <c r="V1063" s="38" t="str">
        <f>IFERROR(VLOOKUP(U1063,Tabla15[#All],2,FALSE),"")</f>
        <v/>
      </c>
      <c r="W1063" s="38"/>
      <c r="X1063" s="38"/>
    </row>
    <row r="1064" spans="22:24" ht="64.5" customHeight="1" x14ac:dyDescent="0.35">
      <c r="V1064" s="38" t="str">
        <f>IFERROR(VLOOKUP(U1064,Tabla15[#All],2,FALSE),"")</f>
        <v/>
      </c>
      <c r="W1064" s="38"/>
      <c r="X1064" s="38"/>
    </row>
    <row r="1065" spans="22:24" ht="64.5" customHeight="1" x14ac:dyDescent="0.35">
      <c r="V1065" s="38" t="str">
        <f>IFERROR(VLOOKUP(U1065,Tabla15[#All],2,FALSE),"")</f>
        <v/>
      </c>
      <c r="W1065" s="38"/>
      <c r="X1065" s="38"/>
    </row>
    <row r="1066" spans="22:24" ht="64.5" customHeight="1" x14ac:dyDescent="0.35">
      <c r="V1066" s="38" t="str">
        <f>IFERROR(VLOOKUP(U1066,Tabla15[#All],2,FALSE),"")</f>
        <v/>
      </c>
      <c r="W1066" s="38"/>
      <c r="X1066" s="38"/>
    </row>
    <row r="1067" spans="22:24" ht="64.5" customHeight="1" x14ac:dyDescent="0.35">
      <c r="V1067" s="38" t="str">
        <f>IFERROR(VLOOKUP(U1067,Tabla15[#All],2,FALSE),"")</f>
        <v/>
      </c>
      <c r="W1067" s="38"/>
      <c r="X1067" s="38"/>
    </row>
    <row r="1068" spans="22:24" ht="64.5" customHeight="1" x14ac:dyDescent="0.35">
      <c r="V1068" s="38" t="str">
        <f>IFERROR(VLOOKUP(U1068,Tabla15[#All],2,FALSE),"")</f>
        <v/>
      </c>
      <c r="W1068" s="38"/>
      <c r="X1068" s="38"/>
    </row>
    <row r="1069" spans="22:24" ht="64.5" customHeight="1" x14ac:dyDescent="0.35">
      <c r="V1069" s="38" t="str">
        <f>IFERROR(VLOOKUP(U1069,Tabla15[#All],2,FALSE),"")</f>
        <v/>
      </c>
      <c r="W1069" s="38"/>
      <c r="X1069" s="38"/>
    </row>
    <row r="1070" spans="22:24" ht="64.5" customHeight="1" x14ac:dyDescent="0.35">
      <c r="V1070" s="38" t="str">
        <f>IFERROR(VLOOKUP(U1070,Tabla15[#All],2,FALSE),"")</f>
        <v/>
      </c>
      <c r="W1070" s="38"/>
      <c r="X1070" s="38"/>
    </row>
    <row r="1071" spans="22:24" ht="64.5" customHeight="1" x14ac:dyDescent="0.35">
      <c r="V1071" s="38" t="str">
        <f>IFERROR(VLOOKUP(U1071,Tabla15[#All],2,FALSE),"")</f>
        <v/>
      </c>
      <c r="W1071" s="38"/>
      <c r="X1071" s="38"/>
    </row>
    <row r="1072" spans="22:24" ht="64.5" customHeight="1" x14ac:dyDescent="0.35">
      <c r="V1072" s="38" t="str">
        <f>IFERROR(VLOOKUP(U1072,Tabla15[#All],2,FALSE),"")</f>
        <v/>
      </c>
      <c r="W1072" s="38"/>
      <c r="X1072" s="38"/>
    </row>
    <row r="1073" spans="22:24" ht="64.5" customHeight="1" x14ac:dyDescent="0.35">
      <c r="V1073" s="38" t="str">
        <f>IFERROR(VLOOKUP(U1073,Tabla15[#All],2,FALSE),"")</f>
        <v/>
      </c>
      <c r="W1073" s="38"/>
      <c r="X1073" s="38"/>
    </row>
    <row r="1074" spans="22:24" ht="64.5" customHeight="1" x14ac:dyDescent="0.35">
      <c r="V1074" s="38" t="str">
        <f>IFERROR(VLOOKUP(U1074,Tabla15[#All],2,FALSE),"")</f>
        <v/>
      </c>
      <c r="W1074" s="38"/>
      <c r="X1074" s="38"/>
    </row>
    <row r="1075" spans="22:24" ht="64.5" customHeight="1" x14ac:dyDescent="0.35">
      <c r="V1075" s="38" t="str">
        <f>IFERROR(VLOOKUP(U1075,Tabla15[#All],2,FALSE),"")</f>
        <v/>
      </c>
      <c r="W1075" s="38"/>
      <c r="X1075" s="38"/>
    </row>
    <row r="1076" spans="22:24" ht="64.5" customHeight="1" x14ac:dyDescent="0.35">
      <c r="V1076" s="38" t="str">
        <f>IFERROR(VLOOKUP(U1076,Tabla15[#All],2,FALSE),"")</f>
        <v/>
      </c>
      <c r="W1076" s="38"/>
      <c r="X1076" s="38"/>
    </row>
    <row r="1077" spans="22:24" ht="64.5" customHeight="1" x14ac:dyDescent="0.35">
      <c r="V1077" s="38" t="str">
        <f>IFERROR(VLOOKUP(U1077,Tabla15[#All],2,FALSE),"")</f>
        <v/>
      </c>
      <c r="W1077" s="38"/>
      <c r="X1077" s="38"/>
    </row>
    <row r="1078" spans="22:24" ht="64.5" customHeight="1" x14ac:dyDescent="0.35">
      <c r="V1078" s="38" t="str">
        <f>IFERROR(VLOOKUP(U1078,Tabla15[#All],2,FALSE),"")</f>
        <v/>
      </c>
      <c r="W1078" s="38"/>
      <c r="X1078" s="38"/>
    </row>
    <row r="1079" spans="22:24" ht="64.5" customHeight="1" x14ac:dyDescent="0.35">
      <c r="V1079" s="38" t="str">
        <f>IFERROR(VLOOKUP(U1079,Tabla15[#All],2,FALSE),"")</f>
        <v/>
      </c>
      <c r="W1079" s="38"/>
      <c r="X1079" s="38"/>
    </row>
    <row r="1080" spans="22:24" ht="64.5" customHeight="1" x14ac:dyDescent="0.35">
      <c r="V1080" s="38" t="str">
        <f>IFERROR(VLOOKUP(U1080,Tabla15[#All],2,FALSE),"")</f>
        <v/>
      </c>
      <c r="W1080" s="38"/>
      <c r="X1080" s="38"/>
    </row>
    <row r="1081" spans="22:24" ht="64.5" customHeight="1" x14ac:dyDescent="0.35">
      <c r="V1081" s="38" t="str">
        <f>IFERROR(VLOOKUP(U1081,Tabla15[#All],2,FALSE),"")</f>
        <v/>
      </c>
      <c r="W1081" s="38"/>
      <c r="X1081" s="38"/>
    </row>
    <row r="1082" spans="22:24" ht="64.5" customHeight="1" x14ac:dyDescent="0.35">
      <c r="V1082" s="38" t="str">
        <f>IFERROR(VLOOKUP(U1082,Tabla15[#All],2,FALSE),"")</f>
        <v/>
      </c>
      <c r="W1082" s="38"/>
      <c r="X1082" s="38"/>
    </row>
    <row r="1083" spans="22:24" ht="64.5" customHeight="1" x14ac:dyDescent="0.35">
      <c r="V1083" s="38" t="str">
        <f>IFERROR(VLOOKUP(U1083,Tabla15[#All],2,FALSE),"")</f>
        <v/>
      </c>
      <c r="W1083" s="38"/>
      <c r="X1083" s="38"/>
    </row>
    <row r="1084" spans="22:24" ht="64.5" customHeight="1" x14ac:dyDescent="0.35">
      <c r="V1084" s="38" t="str">
        <f>IFERROR(VLOOKUP(U1084,Tabla15[#All],2,FALSE),"")</f>
        <v/>
      </c>
      <c r="W1084" s="38"/>
      <c r="X1084" s="38"/>
    </row>
    <row r="1085" spans="22:24" ht="64.5" customHeight="1" x14ac:dyDescent="0.35">
      <c r="V1085" s="38" t="str">
        <f>IFERROR(VLOOKUP(U1085,Tabla15[#All],2,FALSE),"")</f>
        <v/>
      </c>
      <c r="W1085" s="38"/>
      <c r="X1085" s="38"/>
    </row>
    <row r="1086" spans="22:24" ht="64.5" customHeight="1" x14ac:dyDescent="0.35">
      <c r="V1086" s="38" t="str">
        <f>IFERROR(VLOOKUP(U1086,Tabla15[#All],2,FALSE),"")</f>
        <v/>
      </c>
      <c r="W1086" s="38"/>
      <c r="X1086" s="38"/>
    </row>
    <row r="1087" spans="22:24" ht="64.5" customHeight="1" x14ac:dyDescent="0.35">
      <c r="V1087" s="38" t="str">
        <f>IFERROR(VLOOKUP(U1087,Tabla15[#All],2,FALSE),"")</f>
        <v/>
      </c>
      <c r="W1087" s="38"/>
      <c r="X1087" s="38"/>
    </row>
    <row r="1088" spans="22:24" ht="64.5" customHeight="1" x14ac:dyDescent="0.35">
      <c r="V1088" s="38" t="str">
        <f>IFERROR(VLOOKUP(U1088,Tabla15[#All],2,FALSE),"")</f>
        <v/>
      </c>
      <c r="W1088" s="38"/>
      <c r="X1088" s="38"/>
    </row>
    <row r="1089" spans="22:24" ht="64.5" customHeight="1" x14ac:dyDescent="0.35">
      <c r="V1089" s="38" t="str">
        <f>IFERROR(VLOOKUP(U1089,Tabla15[#All],2,FALSE),"")</f>
        <v/>
      </c>
      <c r="W1089" s="38"/>
      <c r="X1089" s="38"/>
    </row>
    <row r="1090" spans="22:24" ht="64.5" customHeight="1" x14ac:dyDescent="0.35">
      <c r="V1090" s="38" t="str">
        <f>IFERROR(VLOOKUP(U1090,Tabla15[#All],2,FALSE),"")</f>
        <v/>
      </c>
      <c r="W1090" s="38"/>
      <c r="X1090" s="38"/>
    </row>
    <row r="1091" spans="22:24" ht="64.5" customHeight="1" x14ac:dyDescent="0.35">
      <c r="V1091" s="38" t="str">
        <f>IFERROR(VLOOKUP(U1091,Tabla15[#All],2,FALSE),"")</f>
        <v/>
      </c>
      <c r="W1091" s="38"/>
      <c r="X1091" s="38"/>
    </row>
    <row r="1092" spans="22:24" ht="64.5" customHeight="1" x14ac:dyDescent="0.35">
      <c r="V1092" s="38" t="str">
        <f>IFERROR(VLOOKUP(U1092,Tabla15[#All],2,FALSE),"")</f>
        <v/>
      </c>
      <c r="W1092" s="38"/>
      <c r="X1092" s="38"/>
    </row>
    <row r="1093" spans="22:24" ht="64.5" customHeight="1" x14ac:dyDescent="0.35">
      <c r="V1093" s="38" t="str">
        <f>IFERROR(VLOOKUP(U1093,Tabla15[#All],2,FALSE),"")</f>
        <v/>
      </c>
      <c r="W1093" s="38"/>
      <c r="X1093" s="38"/>
    </row>
    <row r="1094" spans="22:24" ht="64.5" customHeight="1" x14ac:dyDescent="0.35">
      <c r="V1094" s="38" t="str">
        <f>IFERROR(VLOOKUP(U1094,Tabla15[#All],2,FALSE),"")</f>
        <v/>
      </c>
      <c r="W1094" s="38"/>
      <c r="X1094" s="38"/>
    </row>
    <row r="1095" spans="22:24" ht="64.5" customHeight="1" x14ac:dyDescent="0.35">
      <c r="V1095" s="38" t="str">
        <f>IFERROR(VLOOKUP(U1095,Tabla15[#All],2,FALSE),"")</f>
        <v/>
      </c>
      <c r="W1095" s="38"/>
      <c r="X1095" s="38"/>
    </row>
    <row r="1096" spans="22:24" ht="64.5" customHeight="1" x14ac:dyDescent="0.35">
      <c r="V1096" s="38" t="str">
        <f>IFERROR(VLOOKUP(U1096,Tabla15[#All],2,FALSE),"")</f>
        <v/>
      </c>
      <c r="W1096" s="38"/>
      <c r="X1096" s="38"/>
    </row>
    <row r="1097" spans="22:24" ht="64.5" customHeight="1" x14ac:dyDescent="0.35">
      <c r="V1097" s="38" t="str">
        <f>IFERROR(VLOOKUP(U1097,Tabla15[#All],2,FALSE),"")</f>
        <v/>
      </c>
      <c r="W1097" s="38"/>
      <c r="X1097" s="38"/>
    </row>
    <row r="1098" spans="22:24" ht="64.5" customHeight="1" x14ac:dyDescent="0.35">
      <c r="V1098" s="38" t="str">
        <f>IFERROR(VLOOKUP(U1098,Tabla15[#All],2,FALSE),"")</f>
        <v/>
      </c>
      <c r="W1098" s="38"/>
      <c r="X1098" s="38"/>
    </row>
    <row r="1099" spans="22:24" ht="64.5" customHeight="1" x14ac:dyDescent="0.35">
      <c r="V1099" s="38" t="str">
        <f>IFERROR(VLOOKUP(U1099,Tabla15[#All],2,FALSE),"")</f>
        <v/>
      </c>
      <c r="W1099" s="38"/>
      <c r="X1099" s="38"/>
    </row>
    <row r="1100" spans="22:24" ht="64.5" customHeight="1" x14ac:dyDescent="0.35">
      <c r="V1100" s="38" t="str">
        <f>IFERROR(VLOOKUP(U1100,Tabla15[#All],2,FALSE),"")</f>
        <v/>
      </c>
      <c r="W1100" s="38"/>
      <c r="X1100" s="38"/>
    </row>
    <row r="1101" spans="22:24" ht="64.5" customHeight="1" x14ac:dyDescent="0.35">
      <c r="V1101" s="38" t="str">
        <f>IFERROR(VLOOKUP(U1101,Tabla15[#All],2,FALSE),"")</f>
        <v/>
      </c>
      <c r="W1101" s="38"/>
      <c r="X1101" s="38"/>
    </row>
    <row r="1102" spans="22:24" ht="64.5" customHeight="1" x14ac:dyDescent="0.35">
      <c r="V1102" s="38" t="str">
        <f>IFERROR(VLOOKUP(U1102,Tabla15[#All],2,FALSE),"")</f>
        <v/>
      </c>
      <c r="W1102" s="38"/>
      <c r="X1102" s="38"/>
    </row>
    <row r="1103" spans="22:24" ht="64.5" customHeight="1" x14ac:dyDescent="0.35">
      <c r="V1103" s="38" t="str">
        <f>IFERROR(VLOOKUP(U1103,Tabla15[#All],2,FALSE),"")</f>
        <v/>
      </c>
      <c r="W1103" s="38"/>
      <c r="X1103" s="38"/>
    </row>
    <row r="1104" spans="22:24" ht="64.5" customHeight="1" x14ac:dyDescent="0.35">
      <c r="V1104" s="38" t="str">
        <f>IFERROR(VLOOKUP(U1104,Tabla15[#All],2,FALSE),"")</f>
        <v/>
      </c>
      <c r="W1104" s="38"/>
      <c r="X1104" s="38"/>
    </row>
    <row r="1105" spans="22:24" ht="64.5" customHeight="1" x14ac:dyDescent="0.35">
      <c r="V1105" s="38" t="str">
        <f>IFERROR(VLOOKUP(U1105,Tabla15[#All],2,FALSE),"")</f>
        <v/>
      </c>
      <c r="W1105" s="38"/>
      <c r="X1105" s="38"/>
    </row>
    <row r="1106" spans="22:24" ht="64.5" customHeight="1" x14ac:dyDescent="0.35">
      <c r="V1106" s="38" t="str">
        <f>IFERROR(VLOOKUP(U1106,Tabla15[#All],2,FALSE),"")</f>
        <v/>
      </c>
      <c r="W1106" s="38"/>
      <c r="X1106" s="38"/>
    </row>
    <row r="1107" spans="22:24" ht="64.5" customHeight="1" x14ac:dyDescent="0.35">
      <c r="V1107" s="38" t="str">
        <f>IFERROR(VLOOKUP(U1107,Tabla15[#All],2,FALSE),"")</f>
        <v/>
      </c>
      <c r="W1107" s="38"/>
      <c r="X1107" s="38"/>
    </row>
  </sheetData>
  <sheetProtection formatCells="0" formatColumns="0" formatRows="0" insertColumns="0" insertRows="0" insertHyperlinks="0" deleteRows="0" sort="0" autoFilter="0" pivotTables="0"/>
  <protectedRanges>
    <protectedRange sqref="V5:X5 V6:W7 X6:X90" name="Rango2_6_3_3_6"/>
    <protectedRange sqref="V16:W21 V12:W14" name="Rango2_6_3_3_4"/>
    <protectedRange sqref="V25:W31" name="Rango2_6_1_1_1_4"/>
    <protectedRange sqref="V32:W32" name="Rango2_24_1_1_2"/>
    <protectedRange sqref="V34:W38" name="Rango2_6_1_1_1_5"/>
    <protectedRange sqref="V40:W40 V33:W33" name="Rango2_21_1_1"/>
    <protectedRange sqref="V39:W39" name="Rango2_19_3_1_1"/>
    <protectedRange sqref="V41:W56" name="Rango2_6_2_2_1_2"/>
    <protectedRange sqref="V60:W61 V58:W58" name="Rango2_21_1_1_1_1"/>
    <protectedRange sqref="V57:W57 V62:W62 V59:W59" name="Rango2_40_1_2"/>
    <protectedRange sqref="V64:W66 V71:W71" name="Rango2_21_1_1_2"/>
    <protectedRange sqref="V63:W63" name="Rango2_32_1_1_1"/>
    <protectedRange sqref="V70:W70 V75:W75" name="Rango2_7_1_2_2"/>
    <protectedRange sqref="V67:W67 V72:W72" name="Rango2_20_1_1"/>
    <protectedRange sqref="E14" name="Rango1_9_1_5"/>
    <protectedRange sqref="E13" name="Rango1_9_1_6"/>
    <protectedRange sqref="E10" name="Rango1_9_1_7"/>
    <protectedRange sqref="E29 E24" name="Rango1_9_1_3_3"/>
    <protectedRange sqref="E25:E26" name="Rango1_9_1_3_4"/>
    <protectedRange sqref="E17:E19 E28 E23" name="Rango1_9_1_3_5"/>
    <protectedRange sqref="E27" name="Rango1_9_1_3_6"/>
    <protectedRange sqref="E32:E35 E40" name="Rango1_9_1_6_1"/>
    <protectedRange sqref="E30" name="Rango1_9_1_6_2"/>
    <protectedRange sqref="E36" name="Rango1_9_1_6_3"/>
    <protectedRange sqref="E37" name="Rango1_9_1_6_4"/>
    <protectedRange sqref="E38" name="Rango1_9_1_6_5"/>
    <protectedRange sqref="E41" name="Rango1_9_1_6_6"/>
    <protectedRange sqref="E39" name="Rango1_9_1_6_7"/>
    <protectedRange sqref="E31" name="Rango1_9_1_6_8"/>
    <protectedRange sqref="E45 E52" name="Rango1_4_3_1_1_6"/>
    <protectedRange sqref="E76:E84" name="Rango1_9_1_14"/>
    <protectedRange sqref="F24" name="Rango1_9_1_5_4"/>
    <protectedRange sqref="F23 F18:F19 F25:F29" name="Rango1_9_1_5_7"/>
    <protectedRange sqref="F32:F35 F40" name="Rango1_9_1_7_1"/>
    <protectedRange sqref="F30" name="Rango1_9_1_7_2"/>
    <protectedRange sqref="F36" name="Rango1_9_1_7_3"/>
    <protectedRange sqref="F37" name="Rango1_9_1_7_4"/>
    <protectedRange sqref="F38" name="Rango1_9_1_7_5"/>
    <protectedRange sqref="F41" name="Rango1_9_1_7_6"/>
    <protectedRange sqref="F39" name="Rango1_9_1_7_7"/>
    <protectedRange sqref="F31" name="Rango1_9_1_7_8"/>
    <protectedRange sqref="F86 F90" name="Rango1_9_1_20_1"/>
    <protectedRange sqref="F85 F87:F89" name="Rango1_9_1_20_2"/>
    <protectedRange sqref="G15" name="Rango1_9_1_2_4"/>
    <protectedRange sqref="G14" name="Rango1_9_1_2_5"/>
    <protectedRange sqref="G13" name="Rango1_9_1_2_7"/>
    <protectedRange sqref="G10" name="Rango1_9_1_2_8"/>
    <protectedRange sqref="G29 G24" name="Rango1_9_1_4_3"/>
    <protectedRange sqref="G25:G26" name="Rango1_9_1_4_4"/>
    <protectedRange sqref="G17:G19 G28 G23" name="Rango1_9_1_4_5"/>
    <protectedRange sqref="G27" name="Rango1_9_1_4_6"/>
    <protectedRange sqref="G32:G35 G40" name="Rango1_9_1_8_1"/>
    <protectedRange sqref="G30" name="Rango1_9_1_8_2"/>
    <protectedRange sqref="G36" name="Rango1_9_1_8_3"/>
    <protectedRange sqref="G37" name="Rango1_9_1_8_4"/>
    <protectedRange sqref="G38" name="Rango1_9_1_8_5"/>
    <protectedRange sqref="G41" name="Rango1_9_1_8_6"/>
    <protectedRange sqref="G39" name="Rango1_9_1_8_7"/>
    <protectedRange sqref="G31" name="Rango1_9_1_8_8"/>
    <protectedRange sqref="G45 G52" name="Rango1_4_3_1_1_6_1"/>
    <protectedRange sqref="G76:G84" name="Rango1_9_1_16"/>
    <protectedRange sqref="G85" name="Rango1_9_1_21_1"/>
  </protectedRanges>
  <autoFilter ref="A4:BC1107" xr:uid="{00000000-0009-0000-0000-000000000000}"/>
  <mergeCells count="35">
    <mergeCell ref="AZ3:BA3"/>
    <mergeCell ref="BB3:BB4"/>
    <mergeCell ref="BC3:BC4"/>
    <mergeCell ref="AQ3:AS3"/>
    <mergeCell ref="AT3:AT4"/>
    <mergeCell ref="AU3:AU4"/>
    <mergeCell ref="AV3:AV4"/>
    <mergeCell ref="AW3:AY3"/>
    <mergeCell ref="AF3:AF4"/>
    <mergeCell ref="AG3:AG4"/>
    <mergeCell ref="AH3:AH4"/>
    <mergeCell ref="AO3:AO4"/>
    <mergeCell ref="AP3:AP4"/>
    <mergeCell ref="A3:A4"/>
    <mergeCell ref="C3:C4"/>
    <mergeCell ref="D3:D4"/>
    <mergeCell ref="E3:E4"/>
    <mergeCell ref="F3:F4"/>
    <mergeCell ref="B3:B4"/>
    <mergeCell ref="K1:BC1"/>
    <mergeCell ref="C2:BC2"/>
    <mergeCell ref="AB3:AB4"/>
    <mergeCell ref="G3:G4"/>
    <mergeCell ref="H3:H4"/>
    <mergeCell ref="AC3:AC4"/>
    <mergeCell ref="I3:I4"/>
    <mergeCell ref="J3:J4"/>
    <mergeCell ref="AI3:AN3"/>
    <mergeCell ref="K3:N3"/>
    <mergeCell ref="Z3:Z4"/>
    <mergeCell ref="AA3:AA4"/>
    <mergeCell ref="O3:Q3"/>
    <mergeCell ref="R3:Y3"/>
    <mergeCell ref="AD3:AD4"/>
    <mergeCell ref="AE3:AE4"/>
  </mergeCells>
  <conditionalFormatting sqref="B77:B78">
    <cfRule type="duplicateValues" dxfId="3" priority="1"/>
  </conditionalFormatting>
  <dataValidations count="4">
    <dataValidation type="custom" allowBlank="1" showInputMessage="1" showErrorMessage="1" sqref="V5:X1107" xr:uid="{00000000-0002-0000-0000-000000000000}">
      <formula1>V5</formula1>
    </dataValidation>
    <dataValidation type="textLength" allowBlank="1" showInputMessage="1" showErrorMessage="1" sqref="F87 F5:F8" xr:uid="{14ED3CC5-3472-47D3-8E19-29289A022D40}">
      <formula1>10</formula1>
      <formula2>4000</formula2>
    </dataValidation>
    <dataValidation type="decimal" operator="greaterThanOrEqual" allowBlank="1" showErrorMessage="1" sqref="J63:K63 J65:J69" xr:uid="{89EDDBD7-2F44-480B-AC48-EF4788AB9436}">
      <formula1>-1000000000000</formula1>
    </dataValidation>
    <dataValidation type="whole" operator="greaterThanOrEqual" allowBlank="1" showInputMessage="1" showErrorMessage="1" sqref="K87:N88" xr:uid="{B2486B84-A946-42A4-A8A6-D9DB2DA4A4E6}">
      <formula1>0</formula1>
    </dataValidation>
  </dataValidations>
  <pageMargins left="0.70866141732283472" right="0.70866141732283472" top="0.74803149606299213" bottom="0.74803149606299213" header="0" footer="0"/>
  <pageSetup scale="30" orientation="landscape" horizontalDpi="4294967294" verticalDpi="4294967294" r:id="rId1"/>
  <drawing r:id="rId2"/>
  <legacyDrawing r:id="rId3"/>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1000000}">
          <x14:formula1>
            <xm:f>Data!$B$2:$B$8</xm:f>
          </x14:formula1>
          <xm:sqref>C5:C998</xm:sqref>
        </x14:dataValidation>
        <x14:dataValidation type="list" allowBlank="1" showInputMessage="1" showErrorMessage="1" xr:uid="{00000000-0002-0000-0000-000002000000}">
          <x14:formula1>
            <xm:f>Data!$B$11:$B$36</xm:f>
          </x14:formula1>
          <xm:sqref>D91:D998</xm:sqref>
        </x14:dataValidation>
        <x14:dataValidation type="list" allowBlank="1" showInputMessage="1" showErrorMessage="1" xr:uid="{00000000-0002-0000-0000-000003000000}">
          <x14:formula1>
            <xm:f>Data!$C$2:$C$4</xm:f>
          </x14:formula1>
          <xm:sqref>H5:H998</xm:sqref>
        </x14:dataValidation>
        <x14:dataValidation type="list" allowBlank="1" showInputMessage="1" showErrorMessage="1" xr:uid="{00000000-0002-0000-0000-000004000000}">
          <x14:formula1>
            <xm:f>Data!$F$2:$F$5</xm:f>
          </x14:formula1>
          <xm:sqref>R5:R998</xm:sqref>
        </x14:dataValidation>
        <x14:dataValidation type="list" allowBlank="1" showInputMessage="1" showErrorMessage="1" xr:uid="{00000000-0002-0000-0000-000005000000}">
          <x14:formula1>
            <xm:f>Data!$B$39:$B$106</xm:f>
          </x14:formula1>
          <xm:sqref>U5:U998</xm:sqref>
        </x14:dataValidation>
        <x14:dataValidation type="list" operator="greaterThanOrEqual" allowBlank="1" showInputMessage="1" showErrorMessage="1" xr:uid="{00000000-0002-0000-0000-000006000000}">
          <x14:formula1>
            <xm:f>Data!$G$2:$G$4</xm:f>
          </x14:formula1>
          <xm:sqref>Z5:Z998</xm:sqref>
        </x14:dataValidation>
        <x14:dataValidation type="list" operator="greaterThanOrEqual" allowBlank="1" showInputMessage="1" showErrorMessage="1" xr:uid="{00000000-0002-0000-0000-000007000000}">
          <x14:formula1>
            <xm:f>Data!$H$2:$H$6</xm:f>
          </x14:formula1>
          <xm:sqref>AA5:AA998</xm:sqref>
        </x14:dataValidation>
        <x14:dataValidation type="list" allowBlank="1" showInputMessage="1" showErrorMessage="1" xr:uid="{00000000-0002-0000-0000-000008000000}">
          <x14:formula1>
            <xm:f>Data!$I$2:$I$19</xm:f>
          </x14:formula1>
          <xm:sqref>AB5:AB998</xm:sqref>
        </x14:dataValidation>
        <x14:dataValidation type="list" allowBlank="1" showInputMessage="1" showErrorMessage="1" xr:uid="{00000000-0002-0000-0000-000009000000}">
          <x14:formula1>
            <xm:f>Data!$J$2:$J$8</xm:f>
          </x14:formula1>
          <xm:sqref>AC5:AC998 AD91:AZ998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06"/>
  <sheetViews>
    <sheetView showGridLines="0" zoomScale="70" zoomScaleNormal="70" workbookViewId="0">
      <selection activeCell="D14" sqref="D14"/>
    </sheetView>
  </sheetViews>
  <sheetFormatPr baseColWidth="10" defaultColWidth="11.453125" defaultRowHeight="14.5" x14ac:dyDescent="0.35"/>
  <cols>
    <col min="1" max="1" width="6.26953125" style="12" customWidth="1"/>
    <col min="2" max="2" width="123.26953125" style="1" customWidth="1"/>
    <col min="3" max="3" width="52.1796875" style="1" customWidth="1"/>
    <col min="4" max="5" width="18" style="1" customWidth="1"/>
    <col min="6" max="6" width="35.1796875" style="1" customWidth="1"/>
    <col min="7" max="7" width="18" style="1" customWidth="1"/>
    <col min="8" max="8" width="14.81640625" style="1" customWidth="1"/>
    <col min="9" max="9" width="27.453125" style="1" customWidth="1"/>
    <col min="10" max="10" width="21.81640625" style="1" customWidth="1"/>
    <col min="11" max="11" width="67.453125" style="1" customWidth="1"/>
    <col min="12" max="12" width="28" style="1" customWidth="1"/>
    <col min="13" max="16384" width="11.453125" style="1"/>
  </cols>
  <sheetData>
    <row r="1" spans="1:12" s="10" customFormat="1" ht="29" x14ac:dyDescent="0.35">
      <c r="A1" s="13" t="s">
        <v>82</v>
      </c>
      <c r="B1" s="13" t="s">
        <v>59</v>
      </c>
      <c r="C1" s="13" t="s">
        <v>5</v>
      </c>
      <c r="D1" s="13" t="s">
        <v>57</v>
      </c>
      <c r="E1" s="13" t="s">
        <v>21</v>
      </c>
      <c r="F1" s="13" t="s">
        <v>81</v>
      </c>
      <c r="G1" s="13" t="s">
        <v>85</v>
      </c>
      <c r="H1" s="13" t="s">
        <v>105</v>
      </c>
      <c r="I1" s="13" t="s">
        <v>11</v>
      </c>
      <c r="J1" s="37" t="s">
        <v>245</v>
      </c>
      <c r="K1" s="37" t="s">
        <v>247</v>
      </c>
      <c r="L1" s="22" t="s">
        <v>352</v>
      </c>
    </row>
    <row r="2" spans="1:12" s="2" customFormat="1" ht="29" x14ac:dyDescent="0.25">
      <c r="A2" s="30">
        <v>1</v>
      </c>
      <c r="B2" s="3" t="s">
        <v>40</v>
      </c>
      <c r="C2" s="15" t="s">
        <v>88</v>
      </c>
      <c r="D2" s="14" t="s">
        <v>58</v>
      </c>
      <c r="E2" s="15" t="s">
        <v>25</v>
      </c>
      <c r="F2" s="15" t="s">
        <v>77</v>
      </c>
      <c r="G2" s="18" t="s">
        <v>22</v>
      </c>
      <c r="H2" s="18" t="s">
        <v>23</v>
      </c>
      <c r="I2" s="15" t="s">
        <v>91</v>
      </c>
      <c r="J2" s="17" t="s">
        <v>24</v>
      </c>
      <c r="K2" s="2" t="s">
        <v>248</v>
      </c>
      <c r="L2" s="46" t="s">
        <v>354</v>
      </c>
    </row>
    <row r="3" spans="1:12" s="2" customFormat="1" ht="50" x14ac:dyDescent="0.25">
      <c r="A3" s="31">
        <v>2</v>
      </c>
      <c r="B3" s="4" t="s">
        <v>41</v>
      </c>
      <c r="C3" s="15" t="s">
        <v>89</v>
      </c>
      <c r="D3" s="14" t="s">
        <v>56</v>
      </c>
      <c r="E3" s="15" t="s">
        <v>29</v>
      </c>
      <c r="F3" s="15" t="s">
        <v>78</v>
      </c>
      <c r="G3" s="18" t="s">
        <v>26</v>
      </c>
      <c r="H3" s="18" t="s">
        <v>27</v>
      </c>
      <c r="I3" s="15" t="s">
        <v>92</v>
      </c>
      <c r="J3" s="17" t="s">
        <v>28</v>
      </c>
      <c r="K3" s="2" t="s">
        <v>249</v>
      </c>
      <c r="L3" s="18" t="s">
        <v>348</v>
      </c>
    </row>
    <row r="4" spans="1:12" s="2" customFormat="1" ht="29" x14ac:dyDescent="0.35">
      <c r="A4" s="32">
        <v>3</v>
      </c>
      <c r="B4" s="5" t="s">
        <v>42</v>
      </c>
      <c r="C4" s="15" t="s">
        <v>90</v>
      </c>
      <c r="D4" s="1"/>
      <c r="E4" s="15" t="s">
        <v>33</v>
      </c>
      <c r="F4" s="15" t="s">
        <v>79</v>
      </c>
      <c r="G4" s="18" t="s">
        <v>30</v>
      </c>
      <c r="H4" s="18" t="s">
        <v>31</v>
      </c>
      <c r="I4" s="15" t="s">
        <v>93</v>
      </c>
      <c r="J4" s="17" t="s">
        <v>32</v>
      </c>
      <c r="K4" s="2" t="s">
        <v>250</v>
      </c>
      <c r="L4" s="18" t="s">
        <v>349</v>
      </c>
    </row>
    <row r="5" spans="1:12" s="2" customFormat="1" x14ac:dyDescent="0.35">
      <c r="A5" s="33">
        <v>4</v>
      </c>
      <c r="B5" s="6" t="s">
        <v>43</v>
      </c>
      <c r="C5" s="1"/>
      <c r="D5" s="1"/>
      <c r="E5" s="16"/>
      <c r="F5" s="2" t="s">
        <v>80</v>
      </c>
      <c r="G5" s="18"/>
      <c r="H5" s="18" t="s">
        <v>34</v>
      </c>
      <c r="I5" s="15" t="s">
        <v>28</v>
      </c>
      <c r="J5" s="17" t="s">
        <v>35</v>
      </c>
      <c r="K5" s="2" t="s">
        <v>251</v>
      </c>
      <c r="L5" s="18" t="s">
        <v>350</v>
      </c>
    </row>
    <row r="6" spans="1:12" s="2" customFormat="1" x14ac:dyDescent="0.35">
      <c r="A6" s="34">
        <v>5</v>
      </c>
      <c r="B6" s="7" t="s">
        <v>44</v>
      </c>
      <c r="C6" s="1"/>
      <c r="D6" s="1"/>
      <c r="E6"/>
      <c r="F6"/>
      <c r="G6" s="18"/>
      <c r="H6" s="18" t="s">
        <v>36</v>
      </c>
      <c r="I6" s="15" t="s">
        <v>32</v>
      </c>
      <c r="J6" s="17" t="s">
        <v>37</v>
      </c>
      <c r="K6" s="2" t="s">
        <v>252</v>
      </c>
      <c r="L6" s="18" t="s">
        <v>351</v>
      </c>
    </row>
    <row r="7" spans="1:12" s="2" customFormat="1" ht="29" x14ac:dyDescent="0.35">
      <c r="A7" s="35">
        <v>6</v>
      </c>
      <c r="B7" s="8" t="s">
        <v>45</v>
      </c>
      <c r="C7"/>
      <c r="D7"/>
      <c r="E7"/>
      <c r="F7"/>
      <c r="G7"/>
      <c r="H7"/>
      <c r="I7" s="15" t="s">
        <v>35</v>
      </c>
      <c r="J7" s="17" t="s">
        <v>38</v>
      </c>
      <c r="K7" s="2" t="s">
        <v>253</v>
      </c>
      <c r="L7" s="46" t="s">
        <v>355</v>
      </c>
    </row>
    <row r="8" spans="1:12" s="2" customFormat="1" ht="29" x14ac:dyDescent="0.35">
      <c r="A8" s="36">
        <v>7</v>
      </c>
      <c r="B8" s="9" t="s">
        <v>46</v>
      </c>
      <c r="C8"/>
      <c r="D8"/>
      <c r="E8"/>
      <c r="F8"/>
      <c r="G8"/>
      <c r="H8"/>
      <c r="I8" s="15" t="s">
        <v>37</v>
      </c>
      <c r="J8" s="17" t="s">
        <v>39</v>
      </c>
      <c r="K8" s="2" t="s">
        <v>254</v>
      </c>
      <c r="L8" s="2" t="s">
        <v>353</v>
      </c>
    </row>
    <row r="9" spans="1:12" x14ac:dyDescent="0.35">
      <c r="C9"/>
      <c r="D9"/>
      <c r="E9"/>
      <c r="F9"/>
      <c r="G9"/>
      <c r="H9"/>
      <c r="I9" s="15" t="s">
        <v>94</v>
      </c>
      <c r="J9" s="17"/>
      <c r="K9" s="1" t="s">
        <v>255</v>
      </c>
      <c r="L9" s="2"/>
    </row>
    <row r="10" spans="1:12" x14ac:dyDescent="0.35">
      <c r="A10" s="22" t="s">
        <v>244</v>
      </c>
      <c r="B10" s="11" t="s">
        <v>1</v>
      </c>
      <c r="C10"/>
      <c r="D10"/>
      <c r="E10"/>
      <c r="F10"/>
      <c r="G10"/>
      <c r="H10"/>
      <c r="I10" s="15" t="s">
        <v>95</v>
      </c>
      <c r="J10" s="17"/>
      <c r="K10" s="1" t="s">
        <v>256</v>
      </c>
    </row>
    <row r="11" spans="1:12" ht="29" x14ac:dyDescent="0.35">
      <c r="A11" s="23">
        <v>1</v>
      </c>
      <c r="B11" s="3" t="s">
        <v>61</v>
      </c>
      <c r="C11"/>
      <c r="D11"/>
      <c r="E11"/>
      <c r="F11"/>
      <c r="G11"/>
      <c r="H11"/>
      <c r="I11" s="15" t="s">
        <v>96</v>
      </c>
      <c r="J11" s="17"/>
      <c r="K11" s="1" t="s">
        <v>257</v>
      </c>
    </row>
    <row r="12" spans="1:12" ht="29" x14ac:dyDescent="0.35">
      <c r="A12" s="23">
        <v>1</v>
      </c>
      <c r="B12" s="3" t="s">
        <v>47</v>
      </c>
      <c r="I12" s="15" t="s">
        <v>97</v>
      </c>
      <c r="J12" s="17"/>
      <c r="K12" s="1" t="s">
        <v>258</v>
      </c>
    </row>
    <row r="13" spans="1:12" ht="43.5" x14ac:dyDescent="0.35">
      <c r="A13" s="23">
        <v>1</v>
      </c>
      <c r="B13" s="3" t="s">
        <v>60</v>
      </c>
      <c r="I13" s="15" t="s">
        <v>98</v>
      </c>
      <c r="J13" s="17"/>
      <c r="K13" s="1" t="s">
        <v>259</v>
      </c>
    </row>
    <row r="14" spans="1:12" ht="43.5" x14ac:dyDescent="0.35">
      <c r="A14" s="24">
        <v>2</v>
      </c>
      <c r="B14" s="4" t="s">
        <v>48</v>
      </c>
      <c r="I14" s="15" t="s">
        <v>99</v>
      </c>
      <c r="K14" s="1" t="s">
        <v>260</v>
      </c>
    </row>
    <row r="15" spans="1:12" ht="29" x14ac:dyDescent="0.35">
      <c r="A15" s="24">
        <v>2</v>
      </c>
      <c r="B15" s="4" t="s">
        <v>49</v>
      </c>
      <c r="I15" s="15" t="s">
        <v>100</v>
      </c>
      <c r="K15" s="1" t="s">
        <v>261</v>
      </c>
    </row>
    <row r="16" spans="1:12" ht="29" x14ac:dyDescent="0.35">
      <c r="A16" s="24">
        <v>2</v>
      </c>
      <c r="B16" s="4" t="s">
        <v>50</v>
      </c>
      <c r="I16" s="15" t="s">
        <v>101</v>
      </c>
      <c r="K16" s="1" t="s">
        <v>262</v>
      </c>
    </row>
    <row r="17" spans="1:11" ht="29" x14ac:dyDescent="0.35">
      <c r="A17" s="24">
        <v>2</v>
      </c>
      <c r="B17" s="4" t="s">
        <v>51</v>
      </c>
      <c r="I17" s="15" t="s">
        <v>102</v>
      </c>
      <c r="K17" s="1" t="s">
        <v>263</v>
      </c>
    </row>
    <row r="18" spans="1:11" ht="101.5" x14ac:dyDescent="0.35">
      <c r="A18" s="25">
        <v>3</v>
      </c>
      <c r="B18" s="5" t="s">
        <v>62</v>
      </c>
      <c r="I18" s="15" t="s">
        <v>103</v>
      </c>
      <c r="K18" s="1" t="s">
        <v>264</v>
      </c>
    </row>
    <row r="19" spans="1:11" ht="29" x14ac:dyDescent="0.35">
      <c r="A19" s="25">
        <v>3</v>
      </c>
      <c r="B19" s="5" t="s">
        <v>52</v>
      </c>
      <c r="I19" s="15" t="s">
        <v>104</v>
      </c>
      <c r="K19" s="1" t="s">
        <v>265</v>
      </c>
    </row>
    <row r="20" spans="1:11" ht="29" x14ac:dyDescent="0.35">
      <c r="A20" s="25">
        <v>3</v>
      </c>
      <c r="B20" s="5" t="s">
        <v>53</v>
      </c>
      <c r="K20" s="1" t="s">
        <v>266</v>
      </c>
    </row>
    <row r="21" spans="1:11" ht="43.5" x14ac:dyDescent="0.35">
      <c r="A21" s="25">
        <v>3</v>
      </c>
      <c r="B21" s="5" t="s">
        <v>63</v>
      </c>
      <c r="K21" s="1" t="s">
        <v>267</v>
      </c>
    </row>
    <row r="22" spans="1:11" ht="29" x14ac:dyDescent="0.35">
      <c r="A22" s="26">
        <v>4</v>
      </c>
      <c r="B22" s="6" t="s">
        <v>64</v>
      </c>
      <c r="K22" s="1" t="s">
        <v>268</v>
      </c>
    </row>
    <row r="23" spans="1:11" ht="43.5" x14ac:dyDescent="0.35">
      <c r="A23" s="26">
        <v>4</v>
      </c>
      <c r="B23" s="6" t="s">
        <v>65</v>
      </c>
      <c r="K23" s="1" t="s">
        <v>269</v>
      </c>
    </row>
    <row r="24" spans="1:11" ht="43.5" x14ac:dyDescent="0.35">
      <c r="A24" s="26">
        <v>4</v>
      </c>
      <c r="B24" s="6" t="s">
        <v>66</v>
      </c>
      <c r="K24" s="1" t="s">
        <v>270</v>
      </c>
    </row>
    <row r="25" spans="1:11" ht="43.5" x14ac:dyDescent="0.35">
      <c r="A25" s="26">
        <v>4</v>
      </c>
      <c r="B25" s="6" t="s">
        <v>67</v>
      </c>
      <c r="K25" s="1" t="s">
        <v>271</v>
      </c>
    </row>
    <row r="26" spans="1:11" ht="43.5" x14ac:dyDescent="0.35">
      <c r="A26" s="26">
        <v>4</v>
      </c>
      <c r="B26" s="6" t="s">
        <v>68</v>
      </c>
      <c r="K26" s="1" t="s">
        <v>272</v>
      </c>
    </row>
    <row r="27" spans="1:11" ht="29" x14ac:dyDescent="0.35">
      <c r="A27" s="27">
        <v>5</v>
      </c>
      <c r="B27" s="7" t="s">
        <v>69</v>
      </c>
      <c r="K27" s="1" t="s">
        <v>273</v>
      </c>
    </row>
    <row r="28" spans="1:11" ht="29" x14ac:dyDescent="0.35">
      <c r="A28" s="27">
        <v>5</v>
      </c>
      <c r="B28" s="7" t="s">
        <v>54</v>
      </c>
      <c r="K28" s="1" t="s">
        <v>274</v>
      </c>
    </row>
    <row r="29" spans="1:11" ht="29" x14ac:dyDescent="0.35">
      <c r="A29" s="27">
        <v>5</v>
      </c>
      <c r="B29" s="7" t="s">
        <v>70</v>
      </c>
      <c r="K29" s="1" t="s">
        <v>275</v>
      </c>
    </row>
    <row r="30" spans="1:11" ht="29" x14ac:dyDescent="0.35">
      <c r="A30" s="28">
        <v>6</v>
      </c>
      <c r="B30" s="8" t="s">
        <v>55</v>
      </c>
      <c r="K30" s="1" t="s">
        <v>276</v>
      </c>
    </row>
    <row r="31" spans="1:11" x14ac:dyDescent="0.35">
      <c r="A31" s="28">
        <v>6</v>
      </c>
      <c r="B31" s="8" t="s">
        <v>71</v>
      </c>
      <c r="K31" s="1" t="s">
        <v>277</v>
      </c>
    </row>
    <row r="32" spans="1:11" x14ac:dyDescent="0.35">
      <c r="A32" s="28">
        <v>6</v>
      </c>
      <c r="B32" s="8" t="s">
        <v>72</v>
      </c>
      <c r="K32" s="1" t="s">
        <v>278</v>
      </c>
    </row>
    <row r="33" spans="1:11" ht="29" x14ac:dyDescent="0.35">
      <c r="A33" s="29">
        <v>7</v>
      </c>
      <c r="B33" s="9" t="s">
        <v>73</v>
      </c>
      <c r="K33" s="1" t="s">
        <v>279</v>
      </c>
    </row>
    <row r="34" spans="1:11" ht="29" x14ac:dyDescent="0.35">
      <c r="A34" s="29">
        <v>7</v>
      </c>
      <c r="B34" s="9" t="s">
        <v>74</v>
      </c>
      <c r="K34" s="1" t="s">
        <v>280</v>
      </c>
    </row>
    <row r="35" spans="1:11" ht="29" x14ac:dyDescent="0.35">
      <c r="A35" s="29">
        <v>7</v>
      </c>
      <c r="B35" s="9" t="s">
        <v>75</v>
      </c>
      <c r="K35" s="1" t="s">
        <v>281</v>
      </c>
    </row>
    <row r="36" spans="1:11" ht="43.5" x14ac:dyDescent="0.35">
      <c r="A36" s="29">
        <v>7</v>
      </c>
      <c r="B36" s="9" t="s">
        <v>76</v>
      </c>
      <c r="K36" s="1" t="s">
        <v>282</v>
      </c>
    </row>
    <row r="37" spans="1:11" ht="29" x14ac:dyDescent="0.35">
      <c r="K37" s="1" t="s">
        <v>283</v>
      </c>
    </row>
    <row r="38" spans="1:11" ht="29" x14ac:dyDescent="0.35">
      <c r="B38" s="19" t="s">
        <v>246</v>
      </c>
      <c r="C38" s="19" t="s">
        <v>106</v>
      </c>
      <c r="K38" s="1" t="s">
        <v>284</v>
      </c>
    </row>
    <row r="39" spans="1:11" ht="43.5" x14ac:dyDescent="0.35">
      <c r="B39" s="20" t="s">
        <v>107</v>
      </c>
      <c r="C39" s="21" t="s">
        <v>108</v>
      </c>
      <c r="K39" s="1" t="s">
        <v>285</v>
      </c>
    </row>
    <row r="40" spans="1:11" ht="29" x14ac:dyDescent="0.35">
      <c r="B40" s="20" t="s">
        <v>109</v>
      </c>
      <c r="C40" s="21" t="s">
        <v>110</v>
      </c>
      <c r="K40" s="1" t="s">
        <v>286</v>
      </c>
    </row>
    <row r="41" spans="1:11" ht="43.5" x14ac:dyDescent="0.35">
      <c r="B41" s="20" t="s">
        <v>111</v>
      </c>
      <c r="C41" s="21" t="s">
        <v>112</v>
      </c>
      <c r="K41" s="1" t="s">
        <v>287</v>
      </c>
    </row>
    <row r="42" spans="1:11" ht="43.5" x14ac:dyDescent="0.35">
      <c r="A42"/>
      <c r="B42" s="20" t="s">
        <v>113</v>
      </c>
      <c r="C42" s="21" t="s">
        <v>114</v>
      </c>
      <c r="K42" s="1" t="s">
        <v>288</v>
      </c>
    </row>
    <row r="43" spans="1:11" ht="29" x14ac:dyDescent="0.35">
      <c r="B43" s="20" t="s">
        <v>115</v>
      </c>
      <c r="C43" s="21" t="s">
        <v>116</v>
      </c>
      <c r="K43" s="1" t="s">
        <v>289</v>
      </c>
    </row>
    <row r="44" spans="1:11" ht="29" x14ac:dyDescent="0.35">
      <c r="B44" s="20" t="s">
        <v>117</v>
      </c>
      <c r="C44" s="21" t="s">
        <v>118</v>
      </c>
      <c r="G44" s="18"/>
      <c r="H44" s="18"/>
      <c r="K44" s="1" t="s">
        <v>290</v>
      </c>
    </row>
    <row r="45" spans="1:11" ht="29" x14ac:dyDescent="0.35">
      <c r="B45" s="20" t="s">
        <v>119</v>
      </c>
      <c r="C45" s="21" t="s">
        <v>120</v>
      </c>
      <c r="G45" s="18"/>
      <c r="H45" s="18"/>
      <c r="K45" s="1" t="s">
        <v>291</v>
      </c>
    </row>
    <row r="46" spans="1:11" ht="29" x14ac:dyDescent="0.35">
      <c r="B46" s="20" t="s">
        <v>121</v>
      </c>
      <c r="C46" s="21" t="s">
        <v>122</v>
      </c>
      <c r="G46" s="18"/>
      <c r="H46" s="18"/>
      <c r="K46" s="1" t="s">
        <v>292</v>
      </c>
    </row>
    <row r="47" spans="1:11" ht="29" x14ac:dyDescent="0.35">
      <c r="B47" s="20" t="s">
        <v>123</v>
      </c>
      <c r="C47" s="21" t="s">
        <v>124</v>
      </c>
      <c r="G47" s="18"/>
      <c r="H47" s="18"/>
      <c r="K47" s="1" t="s">
        <v>293</v>
      </c>
    </row>
    <row r="48" spans="1:11" ht="29" x14ac:dyDescent="0.35">
      <c r="B48" s="20" t="s">
        <v>125</v>
      </c>
      <c r="C48" s="21" t="s">
        <v>126</v>
      </c>
      <c r="K48" s="1" t="s">
        <v>294</v>
      </c>
    </row>
    <row r="49" spans="2:11" ht="29" x14ac:dyDescent="0.35">
      <c r="B49" s="20" t="s">
        <v>127</v>
      </c>
      <c r="C49" s="21" t="s">
        <v>128</v>
      </c>
      <c r="K49" s="1" t="s">
        <v>295</v>
      </c>
    </row>
    <row r="50" spans="2:11" ht="29" x14ac:dyDescent="0.35">
      <c r="B50" s="20" t="s">
        <v>129</v>
      </c>
      <c r="C50" s="21" t="s">
        <v>130</v>
      </c>
      <c r="K50" s="1" t="s">
        <v>296</v>
      </c>
    </row>
    <row r="51" spans="2:11" ht="29" x14ac:dyDescent="0.35">
      <c r="B51" s="20" t="s">
        <v>131</v>
      </c>
      <c r="C51" s="21" t="s">
        <v>132</v>
      </c>
      <c r="K51" s="1" t="s">
        <v>297</v>
      </c>
    </row>
    <row r="52" spans="2:11" ht="29" x14ac:dyDescent="0.35">
      <c r="B52" s="20" t="s">
        <v>133</v>
      </c>
      <c r="C52" s="21" t="s">
        <v>134</v>
      </c>
      <c r="K52" s="1" t="s">
        <v>298</v>
      </c>
    </row>
    <row r="53" spans="2:11" ht="29" x14ac:dyDescent="0.35">
      <c r="B53" s="20" t="s">
        <v>135</v>
      </c>
      <c r="C53" s="21" t="s">
        <v>136</v>
      </c>
      <c r="K53" s="1" t="s">
        <v>299</v>
      </c>
    </row>
    <row r="54" spans="2:11" ht="29" x14ac:dyDescent="0.35">
      <c r="B54" s="20" t="s">
        <v>137</v>
      </c>
      <c r="C54" s="21" t="s">
        <v>138</v>
      </c>
      <c r="K54" s="1" t="s">
        <v>300</v>
      </c>
    </row>
    <row r="55" spans="2:11" ht="29" x14ac:dyDescent="0.35">
      <c r="B55" s="20" t="s">
        <v>139</v>
      </c>
      <c r="C55" s="21" t="s">
        <v>140</v>
      </c>
      <c r="K55" s="1" t="s">
        <v>301</v>
      </c>
    </row>
    <row r="56" spans="2:11" ht="29" x14ac:dyDescent="0.35">
      <c r="B56" s="20" t="s">
        <v>141</v>
      </c>
      <c r="C56" s="21" t="s">
        <v>142</v>
      </c>
      <c r="K56" s="1" t="s">
        <v>302</v>
      </c>
    </row>
    <row r="57" spans="2:11" ht="29" x14ac:dyDescent="0.35">
      <c r="B57" s="20" t="s">
        <v>143</v>
      </c>
      <c r="C57" s="21" t="s">
        <v>144</v>
      </c>
      <c r="K57" s="1" t="s">
        <v>303</v>
      </c>
    </row>
    <row r="58" spans="2:11" ht="29" x14ac:dyDescent="0.35">
      <c r="B58" s="20" t="s">
        <v>145</v>
      </c>
      <c r="C58" s="21" t="s">
        <v>146</v>
      </c>
      <c r="K58" s="1" t="s">
        <v>304</v>
      </c>
    </row>
    <row r="59" spans="2:11" ht="29" x14ac:dyDescent="0.35">
      <c r="B59" s="20" t="s">
        <v>147</v>
      </c>
      <c r="C59" s="21" t="s">
        <v>148</v>
      </c>
      <c r="K59" s="1" t="s">
        <v>305</v>
      </c>
    </row>
    <row r="60" spans="2:11" ht="29" x14ac:dyDescent="0.35">
      <c r="B60" s="20" t="s">
        <v>149</v>
      </c>
      <c r="C60" s="21" t="s">
        <v>150</v>
      </c>
      <c r="K60" s="1" t="s">
        <v>306</v>
      </c>
    </row>
    <row r="61" spans="2:11" ht="29" x14ac:dyDescent="0.35">
      <c r="B61" s="20" t="s">
        <v>151</v>
      </c>
      <c r="C61" s="21" t="s">
        <v>152</v>
      </c>
      <c r="K61" s="1" t="s">
        <v>307</v>
      </c>
    </row>
    <row r="62" spans="2:11" ht="29" x14ac:dyDescent="0.35">
      <c r="B62" s="20" t="s">
        <v>153</v>
      </c>
      <c r="C62" s="21" t="s">
        <v>154</v>
      </c>
      <c r="K62" s="1" t="s">
        <v>308</v>
      </c>
    </row>
    <row r="63" spans="2:11" ht="43.5" x14ac:dyDescent="0.35">
      <c r="B63" s="20" t="s">
        <v>155</v>
      </c>
      <c r="C63" s="21" t="s">
        <v>156</v>
      </c>
      <c r="K63" s="1" t="s">
        <v>309</v>
      </c>
    </row>
    <row r="64" spans="2:11" ht="29" x14ac:dyDescent="0.35">
      <c r="B64" s="20" t="s">
        <v>157</v>
      </c>
      <c r="C64" s="21" t="s">
        <v>158</v>
      </c>
      <c r="K64" s="1" t="s">
        <v>310</v>
      </c>
    </row>
    <row r="65" spans="2:11" ht="29" x14ac:dyDescent="0.35">
      <c r="B65" s="20" t="s">
        <v>159</v>
      </c>
      <c r="C65" s="21" t="s">
        <v>160</v>
      </c>
      <c r="K65" s="1" t="s">
        <v>311</v>
      </c>
    </row>
    <row r="66" spans="2:11" ht="29" x14ac:dyDescent="0.35">
      <c r="B66" s="20" t="s">
        <v>161</v>
      </c>
      <c r="C66" s="21" t="s">
        <v>162</v>
      </c>
      <c r="K66" s="1" t="s">
        <v>312</v>
      </c>
    </row>
    <row r="67" spans="2:11" ht="29" x14ac:dyDescent="0.35">
      <c r="B67" s="20" t="s">
        <v>163</v>
      </c>
      <c r="C67" s="21" t="s">
        <v>164</v>
      </c>
      <c r="K67" s="1" t="s">
        <v>313</v>
      </c>
    </row>
    <row r="68" spans="2:11" ht="29" x14ac:dyDescent="0.35">
      <c r="B68" s="20" t="s">
        <v>165</v>
      </c>
      <c r="C68" s="21" t="s">
        <v>166</v>
      </c>
      <c r="K68" s="1" t="s">
        <v>314</v>
      </c>
    </row>
    <row r="69" spans="2:11" ht="43.5" x14ac:dyDescent="0.35">
      <c r="B69" s="20" t="s">
        <v>167</v>
      </c>
      <c r="C69" s="21" t="s">
        <v>168</v>
      </c>
      <c r="K69" s="1" t="s">
        <v>315</v>
      </c>
    </row>
    <row r="70" spans="2:11" ht="29" x14ac:dyDescent="0.35">
      <c r="B70" s="20" t="s">
        <v>169</v>
      </c>
      <c r="C70" s="21" t="s">
        <v>170</v>
      </c>
      <c r="K70" s="1" t="s">
        <v>316</v>
      </c>
    </row>
    <row r="71" spans="2:11" ht="72.5" x14ac:dyDescent="0.35">
      <c r="B71" s="20" t="s">
        <v>171</v>
      </c>
      <c r="C71" s="21" t="s">
        <v>172</v>
      </c>
      <c r="K71" s="1" t="s">
        <v>317</v>
      </c>
    </row>
    <row r="72" spans="2:11" ht="43.5" x14ac:dyDescent="0.35">
      <c r="B72" s="20" t="s">
        <v>173</v>
      </c>
      <c r="C72" s="21" t="s">
        <v>174</v>
      </c>
      <c r="K72" s="1" t="s">
        <v>318</v>
      </c>
    </row>
    <row r="73" spans="2:11" ht="43.5" x14ac:dyDescent="0.35">
      <c r="B73" s="20" t="s">
        <v>175</v>
      </c>
      <c r="C73" s="21" t="s">
        <v>176</v>
      </c>
      <c r="K73" s="1" t="s">
        <v>319</v>
      </c>
    </row>
    <row r="74" spans="2:11" ht="43.5" x14ac:dyDescent="0.35">
      <c r="B74" s="20" t="s">
        <v>177</v>
      </c>
      <c r="C74" s="21" t="s">
        <v>178</v>
      </c>
      <c r="K74" s="1" t="s">
        <v>320</v>
      </c>
    </row>
    <row r="75" spans="2:11" x14ac:dyDescent="0.35">
      <c r="B75" s="20" t="s">
        <v>179</v>
      </c>
      <c r="C75" s="21" t="s">
        <v>180</v>
      </c>
      <c r="K75" s="1" t="s">
        <v>321</v>
      </c>
    </row>
    <row r="76" spans="2:11" x14ac:dyDescent="0.35">
      <c r="B76" s="20" t="s">
        <v>181</v>
      </c>
      <c r="C76" s="21" t="s">
        <v>182</v>
      </c>
      <c r="K76" s="1" t="s">
        <v>322</v>
      </c>
    </row>
    <row r="77" spans="2:11" ht="43.5" x14ac:dyDescent="0.35">
      <c r="B77" s="20" t="s">
        <v>183</v>
      </c>
      <c r="C77" s="21" t="s">
        <v>184</v>
      </c>
      <c r="K77" s="1" t="s">
        <v>323</v>
      </c>
    </row>
    <row r="78" spans="2:11" ht="43.5" x14ac:dyDescent="0.35">
      <c r="B78" s="20" t="s">
        <v>185</v>
      </c>
      <c r="C78" s="21" t="s">
        <v>186</v>
      </c>
      <c r="K78" s="1" t="s">
        <v>324</v>
      </c>
    </row>
    <row r="79" spans="2:11" ht="43.5" x14ac:dyDescent="0.35">
      <c r="B79" s="20" t="s">
        <v>187</v>
      </c>
      <c r="C79" s="21" t="s">
        <v>188</v>
      </c>
      <c r="K79" s="1" t="s">
        <v>325</v>
      </c>
    </row>
    <row r="80" spans="2:11" ht="43.5" x14ac:dyDescent="0.35">
      <c r="B80" s="20" t="s">
        <v>189</v>
      </c>
      <c r="C80" s="21" t="s">
        <v>190</v>
      </c>
      <c r="K80" s="1" t="s">
        <v>326</v>
      </c>
    </row>
    <row r="81" spans="2:11" ht="43.5" x14ac:dyDescent="0.35">
      <c r="B81" s="20" t="s">
        <v>191</v>
      </c>
      <c r="C81" s="21" t="s">
        <v>192</v>
      </c>
      <c r="K81" s="1" t="s">
        <v>327</v>
      </c>
    </row>
    <row r="82" spans="2:11" ht="29" x14ac:dyDescent="0.35">
      <c r="B82" s="20" t="s">
        <v>193</v>
      </c>
      <c r="C82" s="21" t="s">
        <v>194</v>
      </c>
      <c r="K82" s="1" t="s">
        <v>328</v>
      </c>
    </row>
    <row r="83" spans="2:11" ht="29" x14ac:dyDescent="0.35">
      <c r="B83" s="20" t="s">
        <v>195</v>
      </c>
      <c r="C83" s="21" t="s">
        <v>196</v>
      </c>
      <c r="K83" s="1" t="s">
        <v>329</v>
      </c>
    </row>
    <row r="84" spans="2:11" ht="29" x14ac:dyDescent="0.35">
      <c r="B84" s="20" t="s">
        <v>197</v>
      </c>
      <c r="C84" s="21" t="s">
        <v>198</v>
      </c>
      <c r="K84" s="1" t="s">
        <v>330</v>
      </c>
    </row>
    <row r="85" spans="2:11" x14ac:dyDescent="0.35">
      <c r="B85" s="20" t="s">
        <v>199</v>
      </c>
      <c r="C85" s="21" t="s">
        <v>200</v>
      </c>
      <c r="K85" s="1" t="s">
        <v>331</v>
      </c>
    </row>
    <row r="86" spans="2:11" ht="29" x14ac:dyDescent="0.35">
      <c r="B86" s="20" t="s">
        <v>201</v>
      </c>
      <c r="C86" s="21" t="s">
        <v>202</v>
      </c>
      <c r="K86" s="1" t="s">
        <v>332</v>
      </c>
    </row>
    <row r="87" spans="2:11" ht="29" x14ac:dyDescent="0.35">
      <c r="B87" s="20" t="s">
        <v>203</v>
      </c>
      <c r="C87" s="21" t="s">
        <v>204</v>
      </c>
      <c r="K87" s="1" t="s">
        <v>333</v>
      </c>
    </row>
    <row r="88" spans="2:11" ht="29" x14ac:dyDescent="0.35">
      <c r="B88" s="20" t="s">
        <v>205</v>
      </c>
      <c r="C88" s="21" t="s">
        <v>206</v>
      </c>
      <c r="K88" s="1" t="s">
        <v>334</v>
      </c>
    </row>
    <row r="89" spans="2:11" ht="58" x14ac:dyDescent="0.35">
      <c r="B89" s="20" t="s">
        <v>207</v>
      </c>
      <c r="C89" s="21" t="s">
        <v>208</v>
      </c>
      <c r="K89" s="1" t="s">
        <v>335</v>
      </c>
    </row>
    <row r="90" spans="2:11" ht="29" x14ac:dyDescent="0.35">
      <c r="B90" s="20" t="s">
        <v>209</v>
      </c>
      <c r="C90" s="21" t="s">
        <v>210</v>
      </c>
      <c r="K90" s="1" t="s">
        <v>336</v>
      </c>
    </row>
    <row r="91" spans="2:11" ht="29" x14ac:dyDescent="0.35">
      <c r="B91" s="20" t="s">
        <v>211</v>
      </c>
      <c r="C91" s="21" t="s">
        <v>212</v>
      </c>
      <c r="K91" s="1" t="s">
        <v>337</v>
      </c>
    </row>
    <row r="92" spans="2:11" ht="43.5" x14ac:dyDescent="0.35">
      <c r="B92" s="20" t="s">
        <v>213</v>
      </c>
      <c r="C92" s="21" t="s">
        <v>214</v>
      </c>
      <c r="K92" s="1" t="s">
        <v>338</v>
      </c>
    </row>
    <row r="93" spans="2:11" ht="29" x14ac:dyDescent="0.35">
      <c r="B93" s="20" t="s">
        <v>215</v>
      </c>
      <c r="C93" s="21" t="s">
        <v>216</v>
      </c>
      <c r="K93" s="1" t="s">
        <v>339</v>
      </c>
    </row>
    <row r="94" spans="2:11" ht="29" x14ac:dyDescent="0.35">
      <c r="B94" s="20" t="s">
        <v>217</v>
      </c>
      <c r="C94" s="21" t="s">
        <v>218</v>
      </c>
      <c r="K94" s="1" t="s">
        <v>340</v>
      </c>
    </row>
    <row r="95" spans="2:11" ht="29" x14ac:dyDescent="0.35">
      <c r="B95" s="20" t="s">
        <v>219</v>
      </c>
      <c r="C95" s="21" t="s">
        <v>220</v>
      </c>
      <c r="K95" s="1" t="s">
        <v>341</v>
      </c>
    </row>
    <row r="96" spans="2:11" x14ac:dyDescent="0.35">
      <c r="B96" s="20" t="s">
        <v>221</v>
      </c>
      <c r="C96" s="21" t="s">
        <v>222</v>
      </c>
      <c r="K96" s="1" t="s">
        <v>342</v>
      </c>
    </row>
    <row r="97" spans="2:11" x14ac:dyDescent="0.35">
      <c r="B97" s="20" t="s">
        <v>223</v>
      </c>
      <c r="C97" s="21" t="s">
        <v>224</v>
      </c>
      <c r="K97" s="1" t="s">
        <v>343</v>
      </c>
    </row>
    <row r="98" spans="2:11" ht="29" x14ac:dyDescent="0.35">
      <c r="B98" s="20" t="s">
        <v>225</v>
      </c>
      <c r="C98" s="21" t="s">
        <v>226</v>
      </c>
      <c r="K98" s="1" t="s">
        <v>344</v>
      </c>
    </row>
    <row r="99" spans="2:11" x14ac:dyDescent="0.35">
      <c r="B99" s="20" t="s">
        <v>227</v>
      </c>
      <c r="C99" s="21" t="s">
        <v>228</v>
      </c>
      <c r="K99" s="1" t="s">
        <v>345</v>
      </c>
    </row>
    <row r="100" spans="2:11" x14ac:dyDescent="0.35">
      <c r="B100" s="20" t="s">
        <v>229</v>
      </c>
      <c r="C100" s="21" t="s">
        <v>230</v>
      </c>
      <c r="K100" s="1" t="s">
        <v>346</v>
      </c>
    </row>
    <row r="101" spans="2:11" x14ac:dyDescent="0.35">
      <c r="B101" s="20" t="s">
        <v>231</v>
      </c>
      <c r="C101" s="21" t="s">
        <v>232</v>
      </c>
    </row>
    <row r="102" spans="2:11" x14ac:dyDescent="0.35">
      <c r="B102" s="20" t="s">
        <v>233</v>
      </c>
      <c r="C102" s="21" t="s">
        <v>234</v>
      </c>
    </row>
    <row r="103" spans="2:11" x14ac:dyDescent="0.35">
      <c r="B103" s="20" t="s">
        <v>235</v>
      </c>
      <c r="C103" s="21" t="s">
        <v>236</v>
      </c>
    </row>
    <row r="104" spans="2:11" x14ac:dyDescent="0.35">
      <c r="B104" s="20" t="s">
        <v>237</v>
      </c>
      <c r="C104" s="21" t="s">
        <v>238</v>
      </c>
    </row>
    <row r="105" spans="2:11" x14ac:dyDescent="0.35">
      <c r="B105" s="20" t="s">
        <v>239</v>
      </c>
      <c r="C105" s="21" t="s">
        <v>240</v>
      </c>
    </row>
    <row r="106" spans="2:11" x14ac:dyDescent="0.35">
      <c r="B106" s="20" t="s">
        <v>241</v>
      </c>
      <c r="C106" s="21" t="s">
        <v>242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55E328F-FF28-43D8-BA4E-11FE117C4F6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LINEAMIENTO PIC 2026 </vt:lpstr>
      <vt:lpstr>Data</vt:lpstr>
      <vt:lpstr>'LINEAMIENTO PIC 2026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S&amp;AE3</cp:lastModifiedBy>
  <dcterms:created xsi:type="dcterms:W3CDTF">2024-09-27T15:37:34Z</dcterms:created>
  <dcterms:modified xsi:type="dcterms:W3CDTF">2026-03-05T19:14:26Z</dcterms:modified>
</cp:coreProperties>
</file>