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RACIONES ORITIO\"/>
    </mc:Choice>
  </mc:AlternateContent>
  <xr:revisionPtr revIDLastSave="0" documentId="13_ncr:1_{FBF1531E-EB05-4A3E-A1C0-7DF1EA997C61}" xr6:coauthVersionLast="47" xr6:coauthVersionMax="47" xr10:uidLastSave="{00000000-0000-0000-0000-000000000000}"/>
  <bookViews>
    <workbookView xWindow="-120" yWindow="-120" windowWidth="29040" windowHeight="15720" xr2:uid="{9EDBDD8F-A739-474A-8459-2C855B597CD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1" i="1" l="1"/>
  <c r="H71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4" i="1"/>
  <c r="G37" i="1" l="1"/>
  <c r="H4" i="1" l="1"/>
  <c r="J4" i="1"/>
  <c r="H5" i="1"/>
  <c r="J5" i="1"/>
  <c r="H6" i="1"/>
  <c r="J6" i="1"/>
  <c r="H7" i="1"/>
  <c r="J7" i="1"/>
  <c r="H8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J71" i="1" l="1"/>
  <c r="F71" i="1"/>
</calcChain>
</file>

<file path=xl/sharedStrings.xml><?xml version="1.0" encoding="utf-8"?>
<sst xmlns="http://schemas.openxmlformats.org/spreadsheetml/2006/main" count="146" uniqueCount="88">
  <si>
    <t>ITEM</t>
  </si>
  <si>
    <t>DESCRIPCIÓN</t>
  </si>
  <si>
    <t>UNIDAD DE MEDIDA</t>
  </si>
  <si>
    <t>CANTIDAD</t>
  </si>
  <si>
    <t>Unidad</t>
  </si>
  <si>
    <t>Ajos seco condimento x 125 grs</t>
  </si>
  <si>
    <t>Arroz x 1000 gramos</t>
  </si>
  <si>
    <t>Kilo</t>
  </si>
  <si>
    <t>Atún x 160 gramos</t>
  </si>
  <si>
    <t>Caja</t>
  </si>
  <si>
    <t>Café x 500 gramos</t>
  </si>
  <si>
    <t>Costilla Ahumada x 450gr</t>
  </si>
  <si>
    <t>Paquete</t>
  </si>
  <si>
    <t>Cebolla blanca Cabezona</t>
  </si>
  <si>
    <t>Cebolla Junca o larga x atado</t>
  </si>
  <si>
    <t>Atado</t>
  </si>
  <si>
    <t>Cubeta de huevos x 30 unidades</t>
  </si>
  <si>
    <t>Cubeta</t>
  </si>
  <si>
    <t>Mango Criollo fruta fresca x 1000 grs</t>
  </si>
  <si>
    <t>Manzanas verdes fruta fresca</t>
  </si>
  <si>
    <t>Maracuyá fruta fresca x 1000 gramos</t>
  </si>
  <si>
    <t>Mecheras</t>
  </si>
  <si>
    <t>Mermelada de fruta doy pack x 400 gr</t>
  </si>
  <si>
    <t>Panelin Panela X 4 X 2</t>
  </si>
  <si>
    <t>Papa amarilla X 1000 gramos</t>
  </si>
  <si>
    <t>Pescado congelado sin viseras</t>
  </si>
  <si>
    <t>Pollo de la región x 1000 g</t>
  </si>
  <si>
    <t>Sal x 1000 gramos</t>
  </si>
  <si>
    <t>Cilantro x atado</t>
  </si>
  <si>
    <t>Tomate de Carne para Guisos fresco</t>
  </si>
  <si>
    <t>Tamal especial enlatado 360 gr</t>
  </si>
  <si>
    <t>Plátano verde</t>
  </si>
  <si>
    <t>Galletas dulce paquete x 12 unidades x 6</t>
  </si>
  <si>
    <t>Galleta de sal x 9 unidades</t>
  </si>
  <si>
    <t>Caramelos dulces por 100 unidades</t>
  </si>
  <si>
    <t>Yuca x Kilo</t>
  </si>
  <si>
    <t>Pila doble AA x 2 unds</t>
  </si>
  <si>
    <t>Pila AAA x 2 unds</t>
  </si>
  <si>
    <t>Agua en bolsa cristalina válvula x 6 litros</t>
  </si>
  <si>
    <t>Azúcar blanca x 1000 gramos</t>
  </si>
  <si>
    <t>Bocadillos beleños en caja x 36 unds peso 650gramos</t>
  </si>
  <si>
    <t>Carne fresca de cerdo x 1000 gramos</t>
  </si>
  <si>
    <t>Carne fresca de res x 1000 gramos</t>
  </si>
  <si>
    <t>Chocolate x 250 gramos</t>
  </si>
  <si>
    <t>Galleta de leche x 18 unidades x 216 gramos</t>
  </si>
  <si>
    <t>Galletas de sal x 3 Tacos x 300 gramos</t>
  </si>
  <si>
    <t>Guayabas en fruta fresca x 1000 gramos</t>
  </si>
  <si>
    <t>Harina en polvo para hornear x 500 gramos</t>
  </si>
  <si>
    <t>Harina de maíz blanco precocida x 500 gramos</t>
  </si>
  <si>
    <t>Maní mix arándonos  x 180 gramos</t>
  </si>
  <si>
    <t>Maní recubierto con harina de trigo x 80 gramos</t>
  </si>
  <si>
    <t xml:space="preserve">Pan blanco tajado x 25 porciones x 600 gr  </t>
  </si>
  <si>
    <t>Papa negra o roja x 2000 gramos</t>
  </si>
  <si>
    <t>Ponqué con cobertura sabor a chocolate x 5 unidades x 325 gramos</t>
  </si>
  <si>
    <t>Ponqué casero sabor a tres leches 6 rebanadas x 220 gramos</t>
  </si>
  <si>
    <t>Queso doble crema x 250 gramos (15 tajadas)</t>
  </si>
  <si>
    <t>Salchicha ranchera x 480 gramos x 14 unidades</t>
  </si>
  <si>
    <t>Salchichas enlatadas x 360 gramos x 7 unidades</t>
  </si>
  <si>
    <t xml:space="preserve">Velas #25  x 10 unidades </t>
  </si>
  <si>
    <t xml:space="preserve">VALOR TOTAL </t>
  </si>
  <si>
    <t>PROVEEDOR 1 DISTRIBUCIONES DEL SUR PRECIOS UNITARIOS</t>
  </si>
  <si>
    <t>PROVEEDOR 2 MARBELL SERVICES-PRECIOS UNITARIOS</t>
  </si>
  <si>
    <t>VERIFICACION DE PRECIOS</t>
  </si>
  <si>
    <t xml:space="preserve">ANALISIS DE PRECIOS UNITARIOS </t>
  </si>
  <si>
    <t>Aceite vegetal x 900 ml</t>
  </si>
  <si>
    <t>Alverja enlatada x 600 g</t>
  </si>
  <si>
    <t>Bebida Hidratante en polvo x 36 gramos</t>
  </si>
  <si>
    <t>Bebida Hidratante liquido en tarro x 1000Ml</t>
  </si>
  <si>
    <t>Bebida en polvo 4,5L x 120 gramos</t>
  </si>
  <si>
    <t>Bebida (gaseosa) de sabores x 2.4 litros</t>
  </si>
  <si>
    <t xml:space="preserve">Chocolatinas 12 unidades </t>
  </si>
  <si>
    <t>Chorizos ahumados con ternera x 6 unidades x 440 gr</t>
  </si>
  <si>
    <t>Frijol enlatado con tocino x 580 gramos</t>
  </si>
  <si>
    <t>Mortadela Jamón para sanduich x 345 gramos</t>
  </si>
  <si>
    <t>Leche en polvo x 350 gramos</t>
  </si>
  <si>
    <t>Leche en polvo x 800 gramos</t>
  </si>
  <si>
    <t>Maíz Enlatado X 340</t>
  </si>
  <si>
    <t>Pan cuca galleta x 13 unidades</t>
  </si>
  <si>
    <t>Paquete de Pan de sal o dulce x 12 unidades</t>
  </si>
  <si>
    <t>Ponqué x 5 unidades x 220 gramos sabor a vainilla</t>
  </si>
  <si>
    <t>Refresco de fruta x 200 ml x 6 unidades</t>
  </si>
  <si>
    <t>PROVEEDOR 3 BALNEARIO LAS COLINAS</t>
  </si>
  <si>
    <t>Lechera x 320 gramos</t>
  </si>
  <si>
    <t>Frasco</t>
  </si>
  <si>
    <t>Lata</t>
  </si>
  <si>
    <t>kilo</t>
  </si>
  <si>
    <t>Unidd</t>
  </si>
  <si>
    <t>PROMEDIO / MAXIMO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</si>
</sst>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b/>
      <sz val="12"/>
      <color theme="1"/>
      <name val="Calibri"/>
      <family val="2"/>
      <scheme val="minor"/>
    </font>
    <font>
      <sz val="8"/>
      <color theme="1"/>
      <name val="Work San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D8D8D8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2" fillId="0" borderId="0" xfId="1" applyNumberFormat="1" applyFont="1"/>
    <xf numFmtId="165" fontId="0" fillId="0" borderId="0" xfId="0" applyNumberFormat="1"/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164" fontId="0" fillId="0" borderId="0" xfId="1" applyNumberFormat="1" applyFont="1"/>
    <xf numFmtId="164" fontId="3" fillId="3" borderId="15" xfId="1" applyNumberFormat="1" applyFont="1" applyFill="1" applyBorder="1" applyAlignment="1">
      <alignment horizontal="center" vertical="center" wrapText="1"/>
    </xf>
    <xf numFmtId="164" fontId="0" fillId="3" borderId="16" xfId="1" applyNumberFormat="1" applyFont="1" applyFill="1" applyBorder="1"/>
    <xf numFmtId="164" fontId="2" fillId="3" borderId="17" xfId="1" applyNumberFormat="1" applyFont="1" applyFill="1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right" vertical="center"/>
    </xf>
    <xf numFmtId="165" fontId="5" fillId="2" borderId="12" xfId="2" applyNumberFormat="1" applyFont="1" applyFill="1" applyBorder="1" applyAlignment="1">
      <alignment horizontal="right" vertical="center" wrapText="1"/>
    </xf>
    <xf numFmtId="0" fontId="8" fillId="4" borderId="10" xfId="0" applyFont="1" applyFill="1" applyBorder="1"/>
    <xf numFmtId="165" fontId="5" fillId="2" borderId="6" xfId="2" applyNumberFormat="1" applyFont="1" applyFill="1" applyBorder="1" applyAlignment="1">
      <alignment horizontal="right" vertical="center" wrapText="1"/>
    </xf>
    <xf numFmtId="0" fontId="8" fillId="4" borderId="14" xfId="0" applyFont="1" applyFill="1" applyBorder="1"/>
    <xf numFmtId="3" fontId="0" fillId="2" borderId="8" xfId="0" applyNumberFormat="1" applyFill="1" applyBorder="1"/>
    <xf numFmtId="3" fontId="0" fillId="2" borderId="18" xfId="0" applyNumberFormat="1" applyFill="1" applyBorder="1"/>
    <xf numFmtId="165" fontId="5" fillId="2" borderId="7" xfId="2" applyNumberFormat="1" applyFont="1" applyFill="1" applyBorder="1" applyAlignment="1">
      <alignment horizontal="right" vertical="center" wrapText="1"/>
    </xf>
    <xf numFmtId="165" fontId="5" fillId="2" borderId="19" xfId="2" applyNumberFormat="1" applyFont="1" applyFill="1" applyBorder="1" applyAlignment="1">
      <alignment horizontal="right" vertical="center" wrapText="1"/>
    </xf>
    <xf numFmtId="164" fontId="2" fillId="2" borderId="1" xfId="1" applyNumberFormat="1" applyFont="1" applyFill="1" applyBorder="1"/>
    <xf numFmtId="165" fontId="2" fillId="0" borderId="1" xfId="0" applyNumberFormat="1" applyFont="1" applyBorder="1"/>
    <xf numFmtId="0" fontId="7" fillId="0" borderId="0" xfId="0" applyFont="1" applyBorder="1" applyAlignment="1">
      <alignment horizontal="center" wrapText="1"/>
    </xf>
  </cellXfs>
  <cellStyles count="3">
    <cellStyle name="Millares 17" xfId="2" xr:uid="{33392D14-52C4-48EA-B7AE-EFCE55CC8862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B5609-B051-4A39-8D82-90BB8BC85CF8}">
  <dimension ref="A1:L71"/>
  <sheetViews>
    <sheetView tabSelected="1" topLeftCell="A48" zoomScale="90" zoomScaleNormal="90" workbookViewId="0">
      <selection activeCell="O62" sqref="O62"/>
    </sheetView>
  </sheetViews>
  <sheetFormatPr baseColWidth="10" defaultRowHeight="15" x14ac:dyDescent="0.25"/>
  <cols>
    <col min="1" max="1" width="8" customWidth="1"/>
    <col min="2" max="2" width="30.140625" customWidth="1"/>
    <col min="3" max="3" width="11.42578125" customWidth="1"/>
    <col min="4" max="4" width="7.7109375" customWidth="1"/>
    <col min="5" max="5" width="12.28515625" customWidth="1"/>
    <col min="6" max="6" width="13.42578125" customWidth="1"/>
    <col min="7" max="7" width="13" customWidth="1"/>
    <col min="8" max="8" width="12.28515625" customWidth="1"/>
    <col min="9" max="9" width="11" customWidth="1"/>
    <col min="10" max="10" width="12.28515625" customWidth="1"/>
    <col min="11" max="11" width="2.85546875" customWidth="1"/>
    <col min="12" max="12" width="12.28515625" style="10" customWidth="1"/>
  </cols>
  <sheetData>
    <row r="1" spans="1:12" ht="16.5" customHeight="1" x14ac:dyDescent="0.25">
      <c r="A1" s="28" t="s">
        <v>63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5.75" thickBot="1" x14ac:dyDescent="0.3"/>
    <row r="3" spans="1:12" ht="64.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14" t="s">
        <v>60</v>
      </c>
      <c r="F3" s="15" t="s">
        <v>59</v>
      </c>
      <c r="G3" s="16" t="s">
        <v>61</v>
      </c>
      <c r="H3" s="15" t="s">
        <v>62</v>
      </c>
      <c r="I3" s="15" t="s">
        <v>81</v>
      </c>
      <c r="J3" s="15" t="s">
        <v>59</v>
      </c>
      <c r="L3" s="11" t="s">
        <v>87</v>
      </c>
    </row>
    <row r="4" spans="1:12" ht="15.75" customHeight="1" thickBot="1" x14ac:dyDescent="0.35">
      <c r="A4" s="3">
        <v>1</v>
      </c>
      <c r="B4" s="8" t="s">
        <v>64</v>
      </c>
      <c r="C4" s="4" t="s">
        <v>83</v>
      </c>
      <c r="D4" s="7">
        <v>1</v>
      </c>
      <c r="E4" s="17">
        <v>10900</v>
      </c>
      <c r="F4" s="18">
        <f>+E4</f>
        <v>10900</v>
      </c>
      <c r="G4" s="19">
        <v>11000</v>
      </c>
      <c r="H4" s="20">
        <f>+(G4/1.19)+(G4/1.19*19%)</f>
        <v>11000</v>
      </c>
      <c r="I4" s="21">
        <v>11500</v>
      </c>
      <c r="J4" s="22">
        <f>+I4*D4</f>
        <v>11500</v>
      </c>
      <c r="K4" s="6"/>
      <c r="L4" s="12">
        <f>+(J4+G4+E4)/3</f>
        <v>11133.333333333334</v>
      </c>
    </row>
    <row r="5" spans="1:12" ht="16.5" customHeight="1" thickBot="1" x14ac:dyDescent="0.35">
      <c r="A5" s="3">
        <v>2</v>
      </c>
      <c r="B5" s="8" t="s">
        <v>38</v>
      </c>
      <c r="C5" s="4" t="s">
        <v>4</v>
      </c>
      <c r="D5" s="7">
        <v>1</v>
      </c>
      <c r="E5" s="17">
        <v>2500</v>
      </c>
      <c r="F5" s="18">
        <f t="shared" ref="F5:F68" si="0">+E5</f>
        <v>2500</v>
      </c>
      <c r="G5" s="19">
        <v>2600</v>
      </c>
      <c r="H5" s="20">
        <f>+G5</f>
        <v>2600</v>
      </c>
      <c r="I5" s="19">
        <v>2500</v>
      </c>
      <c r="J5" s="22">
        <f>+I5*D5</f>
        <v>2500</v>
      </c>
      <c r="L5" s="12">
        <f t="shared" ref="L5:L68" si="1">+(J5+G5+E5)/3</f>
        <v>2533.3333333333335</v>
      </c>
    </row>
    <row r="6" spans="1:12" ht="16.5" customHeight="1" thickBot="1" x14ac:dyDescent="0.35">
      <c r="A6" s="3">
        <v>3</v>
      </c>
      <c r="B6" s="8" t="s">
        <v>5</v>
      </c>
      <c r="C6" s="4" t="s">
        <v>4</v>
      </c>
      <c r="D6" s="7">
        <v>1</v>
      </c>
      <c r="E6" s="17">
        <v>1200</v>
      </c>
      <c r="F6" s="18">
        <f t="shared" si="0"/>
        <v>1200</v>
      </c>
      <c r="G6" s="19">
        <v>1300</v>
      </c>
      <c r="H6" s="20">
        <f>+(G6/1.19)+(G6/1.19*19%)</f>
        <v>1300.0000000000002</v>
      </c>
      <c r="I6" s="19">
        <v>1200</v>
      </c>
      <c r="J6" s="22">
        <f>+I6*D6</f>
        <v>1200</v>
      </c>
      <c r="L6" s="12">
        <f t="shared" si="1"/>
        <v>1233.3333333333333</v>
      </c>
    </row>
    <row r="7" spans="1:12" ht="15.75" customHeight="1" thickBot="1" x14ac:dyDescent="0.35">
      <c r="A7" s="3">
        <v>4</v>
      </c>
      <c r="B7" s="8" t="s">
        <v>65</v>
      </c>
      <c r="C7" s="4" t="s">
        <v>4</v>
      </c>
      <c r="D7" s="7">
        <v>1</v>
      </c>
      <c r="E7" s="17">
        <v>6300</v>
      </c>
      <c r="F7" s="18">
        <f t="shared" si="0"/>
        <v>6300</v>
      </c>
      <c r="G7" s="19">
        <v>6500</v>
      </c>
      <c r="H7" s="20">
        <f>+(G7/1.19)+(G7/1.19*19%)</f>
        <v>6500</v>
      </c>
      <c r="I7" s="19">
        <v>6300</v>
      </c>
      <c r="J7" s="22">
        <f>+I7*D7</f>
        <v>6300</v>
      </c>
      <c r="L7" s="12">
        <f t="shared" si="1"/>
        <v>6366.666666666667</v>
      </c>
    </row>
    <row r="8" spans="1:12" ht="16.5" customHeight="1" thickBot="1" x14ac:dyDescent="0.35">
      <c r="A8" s="3">
        <v>5</v>
      </c>
      <c r="B8" s="8" t="s">
        <v>6</v>
      </c>
      <c r="C8" s="4" t="s">
        <v>4</v>
      </c>
      <c r="D8" s="7">
        <v>1</v>
      </c>
      <c r="E8" s="17">
        <v>3700</v>
      </c>
      <c r="F8" s="18">
        <f t="shared" si="0"/>
        <v>3700</v>
      </c>
      <c r="G8" s="19">
        <v>3800</v>
      </c>
      <c r="H8" s="20">
        <f>+G8</f>
        <v>3800</v>
      </c>
      <c r="I8" s="19">
        <v>3700</v>
      </c>
      <c r="J8" s="22">
        <f>+I8*D8</f>
        <v>3700</v>
      </c>
      <c r="L8" s="12">
        <f t="shared" si="1"/>
        <v>3733.3333333333335</v>
      </c>
    </row>
    <row r="9" spans="1:12" ht="16.5" customHeight="1" thickBot="1" x14ac:dyDescent="0.35">
      <c r="A9" s="3">
        <v>6</v>
      </c>
      <c r="B9" s="8" t="s">
        <v>8</v>
      </c>
      <c r="C9" s="4" t="s">
        <v>84</v>
      </c>
      <c r="D9" s="7">
        <v>1</v>
      </c>
      <c r="E9" s="17">
        <v>6300</v>
      </c>
      <c r="F9" s="18">
        <f t="shared" si="0"/>
        <v>6300</v>
      </c>
      <c r="G9" s="19">
        <v>6500</v>
      </c>
      <c r="H9" s="20">
        <f>+(G9/1.19)+(G9/1.19*19%)</f>
        <v>6500</v>
      </c>
      <c r="I9" s="19">
        <v>6400</v>
      </c>
      <c r="J9" s="22">
        <f>+I9*D9</f>
        <v>6400</v>
      </c>
      <c r="L9" s="12">
        <f t="shared" si="1"/>
        <v>6400</v>
      </c>
    </row>
    <row r="10" spans="1:12" ht="24" customHeight="1" thickBot="1" x14ac:dyDescent="0.35">
      <c r="A10" s="3">
        <v>7</v>
      </c>
      <c r="B10" s="8" t="s">
        <v>39</v>
      </c>
      <c r="C10" s="4" t="s">
        <v>4</v>
      </c>
      <c r="D10" s="7">
        <v>1</v>
      </c>
      <c r="E10" s="17">
        <v>4100</v>
      </c>
      <c r="F10" s="18">
        <f t="shared" si="0"/>
        <v>4100</v>
      </c>
      <c r="G10" s="19">
        <v>4200</v>
      </c>
      <c r="H10" s="20">
        <f>+(G10/1.19)+(G10/1.19*19%)</f>
        <v>4200</v>
      </c>
      <c r="I10" s="19">
        <v>4100</v>
      </c>
      <c r="J10" s="22">
        <f>+I10*D10</f>
        <v>4100</v>
      </c>
      <c r="L10" s="12">
        <f t="shared" si="1"/>
        <v>4133.333333333333</v>
      </c>
    </row>
    <row r="11" spans="1:12" ht="24" customHeight="1" thickBot="1" x14ac:dyDescent="0.35">
      <c r="A11" s="3">
        <v>8</v>
      </c>
      <c r="B11" s="8" t="s">
        <v>66</v>
      </c>
      <c r="C11" s="4" t="s">
        <v>4</v>
      </c>
      <c r="D11" s="7">
        <v>1</v>
      </c>
      <c r="E11" s="17">
        <v>1800</v>
      </c>
      <c r="F11" s="18">
        <f t="shared" si="0"/>
        <v>1800</v>
      </c>
      <c r="G11" s="19">
        <v>1900</v>
      </c>
      <c r="H11" s="20">
        <f>+G11</f>
        <v>1900</v>
      </c>
      <c r="I11" s="19">
        <v>1800</v>
      </c>
      <c r="J11" s="22">
        <f>+I11*D11</f>
        <v>1800</v>
      </c>
      <c r="L11" s="12">
        <f t="shared" si="1"/>
        <v>1833.3333333333333</v>
      </c>
    </row>
    <row r="12" spans="1:12" ht="33" customHeight="1" thickBot="1" x14ac:dyDescent="0.35">
      <c r="A12" s="3">
        <v>9</v>
      </c>
      <c r="B12" s="8" t="s">
        <v>67</v>
      </c>
      <c r="C12" s="4" t="s">
        <v>4</v>
      </c>
      <c r="D12" s="7">
        <v>1</v>
      </c>
      <c r="E12" s="17">
        <v>7100</v>
      </c>
      <c r="F12" s="18">
        <f t="shared" si="0"/>
        <v>7100</v>
      </c>
      <c r="G12" s="19">
        <v>7200</v>
      </c>
      <c r="H12" s="20">
        <f>+(G12/1.19)+(G12/1.19*19%)</f>
        <v>7200</v>
      </c>
      <c r="I12" s="19">
        <v>7100</v>
      </c>
      <c r="J12" s="22">
        <f>+I12*D12</f>
        <v>7100</v>
      </c>
      <c r="L12" s="12">
        <f t="shared" si="1"/>
        <v>7133.333333333333</v>
      </c>
    </row>
    <row r="13" spans="1:12" ht="27" customHeight="1" thickBot="1" x14ac:dyDescent="0.35">
      <c r="A13" s="3">
        <v>10</v>
      </c>
      <c r="B13" s="8" t="s">
        <v>68</v>
      </c>
      <c r="C13" s="4" t="s">
        <v>4</v>
      </c>
      <c r="D13" s="7">
        <v>1</v>
      </c>
      <c r="E13" s="17">
        <v>7200</v>
      </c>
      <c r="F13" s="18">
        <f t="shared" si="0"/>
        <v>7200</v>
      </c>
      <c r="G13" s="19">
        <v>7300</v>
      </c>
      <c r="H13" s="20">
        <f>+(G13/1.19)+(G13/1.19*19%)</f>
        <v>7300</v>
      </c>
      <c r="I13" s="19">
        <v>7200</v>
      </c>
      <c r="J13" s="22">
        <f>+I13*D13</f>
        <v>7200</v>
      </c>
      <c r="L13" s="12">
        <f t="shared" si="1"/>
        <v>7233.333333333333</v>
      </c>
    </row>
    <row r="14" spans="1:12" ht="31.5" customHeight="1" thickBot="1" x14ac:dyDescent="0.35">
      <c r="A14" s="3">
        <v>11</v>
      </c>
      <c r="B14" s="8" t="s">
        <v>69</v>
      </c>
      <c r="C14" s="4" t="s">
        <v>4</v>
      </c>
      <c r="D14" s="7">
        <v>1</v>
      </c>
      <c r="E14" s="17">
        <v>4400</v>
      </c>
      <c r="F14" s="18">
        <f t="shared" si="0"/>
        <v>4400</v>
      </c>
      <c r="G14" s="19">
        <v>4500</v>
      </c>
      <c r="H14" s="20">
        <f>+G14</f>
        <v>4500</v>
      </c>
      <c r="I14" s="19">
        <v>4400</v>
      </c>
      <c r="J14" s="22">
        <f>+I14*D14</f>
        <v>4400</v>
      </c>
      <c r="L14" s="12">
        <f t="shared" si="1"/>
        <v>4433.333333333333</v>
      </c>
    </row>
    <row r="15" spans="1:12" ht="34.5" customHeight="1" thickBot="1" x14ac:dyDescent="0.35">
      <c r="A15" s="3">
        <v>12</v>
      </c>
      <c r="B15" s="9" t="s">
        <v>40</v>
      </c>
      <c r="C15" s="4" t="s">
        <v>9</v>
      </c>
      <c r="D15" s="7">
        <v>1</v>
      </c>
      <c r="E15" s="17">
        <v>6800</v>
      </c>
      <c r="F15" s="18">
        <f t="shared" si="0"/>
        <v>6800</v>
      </c>
      <c r="G15" s="19">
        <v>6900</v>
      </c>
      <c r="H15" s="20">
        <f>+(G15/1.19)+(G15/1.19*19%)</f>
        <v>6900.0000000000009</v>
      </c>
      <c r="I15" s="19">
        <v>6800</v>
      </c>
      <c r="J15" s="22">
        <f>+I15*D15</f>
        <v>6800</v>
      </c>
      <c r="L15" s="12">
        <f t="shared" si="1"/>
        <v>6833.333333333333</v>
      </c>
    </row>
    <row r="16" spans="1:12" ht="16.5" customHeight="1" thickBot="1" x14ac:dyDescent="0.35">
      <c r="A16" s="3">
        <v>13</v>
      </c>
      <c r="B16" s="8" t="s">
        <v>10</v>
      </c>
      <c r="C16" s="4" t="s">
        <v>4</v>
      </c>
      <c r="D16" s="7">
        <v>1</v>
      </c>
      <c r="E16" s="17">
        <v>22300</v>
      </c>
      <c r="F16" s="18">
        <f t="shared" si="0"/>
        <v>22300</v>
      </c>
      <c r="G16" s="19">
        <v>22500</v>
      </c>
      <c r="H16" s="20">
        <f>+(G16/1.19)+(G16/1.19*19%)</f>
        <v>22500</v>
      </c>
      <c r="I16" s="19">
        <v>22300</v>
      </c>
      <c r="J16" s="22">
        <f>+I16*D16</f>
        <v>22300</v>
      </c>
      <c r="L16" s="12">
        <f t="shared" si="1"/>
        <v>22366.666666666668</v>
      </c>
    </row>
    <row r="17" spans="1:12" ht="29.25" customHeight="1" thickBot="1" x14ac:dyDescent="0.35">
      <c r="A17" s="3">
        <v>14</v>
      </c>
      <c r="B17" s="8" t="s">
        <v>34</v>
      </c>
      <c r="C17" s="4" t="s">
        <v>12</v>
      </c>
      <c r="D17" s="7">
        <v>1</v>
      </c>
      <c r="E17" s="17">
        <v>7500</v>
      </c>
      <c r="F17" s="18">
        <f t="shared" si="0"/>
        <v>7500</v>
      </c>
      <c r="G17" s="19">
        <v>7600</v>
      </c>
      <c r="H17" s="20">
        <f>+G17</f>
        <v>7600</v>
      </c>
      <c r="I17" s="19">
        <v>7600</v>
      </c>
      <c r="J17" s="22">
        <f>+I17*D17</f>
        <v>7600</v>
      </c>
      <c r="L17" s="12">
        <f t="shared" si="1"/>
        <v>7566.666666666667</v>
      </c>
    </row>
    <row r="18" spans="1:12" ht="29.25" customHeight="1" thickBot="1" x14ac:dyDescent="0.35">
      <c r="A18" s="3">
        <v>15</v>
      </c>
      <c r="B18" s="8" t="s">
        <v>41</v>
      </c>
      <c r="C18" s="4" t="s">
        <v>85</v>
      </c>
      <c r="D18" s="7">
        <v>1</v>
      </c>
      <c r="E18" s="17">
        <v>40000</v>
      </c>
      <c r="F18" s="18">
        <f t="shared" si="0"/>
        <v>40000</v>
      </c>
      <c r="G18" s="19">
        <v>41000</v>
      </c>
      <c r="H18" s="20">
        <f>+(G18/1.19)+(G18/1.19*19%)</f>
        <v>41000</v>
      </c>
      <c r="I18" s="19">
        <v>37000</v>
      </c>
      <c r="J18" s="22">
        <f>+I18*D18</f>
        <v>37000</v>
      </c>
      <c r="L18" s="12">
        <f t="shared" si="1"/>
        <v>39333.333333333336</v>
      </c>
    </row>
    <row r="19" spans="1:12" ht="16.5" customHeight="1" thickBot="1" x14ac:dyDescent="0.35">
      <c r="A19" s="3">
        <v>16</v>
      </c>
      <c r="B19" s="8" t="s">
        <v>42</v>
      </c>
      <c r="C19" s="4" t="s">
        <v>7</v>
      </c>
      <c r="D19" s="7">
        <v>1</v>
      </c>
      <c r="E19" s="17">
        <v>40000</v>
      </c>
      <c r="F19" s="18">
        <f t="shared" si="0"/>
        <v>40000</v>
      </c>
      <c r="G19" s="19">
        <v>41000</v>
      </c>
      <c r="H19" s="20">
        <f>+(G19/1.19)+(G19/1.19*19%)</f>
        <v>41000</v>
      </c>
      <c r="I19" s="19">
        <v>37000</v>
      </c>
      <c r="J19" s="22">
        <f>+I19*D19</f>
        <v>37000</v>
      </c>
      <c r="L19" s="12">
        <f t="shared" si="1"/>
        <v>39333.333333333336</v>
      </c>
    </row>
    <row r="20" spans="1:12" ht="16.5" customHeight="1" thickBot="1" x14ac:dyDescent="0.35">
      <c r="A20" s="3">
        <v>17</v>
      </c>
      <c r="B20" s="8" t="s">
        <v>13</v>
      </c>
      <c r="C20" s="4" t="s">
        <v>7</v>
      </c>
      <c r="D20" s="7">
        <v>1</v>
      </c>
      <c r="E20" s="17">
        <v>3500</v>
      </c>
      <c r="F20" s="18">
        <f t="shared" si="0"/>
        <v>3500</v>
      </c>
      <c r="G20" s="19">
        <v>3600</v>
      </c>
      <c r="H20" s="20">
        <f>+G20</f>
        <v>3600</v>
      </c>
      <c r="I20" s="19">
        <v>3500</v>
      </c>
      <c r="J20" s="22">
        <f>+I20*D20</f>
        <v>3500</v>
      </c>
      <c r="L20" s="12">
        <f t="shared" si="1"/>
        <v>3533.3333333333335</v>
      </c>
    </row>
    <row r="21" spans="1:12" ht="16.5" customHeight="1" thickBot="1" x14ac:dyDescent="0.35">
      <c r="A21" s="3">
        <v>18</v>
      </c>
      <c r="B21" s="8" t="s">
        <v>14</v>
      </c>
      <c r="C21" s="4" t="s">
        <v>15</v>
      </c>
      <c r="D21" s="7">
        <v>1</v>
      </c>
      <c r="E21" s="17">
        <v>4000</v>
      </c>
      <c r="F21" s="18">
        <f t="shared" si="0"/>
        <v>4000</v>
      </c>
      <c r="G21" s="19">
        <v>4100</v>
      </c>
      <c r="H21" s="20">
        <f>+(G21/1.19)+(G21/1.19*19%)</f>
        <v>4100</v>
      </c>
      <c r="I21" s="19">
        <v>4000</v>
      </c>
      <c r="J21" s="22">
        <f>+I21*D21</f>
        <v>4000</v>
      </c>
      <c r="L21" s="12">
        <f t="shared" si="1"/>
        <v>4033.3333333333335</v>
      </c>
    </row>
    <row r="22" spans="1:12" ht="16.5" customHeight="1" thickBot="1" x14ac:dyDescent="0.35">
      <c r="A22" s="3">
        <v>19</v>
      </c>
      <c r="B22" s="8" t="s">
        <v>43</v>
      </c>
      <c r="C22" s="4" t="s">
        <v>4</v>
      </c>
      <c r="D22" s="7">
        <v>1</v>
      </c>
      <c r="E22" s="17">
        <v>18100</v>
      </c>
      <c r="F22" s="18">
        <f t="shared" si="0"/>
        <v>18100</v>
      </c>
      <c r="G22" s="19">
        <v>18200</v>
      </c>
      <c r="H22" s="20">
        <f>+(G22/1.19)+(G22/1.19*19%)</f>
        <v>18200</v>
      </c>
      <c r="I22" s="19">
        <v>18100</v>
      </c>
      <c r="J22" s="22">
        <f>+I22*D22</f>
        <v>18100</v>
      </c>
      <c r="L22" s="12">
        <f t="shared" si="1"/>
        <v>18133.333333333332</v>
      </c>
    </row>
    <row r="23" spans="1:12" ht="16.5" thickBot="1" x14ac:dyDescent="0.35">
      <c r="A23" s="3">
        <v>20</v>
      </c>
      <c r="B23" s="8" t="s">
        <v>70</v>
      </c>
      <c r="C23" s="4" t="s">
        <v>12</v>
      </c>
      <c r="D23" s="7">
        <v>1</v>
      </c>
      <c r="E23" s="17">
        <v>11300</v>
      </c>
      <c r="F23" s="18">
        <f t="shared" si="0"/>
        <v>11300</v>
      </c>
      <c r="G23" s="19">
        <v>11500</v>
      </c>
      <c r="H23" s="20">
        <f>+G23</f>
        <v>11500</v>
      </c>
      <c r="I23" s="19">
        <v>11300</v>
      </c>
      <c r="J23" s="22">
        <f>+I23*D23</f>
        <v>11300</v>
      </c>
      <c r="L23" s="12">
        <f t="shared" si="1"/>
        <v>11366.666666666666</v>
      </c>
    </row>
    <row r="24" spans="1:12" ht="36" customHeight="1" thickBot="1" x14ac:dyDescent="0.35">
      <c r="A24" s="3">
        <v>21</v>
      </c>
      <c r="B24" s="8" t="s">
        <v>71</v>
      </c>
      <c r="C24" s="4" t="s">
        <v>12</v>
      </c>
      <c r="D24" s="7">
        <v>1</v>
      </c>
      <c r="E24" s="17">
        <v>19300</v>
      </c>
      <c r="F24" s="18">
        <f t="shared" si="0"/>
        <v>19300</v>
      </c>
      <c r="G24" s="19">
        <v>19500</v>
      </c>
      <c r="H24" s="20">
        <f>+(G24/1.19)+(G24/1.19*19%)</f>
        <v>19500</v>
      </c>
      <c r="I24" s="19">
        <v>19200</v>
      </c>
      <c r="J24" s="22">
        <f>+I24*D24</f>
        <v>19200</v>
      </c>
      <c r="L24" s="12">
        <f t="shared" si="1"/>
        <v>19333.333333333332</v>
      </c>
    </row>
    <row r="25" spans="1:12" ht="16.5" thickBot="1" x14ac:dyDescent="0.35">
      <c r="A25" s="3">
        <v>22</v>
      </c>
      <c r="B25" s="8" t="s">
        <v>28</v>
      </c>
      <c r="C25" s="4" t="s">
        <v>15</v>
      </c>
      <c r="D25" s="7">
        <v>1</v>
      </c>
      <c r="E25" s="17">
        <v>1200</v>
      </c>
      <c r="F25" s="18">
        <f t="shared" si="0"/>
        <v>1200</v>
      </c>
      <c r="G25" s="19">
        <v>1300</v>
      </c>
      <c r="H25" s="20">
        <f>+(G25/1.19)+(G25/1.19*19%)</f>
        <v>1300.0000000000002</v>
      </c>
      <c r="I25" s="19">
        <v>1200</v>
      </c>
      <c r="J25" s="22">
        <f>+I25*D25</f>
        <v>1200</v>
      </c>
      <c r="L25" s="12">
        <f t="shared" si="1"/>
        <v>1233.3333333333333</v>
      </c>
    </row>
    <row r="26" spans="1:12" ht="16.5" customHeight="1" thickBot="1" x14ac:dyDescent="0.35">
      <c r="A26" s="3">
        <v>23</v>
      </c>
      <c r="B26" s="8" t="s">
        <v>11</v>
      </c>
      <c r="C26" s="4" t="s">
        <v>12</v>
      </c>
      <c r="D26" s="7">
        <v>1</v>
      </c>
      <c r="E26" s="17">
        <v>14900</v>
      </c>
      <c r="F26" s="18">
        <f t="shared" si="0"/>
        <v>14900</v>
      </c>
      <c r="G26" s="19">
        <v>15100</v>
      </c>
      <c r="H26" s="20">
        <f>+G26</f>
        <v>15100</v>
      </c>
      <c r="I26" s="19">
        <v>14900</v>
      </c>
      <c r="J26" s="22">
        <f>+I26*D26</f>
        <v>14900</v>
      </c>
      <c r="L26" s="12">
        <f t="shared" si="1"/>
        <v>14966.666666666666</v>
      </c>
    </row>
    <row r="27" spans="1:12" ht="16.5" customHeight="1" thickBot="1" x14ac:dyDescent="0.35">
      <c r="A27" s="3">
        <v>24</v>
      </c>
      <c r="B27" s="8" t="s">
        <v>16</v>
      </c>
      <c r="C27" s="4" t="s">
        <v>17</v>
      </c>
      <c r="D27" s="7">
        <v>1</v>
      </c>
      <c r="E27" s="17">
        <v>10400</v>
      </c>
      <c r="F27" s="18">
        <f t="shared" si="0"/>
        <v>10400</v>
      </c>
      <c r="G27" s="19">
        <v>10600</v>
      </c>
      <c r="H27" s="20">
        <f>+(G27/1.19)+(G27/1.19*19%)</f>
        <v>10600</v>
      </c>
      <c r="I27" s="19">
        <v>10400</v>
      </c>
      <c r="J27" s="22">
        <f>+I27*D27</f>
        <v>10400</v>
      </c>
      <c r="L27" s="12">
        <f t="shared" si="1"/>
        <v>10466.666666666666</v>
      </c>
    </row>
    <row r="28" spans="1:12" ht="16.5" customHeight="1" thickBot="1" x14ac:dyDescent="0.35">
      <c r="A28" s="3">
        <v>25</v>
      </c>
      <c r="B28" s="8" t="s">
        <v>72</v>
      </c>
      <c r="C28" s="4" t="s">
        <v>4</v>
      </c>
      <c r="D28" s="7">
        <v>1</v>
      </c>
      <c r="E28" s="17">
        <v>6900</v>
      </c>
      <c r="F28" s="18">
        <f t="shared" si="0"/>
        <v>6900</v>
      </c>
      <c r="G28" s="19">
        <v>7100</v>
      </c>
      <c r="H28" s="20">
        <f>+(G28/1.19)+(G28/1.19*19%)</f>
        <v>7100.0000000000009</v>
      </c>
      <c r="I28" s="19">
        <v>6900</v>
      </c>
      <c r="J28" s="22">
        <f>+I28*D28</f>
        <v>6900</v>
      </c>
      <c r="L28" s="12">
        <f t="shared" si="1"/>
        <v>6966.666666666667</v>
      </c>
    </row>
    <row r="29" spans="1:12" ht="33" customHeight="1" thickBot="1" x14ac:dyDescent="0.35">
      <c r="A29" s="3">
        <v>26</v>
      </c>
      <c r="B29" s="8" t="s">
        <v>44</v>
      </c>
      <c r="C29" s="4" t="s">
        <v>12</v>
      </c>
      <c r="D29" s="7">
        <v>1</v>
      </c>
      <c r="E29" s="17">
        <v>4900</v>
      </c>
      <c r="F29" s="18">
        <f t="shared" si="0"/>
        <v>4900</v>
      </c>
      <c r="G29" s="19">
        <v>500</v>
      </c>
      <c r="H29" s="20">
        <f>+G29</f>
        <v>500</v>
      </c>
      <c r="I29" s="19">
        <v>4900</v>
      </c>
      <c r="J29" s="22">
        <f>+I29*D29</f>
        <v>4900</v>
      </c>
      <c r="L29" s="12">
        <f t="shared" si="1"/>
        <v>3433.3333333333335</v>
      </c>
    </row>
    <row r="30" spans="1:12" ht="16.5" thickBot="1" x14ac:dyDescent="0.35">
      <c r="A30" s="3">
        <v>27</v>
      </c>
      <c r="B30" s="8" t="s">
        <v>33</v>
      </c>
      <c r="C30" s="4" t="s">
        <v>12</v>
      </c>
      <c r="D30" s="7">
        <v>1</v>
      </c>
      <c r="E30" s="17">
        <v>8600</v>
      </c>
      <c r="F30" s="18">
        <f t="shared" si="0"/>
        <v>8600</v>
      </c>
      <c r="G30" s="19">
        <v>8700</v>
      </c>
      <c r="H30" s="20">
        <f>+(G30/1.19)+(G30/1.19*19%)</f>
        <v>8700</v>
      </c>
      <c r="I30" s="19">
        <v>8600</v>
      </c>
      <c r="J30" s="22">
        <f>+I30*D30</f>
        <v>8600</v>
      </c>
      <c r="L30" s="12">
        <f t="shared" si="1"/>
        <v>8633.3333333333339</v>
      </c>
    </row>
    <row r="31" spans="1:12" ht="21.75" customHeight="1" thickBot="1" x14ac:dyDescent="0.35">
      <c r="A31" s="3">
        <v>28</v>
      </c>
      <c r="B31" s="8" t="s">
        <v>45</v>
      </c>
      <c r="C31" s="4" t="s">
        <v>12</v>
      </c>
      <c r="D31" s="7">
        <v>1</v>
      </c>
      <c r="E31" s="17">
        <v>6500</v>
      </c>
      <c r="F31" s="18">
        <f t="shared" si="0"/>
        <v>6500</v>
      </c>
      <c r="G31" s="19">
        <v>6600</v>
      </c>
      <c r="H31" s="20">
        <f>+(G31/1.19)+(G31/1.19*19%)</f>
        <v>6600</v>
      </c>
      <c r="I31" s="19">
        <v>6500</v>
      </c>
      <c r="J31" s="22">
        <f>+I31*D31</f>
        <v>6500</v>
      </c>
      <c r="L31" s="12">
        <f t="shared" si="1"/>
        <v>6533.333333333333</v>
      </c>
    </row>
    <row r="32" spans="1:12" ht="26.25" customHeight="1" thickBot="1" x14ac:dyDescent="0.35">
      <c r="A32" s="3">
        <v>29</v>
      </c>
      <c r="B32" s="8" t="s">
        <v>32</v>
      </c>
      <c r="C32" s="4" t="s">
        <v>4</v>
      </c>
      <c r="D32" s="7">
        <v>1</v>
      </c>
      <c r="E32" s="17">
        <v>12600</v>
      </c>
      <c r="F32" s="18">
        <f t="shared" si="0"/>
        <v>12600</v>
      </c>
      <c r="G32" s="19">
        <v>12700</v>
      </c>
      <c r="H32" s="20">
        <f>+G32</f>
        <v>12700</v>
      </c>
      <c r="I32" s="19">
        <v>12600</v>
      </c>
      <c r="J32" s="22">
        <f>+I32*D32</f>
        <v>12600</v>
      </c>
      <c r="L32" s="12">
        <f t="shared" si="1"/>
        <v>12633.333333333334</v>
      </c>
    </row>
    <row r="33" spans="1:12" ht="19.5" customHeight="1" thickBot="1" x14ac:dyDescent="0.35">
      <c r="A33" s="3">
        <v>30</v>
      </c>
      <c r="B33" s="9" t="s">
        <v>46</v>
      </c>
      <c r="C33" s="4" t="s">
        <v>7</v>
      </c>
      <c r="D33" s="7">
        <v>1</v>
      </c>
      <c r="E33" s="17">
        <v>6000</v>
      </c>
      <c r="F33" s="18">
        <f t="shared" si="0"/>
        <v>6000</v>
      </c>
      <c r="G33" s="19">
        <v>6100</v>
      </c>
      <c r="H33" s="20">
        <f>+(G33/1.19)+(G33/1.19*19%)</f>
        <v>6100.0000000000009</v>
      </c>
      <c r="I33" s="19">
        <v>6000</v>
      </c>
      <c r="J33" s="22">
        <f>+I33*D33</f>
        <v>6000</v>
      </c>
      <c r="L33" s="12">
        <f t="shared" si="1"/>
        <v>6033.333333333333</v>
      </c>
    </row>
    <row r="34" spans="1:12" ht="38.25" customHeight="1" thickBot="1" x14ac:dyDescent="0.35">
      <c r="A34" s="3">
        <v>31</v>
      </c>
      <c r="B34" s="8" t="s">
        <v>47</v>
      </c>
      <c r="C34" s="4" t="s">
        <v>4</v>
      </c>
      <c r="D34" s="7">
        <v>1</v>
      </c>
      <c r="E34" s="17">
        <v>2800</v>
      </c>
      <c r="F34" s="18">
        <f t="shared" si="0"/>
        <v>2800</v>
      </c>
      <c r="G34" s="19">
        <v>2900</v>
      </c>
      <c r="H34" s="20">
        <f>+(G34/1.19)+(G34/1.19*19%)</f>
        <v>2900</v>
      </c>
      <c r="I34" s="19">
        <v>2800</v>
      </c>
      <c r="J34" s="22">
        <f>+I34*D34</f>
        <v>2800</v>
      </c>
      <c r="L34" s="12">
        <f t="shared" si="1"/>
        <v>2833.3333333333335</v>
      </c>
    </row>
    <row r="35" spans="1:12" ht="29.25" customHeight="1" thickBot="1" x14ac:dyDescent="0.35">
      <c r="A35" s="3">
        <v>32</v>
      </c>
      <c r="B35" s="8" t="s">
        <v>48</v>
      </c>
      <c r="C35" s="4" t="s">
        <v>4</v>
      </c>
      <c r="D35" s="7">
        <v>1</v>
      </c>
      <c r="E35" s="17">
        <v>2400</v>
      </c>
      <c r="F35" s="18">
        <f t="shared" si="0"/>
        <v>2400</v>
      </c>
      <c r="G35" s="19">
        <v>2600</v>
      </c>
      <c r="H35" s="20">
        <f>+G35</f>
        <v>2600</v>
      </c>
      <c r="I35" s="19">
        <v>2400</v>
      </c>
      <c r="J35" s="22">
        <f>+I35*D35</f>
        <v>2400</v>
      </c>
      <c r="L35" s="12">
        <f t="shared" si="1"/>
        <v>2466.6666666666665</v>
      </c>
    </row>
    <row r="36" spans="1:12" ht="27.75" customHeight="1" thickBot="1" x14ac:dyDescent="0.35">
      <c r="A36" s="3">
        <v>33</v>
      </c>
      <c r="B36" s="8" t="s">
        <v>73</v>
      </c>
      <c r="C36" s="4" t="s">
        <v>12</v>
      </c>
      <c r="D36" s="7">
        <v>1</v>
      </c>
      <c r="E36" s="17">
        <v>12300</v>
      </c>
      <c r="F36" s="18">
        <f t="shared" si="0"/>
        <v>12300</v>
      </c>
      <c r="G36" s="19">
        <v>12500</v>
      </c>
      <c r="H36" s="20">
        <f>+(G36/1.19)+(G36/1.19*19%)</f>
        <v>12500</v>
      </c>
      <c r="I36" s="19">
        <v>12300</v>
      </c>
      <c r="J36" s="22">
        <f>+I36*D36</f>
        <v>12300</v>
      </c>
      <c r="L36" s="12">
        <f t="shared" si="1"/>
        <v>12366.666666666666</v>
      </c>
    </row>
    <row r="37" spans="1:12" ht="21" customHeight="1" thickBot="1" x14ac:dyDescent="0.35">
      <c r="A37" s="3">
        <v>34</v>
      </c>
      <c r="B37" s="8" t="s">
        <v>74</v>
      </c>
      <c r="C37" s="4" t="s">
        <v>4</v>
      </c>
      <c r="D37" s="7">
        <v>1</v>
      </c>
      <c r="E37" s="17">
        <v>16300</v>
      </c>
      <c r="F37" s="18">
        <f t="shared" si="0"/>
        <v>16300</v>
      </c>
      <c r="G37" s="19">
        <f>16500</f>
        <v>16500</v>
      </c>
      <c r="H37" s="20">
        <f>+(G37/1.19)+(G37/1.19*19%)</f>
        <v>16500</v>
      </c>
      <c r="I37" s="19">
        <v>16300</v>
      </c>
      <c r="J37" s="22">
        <f>+I37*D37</f>
        <v>16300</v>
      </c>
      <c r="L37" s="12">
        <f t="shared" si="1"/>
        <v>16366.666666666666</v>
      </c>
    </row>
    <row r="38" spans="1:12" ht="24" customHeight="1" thickBot="1" x14ac:dyDescent="0.35">
      <c r="A38" s="3">
        <v>35</v>
      </c>
      <c r="B38" s="8" t="s">
        <v>75</v>
      </c>
      <c r="C38" s="4" t="s">
        <v>4</v>
      </c>
      <c r="D38" s="7">
        <v>1</v>
      </c>
      <c r="E38" s="17">
        <v>36500</v>
      </c>
      <c r="F38" s="18">
        <f t="shared" si="0"/>
        <v>36500</v>
      </c>
      <c r="G38" s="19">
        <v>36900</v>
      </c>
      <c r="H38" s="20">
        <f>+G38</f>
        <v>36900</v>
      </c>
      <c r="I38" s="19">
        <v>36500</v>
      </c>
      <c r="J38" s="22">
        <f>+I38*D38</f>
        <v>36500</v>
      </c>
      <c r="L38" s="12">
        <f t="shared" si="1"/>
        <v>36633.333333333336</v>
      </c>
    </row>
    <row r="39" spans="1:12" ht="16.5" thickBot="1" x14ac:dyDescent="0.35">
      <c r="A39" s="3">
        <v>36</v>
      </c>
      <c r="B39" s="8" t="s">
        <v>82</v>
      </c>
      <c r="C39" s="4" t="s">
        <v>4</v>
      </c>
      <c r="D39" s="7">
        <v>1</v>
      </c>
      <c r="E39" s="17">
        <v>9200</v>
      </c>
      <c r="F39" s="18">
        <f t="shared" si="0"/>
        <v>9200</v>
      </c>
      <c r="G39" s="19">
        <v>9300</v>
      </c>
      <c r="H39" s="20">
        <f>+(G39/1.19)+(G39/1.19*19%)</f>
        <v>9300</v>
      </c>
      <c r="I39" s="19">
        <v>9200</v>
      </c>
      <c r="J39" s="22">
        <f>+I39*D39</f>
        <v>9200</v>
      </c>
      <c r="L39" s="12">
        <f t="shared" si="1"/>
        <v>9233.3333333333339</v>
      </c>
    </row>
    <row r="40" spans="1:12" ht="16.5" customHeight="1" thickBot="1" x14ac:dyDescent="0.35">
      <c r="A40" s="3">
        <v>37</v>
      </c>
      <c r="B40" s="8" t="s">
        <v>76</v>
      </c>
      <c r="C40" s="4" t="s">
        <v>4</v>
      </c>
      <c r="D40" s="7">
        <v>1</v>
      </c>
      <c r="E40" s="17">
        <v>13500</v>
      </c>
      <c r="F40" s="18">
        <f t="shared" si="0"/>
        <v>13500</v>
      </c>
      <c r="G40" s="19">
        <v>13600</v>
      </c>
      <c r="H40" s="20">
        <f>+(G40/1.19)+(G40/1.19*19%)</f>
        <v>13600</v>
      </c>
      <c r="I40" s="19">
        <v>13500</v>
      </c>
      <c r="J40" s="22">
        <f>+I40*D40</f>
        <v>13500</v>
      </c>
      <c r="L40" s="12">
        <f t="shared" si="1"/>
        <v>13533.333333333334</v>
      </c>
    </row>
    <row r="41" spans="1:12" ht="16.5" customHeight="1" thickBot="1" x14ac:dyDescent="0.35">
      <c r="A41" s="3">
        <v>38</v>
      </c>
      <c r="B41" s="8" t="s">
        <v>18</v>
      </c>
      <c r="C41" s="4" t="s">
        <v>7</v>
      </c>
      <c r="D41" s="7">
        <v>1</v>
      </c>
      <c r="E41" s="17">
        <v>5000</v>
      </c>
      <c r="F41" s="18">
        <f t="shared" si="0"/>
        <v>5000</v>
      </c>
      <c r="G41" s="19">
        <v>5200</v>
      </c>
      <c r="H41" s="20">
        <f>+G41</f>
        <v>5200</v>
      </c>
      <c r="I41" s="19">
        <v>5000</v>
      </c>
      <c r="J41" s="22">
        <f>+I41*D41</f>
        <v>5000</v>
      </c>
      <c r="L41" s="12">
        <f t="shared" si="1"/>
        <v>5066.666666666667</v>
      </c>
    </row>
    <row r="42" spans="1:12" ht="27" customHeight="1" thickBot="1" x14ac:dyDescent="0.35">
      <c r="A42" s="3">
        <v>39</v>
      </c>
      <c r="B42" s="8" t="s">
        <v>49</v>
      </c>
      <c r="C42" s="4" t="s">
        <v>4</v>
      </c>
      <c r="D42" s="7">
        <v>1</v>
      </c>
      <c r="E42" s="17">
        <v>9100</v>
      </c>
      <c r="F42" s="18">
        <f t="shared" si="0"/>
        <v>9100</v>
      </c>
      <c r="G42" s="19">
        <v>9200</v>
      </c>
      <c r="H42" s="20">
        <f>+(G42/1.19)+(G42/1.19*19%)</f>
        <v>9200</v>
      </c>
      <c r="I42" s="19">
        <v>9100</v>
      </c>
      <c r="J42" s="22">
        <f>+I42*D42</f>
        <v>9100</v>
      </c>
      <c r="L42" s="12">
        <f t="shared" si="1"/>
        <v>9133.3333333333339</v>
      </c>
    </row>
    <row r="43" spans="1:12" ht="27" customHeight="1" thickBot="1" x14ac:dyDescent="0.35">
      <c r="A43" s="3">
        <v>40</v>
      </c>
      <c r="B43" s="8" t="s">
        <v>50</v>
      </c>
      <c r="C43" s="4" t="s">
        <v>4</v>
      </c>
      <c r="D43" s="7">
        <v>1</v>
      </c>
      <c r="E43" s="17">
        <v>2500</v>
      </c>
      <c r="F43" s="18">
        <f t="shared" si="0"/>
        <v>2500</v>
      </c>
      <c r="G43" s="19">
        <v>2600</v>
      </c>
      <c r="H43" s="20">
        <f>+(G43/1.19)+(G43/1.19*19%)</f>
        <v>2600.0000000000005</v>
      </c>
      <c r="I43" s="19">
        <v>2500</v>
      </c>
      <c r="J43" s="22">
        <f>+I43*D43</f>
        <v>2500</v>
      </c>
      <c r="L43" s="12">
        <f t="shared" si="1"/>
        <v>2533.3333333333335</v>
      </c>
    </row>
    <row r="44" spans="1:12" ht="16.5" thickBot="1" x14ac:dyDescent="0.35">
      <c r="A44" s="3">
        <v>41</v>
      </c>
      <c r="B44" s="8" t="s">
        <v>19</v>
      </c>
      <c r="C44" s="4" t="s">
        <v>4</v>
      </c>
      <c r="D44" s="7">
        <v>1</v>
      </c>
      <c r="E44" s="17">
        <v>2000</v>
      </c>
      <c r="F44" s="18">
        <f t="shared" si="0"/>
        <v>2000</v>
      </c>
      <c r="G44" s="19">
        <v>2100</v>
      </c>
      <c r="H44" s="20">
        <f>+G44</f>
        <v>2100</v>
      </c>
      <c r="I44" s="19">
        <v>2500</v>
      </c>
      <c r="J44" s="22">
        <f>+I44*D44</f>
        <v>2500</v>
      </c>
      <c r="L44" s="12">
        <f t="shared" si="1"/>
        <v>2200</v>
      </c>
    </row>
    <row r="45" spans="1:12" ht="16.5" customHeight="1" thickBot="1" x14ac:dyDescent="0.35">
      <c r="A45" s="3">
        <v>42</v>
      </c>
      <c r="B45" s="8" t="s">
        <v>20</v>
      </c>
      <c r="C45" s="4" t="s">
        <v>7</v>
      </c>
      <c r="D45" s="7">
        <v>1</v>
      </c>
      <c r="E45" s="17">
        <v>5000</v>
      </c>
      <c r="F45" s="18">
        <f t="shared" si="0"/>
        <v>5000</v>
      </c>
      <c r="G45" s="19">
        <v>5100</v>
      </c>
      <c r="H45" s="20">
        <f>+(G45/1.19)+(G45/1.19*19%)</f>
        <v>5100.0000000000009</v>
      </c>
      <c r="I45" s="19">
        <v>5000</v>
      </c>
      <c r="J45" s="22">
        <f>+I45*D45</f>
        <v>5000</v>
      </c>
      <c r="L45" s="12">
        <f t="shared" si="1"/>
        <v>5033.333333333333</v>
      </c>
    </row>
    <row r="46" spans="1:12" ht="16.5" thickBot="1" x14ac:dyDescent="0.35">
      <c r="A46" s="3">
        <v>43</v>
      </c>
      <c r="B46" s="8" t="s">
        <v>21</v>
      </c>
      <c r="C46" s="4" t="s">
        <v>4</v>
      </c>
      <c r="D46" s="7">
        <v>1</v>
      </c>
      <c r="E46" s="17">
        <v>1500</v>
      </c>
      <c r="F46" s="18">
        <f t="shared" si="0"/>
        <v>1500</v>
      </c>
      <c r="G46" s="19">
        <v>1600</v>
      </c>
      <c r="H46" s="20">
        <f>+(G46/1.19)+(G46/1.19*19%)</f>
        <v>1600</v>
      </c>
      <c r="I46" s="19">
        <v>1500</v>
      </c>
      <c r="J46" s="22">
        <f>+I46*D46</f>
        <v>1500</v>
      </c>
      <c r="L46" s="12">
        <f t="shared" si="1"/>
        <v>1533.3333333333333</v>
      </c>
    </row>
    <row r="47" spans="1:12" ht="25.5" customHeight="1" thickBot="1" x14ac:dyDescent="0.35">
      <c r="A47" s="3">
        <v>44</v>
      </c>
      <c r="B47" s="8" t="s">
        <v>22</v>
      </c>
      <c r="C47" s="4" t="s">
        <v>12</v>
      </c>
      <c r="D47" s="7">
        <v>1</v>
      </c>
      <c r="E47" s="17">
        <v>5400</v>
      </c>
      <c r="F47" s="18">
        <f t="shared" si="0"/>
        <v>5400</v>
      </c>
      <c r="G47" s="19">
        <v>5600</v>
      </c>
      <c r="H47" s="20">
        <f>+G47</f>
        <v>5600</v>
      </c>
      <c r="I47" s="19">
        <v>5400</v>
      </c>
      <c r="J47" s="22">
        <f>+I47*D47</f>
        <v>5400</v>
      </c>
      <c r="L47" s="12">
        <f t="shared" si="1"/>
        <v>5466.666666666667</v>
      </c>
    </row>
    <row r="48" spans="1:12" ht="16.5" customHeight="1" thickBot="1" x14ac:dyDescent="0.35">
      <c r="A48" s="3">
        <v>45</v>
      </c>
      <c r="B48" s="8" t="s">
        <v>51</v>
      </c>
      <c r="C48" s="4" t="s">
        <v>12</v>
      </c>
      <c r="D48" s="7">
        <v>1</v>
      </c>
      <c r="E48" s="17">
        <v>6100</v>
      </c>
      <c r="F48" s="18">
        <f t="shared" si="0"/>
        <v>6100</v>
      </c>
      <c r="G48" s="19">
        <v>6200</v>
      </c>
      <c r="H48" s="20">
        <f>+(G48/1.19)+(G48/1.19*19%)</f>
        <v>6200</v>
      </c>
      <c r="I48" s="19">
        <v>6100</v>
      </c>
      <c r="J48" s="22">
        <f>+I48*D48</f>
        <v>6100</v>
      </c>
      <c r="L48" s="12">
        <f t="shared" si="1"/>
        <v>6133.333333333333</v>
      </c>
    </row>
    <row r="49" spans="1:12" ht="16.5" customHeight="1" thickBot="1" x14ac:dyDescent="0.35">
      <c r="A49" s="3">
        <v>46</v>
      </c>
      <c r="B49" s="8" t="s">
        <v>77</v>
      </c>
      <c r="C49" s="4" t="s">
        <v>12</v>
      </c>
      <c r="D49" s="7">
        <v>1</v>
      </c>
      <c r="E49" s="17">
        <v>6300</v>
      </c>
      <c r="F49" s="18">
        <f t="shared" si="0"/>
        <v>6300</v>
      </c>
      <c r="G49" s="19">
        <v>6500</v>
      </c>
      <c r="H49" s="20">
        <f>+(G49/1.19)+(G49/1.19*19%)</f>
        <v>6500</v>
      </c>
      <c r="I49" s="19">
        <v>6300</v>
      </c>
      <c r="J49" s="22">
        <f>+I49*D49</f>
        <v>6300</v>
      </c>
      <c r="L49" s="12">
        <f t="shared" si="1"/>
        <v>6366.666666666667</v>
      </c>
    </row>
    <row r="50" spans="1:12" ht="16.5" thickBot="1" x14ac:dyDescent="0.35">
      <c r="A50" s="3">
        <v>47</v>
      </c>
      <c r="B50" s="8" t="s">
        <v>23</v>
      </c>
      <c r="C50" s="4" t="s">
        <v>12</v>
      </c>
      <c r="D50" s="7">
        <v>1</v>
      </c>
      <c r="E50" s="17">
        <v>4600</v>
      </c>
      <c r="F50" s="18">
        <f t="shared" si="0"/>
        <v>4600</v>
      </c>
      <c r="G50" s="19">
        <v>4800</v>
      </c>
      <c r="H50" s="20">
        <f>+G50</f>
        <v>4800</v>
      </c>
      <c r="I50" s="19">
        <v>4600</v>
      </c>
      <c r="J50" s="22">
        <f>+I50*D50</f>
        <v>4600</v>
      </c>
      <c r="L50" s="12">
        <f t="shared" si="1"/>
        <v>4666.666666666667</v>
      </c>
    </row>
    <row r="51" spans="1:12" ht="16.5" thickBot="1" x14ac:dyDescent="0.35">
      <c r="A51" s="3">
        <v>48</v>
      </c>
      <c r="B51" s="8" t="s">
        <v>24</v>
      </c>
      <c r="C51" s="4" t="s">
        <v>7</v>
      </c>
      <c r="D51" s="7">
        <v>1</v>
      </c>
      <c r="E51" s="17">
        <v>3200</v>
      </c>
      <c r="F51" s="18">
        <f t="shared" si="0"/>
        <v>3200</v>
      </c>
      <c r="G51" s="19">
        <v>3400</v>
      </c>
      <c r="H51" s="20">
        <f>+(G51/1.19)+(G51/1.19*19%)</f>
        <v>3400</v>
      </c>
      <c r="I51" s="19">
        <v>3200</v>
      </c>
      <c r="J51" s="22">
        <f>+I51*D51</f>
        <v>3200</v>
      </c>
      <c r="L51" s="12">
        <f t="shared" si="1"/>
        <v>3266.6666666666665</v>
      </c>
    </row>
    <row r="52" spans="1:12" ht="26.25" customHeight="1" thickBot="1" x14ac:dyDescent="0.35">
      <c r="A52" s="3">
        <v>49</v>
      </c>
      <c r="B52" s="8" t="s">
        <v>52</v>
      </c>
      <c r="C52" s="4" t="s">
        <v>7</v>
      </c>
      <c r="D52" s="7">
        <v>1</v>
      </c>
      <c r="E52" s="17">
        <v>3600</v>
      </c>
      <c r="F52" s="18">
        <f t="shared" si="0"/>
        <v>3600</v>
      </c>
      <c r="G52" s="19">
        <v>3800</v>
      </c>
      <c r="H52" s="20">
        <f>+(G52/1.19)+(G52/1.19*19%)</f>
        <v>3800</v>
      </c>
      <c r="I52" s="19">
        <v>3600</v>
      </c>
      <c r="J52" s="22">
        <f>+I52*D52</f>
        <v>3600</v>
      </c>
      <c r="L52" s="12">
        <f t="shared" si="1"/>
        <v>3666.6666666666665</v>
      </c>
    </row>
    <row r="53" spans="1:12" ht="27" customHeight="1" thickBot="1" x14ac:dyDescent="0.35">
      <c r="A53" s="3">
        <v>50</v>
      </c>
      <c r="B53" s="8" t="s">
        <v>78</v>
      </c>
      <c r="C53" s="4" t="s">
        <v>12</v>
      </c>
      <c r="D53" s="7">
        <v>1</v>
      </c>
      <c r="E53" s="17">
        <v>6800</v>
      </c>
      <c r="F53" s="18">
        <f t="shared" si="0"/>
        <v>6800</v>
      </c>
      <c r="G53" s="19">
        <v>6900</v>
      </c>
      <c r="H53" s="20">
        <f>+G53</f>
        <v>6900</v>
      </c>
      <c r="I53" s="19">
        <v>6800</v>
      </c>
      <c r="J53" s="22">
        <f>+I53*D53</f>
        <v>6800</v>
      </c>
      <c r="L53" s="12">
        <f t="shared" si="1"/>
        <v>6833.333333333333</v>
      </c>
    </row>
    <row r="54" spans="1:12" ht="27" customHeight="1" thickBot="1" x14ac:dyDescent="0.35">
      <c r="A54" s="3">
        <v>51</v>
      </c>
      <c r="B54" s="8" t="s">
        <v>25</v>
      </c>
      <c r="C54" s="4" t="s">
        <v>7</v>
      </c>
      <c r="D54" s="7">
        <v>1</v>
      </c>
      <c r="E54" s="17">
        <v>20000</v>
      </c>
      <c r="F54" s="18">
        <f t="shared" si="0"/>
        <v>20000</v>
      </c>
      <c r="G54" s="19">
        <v>21000</v>
      </c>
      <c r="H54" s="20">
        <f>+(G54/1.19)+(G54/1.19*19%)</f>
        <v>21000</v>
      </c>
      <c r="I54" s="19">
        <v>20000</v>
      </c>
      <c r="J54" s="22">
        <f>+I54*D54</f>
        <v>20000</v>
      </c>
      <c r="L54" s="12">
        <f t="shared" si="1"/>
        <v>20333.333333333332</v>
      </c>
    </row>
    <row r="55" spans="1:12" ht="16.5" customHeight="1" thickBot="1" x14ac:dyDescent="0.35">
      <c r="A55" s="3">
        <v>52</v>
      </c>
      <c r="B55" s="8" t="s">
        <v>37</v>
      </c>
      <c r="C55" s="4" t="s">
        <v>12</v>
      </c>
      <c r="D55" s="7">
        <v>1</v>
      </c>
      <c r="E55" s="17">
        <v>4200</v>
      </c>
      <c r="F55" s="18">
        <f t="shared" si="0"/>
        <v>4200</v>
      </c>
      <c r="G55" s="19">
        <v>4300</v>
      </c>
      <c r="H55" s="20">
        <f>+(G55/1.19)+(G55/1.19*19%)</f>
        <v>4300</v>
      </c>
      <c r="I55" s="19">
        <v>4200</v>
      </c>
      <c r="J55" s="22">
        <f>+I55*D55</f>
        <v>4200</v>
      </c>
      <c r="L55" s="12">
        <f t="shared" si="1"/>
        <v>4233.333333333333</v>
      </c>
    </row>
    <row r="56" spans="1:12" ht="16.5" customHeight="1" thickBot="1" x14ac:dyDescent="0.35">
      <c r="A56" s="3">
        <v>53</v>
      </c>
      <c r="B56" s="8" t="s">
        <v>36</v>
      </c>
      <c r="C56" s="4" t="s">
        <v>12</v>
      </c>
      <c r="D56" s="7">
        <v>1</v>
      </c>
      <c r="E56" s="17">
        <v>4200</v>
      </c>
      <c r="F56" s="18">
        <f t="shared" si="0"/>
        <v>4200</v>
      </c>
      <c r="G56" s="19">
        <v>4300</v>
      </c>
      <c r="H56" s="20">
        <f>+G56</f>
        <v>4300</v>
      </c>
      <c r="I56" s="19">
        <v>4200</v>
      </c>
      <c r="J56" s="22">
        <f>+I56*D56</f>
        <v>4200</v>
      </c>
      <c r="L56" s="12">
        <f t="shared" si="1"/>
        <v>4233.333333333333</v>
      </c>
    </row>
    <row r="57" spans="1:12" ht="16.5" customHeight="1" thickBot="1" x14ac:dyDescent="0.35">
      <c r="A57" s="3">
        <v>54</v>
      </c>
      <c r="B57" s="8" t="s">
        <v>31</v>
      </c>
      <c r="C57" s="4" t="s">
        <v>7</v>
      </c>
      <c r="D57" s="7">
        <v>1</v>
      </c>
      <c r="E57" s="17">
        <v>5000</v>
      </c>
      <c r="F57" s="18">
        <f t="shared" si="0"/>
        <v>5000</v>
      </c>
      <c r="G57" s="19">
        <v>5100</v>
      </c>
      <c r="H57" s="20">
        <f>+(G57/1.19)+(G57/1.19*19%)</f>
        <v>5100.0000000000009</v>
      </c>
      <c r="I57" s="19">
        <v>5000</v>
      </c>
      <c r="J57" s="22">
        <f>+I57*D57</f>
        <v>5000</v>
      </c>
      <c r="L57" s="12">
        <f t="shared" si="1"/>
        <v>5033.333333333333</v>
      </c>
    </row>
    <row r="58" spans="1:12" ht="24" customHeight="1" thickBot="1" x14ac:dyDescent="0.35">
      <c r="A58" s="3">
        <v>55</v>
      </c>
      <c r="B58" s="8" t="s">
        <v>79</v>
      </c>
      <c r="C58" s="4" t="s">
        <v>12</v>
      </c>
      <c r="D58" s="7">
        <v>1</v>
      </c>
      <c r="E58" s="17">
        <v>8100</v>
      </c>
      <c r="F58" s="18">
        <f t="shared" si="0"/>
        <v>8100</v>
      </c>
      <c r="G58" s="19">
        <v>8200</v>
      </c>
      <c r="H58" s="20">
        <f>+(G58/1.19)+(G58/1.19*19%)</f>
        <v>8200</v>
      </c>
      <c r="I58" s="19">
        <v>8100</v>
      </c>
      <c r="J58" s="22">
        <f>+I58*D58</f>
        <v>8100</v>
      </c>
      <c r="L58" s="12">
        <f t="shared" si="1"/>
        <v>8133.333333333333</v>
      </c>
    </row>
    <row r="59" spans="1:12" ht="27.75" customHeight="1" thickBot="1" x14ac:dyDescent="0.35">
      <c r="A59" s="3">
        <v>56</v>
      </c>
      <c r="B59" s="8" t="s">
        <v>53</v>
      </c>
      <c r="C59" s="4" t="s">
        <v>12</v>
      </c>
      <c r="D59" s="7">
        <v>1</v>
      </c>
      <c r="E59" s="17">
        <v>13100</v>
      </c>
      <c r="F59" s="18">
        <f t="shared" si="0"/>
        <v>13100</v>
      </c>
      <c r="G59" s="19">
        <v>13300</v>
      </c>
      <c r="H59" s="20">
        <f>+G59</f>
        <v>13300</v>
      </c>
      <c r="I59" s="19">
        <v>13100</v>
      </c>
      <c r="J59" s="22">
        <f>+I59*D59</f>
        <v>13100</v>
      </c>
      <c r="L59" s="12">
        <f t="shared" si="1"/>
        <v>13166.666666666666</v>
      </c>
    </row>
    <row r="60" spans="1:12" ht="37.5" customHeight="1" thickBot="1" x14ac:dyDescent="0.35">
      <c r="A60" s="3">
        <v>57</v>
      </c>
      <c r="B60" s="8" t="s">
        <v>54</v>
      </c>
      <c r="C60" s="4" t="s">
        <v>12</v>
      </c>
      <c r="D60" s="7">
        <v>1</v>
      </c>
      <c r="E60" s="17">
        <v>8100</v>
      </c>
      <c r="F60" s="18">
        <f t="shared" si="0"/>
        <v>8100</v>
      </c>
      <c r="G60" s="19">
        <v>8200</v>
      </c>
      <c r="H60" s="20">
        <f>+(G60/1.19)+(G60/1.19*19%)</f>
        <v>8200</v>
      </c>
      <c r="I60" s="19">
        <v>8100</v>
      </c>
      <c r="J60" s="22">
        <f>+I60*D60</f>
        <v>8100</v>
      </c>
      <c r="L60" s="12">
        <f t="shared" si="1"/>
        <v>8133.333333333333</v>
      </c>
    </row>
    <row r="61" spans="1:12" ht="28.5" customHeight="1" thickBot="1" x14ac:dyDescent="0.35">
      <c r="A61" s="3">
        <v>58</v>
      </c>
      <c r="B61" s="8" t="s">
        <v>26</v>
      </c>
      <c r="C61" s="4" t="s">
        <v>7</v>
      </c>
      <c r="D61" s="7">
        <v>1</v>
      </c>
      <c r="E61" s="17">
        <v>16300</v>
      </c>
      <c r="F61" s="18">
        <f t="shared" si="0"/>
        <v>16300</v>
      </c>
      <c r="G61" s="19">
        <v>16500</v>
      </c>
      <c r="H61" s="20">
        <f>+(G61/1.19)+(G61/1.19*19%)</f>
        <v>16500</v>
      </c>
      <c r="I61" s="19">
        <v>16300</v>
      </c>
      <c r="J61" s="22">
        <f>+I61*D61</f>
        <v>16300</v>
      </c>
      <c r="L61" s="12">
        <f t="shared" si="1"/>
        <v>16366.666666666666</v>
      </c>
    </row>
    <row r="62" spans="1:12" ht="27.75" customHeight="1" thickBot="1" x14ac:dyDescent="0.35">
      <c r="A62" s="3">
        <v>59</v>
      </c>
      <c r="B62" s="8" t="s">
        <v>55</v>
      </c>
      <c r="C62" s="4" t="s">
        <v>4</v>
      </c>
      <c r="D62" s="7">
        <v>1</v>
      </c>
      <c r="E62" s="17">
        <v>11900</v>
      </c>
      <c r="F62" s="18">
        <f t="shared" si="0"/>
        <v>11900</v>
      </c>
      <c r="G62" s="19">
        <v>12100</v>
      </c>
      <c r="H62" s="20">
        <f>+G62</f>
        <v>12100</v>
      </c>
      <c r="I62" s="19">
        <v>11900</v>
      </c>
      <c r="J62" s="22">
        <f>+I62*D62</f>
        <v>11900</v>
      </c>
      <c r="L62" s="12">
        <f t="shared" si="1"/>
        <v>11966.666666666666</v>
      </c>
    </row>
    <row r="63" spans="1:12" ht="29.25" customHeight="1" thickBot="1" x14ac:dyDescent="0.35">
      <c r="A63" s="3">
        <v>60</v>
      </c>
      <c r="B63" s="8" t="s">
        <v>80</v>
      </c>
      <c r="C63" s="4" t="s">
        <v>4</v>
      </c>
      <c r="D63" s="7">
        <v>1</v>
      </c>
      <c r="E63" s="17">
        <v>6800</v>
      </c>
      <c r="F63" s="18">
        <f t="shared" si="0"/>
        <v>6800</v>
      </c>
      <c r="G63" s="19">
        <v>6900</v>
      </c>
      <c r="H63" s="20">
        <f>+(G63/1.19)+(G63/1.19*19%)</f>
        <v>6900.0000000000009</v>
      </c>
      <c r="I63" s="19">
        <v>6800</v>
      </c>
      <c r="J63" s="22">
        <f>+I63*D63</f>
        <v>6800</v>
      </c>
      <c r="L63" s="12">
        <f t="shared" si="1"/>
        <v>6833.333333333333</v>
      </c>
    </row>
    <row r="64" spans="1:12" ht="16.5" thickBot="1" x14ac:dyDescent="0.35">
      <c r="A64" s="3">
        <v>61</v>
      </c>
      <c r="B64" s="8" t="s">
        <v>27</v>
      </c>
      <c r="C64" s="4" t="s">
        <v>4</v>
      </c>
      <c r="D64" s="7">
        <v>1</v>
      </c>
      <c r="E64" s="17">
        <v>2600</v>
      </c>
      <c r="F64" s="18">
        <f t="shared" si="0"/>
        <v>2600</v>
      </c>
      <c r="G64" s="19">
        <v>2700</v>
      </c>
      <c r="H64" s="20">
        <f>+(G64/1.19)+(G64/1.19*19%)</f>
        <v>2700</v>
      </c>
      <c r="I64" s="19">
        <v>2600</v>
      </c>
      <c r="J64" s="22">
        <f>+I64*D64</f>
        <v>2600</v>
      </c>
      <c r="L64" s="12">
        <f t="shared" si="1"/>
        <v>2633.3333333333335</v>
      </c>
    </row>
    <row r="65" spans="1:12" ht="29.25" customHeight="1" thickBot="1" x14ac:dyDescent="0.35">
      <c r="A65" s="3">
        <v>62</v>
      </c>
      <c r="B65" s="8" t="s">
        <v>56</v>
      </c>
      <c r="C65" s="4" t="s">
        <v>12</v>
      </c>
      <c r="D65" s="7">
        <v>1</v>
      </c>
      <c r="E65" s="17">
        <v>24600</v>
      </c>
      <c r="F65" s="18">
        <f t="shared" si="0"/>
        <v>24600</v>
      </c>
      <c r="G65" s="19">
        <v>24900</v>
      </c>
      <c r="H65" s="20">
        <f>+G65</f>
        <v>24900</v>
      </c>
      <c r="I65" s="19">
        <v>24600</v>
      </c>
      <c r="J65" s="22">
        <f>+I65*D65</f>
        <v>24600</v>
      </c>
      <c r="L65" s="12">
        <f t="shared" si="1"/>
        <v>24700</v>
      </c>
    </row>
    <row r="66" spans="1:12" ht="29.25" customHeight="1" thickBot="1" x14ac:dyDescent="0.35">
      <c r="A66" s="3">
        <v>63</v>
      </c>
      <c r="B66" s="8" t="s">
        <v>57</v>
      </c>
      <c r="C66" s="4" t="s">
        <v>86</v>
      </c>
      <c r="D66" s="7">
        <v>1</v>
      </c>
      <c r="E66" s="17">
        <v>11900</v>
      </c>
      <c r="F66" s="18">
        <f t="shared" si="0"/>
        <v>11900</v>
      </c>
      <c r="G66" s="19">
        <v>12100</v>
      </c>
      <c r="H66" s="20">
        <f>+(G66/1.19)+(G66/1.19*19%)</f>
        <v>12100</v>
      </c>
      <c r="I66" s="19">
        <v>11900</v>
      </c>
      <c r="J66" s="22">
        <f>+I66*D66</f>
        <v>11900</v>
      </c>
      <c r="L66" s="12">
        <f t="shared" si="1"/>
        <v>11966.666666666666</v>
      </c>
    </row>
    <row r="67" spans="1:12" ht="16.5" customHeight="1" thickBot="1" x14ac:dyDescent="0.35">
      <c r="A67" s="3">
        <v>64</v>
      </c>
      <c r="B67" s="8" t="s">
        <v>30</v>
      </c>
      <c r="C67" s="4" t="s">
        <v>4</v>
      </c>
      <c r="D67" s="7">
        <v>1</v>
      </c>
      <c r="E67" s="17">
        <v>12700</v>
      </c>
      <c r="F67" s="18">
        <f t="shared" si="0"/>
        <v>12700</v>
      </c>
      <c r="G67" s="19">
        <v>12900</v>
      </c>
      <c r="H67" s="20">
        <f>+(G67/1.19)+(G67/1.19*19%)</f>
        <v>12900.000000000002</v>
      </c>
      <c r="I67" s="19">
        <v>12700</v>
      </c>
      <c r="J67" s="22">
        <f>+I67*D67</f>
        <v>12700</v>
      </c>
      <c r="L67" s="12">
        <f t="shared" si="1"/>
        <v>12766.666666666666</v>
      </c>
    </row>
    <row r="68" spans="1:12" ht="24.75" customHeight="1" thickBot="1" x14ac:dyDescent="0.35">
      <c r="A68" s="3">
        <v>65</v>
      </c>
      <c r="B68" s="8" t="s">
        <v>29</v>
      </c>
      <c r="C68" s="4" t="s">
        <v>7</v>
      </c>
      <c r="D68" s="7">
        <v>1</v>
      </c>
      <c r="E68" s="17">
        <v>4000</v>
      </c>
      <c r="F68" s="18">
        <f t="shared" si="0"/>
        <v>4000</v>
      </c>
      <c r="G68" s="19">
        <v>4100</v>
      </c>
      <c r="H68" s="20">
        <f>+G68</f>
        <v>4100</v>
      </c>
      <c r="I68" s="19">
        <v>4200</v>
      </c>
      <c r="J68" s="22">
        <f>+I68*D68</f>
        <v>4200</v>
      </c>
      <c r="L68" s="12">
        <f t="shared" si="1"/>
        <v>4100</v>
      </c>
    </row>
    <row r="69" spans="1:12" ht="16.5" thickBot="1" x14ac:dyDescent="0.35">
      <c r="A69" s="3">
        <v>66</v>
      </c>
      <c r="B69" s="8" t="s">
        <v>58</v>
      </c>
      <c r="C69" s="4" t="s">
        <v>12</v>
      </c>
      <c r="D69" s="7">
        <v>1</v>
      </c>
      <c r="E69" s="17">
        <v>5500</v>
      </c>
      <c r="F69" s="18">
        <f t="shared" ref="F69:F70" si="2">+E69</f>
        <v>5500</v>
      </c>
      <c r="G69" s="19">
        <v>5600</v>
      </c>
      <c r="H69" s="20">
        <f>+(G69/1.19)+(G69/1.19*19%)</f>
        <v>5600</v>
      </c>
      <c r="I69" s="19">
        <v>5500</v>
      </c>
      <c r="J69" s="22">
        <f>+I69*D69</f>
        <v>5500</v>
      </c>
      <c r="L69" s="12">
        <f t="shared" ref="L69:L70" si="3">+(J69+G69+E69)/3</f>
        <v>5533.333333333333</v>
      </c>
    </row>
    <row r="70" spans="1:12" ht="16.5" thickBot="1" x14ac:dyDescent="0.35">
      <c r="A70" s="3">
        <v>67</v>
      </c>
      <c r="B70" s="8" t="s">
        <v>35</v>
      </c>
      <c r="C70" s="4" t="s">
        <v>7</v>
      </c>
      <c r="D70" s="7">
        <v>1</v>
      </c>
      <c r="E70" s="17">
        <v>5000</v>
      </c>
      <c r="F70" s="25">
        <f t="shared" si="2"/>
        <v>5000</v>
      </c>
      <c r="G70" s="19">
        <v>5200</v>
      </c>
      <c r="H70" s="24">
        <f>+(G70/1.19)+(G70/1.19*19%)</f>
        <v>5200.0000000000009</v>
      </c>
      <c r="I70" s="19">
        <v>4900</v>
      </c>
      <c r="J70" s="23">
        <f>+I70*D70</f>
        <v>4900</v>
      </c>
      <c r="L70" s="12">
        <f t="shared" si="3"/>
        <v>5033.333333333333</v>
      </c>
    </row>
    <row r="71" spans="1:12" ht="15.75" thickBot="1" x14ac:dyDescent="0.3">
      <c r="F71" s="27">
        <f>SUM(F4:F70)</f>
        <v>618400</v>
      </c>
      <c r="G71" s="5"/>
      <c r="H71" s="26">
        <f>SUM(H4:H70)</f>
        <v>626100</v>
      </c>
      <c r="J71" s="26">
        <f>SUM(J4:J70)</f>
        <v>613700</v>
      </c>
      <c r="L71" s="13">
        <f>SUM(L4:L70)</f>
        <v>619399.99999999988</v>
      </c>
    </row>
  </sheetData>
  <mergeCells count="1">
    <mergeCell ref="A1:L1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Orito</dc:creator>
  <cp:lastModifiedBy>Andres felipe grimaldo lozano</cp:lastModifiedBy>
  <cp:lastPrinted>2025-05-01T15:41:44Z</cp:lastPrinted>
  <dcterms:created xsi:type="dcterms:W3CDTF">2024-06-24T17:19:05Z</dcterms:created>
  <dcterms:modified xsi:type="dcterms:W3CDTF">2026-03-05T14:08:16Z</dcterms:modified>
</cp:coreProperties>
</file>