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372AB895-14C1-FC20-EB20-F1B4BCFD95AE}"/>
  <workbookPr codeName="ThisWorkbook" defaultThemeVersion="124226"/>
  <mc:AlternateContent xmlns:mc="http://schemas.openxmlformats.org/markup-compatibility/2006">
    <mc:Choice Requires="x15">
      <x15ac:absPath xmlns:x15ac="http://schemas.microsoft.com/office/spreadsheetml/2010/11/ac" url="https://invias-my.sharepoint.com/personal/aperezm_invias_gov_co/Documents/Documentos/2026/2. PROCESOS/4. LP-DEO-SVR-039-2025/6. INF FINAL/"/>
    </mc:Choice>
  </mc:AlternateContent>
  <xr:revisionPtr revIDLastSave="71" documentId="8_{C21629D6-034F-4833-A079-BD6B8DC59AC2}" xr6:coauthVersionLast="47" xr6:coauthVersionMax="47" xr10:uidLastSave="{A3F5149A-B7AF-4184-8086-27714DF12365}"/>
  <bookViews>
    <workbookView xWindow="-120" yWindow="-120" windowWidth="29040" windowHeight="15720" tabRatio="680" firstSheet="1" activeTab="1" xr2:uid="{00000000-000D-0000-FFFF-FFFF00000000}"/>
  </bookViews>
  <sheets>
    <sheet name="DATOS" sheetId="26" state="veryHidden" r:id="rId1"/>
    <sheet name="PRESUPUESTOS" sheetId="1" r:id="rId2"/>
    <sheet name="PROPONENTES" sheetId="2" r:id="rId3"/>
    <sheet name="INTEGRANTES" sheetId="24" r:id="rId4"/>
    <sheet name="EXPERIENCIA" sheetId="4" r:id="rId5"/>
    <sheet name="RESUMEN" sheetId="11" r:id="rId6"/>
    <sheet name="LISTAS" sheetId="10" state="veryHidden" r:id="rId7"/>
    <sheet name="SMLM" sheetId="8" state="veryHidden" r:id="rId8"/>
  </sheets>
  <definedNames>
    <definedName name="_xlnm._FilterDatabase" localSheetId="2" hidden="1">PROPONENTES!$B$12:$E$14</definedName>
    <definedName name="_xlnm._FilterDatabase" localSheetId="7" hidden="1">SMLM!#REF!</definedName>
    <definedName name="_xleta.AND" hidden="1" xlm="1">#NAME?</definedName>
    <definedName name="COMBINADA">LISTAS!$N$2:$N$12</definedName>
    <definedName name="CUMPLIMIENTO">LISTAS!$C$2:$C$4</definedName>
    <definedName name="CUMPLIMIENTOLP">LISTAS!$C$2:$C$5</definedName>
    <definedName name="DEPENDENCIAS" localSheetId="0">#REF!</definedName>
    <definedName name="DEPENDENCIAS">LISTAS!$B$2:$B$18</definedName>
    <definedName name="Estado" localSheetId="0">#REF!</definedName>
    <definedName name="Estado">LISTAS!$D$2:$D$3</definedName>
    <definedName name="EXPERACEPTABLE" localSheetId="0">#REF!</definedName>
    <definedName name="EXPERACEPTABLE">LISTAS!$G$2:$G$3</definedName>
    <definedName name="fcierre" localSheetId="0">#REF!</definedName>
    <definedName name="fcierre">PRESUPUESTOS!$D$8</definedName>
    <definedName name="HABILIDAD">LISTAS!$K$2:$K$4</definedName>
    <definedName name="MIPYME">LISTAS!$L$2:$L$4</definedName>
    <definedName name="OBJETO_MODULO_No.3">DATOS!$C$5</definedName>
    <definedName name="OBJETO_MODULO_No.4">DATOS!$C$6</definedName>
    <definedName name="OBJETO1">DATOS!$D$3</definedName>
    <definedName name="OBJETO2">DATOS!$D$4</definedName>
    <definedName name="OBJETO3">DATOS!$D$5</definedName>
    <definedName name="OBJETO4">DATOS!$D$6</definedName>
    <definedName name="OBJETO5">DATOS!$D$7</definedName>
    <definedName name="OBJETO6">DATOS!$D$8</definedName>
    <definedName name="OBJETO7">DATOS!$D$9</definedName>
    <definedName name="PEJECUCION" localSheetId="0">#REF!</definedName>
    <definedName name="PEJECUCION">LISTAS!$F$2:$F$3</definedName>
    <definedName name="PORPOM" localSheetId="0">#REF!</definedName>
    <definedName name="PORPOM">EXPERIENCIA!$K$14</definedName>
    <definedName name="PORREQUE2" localSheetId="0">#REF!</definedName>
    <definedName name="PORREQUE2">EXPERIENCIA!#REF!</definedName>
    <definedName name="PORREQUERIDO" localSheetId="0">#REF!</definedName>
    <definedName name="PORREQUERIDO">EXPERIENCIA!#REF!</definedName>
    <definedName name="POSMMLV" localSheetId="0">#REF!</definedName>
    <definedName name="POSMMLV">PRESUPUESTOS!$E$15</definedName>
    <definedName name="PRES1">DATOS!$C$3</definedName>
    <definedName name="PRES2">DATOS!$C$4</definedName>
    <definedName name="PRES3">DATOS!$C$5</definedName>
    <definedName name="PRES4">DATOS!$C$6</definedName>
    <definedName name="PRES5">DATOS!$C$7</definedName>
    <definedName name="PRES6">DATOS!$C$8</definedName>
    <definedName name="PRES7">DATOS!$C$9</definedName>
    <definedName name="SALACTUAL">SMLM!$H$14</definedName>
    <definedName name="SALANTERIOR">SMLM!$H$15</definedName>
    <definedName name="SIMPLE">LISTAS!$M$2:$M$6</definedName>
    <definedName name="SINO">LISTAS!$E$2:$E$5</definedName>
    <definedName name="SMML1">DATOS!$B$3</definedName>
    <definedName name="SMML2">DATOS!$B$4</definedName>
    <definedName name="SMML3">DATOS!$B$5</definedName>
    <definedName name="SMML4">DATOS!$B$6</definedName>
    <definedName name="SMML5">DATOS!$B$7</definedName>
    <definedName name="SMML6">DATOS!$B$8</definedName>
    <definedName name="TIPODEVIA">LISTAS!$H$2:$H$7</definedName>
    <definedName name="TIPOPAVIMENTO">LISTAS!$J$2:$J$6</definedName>
    <definedName name="VALIDEZANCHOCALZADA">LISTAS!$I$2:$I$4</definedName>
    <definedName name="Z_00BEB2F7_D512_4FD6_99EC_38A9140053B0_.wvu.FilterData" localSheetId="2" hidden="1">PROPONENTES!$B$12:$E$14</definedName>
    <definedName name="Z_00EF4F74_F9E2_492F_AEA5_03A6F90E7A6E_.wvu.FilterData" localSheetId="2" hidden="1">PROPONENTES!$B$12:$E$14</definedName>
    <definedName name="Z_0CBEA09E_24B8_4CE5_A052_7237E9208379_.wvu.FilterData" localSheetId="2" hidden="1">PROPONENTES!$B$12:$E$14</definedName>
    <definedName name="Z_0DC298A3_8B91_4A6F_A522_C9D38E35323A_.wvu.FilterData" localSheetId="2" hidden="1">PROPONENTES!$B$12:$E$14</definedName>
    <definedName name="Z_14541BF5_0465_48AC_AA9B_6DF727C28C3B_.wvu.FilterData" localSheetId="2" hidden="1">PROPONENTES!$B$12:$E$14</definedName>
    <definedName name="Z_2BAEC9B3_0E7A_438A_8BED_8CDDD975B704_.wvu.FilterData" localSheetId="2" hidden="1">PROPONENTES!$B$12:$E$14</definedName>
    <definedName name="Z_336D9D86_D608_4C98_B125_75472AF8FF76_.wvu.FilterData" localSheetId="2" hidden="1">PROPONENTES!$B$12:$E$14</definedName>
    <definedName name="Z_3CE2D034_8410_4FEE_8A95_E4A408FB563E_.wvu.FilterData" localSheetId="2" hidden="1">PROPONENTES!$B$12:$E$14</definedName>
    <definedName name="Z_43E77DE3_13DE_4141_9AEA_CB62AA362231_.wvu.FilterData" localSheetId="2" hidden="1">PROPONENTES!$B$12:$E$14</definedName>
    <definedName name="Z_44DFA7AA_9337_473F_AB91_A113A02AA536_.wvu.FilterData" localSheetId="2" hidden="1">PROPONENTES!$B$12:$E$14</definedName>
    <definedName name="Z_4798D01C_6FEB_456B_9549_CC57C41D40CE_.wvu.FilterData" localSheetId="2" hidden="1">PROPONENTES!$B$12:$E$14</definedName>
    <definedName name="Z_48994EF3_2C60_40C7_8646_A8CDD55A3134_.wvu.FilterData" localSheetId="2" hidden="1">PROPONENTES!$B$12:$E$14</definedName>
    <definedName name="Z_4FD7B380_97FE_41A2_99C1_9E1A481B7C5B_.wvu.PrintTitles" localSheetId="2" hidden="1">PROPONENTES!$1:$11</definedName>
    <definedName name="Z_4FD7B380_97FE_41A2_99C1_9E1A481B7C5B_.wvu.Rows" localSheetId="1" hidden="1">PRESUPUESTOS!#REF!</definedName>
    <definedName name="Z_57591DBC_B804_4CA7_AA77_59493D1063DD_.wvu.FilterData" localSheetId="2" hidden="1">PROPONENTES!$B$12:$E$14</definedName>
    <definedName name="Z_6277E10A_9678_4C88_A4C6_6256483178E1_.wvu.FilterData" localSheetId="2" hidden="1">PROPONENTES!$B$12:$E$14</definedName>
    <definedName name="Z_62AD5D6F_77AE_40FD_98FA_201B32EA9342_.wvu.FilterData" localSheetId="2" hidden="1">PROPONENTES!$B$12:$E$14</definedName>
    <definedName name="Z_66FF8151_5B7E_43FC_892D_8CA6BF800F5A_.wvu.FilterData" localSheetId="2" hidden="1">PROPONENTES!$B$12:$E$14</definedName>
    <definedName name="Z_6751C600_851D_4A22_A20E_216F070F80D3_.wvu.FilterData" localSheetId="2" hidden="1">PROPONENTES!$B$12:$E$14</definedName>
    <definedName name="Z_6DEBB5B4_F7A8_4E6E_B9B3_D2238ED58EF8_.wvu.FilterData" localSheetId="2" hidden="1">PROPONENTES!$B$12:$E$14</definedName>
    <definedName name="Z_6E71BEFB_61B2_401E_9961_32884E4CD56C_.wvu.FilterData" localSheetId="2" hidden="1">PROPONENTES!$B$12:$E$14</definedName>
    <definedName name="Z_7517B15E_DA4F_4EAC_A529_B68C216260ED_.wvu.FilterData" localSheetId="2" hidden="1">PROPONENTES!$B$12:$E$14</definedName>
    <definedName name="Z_80C24600_88D4_451B_BBA1_9A0E392E1697_.wvu.FilterData" localSheetId="2" hidden="1">PROPONENTES!$B$12:$E$14</definedName>
    <definedName name="Z_81968FDB_1391_4AD4_A424_A72ABFD4A155_.wvu.FilterData" localSheetId="2" hidden="1">PROPONENTES!$B$12:$E$14</definedName>
    <definedName name="Z_87D853F2_10B3_42D8_86B9_C26B04067625_.wvu.FilterData" localSheetId="2" hidden="1">PROPONENTES!$B$12:$E$14</definedName>
    <definedName name="Z_894C2253_06BD_4885_9575_926D57CB5026_.wvu.FilterData" localSheetId="2" hidden="1">PROPONENTES!$B$12:$E$14</definedName>
    <definedName name="Z_8AEC0B40_CE7B_4EFE_B23E_A2A81A08A70A_.wvu.FilterData" localSheetId="2" hidden="1">PROPONENTES!$B$12:$E$14</definedName>
    <definedName name="Z_9F94E489_9692_4C63_A554_7FBA98A324C0_.wvu.FilterData" localSheetId="2" hidden="1">PROPONENTES!$B$12:$E$14</definedName>
    <definedName name="Z_ACC049A5_7811_4145_BF10_ED04E3DC85BB_.wvu.FilterData" localSheetId="2" hidden="1">PROPONENTES!$B$12:$E$14</definedName>
    <definedName name="Z_B11F0B59_33A5_455A_9188_E654E3F3DBD9_.wvu.FilterData" localSheetId="2" hidden="1">PROPONENTES!$B$12:$E$14</definedName>
    <definedName name="Z_B2E23012_3637_467B_8059_2A5A9B8E348F_.wvu.FilterData" localSheetId="2" hidden="1">PROPONENTES!$B$12:$E$14</definedName>
    <definedName name="Z_C194E63C_6FBF_416C_85D5_A9CDFAB52174_.wvu.FilterData" localSheetId="2" hidden="1">PROPONENTES!$B$12:$E$14</definedName>
    <definedName name="Z_C26976F7_FA5C_4AE5_B1F4_350BEE2336ED_.wvu.FilterData" localSheetId="2" hidden="1">PROPONENTES!$B$12:$E$14</definedName>
    <definedName name="Z_CEAAB41B_958E_4E73_9883_41493A92D0A8_.wvu.FilterData" localSheetId="2" hidden="1">PROPONENTES!$B$12:$E$14</definedName>
    <definedName name="Z_D26B9AD6_92B9_4593_89A4_73335607D464_.wvu.FilterData" localSheetId="2" hidden="1">PROPONENTES!$B$12:$E$14</definedName>
    <definedName name="Z_D8444D4F_EC6B_4A64_BA76_1FBCE0F138D4_.wvu.FilterData" localSheetId="2" hidden="1">PROPONENTES!$B$12:$E$14</definedName>
    <definedName name="Z_DC3CA17E_103C_4351_B2ED_8ED8C3F346A6_.wvu.FilterData" localSheetId="2" hidden="1">PROPONENTES!$B$12:$E$14</definedName>
    <definedName name="Z_DDA08836_FFF7_4F47_B058_4616FC9BD320_.wvu.PrintTitles" localSheetId="2" hidden="1">PROPONENTES!$1:$11</definedName>
    <definedName name="Z_DDA08836_FFF7_4F47_B058_4616FC9BD320_.wvu.Rows" localSheetId="1" hidden="1">PRESUPUESTOS!#REF!</definedName>
    <definedName name="Z_DEEFDB1C_DF26_42BE_9311_252B204EC022_.wvu.FilterData" localSheetId="2" hidden="1">PROPONENTES!$B$12:$E$14</definedName>
    <definedName name="Z_ED692DE3_DE6C_4D84_8E7E_C57C1AC713E7_.wvu.FilterData" localSheetId="2" hidden="1">PROPONENTES!$B$12:$E$14</definedName>
    <definedName name="Z_F79A193F_3EF9_4855_9B36_928080A7233E_.wvu.FilterData" localSheetId="2" hidden="1">PROPONENTES!$B$12:$E$14</definedName>
    <definedName name="Z_F91B3D9E_99BE_431C_9408_7249A370ED24_.wvu.FilterData" localSheetId="2" hidden="1">PROPONENTES!$B$12:$E$14</definedName>
    <definedName name="Z_FE45C100_E653_4B65_8B8E_835909EF4CC2_.wvu.FilterData" localSheetId="2" hidden="1">PROPONENTES!$B$12:$E$14</definedName>
  </definedNames>
  <calcPr calcId="191029"/>
  <customWorkbookViews>
    <customWorkbookView name="rfgomez - Vista personalizada" guid="{52F59514-34F3-4352-A05C-5BB41CEA0827}" mergeInterval="0" personalView="1" maximized="1" windowWidth="1276" windowHeight="833" tabRatio="800" activeSheetId="7"/>
    <customWorkbookView name="jaolaya - Vista personalizada" guid="{40B815EE-4446-47D1-839D-2EFF5F5EF0E5}" mergeInterval="0" personalView="1" maximized="1" windowWidth="1020" windowHeight="573" tabRatio="800" activeSheetId="7"/>
    <customWorkbookView name="gamartinez - Vista personalizada" guid="{74BDB053-C30B-49CC-8134-2CE4C1966D2C}" mergeInterval="0" personalView="1" maximized="1" windowWidth="1020" windowHeight="491" tabRatio="800" activeSheetId="5"/>
    <customWorkbookView name="FREDY CASTELLANOS OVIEDO - Vista personalizada" guid="{6E71BEFB-61B2-401E-9961-32884E4CD56C}" mergeInterval="0" personalView="1" maximized="1" windowWidth="1020" windowHeight="561" tabRatio="800" activeSheetId="5"/>
    <customWorkbookView name="hmelendez - Vista personalizada" guid="{0CBEA09E-24B8-4CE5-A052-7237E9208379}" mergeInterval="0" personalView="1" maximized="1" windowWidth="1020" windowHeight="597" tabRatio="800" activeSheetId="4"/>
    <customWorkbookView name="Francisco G. - Vista personalizada" guid="{9F94E489-9692-4C63-A554-7FBA98A324C0}" mergeInterval="0" personalView="1" maximized="1" xWindow="1" yWindow="1" windowWidth="1280" windowHeight="764" tabRatio="800" activeSheetId="2"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8" i="8" l="1"/>
  <c r="H15" i="8" l="1"/>
  <c r="E47" i="8"/>
  <c r="E46" i="8"/>
  <c r="E45" i="8"/>
  <c r="E49" i="8"/>
  <c r="E44" i="8" l="1"/>
  <c r="E43" i="8" l="1"/>
  <c r="E42" i="8"/>
  <c r="G14" i="8"/>
  <c r="H14" i="8" s="1"/>
  <c r="E38" i="8"/>
  <c r="E39" i="8"/>
  <c r="E40" i="8"/>
  <c r="E41"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7" i="8"/>
  <c r="E36" i="8"/>
  <c r="E35" i="8"/>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B4" i="26" l="1"/>
  <c r="B5" i="26"/>
  <c r="B8" i="26"/>
  <c r="B9" i="26"/>
  <c r="B6" i="26"/>
  <c r="B7" i="26"/>
  <c r="B3" i="26"/>
</calcChain>
</file>

<file path=xl/sharedStrings.xml><?xml version="1.0" encoding="utf-8"?>
<sst xmlns="http://schemas.openxmlformats.org/spreadsheetml/2006/main" count="380" uniqueCount="227">
  <si>
    <t>% DE PARTICIPACION</t>
  </si>
  <si>
    <t>PROPONENTE:</t>
  </si>
  <si>
    <t>Integrante que aporta experiencia</t>
  </si>
  <si>
    <t>VFA</t>
  </si>
  <si>
    <t>Objeto</t>
  </si>
  <si>
    <t>PERIODO</t>
  </si>
  <si>
    <t>SMLM</t>
  </si>
  <si>
    <t>NUMERO</t>
  </si>
  <si>
    <t>PROPUESTA No.</t>
  </si>
  <si>
    <t>No.</t>
  </si>
  <si>
    <t>PROPONENTE</t>
  </si>
  <si>
    <t>INSTITUTO NACIONAL DE VÍAS</t>
  </si>
  <si>
    <t>DIRECCIÓN GENERAL</t>
  </si>
  <si>
    <t>DEPENDENCIAS</t>
  </si>
  <si>
    <t>I,C,UT</t>
  </si>
  <si>
    <t>INTEGRANTE</t>
  </si>
  <si>
    <t xml:space="preserve">NÚMERO DE INTEGRANTES DEL CONSORCIO O UNIÓN TEMPORAL = </t>
  </si>
  <si>
    <t>OBSERVACIONES A LOS CONTRATOS</t>
  </si>
  <si>
    <t>CUADRO No. 1</t>
  </si>
  <si>
    <t>CUADRO No. 3</t>
  </si>
  <si>
    <t>ID</t>
  </si>
  <si>
    <t>PROPUESTA NÚMERO</t>
  </si>
  <si>
    <t>OBSERVACIONES GENERALES</t>
  </si>
  <si>
    <t>DESCRIPCIÓN TRAMO/MODULO</t>
  </si>
  <si>
    <t>FECHA ACTUAL</t>
  </si>
  <si>
    <t>SALARIO ACTUAL</t>
  </si>
  <si>
    <t>Fecha de Iniciacion
(DD-MM-AA)</t>
  </si>
  <si>
    <t>Fecha de Terminacion
(DD-MM-AA)</t>
  </si>
  <si>
    <t>Tiempo Total Empleado
(Meses)</t>
  </si>
  <si>
    <t>VÁLIDO</t>
  </si>
  <si>
    <t>NO VÁLIDO</t>
  </si>
  <si>
    <t>VALIDACIÓN</t>
  </si>
  <si>
    <t>CUMPLIMIENTO</t>
  </si>
  <si>
    <t>CUMPLE</t>
  </si>
  <si>
    <t>NO CUMPLE</t>
  </si>
  <si>
    <t>COL pesos $</t>
  </si>
  <si>
    <t>SMMLV</t>
  </si>
  <si>
    <t>INCREMENTO</t>
  </si>
  <si>
    <t>PRESUPUESTO OFICIAL</t>
  </si>
  <si>
    <t>SUMATORIA =</t>
  </si>
  <si>
    <t>CUENTA</t>
  </si>
  <si>
    <t>VTE</t>
  </si>
  <si>
    <t>EVALUACIÓN CRITERIOS DE EXPERIENCIA</t>
  </si>
  <si>
    <t>TOTAL</t>
  </si>
  <si>
    <t>Estado</t>
  </si>
  <si>
    <t>Entidad contratante</t>
  </si>
  <si>
    <t>SINO</t>
  </si>
  <si>
    <t>SI</t>
  </si>
  <si>
    <t>NO</t>
  </si>
  <si>
    <t>NA</t>
  </si>
  <si>
    <t>PROPONENTE/INTEGRANTE</t>
  </si>
  <si>
    <t>(Razon social/nombre)</t>
  </si>
  <si>
    <t>CUADRO No. 2</t>
  </si>
  <si>
    <t>Porcentaje de Participación</t>
  </si>
  <si>
    <t>%</t>
  </si>
  <si>
    <t>Fecha mínima experiencia</t>
  </si>
  <si>
    <t>Fecha de cierre</t>
  </si>
  <si>
    <t>DIRECCIÓN OPERATIVA - DIRECCIONES TERRITORIALES</t>
  </si>
  <si>
    <t>DIRECCIÓN OPERATIVA - GERENCIA DE GRANDES PROYECTOS</t>
  </si>
  <si>
    <t>DIRECCIÓN OPERATIVA - GRUPO PLAN 2500</t>
  </si>
  <si>
    <t>DIRECCIÓN OPERATIVA - SUBDIRECCIÓN RED NACIONAL DE CARRETERAS</t>
  </si>
  <si>
    <t>DIRECCIÓN OPERATIVA - SUBDIRECCIÓN RED TERCIARIA Y FERREA</t>
  </si>
  <si>
    <t>SECRETARIA GENERAL - SUBDIRECCIÓN ADMINISTRATIVA</t>
  </si>
  <si>
    <t>SECRETARIA GENERAL - SUBDIRECCIÓN FINANCIERA</t>
  </si>
  <si>
    <t>DIRECCIÓN OPERATIVA - SUBDIRECCIÓN MARÍTIMA Y FLUVIAL</t>
  </si>
  <si>
    <t>DIRECCIÓN TÉCNICA - SUBDIRECCIÓN DE ESTUDIOS DE INNOVACIÓN</t>
  </si>
  <si>
    <t>DIRECCIÓN TÉCNICA - SUBDIRECCIÓN DE MEDIO AMBIENTE Y GESTIÓN SOCIAL</t>
  </si>
  <si>
    <t>DIRECCIÓN TÉCNICA - SUBDIRECCIÓN DE PREVENCIÓN Y ATENCIÓN DE EMERGENCIAS</t>
  </si>
  <si>
    <t>DIRECCIÓN TÉCNICA</t>
  </si>
  <si>
    <t>DIRECCIÓN OPERATIVA</t>
  </si>
  <si>
    <t>DIRECCIÓN OPERATIVA - GRUPO TÚNEL DE LA LÍNEA</t>
  </si>
  <si>
    <t>CONFORMACIÓN DE LOS PROPONENTES</t>
  </si>
  <si>
    <t>VFA POR CONTRATO
(SMMLV)</t>
  </si>
  <si>
    <t>VERIFICACIÓN RUP</t>
  </si>
  <si>
    <t>VERIFICAR</t>
  </si>
  <si>
    <t>NO APLICA</t>
  </si>
  <si>
    <t>VALOR TOTAL EJECUTADO DEL CONTRATO AFECTADO POR EL % DE PARTICIPACIÓN</t>
  </si>
  <si>
    <t>PRESUPUESTO OFICIAL DEL PROCESO</t>
  </si>
  <si>
    <t>MÓDULO</t>
  </si>
  <si>
    <t>NOMBRE O RAZÓN SOCIAL</t>
  </si>
  <si>
    <t>NÚMERO DE INTEGRANTES</t>
  </si>
  <si>
    <t>NÚMERO DE PROPUESTA</t>
  </si>
  <si>
    <t>Fecha de cierre del proceso:</t>
  </si>
  <si>
    <t>No. de orden</t>
  </si>
  <si>
    <t>Pais de Ejecución</t>
  </si>
  <si>
    <t>Participación
(%)</t>
  </si>
  <si>
    <t>PAÍS DE EJECUCIÓN</t>
  </si>
  <si>
    <t>EXPERIENCIA ACEPTABLE</t>
  </si>
  <si>
    <t>Formas de Ejecución</t>
  </si>
  <si>
    <t>TIPO DE VÍA</t>
  </si>
  <si>
    <t>N.A.</t>
  </si>
  <si>
    <t>ANCHO DE CALZADA</t>
  </si>
  <si>
    <t>REQUISITO PROPONENTE SINGULAR O PLURAL</t>
  </si>
  <si>
    <t>VALOR TOTAL EJECUTADO</t>
  </si>
  <si>
    <t xml:space="preserve">CONDICIÓN </t>
  </si>
  <si>
    <t>REQUISITO PARA EL PROPONENTE PLURAL</t>
  </si>
  <si>
    <t>OBSERVACIONES DEL EVALUADOR A LOS CONTRATOS</t>
  </si>
  <si>
    <t>Validación Experiencia General
(SI/NO)</t>
  </si>
  <si>
    <t>No. de Consecutivo del Contrato en el RUP</t>
  </si>
  <si>
    <t>¿EL CONTRATO SE ENCUENTRA CLASIFICADO EN ALGUNA DE LAS CLASIFICACIONES ESTABLECIDAS EN EL PLIEGO? (SI/NO)</t>
  </si>
  <si>
    <t>CONDICIÓN ACREDITACIÓN REQUERIMIENTOS ADICIONALES DE EXPERIENCIA SOLICITADOS EN EL PLIEGO DE CONDICIONES</t>
  </si>
  <si>
    <t>CONDICIONES ADICIONALES CUMPLIMIENTO DE EXPERIENCIA</t>
  </si>
  <si>
    <t>¿EL PROPONENTE ACREDITA LOS REQUERIMIENTOS ADICIONALES DE EXPERIENCIA SOLICITADOS EN EL PLIEGO DE CONDICIONES?</t>
  </si>
  <si>
    <t>PRIMARIA</t>
  </si>
  <si>
    <t>SECUNDARIA</t>
  </si>
  <si>
    <t>URBANA</t>
  </si>
  <si>
    <t>PISTA DE AEROPUERTO</t>
  </si>
  <si>
    <t>TERCIARIA</t>
  </si>
  <si>
    <t>EXTRANJERO</t>
  </si>
  <si>
    <t>COLOMBIA</t>
  </si>
  <si>
    <t>RECHAZO</t>
  </si>
  <si>
    <t>TIPO PAVIMENTO</t>
  </si>
  <si>
    <t>ASFÁLTICO</t>
  </si>
  <si>
    <t>HIDRÁULICO</t>
  </si>
  <si>
    <t>NO ACREDITA</t>
  </si>
  <si>
    <t>LISTADO DE PROPONENTES</t>
  </si>
  <si>
    <t>VERIFICACIÓN DEL CUMPLIMIENTO DE LA EXPERIENCIA SOLICITADA EN EL PLIEGO DE CONDICIONES</t>
  </si>
  <si>
    <t>Contrato</t>
  </si>
  <si>
    <t>NÚMERO DE CONTRATOS VÁLIDOS APORTADOS POR EL PROPONENTE</t>
  </si>
  <si>
    <t>% MÍNIMO DE PO A CERTIFICAR</t>
  </si>
  <si>
    <t>VALOR EN SMMLV DEL PROPONENTE</t>
  </si>
  <si>
    <t>REQUERIDO</t>
  </si>
  <si>
    <t>ACREDITADO</t>
  </si>
  <si>
    <t>Porcentaje requerido respecto al PO</t>
  </si>
  <si>
    <t>CONDICIONES PARA EL CUMPLIMIENTO DE LA EXPERIENCIA REQUERIDA</t>
  </si>
  <si>
    <t>CONDICIÓN CUMPLIMIENTO PARA EL CONSORCIO O UNIÓN TEMPORAL (POR CONCEPTO DE PO)</t>
  </si>
  <si>
    <t>VALOR REQUERIDO DE PO</t>
  </si>
  <si>
    <t>VALOR APORTADO</t>
  </si>
  <si>
    <t>CONDICIÓN CUMPLIMIENTO PO</t>
  </si>
  <si>
    <t>¿UNO SOLO DE LOS INTEGRANTES CUMPLE CON ACREDITAR EL 50% DE LA EXPERIENCIA?</t>
  </si>
  <si>
    <t>CONDICIÓN ACREDITACIÓN DEL 50% DE LA EXPERIENCIA POR PARTE DE UNO DE LOS INTEGRANTES EN CASO DE ESTRUCTURA PLURAL</t>
  </si>
  <si>
    <t>*</t>
  </si>
  <si>
    <t>VALOR TOTAL EJECUTADO DEL CONTRATO
(SMMLV)</t>
  </si>
  <si>
    <t>PROPONENTE No.</t>
  </si>
  <si>
    <t>|</t>
  </si>
  <si>
    <t>MINIMA EXPERIENCIA (5%)</t>
  </si>
  <si>
    <t>CONDICIÓN ACREDITACIÓN REQUERIMIENTOS DE EXPERIENCIA MINIMA  Y MAXIMA PARTICIPACION SOLICITADOS EN EL PLIEGO DE CONDICIONES</t>
  </si>
  <si>
    <t>¿EL INTEGRANTE CUMPLE CON ACREDITAR MIN L 5% DE LA EXPERIENCIA?
DE ACUERDO A LA SOLICITUD DEL PLIEGO</t>
  </si>
  <si>
    <t>RAZON DE NO CUMPLIMIENTO EXPER MIN 5% Y CUANDO NO APORTA EXPERIENCIA</t>
  </si>
  <si>
    <t>No. INTEGRANTE</t>
  </si>
  <si>
    <t>HÁBIL</t>
  </si>
  <si>
    <t>HABILIDAD</t>
  </si>
  <si>
    <t>NO HÁBIL</t>
  </si>
  <si>
    <t>DIRECCION JURIDICA</t>
  </si>
  <si>
    <t>CONTRATOS PRESENTADOS</t>
  </si>
  <si>
    <t>PRESENTADOS</t>
  </si>
  <si>
    <t>¿EL CONTRATO SE ENCUENTRA INSCRITO EN EL RUP?
(SI/NO)</t>
  </si>
  <si>
    <t xml:space="preserve">            EL INTEGRANTE ES:
→MIPYME
→EMPRENDIMIENTOS
→EMPRENDIMIENTOS Y MIPYME</t>
  </si>
  <si>
    <t>CUMPLIMIENTO
COMO:</t>
  </si>
  <si>
    <t>EMPRENDIMIENTO</t>
  </si>
  <si>
    <t>MIPYME</t>
  </si>
  <si>
    <t>ARTICULADO</t>
  </si>
  <si>
    <t>CONDICION DE EMPRESA</t>
  </si>
  <si>
    <t>MIPYME Y EMPRENDIMIENTO</t>
  </si>
  <si>
    <t>SUBDIRECCION DE PROCESOS DE SELECCIÓN CONTRACTUALES</t>
  </si>
  <si>
    <t>VALIDOS PARA PONDERAR</t>
  </si>
  <si>
    <t>OBJETO</t>
  </si>
  <si>
    <t xml:space="preserve">, </t>
  </si>
  <si>
    <t>L1</t>
  </si>
  <si>
    <t>L2</t>
  </si>
  <si>
    <t>L3</t>
  </si>
  <si>
    <t>L4</t>
  </si>
  <si>
    <t>L5</t>
  </si>
  <si>
    <t>L6</t>
  </si>
  <si>
    <t>L7</t>
  </si>
  <si>
    <t>,</t>
  </si>
  <si>
    <t>PENDIENTE</t>
  </si>
  <si>
    <t>SIMPLE</t>
  </si>
  <si>
    <t>COMBINADA</t>
  </si>
  <si>
    <t>SI-PAL</t>
  </si>
  <si>
    <t>SI-SEC</t>
  </si>
  <si>
    <t>SI-ADIC</t>
  </si>
  <si>
    <t>SI-PAL-SEC</t>
  </si>
  <si>
    <t>SI-PAL-ADIC</t>
  </si>
  <si>
    <t>SI-SEC-ADIC</t>
  </si>
  <si>
    <t>.SI-SUBSANA</t>
  </si>
  <si>
    <t xml:space="preserve"> “CONSTRUCCIÓN DEL PUENTE SOBRE EL RIO PUTUMAYO, INCLUYE EL MEJORAMIENTO, MANTENIMIENTO DE VIA EN EL MUNICIPIO DE PUERTO ASÍS, DEPARTAMENTO DEL PUTUMAYO, EN EL MARCO DE LA DECLARATORIA DE IMPORTANCIA ESTRATEGICA DE LOS PROYECTOS QUE HACEN PARTE DEL PROGRAMA VIAS PARA LA PAZ."</t>
  </si>
  <si>
    <t>LP-DEO-SVR-039-2025.</t>
  </si>
  <si>
    <t>179.169.898.474.00</t>
  </si>
  <si>
    <t>UNIÓN TEMPORAL PUTUMAYO CZC</t>
  </si>
  <si>
    <t>CONSTRUCCIONES ZIRUMA S.A.S.</t>
  </si>
  <si>
    <t>CARIBBEAN REGION WATER CONSERVANCY ENGINEERING SAS</t>
  </si>
  <si>
    <t>CFD INGENIERÍA S.A.S.</t>
  </si>
  <si>
    <t>ALCALDIA DE MEDELLÍN</t>
  </si>
  <si>
    <t xml:space="preserve">MUNICIPIO DE BARRANCABERMEJA </t>
  </si>
  <si>
    <t>GOBERNACION DE ANTIOQUIA</t>
  </si>
  <si>
    <t>DEPARTAMENTO DE SANTANDER</t>
  </si>
  <si>
    <t>LIYANG CITY INVESTMENT AND CONSTRUCTION CO LTD</t>
  </si>
  <si>
    <t>HAB-YUMA-2017-06</t>
  </si>
  <si>
    <t>4600050937 de 2013</t>
  </si>
  <si>
    <t>2750-19</t>
  </si>
  <si>
    <t xml:space="preserve">4600010869 de 2020 </t>
  </si>
  <si>
    <t>719 DE 2019</t>
  </si>
  <si>
    <t>ZGCKJYQ-JCSS1-ATDD-01-SG</t>
  </si>
  <si>
    <t>CONSTRUCCIÓN DEL PUENTE DE LA CALLE 93-94 (MADRE LAURA MONTOYA UPEGUI) Y OBRAS COMPLEMENTARIAS</t>
  </si>
  <si>
    <t>CONSTRUCCIÓN DEL PUENTE VEHICULAR POZO 7 Y OBRAS COMPLEMENTARIAS EN EL MUNICIPIO DE BARRANCABERMEJA</t>
  </si>
  <si>
    <t>CONSERVACIÓN, MANTENIMIENTO Y REHABILITACIÓN DE LAS VÍAS A CARGO DEL DEPARTAMENTO DE ANTIOQUIA EN LA SUBREGIÓN VÍAS INFLUENCIA PEAJE PAJARITO</t>
  </si>
  <si>
    <t>CONSTRUCCIÓN INTERCAMBIADOR VIAL GUATIGUARÁ (AUTOPISTA BUCARAMANGA– BOGOTÁ), MUNICIPIO DE PIEDECUESTA SANTANDER</t>
  </si>
  <si>
    <t>PROYECTO DE CONSTRUCCIÓN DE LA AVENIDA OLÍMPICA</t>
  </si>
  <si>
    <t>C</t>
  </si>
  <si>
    <t>I</t>
  </si>
  <si>
    <t xml:space="preserve"> ECOPETROL SA</t>
  </si>
  <si>
    <t xml:space="preserve">OBRAS CIVILES, CONSTRUCCIÓN Y GESTIÓN AMBIENTAL “GRANVÍA YUMA”; SECTOR 0Y3, INTERSECCIONES A DESNIVEL, Y OBRAS COMPLEMENTARIAS Y DE COMPENSACIÓN AMBIENTAL A LO LARGO DEL CORREDOR DEL PROYECTO, UBICADO EN BARRANCABERMEJA SANTANDER, CON OPCIÓN DEL SECTOR 2. </t>
  </si>
  <si>
    <t>OBJETO:  “CONSTRUCCIÓN DEL PUENTE SOBRE EL RIO PUTUMAYO, INCLUYE EL MEJORAMIENTO, MANTENIMIENTO DE VIA EN EL MUNICIPIO DE PUERTO ASÍS, DEPARTAMENTO DEL PUTUMAYO, EN EL MARCO DE LA DECLARATORIA DE IMPORTANCIA ESTRATEGICA DE LOS PROYECTOS QUE HACEN PARTE DEL PROGRAMA VIAS PARA LA PAZ."</t>
  </si>
  <si>
    <t>CUADRO No. 4</t>
  </si>
  <si>
    <t>A1</t>
  </si>
  <si>
    <t>B1</t>
  </si>
  <si>
    <t>C1</t>
  </si>
  <si>
    <t>D1</t>
  </si>
  <si>
    <t>E1</t>
  </si>
  <si>
    <t/>
  </si>
  <si>
    <t>F1</t>
  </si>
  <si>
    <t>F</t>
  </si>
  <si>
    <t>G1</t>
  </si>
  <si>
    <t>H1</t>
  </si>
  <si>
    <t>I1</t>
  </si>
  <si>
    <t>J1</t>
  </si>
  <si>
    <t>K1</t>
  </si>
  <si>
    <t>CUMPLE=MIPYME</t>
  </si>
  <si>
    <t>M1</t>
  </si>
  <si>
    <t>CUMPLE=EMPRENDIMIENTO</t>
  </si>
  <si>
    <t>N1</t>
  </si>
  <si>
    <t>O1</t>
  </si>
  <si>
    <t>P1</t>
  </si>
  <si>
    <t>VÁLIDOS</t>
  </si>
  <si>
    <t>Q1</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</si>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</sst>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0.0"/>
    <numFmt numFmtId="167" formatCode="mmmm\ d\,\ yyyy"/>
    <numFmt numFmtId="168" formatCode="&quot;No. &quot;#,##0"/>
    <numFmt numFmtId="169" formatCode="&quot;TOT.MOD=&quot;\ 0"/>
    <numFmt numFmtId="170" formatCode="&quot;NN&quot;\ 0"/>
    <numFmt numFmtId="171" formatCode="0.000"/>
    <numFmt numFmtId="172" formatCode="&quot;VTE = &quot;#,##0.00"/>
    <numFmt numFmtId="173" formatCode="&quot;RESUMEN EVALUACIÓN&quot;"/>
    <numFmt numFmtId="175" formatCode="&quot;LICITACION PUBLICA No. &quot;@"/>
    <numFmt numFmtId="176" formatCode="dd\-mmm\-yy"/>
    <numFmt numFmtId="177" formatCode="dd\-mmmm\-yy"/>
    <numFmt numFmtId="178" formatCode="dd\-mm\-yyyy"/>
    <numFmt numFmtId="179" formatCode="_-[$$-240A]\ * #,##0.00_-;\-[$$-240A]\ * #,##0.00_-;_-[$$-240A]\ * &quot;-&quot;??_-;_-@_-"/>
  </numFmts>
  <fonts count="71" x14ac:knownFonts="1">
    <font>
      <sz val="12"/>
      <color theme="1"/>
      <name val="Calibri"/>
      <family val="2"/>
    </font>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indexed="8"/>
      <name val="Calibri"/>
      <family val="2"/>
    </font>
    <font>
      <sz val="12"/>
      <color indexed="8"/>
      <name val="Calibri"/>
      <family val="2"/>
    </font>
    <font>
      <sz val="8"/>
      <name val="Calibri"/>
      <family val="2"/>
    </font>
    <font>
      <sz val="10"/>
      <name val="Arial"/>
      <family val="2"/>
    </font>
    <font>
      <b/>
      <sz val="10"/>
      <name val="Arial"/>
      <family val="2"/>
    </font>
    <font>
      <b/>
      <sz val="12"/>
      <name val="Arial"/>
      <family val="2"/>
    </font>
    <font>
      <sz val="8"/>
      <name val="Arial"/>
      <family val="2"/>
    </font>
    <font>
      <b/>
      <sz val="14"/>
      <name val="Arial"/>
      <family val="2"/>
    </font>
    <font>
      <b/>
      <sz val="9"/>
      <color indexed="10"/>
      <name val="Arial"/>
      <family val="2"/>
    </font>
    <font>
      <sz val="8"/>
      <color indexed="10"/>
      <name val="Arial"/>
      <family val="2"/>
    </font>
    <font>
      <sz val="10"/>
      <color indexed="10"/>
      <name val="Arial"/>
      <family val="2"/>
    </font>
    <font>
      <b/>
      <sz val="10"/>
      <color indexed="10"/>
      <name val="Arial"/>
      <family val="2"/>
    </font>
    <font>
      <b/>
      <sz val="16"/>
      <name val="Arial"/>
      <family val="2"/>
    </font>
    <font>
      <b/>
      <sz val="8"/>
      <name val="Arial"/>
      <family val="2"/>
    </font>
    <font>
      <b/>
      <sz val="9"/>
      <name val="Arial"/>
      <family val="2"/>
    </font>
    <font>
      <b/>
      <sz val="10"/>
      <color indexed="56"/>
      <name val="Arial"/>
      <family val="2"/>
    </font>
    <font>
      <sz val="10"/>
      <color indexed="9"/>
      <name val="Arial"/>
      <family val="2"/>
    </font>
    <font>
      <sz val="8"/>
      <color indexed="20"/>
      <name val="Arial"/>
      <family val="2"/>
    </font>
    <font>
      <b/>
      <sz val="18"/>
      <name val="Arial"/>
      <family val="2"/>
    </font>
    <font>
      <sz val="10"/>
      <name val="Arial"/>
      <family val="2"/>
    </font>
    <font>
      <sz val="6"/>
      <color indexed="10"/>
      <name val="Arial"/>
      <family val="2"/>
    </font>
    <font>
      <sz val="1"/>
      <name val="Arial"/>
      <family val="2"/>
    </font>
    <font>
      <sz val="5"/>
      <name val="Arial"/>
      <family val="2"/>
    </font>
    <font>
      <sz val="10"/>
      <name val="Arial"/>
      <family val="2"/>
    </font>
    <font>
      <sz val="9"/>
      <name val="Arial"/>
      <family val="2"/>
    </font>
    <font>
      <b/>
      <u/>
      <sz val="12"/>
      <name val="Arial"/>
      <family val="2"/>
    </font>
    <font>
      <b/>
      <i/>
      <sz val="10"/>
      <name val="Arial"/>
      <family val="2"/>
    </font>
    <font>
      <sz val="9"/>
      <color indexed="8"/>
      <name val="Arial"/>
      <family val="2"/>
    </font>
    <font>
      <sz val="11"/>
      <color indexed="8"/>
      <name val="Calibri"/>
      <family val="2"/>
    </font>
    <font>
      <b/>
      <sz val="11"/>
      <color indexed="8"/>
      <name val="Calibri"/>
      <family val="2"/>
    </font>
    <font>
      <sz val="4"/>
      <name val="Arial"/>
      <family val="2"/>
    </font>
    <font>
      <sz val="12"/>
      <color theme="1"/>
      <name val="Calibri"/>
      <family val="2"/>
    </font>
    <font>
      <sz val="11"/>
      <color theme="1"/>
      <name val="Calibri"/>
      <family val="2"/>
      <scheme val="minor"/>
    </font>
    <font>
      <b/>
      <sz val="11"/>
      <color theme="1"/>
      <name val="Calibri"/>
      <family val="2"/>
      <scheme val="minor"/>
    </font>
    <font>
      <b/>
      <i/>
      <sz val="11"/>
      <color theme="1"/>
      <name val="Calibri"/>
      <family val="2"/>
      <scheme val="minor"/>
    </font>
    <font>
      <sz val="4"/>
      <color theme="0"/>
      <name val="Arial"/>
      <family val="2"/>
    </font>
    <font>
      <sz val="8"/>
      <color rgb="FFFF0000"/>
      <name val="Arial"/>
      <family val="2"/>
    </font>
    <font>
      <sz val="10"/>
      <color rgb="FFFF0000"/>
      <name val="Arial"/>
      <family val="2"/>
    </font>
    <font>
      <sz val="10"/>
      <color rgb="FF0000FF"/>
      <name val="Arial"/>
      <family val="2"/>
    </font>
    <font>
      <sz val="8"/>
      <color theme="0"/>
      <name val="Arial"/>
      <family val="2"/>
    </font>
    <font>
      <sz val="10"/>
      <color theme="0"/>
      <name val="Arial"/>
      <family val="2"/>
    </font>
    <font>
      <b/>
      <sz val="7"/>
      <name val="Arial"/>
      <family val="2"/>
    </font>
    <font>
      <b/>
      <sz val="8"/>
      <color theme="0"/>
      <name val="Arial"/>
      <family val="2"/>
    </font>
    <font>
      <sz val="6"/>
      <color rgb="FF642323"/>
      <name val="Arial"/>
      <family val="2"/>
    </font>
    <font>
      <b/>
      <sz val="14"/>
      <color theme="0"/>
      <name val="Arial"/>
      <family val="2"/>
    </font>
    <font>
      <b/>
      <sz val="12"/>
      <color theme="1"/>
      <name val="Calibri"/>
      <family val="2"/>
    </font>
    <font>
      <sz val="11"/>
      <color rgb="FF000000"/>
      <name val="Calibri"/>
      <family val="2"/>
    </font>
    <font>
      <b/>
      <sz val="11"/>
      <color rgb="FF000000"/>
      <name val="Calibri"/>
      <family val="2"/>
    </font>
    <font>
      <b/>
      <sz val="10"/>
      <color rgb="FFFA9664"/>
      <name val="Arial"/>
      <family val="2"/>
    </font>
    <font>
      <b/>
      <sz val="10"/>
      <color theme="0"/>
      <name val="Arial"/>
      <family val="2"/>
    </font>
    <font>
      <b/>
      <sz val="9"/>
      <color theme="0"/>
      <name val="Arial"/>
      <family val="2"/>
    </font>
    <font>
      <sz val="12"/>
      <color theme="1"/>
      <name val="Arial"/>
      <family val="2"/>
    </font>
    <font>
      <b/>
      <sz val="7"/>
      <color theme="0"/>
      <name val="Arial"/>
      <family val="2"/>
    </font>
    <font>
      <sz val="9"/>
      <color rgb="FF0000FF"/>
      <name val="Arial"/>
      <family val="2"/>
    </font>
    <font>
      <sz val="12"/>
      <color theme="0"/>
      <name val="Arial"/>
      <family val="2"/>
    </font>
    <font>
      <b/>
      <sz val="9"/>
      <color rgb="FFFA9664"/>
      <name val="Arial"/>
      <family val="2"/>
    </font>
    <font>
      <b/>
      <sz val="24"/>
      <color theme="0" tint="-0.14999847407452621"/>
      <name val="Arial"/>
      <family val="2"/>
    </font>
    <font>
      <b/>
      <sz val="60"/>
      <color theme="0" tint="-0.14999847407452621"/>
      <name val="Arial"/>
      <family val="2"/>
    </font>
    <font>
      <b/>
      <sz val="16"/>
      <color rgb="FF0000FF"/>
      <name val="Arial"/>
      <family val="2"/>
    </font>
    <font>
      <b/>
      <sz val="12"/>
      <color theme="0"/>
      <name val="Arial"/>
      <family val="2"/>
    </font>
    <font>
      <b/>
      <sz val="24"/>
      <color rgb="FF642323"/>
      <name val="Arial"/>
      <family val="2"/>
    </font>
    <font>
      <sz val="4"/>
      <color theme="1"/>
      <name val="Arial"/>
      <family val="2"/>
    </font>
    <font>
      <sz val="8"/>
      <color rgb="FF0070C0"/>
      <name val="Arial"/>
      <family val="2"/>
    </font>
  </fonts>
  <fills count="21">
    <fill>
      <patternFill patternType="none"/>
    </fill>
    <fill>
      <patternFill patternType="gray125"/>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C0C0C0"/>
        <bgColor indexed="64"/>
      </patternFill>
    </fill>
    <fill>
      <patternFill patternType="solid">
        <fgColor theme="0"/>
        <bgColor indexed="64"/>
      </patternFill>
    </fill>
    <fill>
      <patternFill patternType="solid">
        <fgColor rgb="FFBDFFFF"/>
        <bgColor indexed="64"/>
      </patternFill>
    </fill>
    <fill>
      <patternFill patternType="solid">
        <fgColor rgb="FFFFFFFF"/>
        <bgColor rgb="FF000000"/>
      </patternFill>
    </fill>
    <fill>
      <patternFill patternType="solid">
        <fgColor theme="0" tint="-4.9989318521683403E-2"/>
        <bgColor indexed="64"/>
      </patternFill>
    </fill>
    <fill>
      <patternFill patternType="lightGrid">
        <fgColor rgb="FFD28660"/>
        <bgColor rgb="FFF0DCC8"/>
      </patternFill>
    </fill>
    <fill>
      <patternFill patternType="solid">
        <fgColor rgb="FF644646"/>
        <bgColor indexed="64"/>
      </patternFill>
    </fill>
    <fill>
      <patternFill patternType="solid">
        <fgColor rgb="FFDCD28C"/>
        <bgColor indexed="64"/>
      </patternFill>
    </fill>
    <fill>
      <patternFill patternType="solid">
        <fgColor rgb="FFF5F0DC"/>
        <bgColor indexed="64"/>
      </patternFill>
    </fill>
    <fill>
      <patternFill patternType="solid">
        <fgColor rgb="FFFFCC81"/>
        <bgColor rgb="FF000000"/>
      </patternFill>
    </fill>
    <fill>
      <patternFill patternType="solid">
        <fgColor rgb="FFBDFFFF"/>
        <bgColor rgb="FF000000"/>
      </patternFill>
    </fill>
    <fill>
      <patternFill patternType="solid">
        <fgColor rgb="FF506428"/>
        <bgColor indexed="64"/>
      </patternFill>
    </fill>
    <fill>
      <patternFill patternType="solid">
        <fgColor rgb="FFE1EBCD"/>
        <bgColor indexed="64"/>
      </patternFill>
    </fill>
    <fill>
      <patternFill patternType="solid">
        <fgColor rgb="FF506428"/>
        <bgColor rgb="FF000000"/>
      </patternFill>
    </fill>
    <fill>
      <patternFill patternType="solid">
        <fgColor rgb="FFB4C88C"/>
        <bgColor indexed="64"/>
      </patternFill>
    </fill>
  </fills>
  <borders count="112">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right style="medium">
        <color indexed="64"/>
      </right>
      <top style="thin">
        <color indexed="64"/>
      </top>
      <bottom/>
      <diagonal/>
    </border>
    <border>
      <left style="hair">
        <color indexed="64"/>
      </left>
      <right style="medium">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medium">
        <color indexed="64"/>
      </left>
      <right style="thin">
        <color rgb="FFE6DCDC"/>
      </right>
      <top style="medium">
        <color indexed="64"/>
      </top>
      <bottom style="thin">
        <color rgb="FFE6DCDC"/>
      </bottom>
      <diagonal/>
    </border>
    <border>
      <left style="thin">
        <color rgb="FFE6DCDC"/>
      </left>
      <right style="thin">
        <color rgb="FFE6DCDC"/>
      </right>
      <top style="medium">
        <color indexed="64"/>
      </top>
      <bottom style="thin">
        <color rgb="FFE6DCDC"/>
      </bottom>
      <diagonal/>
    </border>
    <border>
      <left style="thin">
        <color rgb="FFE6DCDC"/>
      </left>
      <right style="medium">
        <color indexed="64"/>
      </right>
      <top style="medium">
        <color indexed="64"/>
      </top>
      <bottom style="thin">
        <color rgb="FFE6DCDC"/>
      </bottom>
      <diagonal/>
    </border>
    <border>
      <left style="medium">
        <color indexed="64"/>
      </left>
      <right style="thin">
        <color rgb="FFE6DCDC"/>
      </right>
      <top style="thin">
        <color rgb="FFE6DCDC"/>
      </top>
      <bottom style="medium">
        <color indexed="64"/>
      </bottom>
      <diagonal/>
    </border>
    <border>
      <left style="thin">
        <color rgb="FFE6DCDC"/>
      </left>
      <right style="thin">
        <color rgb="FFE6DCDC"/>
      </right>
      <top style="thin">
        <color rgb="FFE6DCDC"/>
      </top>
      <bottom style="medium">
        <color indexed="64"/>
      </bottom>
      <diagonal/>
    </border>
    <border>
      <left style="thin">
        <color rgb="FFE6DCDC"/>
      </left>
      <right style="medium">
        <color indexed="64"/>
      </right>
      <top style="thin">
        <color rgb="FFE6DCDC"/>
      </top>
      <bottom style="medium">
        <color indexed="64"/>
      </bottom>
      <diagonal/>
    </border>
    <border>
      <left style="thin">
        <color indexed="64"/>
      </left>
      <right style="double">
        <color indexed="64"/>
      </right>
      <top/>
      <bottom style="dotted">
        <color indexed="64"/>
      </bottom>
      <diagonal/>
    </border>
    <border>
      <left/>
      <right style="double">
        <color indexed="64"/>
      </right>
      <top/>
      <bottom style="dotted">
        <color indexed="64"/>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thin">
        <color indexed="64"/>
      </left>
      <right/>
      <top style="double">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s>
  <cellStyleXfs count="21">
    <xf numFmtId="0" fontId="0" fillId="0" borderId="0"/>
    <xf numFmtId="164" fontId="8"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0" fontId="27" fillId="0" borderId="0"/>
    <xf numFmtId="0" fontId="31" fillId="0" borderId="0"/>
    <xf numFmtId="0" fontId="11" fillId="0" borderId="0"/>
    <xf numFmtId="0" fontId="40" fillId="0" borderId="0"/>
    <xf numFmtId="0" fontId="11" fillId="0" borderId="0"/>
    <xf numFmtId="0" fontId="27" fillId="0" borderId="0"/>
    <xf numFmtId="0" fontId="11" fillId="0" borderId="0"/>
    <xf numFmtId="0" fontId="9" fillId="4" borderId="68" applyNumberFormat="0" applyFont="0" applyAlignment="0" applyProtection="0"/>
    <xf numFmtId="9" fontId="9"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0" fontId="39" fillId="0" borderId="0"/>
    <xf numFmtId="0" fontId="6" fillId="0" borderId="0"/>
    <xf numFmtId="44" fontId="39" fillId="0" borderId="0" applyFont="0" applyFill="0" applyBorder="0" applyAlignment="0" applyProtection="0"/>
    <xf numFmtId="43" fontId="39" fillId="0" borderId="0" applyFont="0" applyFill="0" applyBorder="0" applyAlignment="0" applyProtection="0"/>
    <xf numFmtId="0" fontId="2" fillId="0" borderId="0"/>
  </cellStyleXfs>
  <cellXfs count="456">
    <xf numFmtId="0" fontId="0" fillId="0" borderId="0" xfId="0"/>
    <xf numFmtId="0" fontId="15" fillId="0" borderId="0" xfId="3" applyFont="1" applyAlignment="1">
      <alignment horizontal="centerContinuous" vertical="center" wrapText="1"/>
    </xf>
    <xf numFmtId="0" fontId="12" fillId="0" borderId="0" xfId="3" applyFont="1" applyAlignment="1">
      <alignment horizontal="centerContinuous" vertical="center" wrapText="1"/>
    </xf>
    <xf numFmtId="167" fontId="14" fillId="0" borderId="0" xfId="3" applyNumberFormat="1" applyFont="1" applyAlignment="1">
      <alignment horizontal="center"/>
    </xf>
    <xf numFmtId="0" fontId="24" fillId="0" borderId="0" xfId="3" applyFont="1"/>
    <xf numFmtId="0" fontId="23" fillId="0" borderId="0" xfId="3" applyFont="1" applyAlignment="1">
      <alignment horizontal="centerContinuous" vertical="center" wrapText="1"/>
    </xf>
    <xf numFmtId="0" fontId="12" fillId="0" borderId="0" xfId="3" applyFont="1" applyAlignment="1" applyProtection="1">
      <alignment horizontal="centerContinuous" vertical="center" wrapText="1"/>
      <protection hidden="1"/>
    </xf>
    <xf numFmtId="0" fontId="14" fillId="0" borderId="0" xfId="3" applyFont="1" applyAlignment="1" applyProtection="1">
      <alignment horizontal="centerContinuous" vertical="center" wrapText="1"/>
      <protection hidden="1"/>
    </xf>
    <xf numFmtId="0" fontId="14" fillId="0" borderId="0" xfId="3" quotePrefix="1" applyFont="1" applyAlignment="1" applyProtection="1">
      <alignment horizontal="left"/>
      <protection hidden="1"/>
    </xf>
    <xf numFmtId="1" fontId="15" fillId="0" borderId="0" xfId="6" applyNumberFormat="1" applyFont="1" applyAlignment="1">
      <alignment vertical="center" wrapText="1"/>
    </xf>
    <xf numFmtId="1" fontId="13" fillId="0" borderId="0" xfId="6" applyNumberFormat="1" applyFont="1" applyAlignment="1">
      <alignment vertical="center" wrapText="1"/>
    </xf>
    <xf numFmtId="1" fontId="12" fillId="0" borderId="0" xfId="6" applyNumberFormat="1" applyFont="1" applyAlignment="1">
      <alignment vertical="center" wrapText="1"/>
    </xf>
    <xf numFmtId="1" fontId="16" fillId="0" borderId="0" xfId="6" applyNumberFormat="1" applyFont="1" applyAlignment="1">
      <alignment vertical="center" wrapText="1"/>
    </xf>
    <xf numFmtId="1" fontId="19" fillId="0" borderId="0" xfId="6" applyNumberFormat="1" applyFont="1" applyAlignment="1">
      <alignment vertical="center" wrapText="1"/>
    </xf>
    <xf numFmtId="0" fontId="11" fillId="0" borderId="0" xfId="6" applyFont="1"/>
    <xf numFmtId="0" fontId="18" fillId="0" borderId="0" xfId="6" applyFont="1"/>
    <xf numFmtId="167" fontId="14" fillId="0" borderId="0" xfId="3" applyNumberFormat="1" applyFont="1" applyAlignment="1">
      <alignment horizontal="center" wrapText="1"/>
    </xf>
    <xf numFmtId="0" fontId="12" fillId="0" borderId="0" xfId="6" applyFont="1" applyAlignment="1">
      <alignment horizontal="centerContinuous" vertical="center" wrapText="1"/>
    </xf>
    <xf numFmtId="0" fontId="30" fillId="0" borderId="0" xfId="3" applyFont="1" applyAlignment="1">
      <alignment horizontal="center" vertical="center"/>
    </xf>
    <xf numFmtId="0" fontId="11" fillId="0" borderId="1" xfId="3" applyBorder="1"/>
    <xf numFmtId="0" fontId="40" fillId="0" borderId="1" xfId="8" applyBorder="1"/>
    <xf numFmtId="0" fontId="40" fillId="0" borderId="2" xfId="8" applyBorder="1"/>
    <xf numFmtId="0" fontId="41" fillId="5" borderId="3" xfId="8" applyFont="1" applyFill="1" applyBorder="1" applyAlignment="1">
      <alignment horizontal="center" vertical="center"/>
    </xf>
    <xf numFmtId="0" fontId="40" fillId="5" borderId="4" xfId="8" applyFill="1" applyBorder="1"/>
    <xf numFmtId="0" fontId="34" fillId="6" borderId="5" xfId="3" applyFont="1" applyFill="1" applyBorder="1"/>
    <xf numFmtId="0" fontId="34" fillId="6" borderId="6" xfId="3" applyFont="1" applyFill="1" applyBorder="1"/>
    <xf numFmtId="0" fontId="42" fillId="6" borderId="7" xfId="8" applyFont="1" applyFill="1" applyBorder="1"/>
    <xf numFmtId="2" fontId="19" fillId="0" borderId="0" xfId="6" applyNumberFormat="1" applyFont="1" applyAlignment="1">
      <alignment vertical="center" wrapText="1"/>
    </xf>
    <xf numFmtId="0" fontId="21" fillId="5" borderId="3" xfId="4" applyFont="1" applyFill="1" applyBorder="1" applyAlignment="1">
      <alignment horizontal="centerContinuous" vertical="center"/>
    </xf>
    <xf numFmtId="0" fontId="21" fillId="5" borderId="8" xfId="4" applyFont="1" applyFill="1" applyBorder="1" applyAlignment="1">
      <alignment horizontal="centerContinuous" vertical="center"/>
    </xf>
    <xf numFmtId="3" fontId="12" fillId="0" borderId="10" xfId="4" applyNumberFormat="1" applyFont="1" applyBorder="1" applyAlignment="1">
      <alignment horizontal="center"/>
    </xf>
    <xf numFmtId="0" fontId="11" fillId="0" borderId="11" xfId="3" applyBorder="1"/>
    <xf numFmtId="0" fontId="37" fillId="2" borderId="12" xfId="8" applyFont="1" applyFill="1" applyBorder="1" applyAlignment="1">
      <alignment horizontal="center" vertical="center"/>
    </xf>
    <xf numFmtId="0" fontId="36" fillId="0" borderId="13" xfId="8" applyFont="1" applyBorder="1"/>
    <xf numFmtId="0" fontId="36" fillId="0" borderId="14" xfId="8" applyFont="1" applyBorder="1"/>
    <xf numFmtId="0" fontId="14" fillId="0" borderId="21" xfId="3" applyFont="1" applyBorder="1" applyAlignment="1">
      <alignment horizontal="center" vertical="center" wrapText="1"/>
    </xf>
    <xf numFmtId="168" fontId="26" fillId="0" borderId="0" xfId="3" applyNumberFormat="1" applyFont="1" applyAlignment="1">
      <alignment horizontal="center" vertical="center"/>
    </xf>
    <xf numFmtId="0" fontId="20" fillId="0" borderId="0" xfId="3" applyFont="1" applyAlignment="1">
      <alignment horizontal="left" vertical="center"/>
    </xf>
    <xf numFmtId="0" fontId="24" fillId="0" borderId="0" xfId="3" applyFont="1" applyAlignment="1">
      <alignment horizontal="center" vertical="center"/>
    </xf>
    <xf numFmtId="0" fontId="24" fillId="0" borderId="0" xfId="3" applyFont="1" applyAlignment="1">
      <alignment horizontal="centerContinuous" vertical="center"/>
    </xf>
    <xf numFmtId="0" fontId="24" fillId="0" borderId="0" xfId="3" applyFont="1" applyAlignment="1">
      <alignment vertical="center"/>
    </xf>
    <xf numFmtId="3" fontId="32" fillId="0" borderId="19" xfId="3" applyNumberFormat="1" applyFont="1" applyBorder="1" applyAlignment="1" applyProtection="1">
      <alignment horizontal="center" vertical="center"/>
      <protection hidden="1"/>
    </xf>
    <xf numFmtId="3" fontId="35" fillId="0" borderId="19" xfId="3" applyNumberFormat="1" applyFont="1" applyBorder="1" applyAlignment="1" applyProtection="1">
      <alignment horizontal="center" vertical="center"/>
      <protection hidden="1"/>
    </xf>
    <xf numFmtId="0" fontId="21" fillId="0" borderId="28" xfId="3" applyFont="1" applyBorder="1" applyAlignment="1" applyProtection="1">
      <alignment horizontal="center" vertical="center"/>
      <protection hidden="1"/>
    </xf>
    <xf numFmtId="0" fontId="38" fillId="0" borderId="0" xfId="3" applyFont="1" applyAlignment="1">
      <alignment horizontal="center" vertical="center"/>
    </xf>
    <xf numFmtId="168" fontId="38" fillId="0" borderId="0" xfId="3" applyNumberFormat="1" applyFont="1" applyAlignment="1">
      <alignment horizontal="center" vertical="center"/>
    </xf>
    <xf numFmtId="0" fontId="38" fillId="0" borderId="0" xfId="3" applyFont="1" applyAlignment="1">
      <alignment horizontal="center" vertical="center" wrapText="1"/>
    </xf>
    <xf numFmtId="0" fontId="28" fillId="0" borderId="0" xfId="11" applyFont="1" applyAlignment="1" applyProtection="1">
      <alignment horizontal="justify" vertical="center"/>
      <protection locked="0"/>
    </xf>
    <xf numFmtId="0" fontId="28" fillId="0" borderId="0" xfId="11" applyFont="1" applyAlignment="1" applyProtection="1">
      <alignment horizontal="center" vertical="center"/>
      <protection locked="0"/>
    </xf>
    <xf numFmtId="0" fontId="21" fillId="0" borderId="35" xfId="11" applyFont="1" applyBorder="1" applyAlignment="1" applyProtection="1">
      <alignment horizontal="center" vertical="center"/>
      <protection hidden="1"/>
    </xf>
    <xf numFmtId="0" fontId="19" fillId="0" borderId="0" xfId="11" applyFont="1" applyAlignment="1" applyProtection="1">
      <alignment horizontal="center" vertical="center"/>
      <protection locked="0"/>
    </xf>
    <xf numFmtId="9" fontId="19" fillId="0" borderId="0" xfId="13" applyFont="1" applyAlignment="1" applyProtection="1">
      <alignment horizontal="center" vertical="center"/>
      <protection locked="0"/>
    </xf>
    <xf numFmtId="9" fontId="11" fillId="0" borderId="0" xfId="13" applyFont="1" applyProtection="1">
      <protection hidden="1"/>
    </xf>
    <xf numFmtId="0" fontId="12" fillId="0" borderId="0" xfId="11" applyFont="1" applyAlignment="1" applyProtection="1">
      <alignment horizontal="centerContinuous" vertical="center" wrapText="1"/>
      <protection hidden="1"/>
    </xf>
    <xf numFmtId="0" fontId="22" fillId="0" borderId="19" xfId="3" applyFont="1" applyBorder="1" applyAlignment="1" applyProtection="1">
      <alignment horizontal="left" vertical="center" wrapText="1"/>
      <protection hidden="1"/>
    </xf>
    <xf numFmtId="168" fontId="43" fillId="7" borderId="0" xfId="3" applyNumberFormat="1" applyFont="1" applyFill="1" applyAlignment="1">
      <alignment horizontal="center" vertical="center"/>
    </xf>
    <xf numFmtId="0" fontId="0" fillId="0" borderId="0" xfId="0" applyAlignment="1">
      <alignment horizontal="center" vertical="center"/>
    </xf>
    <xf numFmtId="1" fontId="12" fillId="0" borderId="0" xfId="6" applyNumberFormat="1" applyFont="1" applyAlignment="1">
      <alignment horizontal="center" vertical="center" wrapText="1"/>
    </xf>
    <xf numFmtId="0" fontId="40" fillId="7" borderId="0" xfId="8" applyFill="1"/>
    <xf numFmtId="0" fontId="40" fillId="7" borderId="0" xfId="8" applyFill="1" applyAlignment="1">
      <alignment horizontal="center" vertical="center"/>
    </xf>
    <xf numFmtId="0" fontId="40" fillId="7" borderId="0" xfId="8" quotePrefix="1" applyFill="1"/>
    <xf numFmtId="0" fontId="41" fillId="5" borderId="4" xfId="8" applyFont="1" applyFill="1" applyBorder="1" applyAlignment="1">
      <alignment horizontal="center" vertical="center"/>
    </xf>
    <xf numFmtId="0" fontId="40" fillId="8" borderId="20" xfId="8" applyFill="1" applyBorder="1" applyAlignment="1">
      <alignment horizontal="center" vertical="center"/>
    </xf>
    <xf numFmtId="0" fontId="14" fillId="0" borderId="39" xfId="3" applyFont="1" applyBorder="1" applyAlignment="1">
      <alignment horizontal="center" vertical="center"/>
    </xf>
    <xf numFmtId="10" fontId="14" fillId="0" borderId="20" xfId="13" applyNumberFormat="1" applyFont="1" applyFill="1" applyBorder="1" applyAlignment="1">
      <alignment horizontal="center" vertical="center" wrapText="1"/>
    </xf>
    <xf numFmtId="0" fontId="21" fillId="0" borderId="41" xfId="3" quotePrefix="1" applyFont="1" applyBorder="1" applyAlignment="1">
      <alignment horizontal="center" vertical="center"/>
    </xf>
    <xf numFmtId="1" fontId="15" fillId="0" borderId="0" xfId="3" applyNumberFormat="1" applyFont="1" applyAlignment="1">
      <alignment horizontal="centerContinuous" vertical="center" wrapText="1"/>
    </xf>
    <xf numFmtId="0" fontId="25" fillId="7" borderId="0" xfId="3" applyFont="1" applyFill="1" applyAlignment="1">
      <alignment horizontal="center" vertical="center"/>
    </xf>
    <xf numFmtId="0" fontId="11" fillId="7" borderId="0" xfId="3" applyFill="1" applyAlignment="1">
      <alignment vertical="center"/>
    </xf>
    <xf numFmtId="0" fontId="18" fillId="7" borderId="0" xfId="3" applyFont="1" applyFill="1" applyAlignment="1">
      <alignment horizontal="center" vertical="center"/>
    </xf>
    <xf numFmtId="167" fontId="17" fillId="7" borderId="0" xfId="3" applyNumberFormat="1" applyFont="1" applyFill="1" applyAlignment="1">
      <alignment horizontal="center" vertical="center"/>
    </xf>
    <xf numFmtId="167" fontId="25" fillId="7" borderId="0" xfId="3" applyNumberFormat="1" applyFont="1" applyFill="1" applyAlignment="1">
      <alignment horizontal="center" vertical="center"/>
    </xf>
    <xf numFmtId="4" fontId="25" fillId="7" borderId="0" xfId="3" applyNumberFormat="1" applyFont="1" applyFill="1" applyAlignment="1">
      <alignment vertical="center"/>
    </xf>
    <xf numFmtId="0" fontId="11" fillId="7" borderId="0" xfId="3" applyFill="1"/>
    <xf numFmtId="0" fontId="18" fillId="7" borderId="0" xfId="4" applyFont="1" applyFill="1" applyAlignment="1">
      <alignment horizontal="center"/>
    </xf>
    <xf numFmtId="3" fontId="11" fillId="7" borderId="0" xfId="4" applyNumberFormat="1" applyFill="1"/>
    <xf numFmtId="0" fontId="18" fillId="7" borderId="0" xfId="3" applyFont="1" applyFill="1" applyAlignment="1">
      <alignment horizontal="center"/>
    </xf>
    <xf numFmtId="14" fontId="24" fillId="7" borderId="0" xfId="3" applyNumberFormat="1" applyFont="1" applyFill="1"/>
    <xf numFmtId="0" fontId="14" fillId="7" borderId="0" xfId="3" applyFont="1" applyFill="1" applyAlignment="1">
      <alignment horizontal="center" vertical="center"/>
    </xf>
    <xf numFmtId="2" fontId="14" fillId="7" borderId="0" xfId="3" applyNumberFormat="1" applyFont="1" applyFill="1" applyAlignment="1">
      <alignment horizontal="center" vertical="center"/>
    </xf>
    <xf numFmtId="171" fontId="14" fillId="7" borderId="0" xfId="3" applyNumberFormat="1" applyFont="1" applyFill="1" applyAlignment="1">
      <alignment horizontal="center" vertical="center"/>
    </xf>
    <xf numFmtId="0" fontId="21" fillId="0" borderId="40" xfId="3" quotePrefix="1" applyFont="1" applyBorder="1" applyAlignment="1">
      <alignment horizontal="center" vertical="center"/>
    </xf>
    <xf numFmtId="4" fontId="14" fillId="0" borderId="34" xfId="3" applyNumberFormat="1" applyFont="1" applyBorder="1" applyAlignment="1">
      <alignment horizontal="center" vertical="center" wrapText="1"/>
    </xf>
    <xf numFmtId="4" fontId="14" fillId="0" borderId="40" xfId="3" quotePrefix="1" applyNumberFormat="1" applyFont="1" applyBorder="1" applyAlignment="1">
      <alignment horizontal="center" vertical="center"/>
    </xf>
    <xf numFmtId="4" fontId="14" fillId="0" borderId="20" xfId="3" applyNumberFormat="1" applyFont="1" applyBorder="1" applyAlignment="1">
      <alignment horizontal="center" vertical="center" wrapText="1"/>
    </xf>
    <xf numFmtId="0" fontId="7" fillId="8" borderId="20" xfId="8" applyFont="1" applyFill="1" applyBorder="1" applyAlignment="1">
      <alignment horizontal="center" vertical="center"/>
    </xf>
    <xf numFmtId="0" fontId="14" fillId="0" borderId="26" xfId="3" applyFont="1" applyBorder="1" applyAlignment="1">
      <alignment horizontal="center" vertical="center"/>
    </xf>
    <xf numFmtId="0" fontId="14" fillId="0" borderId="27" xfId="3" applyFont="1" applyBorder="1" applyAlignment="1">
      <alignment horizontal="center" vertical="center" wrapText="1"/>
    </xf>
    <xf numFmtId="0" fontId="14" fillId="0" borderId="0" xfId="3" applyFont="1" applyAlignment="1">
      <alignment horizontal="center" vertical="center" wrapText="1"/>
    </xf>
    <xf numFmtId="0" fontId="21" fillId="0" borderId="56" xfId="11" applyFont="1" applyBorder="1" applyAlignment="1" applyProtection="1">
      <alignment horizontal="center"/>
      <protection hidden="1"/>
    </xf>
    <xf numFmtId="9" fontId="21" fillId="0" borderId="60" xfId="13" applyFont="1" applyBorder="1" applyAlignment="1" applyProtection="1">
      <alignment horizontal="center" vertical="center"/>
      <protection hidden="1"/>
    </xf>
    <xf numFmtId="3" fontId="14" fillId="0" borderId="72" xfId="11" applyNumberFormat="1" applyFont="1" applyBorder="1" applyProtection="1">
      <protection hidden="1"/>
    </xf>
    <xf numFmtId="9" fontId="14" fillId="0" borderId="73" xfId="13" applyFont="1" applyBorder="1" applyProtection="1">
      <protection hidden="1"/>
    </xf>
    <xf numFmtId="1" fontId="14" fillId="0" borderId="72" xfId="6" applyNumberFormat="1" applyFont="1" applyBorder="1" applyAlignment="1">
      <alignment horizontal="center" vertical="center"/>
    </xf>
    <xf numFmtId="170" fontId="14" fillId="0" borderId="72" xfId="6" applyNumberFormat="1" applyFont="1" applyBorder="1" applyAlignment="1">
      <alignment horizontal="left" wrapText="1"/>
    </xf>
    <xf numFmtId="170" fontId="14" fillId="0" borderId="73" xfId="6" applyNumberFormat="1" applyFont="1" applyBorder="1" applyAlignment="1">
      <alignment horizontal="left" wrapText="1"/>
    </xf>
    <xf numFmtId="0" fontId="21" fillId="0" borderId="75" xfId="3" applyFont="1" applyBorder="1" applyAlignment="1" applyProtection="1">
      <alignment horizontal="centerContinuous"/>
      <protection hidden="1"/>
    </xf>
    <xf numFmtId="1" fontId="22" fillId="0" borderId="31" xfId="3" applyNumberFormat="1" applyFont="1" applyBorder="1" applyAlignment="1" applyProtection="1">
      <alignment horizontal="center" vertical="center"/>
      <protection hidden="1"/>
    </xf>
    <xf numFmtId="0" fontId="14" fillId="0" borderId="72" xfId="3" applyFont="1" applyBorder="1" applyAlignment="1" applyProtection="1">
      <alignment horizontal="centerContinuous" vertical="center" wrapText="1"/>
      <protection hidden="1"/>
    </xf>
    <xf numFmtId="3" fontId="14" fillId="3" borderId="72" xfId="3" applyNumberFormat="1" applyFont="1" applyFill="1" applyBorder="1" applyProtection="1">
      <protection hidden="1"/>
    </xf>
    <xf numFmtId="3" fontId="14" fillId="0" borderId="72" xfId="3" applyNumberFormat="1" applyFont="1" applyBorder="1" applyAlignment="1" applyProtection="1">
      <alignment horizontal="center"/>
      <protection hidden="1"/>
    </xf>
    <xf numFmtId="0" fontId="45" fillId="0" borderId="0" xfId="3" applyFont="1"/>
    <xf numFmtId="0" fontId="46" fillId="0" borderId="0" xfId="0" applyFont="1" applyAlignment="1" applyProtection="1">
      <alignment horizontal="center" vertical="center"/>
      <protection hidden="1"/>
    </xf>
    <xf numFmtId="1" fontId="47" fillId="0" borderId="48" xfId="3" applyNumberFormat="1" applyFont="1" applyBorder="1" applyAlignment="1" applyProtection="1">
      <alignment horizontal="center" vertical="center"/>
      <protection hidden="1"/>
    </xf>
    <xf numFmtId="1" fontId="47" fillId="0" borderId="48" xfId="6" applyNumberFormat="1" applyFont="1" applyBorder="1" applyAlignment="1">
      <alignment horizontal="center" vertical="center"/>
    </xf>
    <xf numFmtId="3" fontId="47" fillId="0" borderId="48" xfId="11" applyNumberFormat="1" applyFont="1" applyBorder="1" applyProtection="1">
      <protection hidden="1"/>
    </xf>
    <xf numFmtId="0" fontId="21" fillId="0" borderId="30" xfId="3" applyFont="1" applyBorder="1" applyAlignment="1">
      <alignment horizontal="center" vertical="center" wrapText="1"/>
    </xf>
    <xf numFmtId="0" fontId="21" fillId="0" borderId="77" xfId="3" quotePrefix="1" applyFont="1" applyBorder="1" applyAlignment="1">
      <alignment horizontal="center" vertical="center"/>
    </xf>
    <xf numFmtId="0" fontId="43" fillId="0" borderId="0" xfId="3" applyFont="1" applyAlignment="1">
      <alignment horizontal="center" vertical="center"/>
    </xf>
    <xf numFmtId="0" fontId="48" fillId="0" borderId="0" xfId="3" applyFont="1"/>
    <xf numFmtId="0" fontId="5" fillId="8" borderId="20" xfId="8" applyFont="1" applyFill="1" applyBorder="1" applyAlignment="1">
      <alignment horizontal="center" vertical="center"/>
    </xf>
    <xf numFmtId="0" fontId="29" fillId="0" borderId="45" xfId="6" applyFont="1" applyBorder="1" applyAlignment="1">
      <alignment horizontal="center" vertical="center" wrapText="1"/>
    </xf>
    <xf numFmtId="4" fontId="21" fillId="0" borderId="44" xfId="6" applyNumberFormat="1" applyFont="1" applyBorder="1" applyAlignment="1">
      <alignment horizontal="center" vertical="center" wrapText="1"/>
    </xf>
    <xf numFmtId="1" fontId="14" fillId="0" borderId="31" xfId="3" applyNumberFormat="1" applyFont="1" applyBorder="1" applyAlignment="1">
      <alignment horizontal="center" vertical="center" wrapText="1"/>
    </xf>
    <xf numFmtId="0" fontId="47" fillId="0" borderId="85" xfId="3" applyFont="1" applyBorder="1" applyAlignment="1">
      <alignment horizontal="center" vertical="center"/>
    </xf>
    <xf numFmtId="0" fontId="47" fillId="0" borderId="86" xfId="3" applyFont="1" applyBorder="1" applyAlignment="1">
      <alignment horizontal="center" vertical="center"/>
    </xf>
    <xf numFmtId="0" fontId="47" fillId="0" borderId="87" xfId="3" applyFont="1" applyBorder="1" applyAlignment="1">
      <alignment horizontal="center" vertical="center"/>
    </xf>
    <xf numFmtId="0" fontId="47" fillId="0" borderId="57" xfId="3" applyFont="1" applyBorder="1" applyAlignment="1">
      <alignment vertical="center"/>
    </xf>
    <xf numFmtId="0" fontId="47" fillId="0" borderId="88" xfId="3" applyFont="1" applyBorder="1" applyAlignment="1">
      <alignment vertical="center"/>
    </xf>
    <xf numFmtId="0" fontId="47" fillId="0" borderId="78" xfId="3" applyFont="1" applyBorder="1" applyAlignment="1">
      <alignment vertical="center"/>
    </xf>
    <xf numFmtId="0" fontId="47" fillId="0" borderId="64" xfId="3" applyFont="1" applyBorder="1" applyAlignment="1">
      <alignment horizontal="center" vertical="center"/>
    </xf>
    <xf numFmtId="0" fontId="47" fillId="0" borderId="79" xfId="3" applyFont="1" applyBorder="1" applyAlignment="1">
      <alignment horizontal="center" vertical="center"/>
    </xf>
    <xf numFmtId="0" fontId="48" fillId="0" borderId="82" xfId="3" applyFont="1" applyBorder="1" applyAlignment="1">
      <alignment horizontal="justify" vertical="center" wrapText="1"/>
    </xf>
    <xf numFmtId="1" fontId="14" fillId="0" borderId="83" xfId="3" applyNumberFormat="1" applyFont="1" applyBorder="1" applyAlignment="1">
      <alignment horizontal="center" vertical="center" wrapText="1"/>
    </xf>
    <xf numFmtId="0" fontId="4" fillId="0" borderId="1" xfId="8" applyFont="1" applyBorder="1"/>
    <xf numFmtId="0" fontId="47" fillId="0" borderId="34" xfId="3" applyFont="1" applyBorder="1" applyAlignment="1">
      <alignment horizontal="center" vertical="center"/>
    </xf>
    <xf numFmtId="0" fontId="49" fillId="0" borderId="67" xfId="3" applyFont="1" applyBorder="1" applyAlignment="1">
      <alignment horizontal="center" vertical="center" wrapText="1"/>
    </xf>
    <xf numFmtId="0" fontId="21" fillId="0" borderId="69" xfId="3" quotePrefix="1" applyFont="1" applyBorder="1" applyAlignment="1">
      <alignment horizontal="center" vertical="center"/>
    </xf>
    <xf numFmtId="0" fontId="43" fillId="10" borderId="0" xfId="3" applyFont="1" applyFill="1" applyAlignment="1">
      <alignment horizontal="center" vertical="center"/>
    </xf>
    <xf numFmtId="0" fontId="50" fillId="0" borderId="0" xfId="3" applyFont="1" applyAlignment="1">
      <alignment horizontal="center" vertical="center"/>
    </xf>
    <xf numFmtId="0" fontId="50" fillId="0" borderId="0" xfId="3" applyFont="1" applyAlignment="1">
      <alignment horizontal="center" vertical="center" wrapText="1"/>
    </xf>
    <xf numFmtId="0" fontId="3" fillId="8" borderId="20" xfId="8" applyFont="1" applyFill="1" applyBorder="1" applyAlignment="1">
      <alignment horizontal="center" vertical="center"/>
    </xf>
    <xf numFmtId="0" fontId="21" fillId="0" borderId="0" xfId="6" applyFont="1" applyAlignment="1">
      <alignment horizontal="center" vertical="center" wrapText="1"/>
    </xf>
    <xf numFmtId="4" fontId="21" fillId="0" borderId="0" xfId="6" applyNumberFormat="1" applyFont="1" applyAlignment="1">
      <alignment horizontal="center" vertical="center" wrapText="1"/>
    </xf>
    <xf numFmtId="0" fontId="47" fillId="0" borderId="0" xfId="6" applyFont="1"/>
    <xf numFmtId="0" fontId="15" fillId="0" borderId="39" xfId="6" applyFont="1" applyBorder="1" applyAlignment="1">
      <alignment horizontal="center" vertical="center"/>
    </xf>
    <xf numFmtId="0" fontId="3" fillId="0" borderId="1" xfId="8" applyFont="1" applyBorder="1"/>
    <xf numFmtId="4" fontId="21" fillId="0" borderId="20" xfId="6" applyNumberFormat="1" applyFont="1" applyBorder="1" applyAlignment="1">
      <alignment horizontal="center" vertical="center" wrapText="1"/>
    </xf>
    <xf numFmtId="0" fontId="21" fillId="12" borderId="31" xfId="3" applyFont="1" applyFill="1" applyBorder="1" applyAlignment="1">
      <alignment horizontal="center" vertical="center" wrapText="1"/>
    </xf>
    <xf numFmtId="0" fontId="21" fillId="12" borderId="19" xfId="3" applyFont="1" applyFill="1" applyBorder="1" applyAlignment="1">
      <alignment horizontal="left" vertical="center" wrapText="1"/>
    </xf>
    <xf numFmtId="9" fontId="21" fillId="12" borderId="43" xfId="13" applyFont="1" applyFill="1" applyBorder="1" applyAlignment="1">
      <alignment horizontal="center" vertical="center" wrapText="1"/>
    </xf>
    <xf numFmtId="166" fontId="14" fillId="0" borderId="84" xfId="3" applyNumberFormat="1" applyFont="1" applyBorder="1" applyAlignment="1">
      <alignment horizontal="center" vertical="center" wrapText="1"/>
    </xf>
    <xf numFmtId="166" fontId="14" fillId="0" borderId="19" xfId="3" applyNumberFormat="1" applyFont="1" applyBorder="1" applyAlignment="1">
      <alignment horizontal="center" vertical="center" wrapText="1"/>
    </xf>
    <xf numFmtId="4" fontId="14" fillId="0" borderId="90" xfId="3" applyNumberFormat="1" applyFont="1" applyBorder="1" applyAlignment="1">
      <alignment horizontal="center" vertical="center" wrapText="1"/>
    </xf>
    <xf numFmtId="4" fontId="14" fillId="0" borderId="92" xfId="3" applyNumberFormat="1" applyFont="1" applyBorder="1" applyAlignment="1">
      <alignment horizontal="center" vertical="center" wrapText="1"/>
    </xf>
    <xf numFmtId="0" fontId="14" fillId="0" borderId="84" xfId="14" applyNumberFormat="1" applyFont="1" applyFill="1" applyBorder="1" applyAlignment="1">
      <alignment horizontal="center" vertical="center" wrapText="1"/>
    </xf>
    <xf numFmtId="0" fontId="14" fillId="0" borderId="19" xfId="14" applyNumberFormat="1" applyFont="1" applyFill="1" applyBorder="1" applyAlignment="1">
      <alignment horizontal="center" vertical="center" wrapText="1"/>
    </xf>
    <xf numFmtId="0" fontId="51" fillId="0" borderId="0" xfId="11" applyFont="1" applyAlignment="1" applyProtection="1">
      <alignment horizontal="justify" vertical="center"/>
      <protection locked="0"/>
    </xf>
    <xf numFmtId="44" fontId="47" fillId="0" borderId="0" xfId="18" applyFont="1"/>
    <xf numFmtId="178" fontId="12" fillId="0" borderId="9" xfId="4" applyNumberFormat="1" applyFont="1" applyBorder="1" applyAlignment="1">
      <alignment horizontal="center"/>
    </xf>
    <xf numFmtId="1" fontId="52" fillId="0" borderId="0" xfId="6" applyNumberFormat="1" applyFont="1" applyAlignment="1">
      <alignment vertical="center" wrapText="1"/>
    </xf>
    <xf numFmtId="4" fontId="47" fillId="0" borderId="0" xfId="6" applyNumberFormat="1" applyFont="1" applyAlignment="1">
      <alignment horizontal="center" vertical="center"/>
    </xf>
    <xf numFmtId="0" fontId="21" fillId="13" borderId="27" xfId="3" quotePrefix="1" applyFont="1" applyFill="1" applyBorder="1" applyAlignment="1">
      <alignment horizontal="center" vertical="center"/>
    </xf>
    <xf numFmtId="49" fontId="14" fillId="14" borderId="84" xfId="3" applyNumberFormat="1" applyFont="1" applyFill="1" applyBorder="1" applyAlignment="1">
      <alignment horizontal="center" vertical="center" wrapText="1"/>
    </xf>
    <xf numFmtId="9" fontId="14" fillId="14" borderId="84" xfId="13" applyFont="1" applyFill="1" applyBorder="1" applyAlignment="1">
      <alignment horizontal="center" vertical="center" wrapText="1"/>
    </xf>
    <xf numFmtId="49" fontId="14" fillId="14" borderId="84" xfId="14" applyNumberFormat="1" applyFont="1" applyFill="1" applyBorder="1" applyAlignment="1">
      <alignment horizontal="center" vertical="center" wrapText="1"/>
    </xf>
    <xf numFmtId="1" fontId="14" fillId="14" borderId="84" xfId="14" applyNumberFormat="1" applyFont="1" applyFill="1" applyBorder="1" applyAlignment="1">
      <alignment horizontal="center" vertical="center" wrapText="1"/>
    </xf>
    <xf numFmtId="49" fontId="14" fillId="14" borderId="19" xfId="3" applyNumberFormat="1" applyFont="1" applyFill="1" applyBorder="1" applyAlignment="1">
      <alignment horizontal="center" vertical="center" wrapText="1"/>
    </xf>
    <xf numFmtId="9" fontId="14" fillId="14" borderId="19" xfId="13" applyFont="1" applyFill="1" applyBorder="1" applyAlignment="1">
      <alignment horizontal="center" vertical="center" wrapText="1"/>
    </xf>
    <xf numFmtId="2" fontId="14" fillId="14" borderId="19" xfId="14" applyNumberFormat="1" applyFont="1" applyFill="1" applyBorder="1" applyAlignment="1">
      <alignment horizontal="center" vertical="center" wrapText="1"/>
    </xf>
    <xf numFmtId="1" fontId="14" fillId="14" borderId="19" xfId="14" applyNumberFormat="1" applyFont="1" applyFill="1" applyBorder="1" applyAlignment="1">
      <alignment horizontal="center" vertical="center" wrapText="1"/>
    </xf>
    <xf numFmtId="49" fontId="14" fillId="14" borderId="19" xfId="14" applyNumberFormat="1" applyFont="1" applyFill="1" applyBorder="1" applyAlignment="1">
      <alignment horizontal="center" vertical="center" wrapText="1"/>
    </xf>
    <xf numFmtId="15" fontId="14" fillId="14" borderId="84" xfId="3" applyNumberFormat="1" applyFont="1" applyFill="1" applyBorder="1" applyAlignment="1">
      <alignment horizontal="center" vertical="center" wrapText="1"/>
    </xf>
    <xf numFmtId="176" fontId="14" fillId="14" borderId="84" xfId="3" applyNumberFormat="1" applyFont="1" applyFill="1" applyBorder="1" applyAlignment="1">
      <alignment horizontal="center" vertical="center" wrapText="1"/>
    </xf>
    <xf numFmtId="15" fontId="14" fillId="14" borderId="19" xfId="3" applyNumberFormat="1" applyFont="1" applyFill="1" applyBorder="1" applyAlignment="1">
      <alignment horizontal="center" vertical="center" wrapText="1"/>
    </xf>
    <xf numFmtId="176" fontId="14" fillId="14" borderId="19" xfId="3" applyNumberFormat="1" applyFont="1" applyFill="1" applyBorder="1" applyAlignment="1">
      <alignment horizontal="center" vertical="center" wrapText="1"/>
    </xf>
    <xf numFmtId="3" fontId="14" fillId="14" borderId="84" xfId="3" applyNumberFormat="1" applyFont="1" applyFill="1" applyBorder="1" applyAlignment="1">
      <alignment horizontal="center" vertical="center" wrapText="1"/>
    </xf>
    <xf numFmtId="166" fontId="14" fillId="14" borderId="84" xfId="3" applyNumberFormat="1" applyFont="1" applyFill="1" applyBorder="1" applyAlignment="1">
      <alignment horizontal="center" vertical="center" wrapText="1"/>
    </xf>
    <xf numFmtId="4" fontId="14" fillId="14" borderId="84" xfId="3" applyNumberFormat="1" applyFont="1" applyFill="1" applyBorder="1" applyAlignment="1">
      <alignment horizontal="center" vertical="center" wrapText="1"/>
    </xf>
    <xf numFmtId="3" fontId="14" fillId="14" borderId="19" xfId="3" applyNumberFormat="1" applyFont="1" applyFill="1" applyBorder="1" applyAlignment="1">
      <alignment horizontal="center" vertical="center" wrapText="1"/>
    </xf>
    <xf numFmtId="166" fontId="14" fillId="14" borderId="19" xfId="3" applyNumberFormat="1" applyFont="1" applyFill="1" applyBorder="1" applyAlignment="1">
      <alignment horizontal="center" vertical="center" wrapText="1"/>
    </xf>
    <xf numFmtId="4" fontId="14" fillId="14" borderId="19" xfId="3" applyNumberFormat="1" applyFont="1" applyFill="1" applyBorder="1" applyAlignment="1">
      <alignment horizontal="center" vertical="center" wrapText="1"/>
    </xf>
    <xf numFmtId="0" fontId="53" fillId="0" borderId="0" xfId="0" applyFont="1" applyAlignment="1">
      <alignment horizontal="center" vertical="center"/>
    </xf>
    <xf numFmtId="179" fontId="0" fillId="0" borderId="0" xfId="0" applyNumberFormat="1"/>
    <xf numFmtId="0" fontId="55" fillId="15" borderId="8" xfId="20" applyFont="1" applyFill="1" applyBorder="1" applyAlignment="1">
      <alignment horizontal="center" vertical="center"/>
    </xf>
    <xf numFmtId="0" fontId="54" fillId="16" borderId="100" xfId="20" applyFont="1" applyFill="1" applyBorder="1" applyAlignment="1">
      <alignment horizontal="center" vertical="center"/>
    </xf>
    <xf numFmtId="0" fontId="54" fillId="16" borderId="101" xfId="20" applyFont="1" applyFill="1" applyBorder="1" applyAlignment="1">
      <alignment horizontal="center" vertical="center"/>
    </xf>
    <xf numFmtId="0" fontId="54" fillId="16" borderId="102" xfId="20" applyFont="1" applyFill="1" applyBorder="1" applyAlignment="1">
      <alignment horizontal="center" vertical="center"/>
    </xf>
    <xf numFmtId="0" fontId="54" fillId="16" borderId="103" xfId="20" applyFont="1" applyFill="1" applyBorder="1" applyAlignment="1">
      <alignment horizontal="center" vertical="center"/>
    </xf>
    <xf numFmtId="0" fontId="54" fillId="0" borderId="0" xfId="20" applyFont="1"/>
    <xf numFmtId="0" fontId="41" fillId="5" borderId="104" xfId="8" applyFont="1" applyFill="1" applyBorder="1" applyAlignment="1">
      <alignment horizontal="center" vertical="center"/>
    </xf>
    <xf numFmtId="0" fontId="3" fillId="8" borderId="30" xfId="8" applyFont="1" applyFill="1" applyBorder="1" applyAlignment="1">
      <alignment horizontal="center" vertical="center"/>
    </xf>
    <xf numFmtId="0" fontId="55" fillId="15" borderId="12" xfId="20" applyFont="1" applyFill="1" applyBorder="1" applyAlignment="1">
      <alignment horizontal="center" vertical="center"/>
    </xf>
    <xf numFmtId="43" fontId="0" fillId="0" borderId="0" xfId="19" applyFont="1"/>
    <xf numFmtId="4" fontId="47" fillId="0" borderId="0" xfId="6" applyNumberFormat="1" applyFont="1"/>
    <xf numFmtId="4" fontId="14" fillId="18" borderId="21" xfId="6" applyNumberFormat="1" applyFont="1" applyFill="1" applyBorder="1" applyAlignment="1">
      <alignment horizontal="center" vertical="center"/>
    </xf>
    <xf numFmtId="0" fontId="56" fillId="17" borderId="23" xfId="3" applyFont="1" applyFill="1" applyBorder="1" applyAlignment="1">
      <alignment vertical="center"/>
    </xf>
    <xf numFmtId="0" fontId="56" fillId="17" borderId="15" xfId="3" applyFont="1" applyFill="1" applyBorder="1" applyAlignment="1">
      <alignment vertical="center"/>
    </xf>
    <xf numFmtId="0" fontId="56" fillId="17" borderId="15" xfId="3" applyFont="1" applyFill="1" applyBorder="1" applyAlignment="1">
      <alignment horizontal="center" vertical="center"/>
    </xf>
    <xf numFmtId="172" fontId="56" fillId="17" borderId="69" xfId="3" applyNumberFormat="1" applyFont="1" applyFill="1" applyBorder="1" applyAlignment="1">
      <alignment horizontal="center" vertical="center"/>
    </xf>
    <xf numFmtId="0" fontId="56" fillId="17" borderId="73" xfId="3" applyFont="1" applyFill="1" applyBorder="1" applyAlignment="1">
      <alignment vertical="center"/>
    </xf>
    <xf numFmtId="0" fontId="56" fillId="17" borderId="0" xfId="3" applyFont="1" applyFill="1" applyAlignment="1">
      <alignment vertical="center"/>
    </xf>
    <xf numFmtId="0" fontId="56" fillId="17" borderId="44" xfId="3" applyFont="1" applyFill="1" applyBorder="1" applyAlignment="1">
      <alignment vertical="center"/>
    </xf>
    <xf numFmtId="169" fontId="50" fillId="17" borderId="42" xfId="6" applyNumberFormat="1" applyFont="1" applyFill="1" applyBorder="1" applyAlignment="1">
      <alignment horizontal="center" vertical="center"/>
    </xf>
    <xf numFmtId="0" fontId="50" fillId="17" borderId="16" xfId="6" applyFont="1" applyFill="1" applyBorder="1" applyAlignment="1">
      <alignment horizontal="right" vertical="center"/>
    </xf>
    <xf numFmtId="4" fontId="50" fillId="17" borderId="16" xfId="6" applyNumberFormat="1" applyFont="1" applyFill="1" applyBorder="1" applyAlignment="1">
      <alignment horizontal="center" vertical="center"/>
    </xf>
    <xf numFmtId="4" fontId="50" fillId="17" borderId="46" xfId="6" applyNumberFormat="1" applyFont="1" applyFill="1" applyBorder="1" applyAlignment="1">
      <alignment horizontal="center" vertical="center"/>
    </xf>
    <xf numFmtId="0" fontId="50" fillId="17" borderId="32" xfId="3" applyFont="1" applyFill="1" applyBorder="1" applyAlignment="1">
      <alignment horizontal="center" vertical="center" wrapText="1"/>
    </xf>
    <xf numFmtId="9" fontId="50" fillId="17" borderId="66" xfId="13" applyFont="1" applyFill="1" applyBorder="1" applyAlignment="1">
      <alignment horizontal="center" vertical="center" wrapText="1"/>
    </xf>
    <xf numFmtId="0" fontId="50" fillId="17" borderId="33" xfId="3" applyFont="1" applyFill="1" applyBorder="1" applyAlignment="1">
      <alignment horizontal="center" vertical="center" wrapText="1"/>
    </xf>
    <xf numFmtId="9" fontId="50" fillId="17" borderId="71" xfId="13" applyFont="1" applyFill="1" applyBorder="1" applyAlignment="1">
      <alignment horizontal="center" vertical="center" wrapText="1"/>
    </xf>
    <xf numFmtId="0" fontId="57" fillId="17" borderId="23" xfId="3" applyFont="1" applyFill="1" applyBorder="1" applyAlignment="1">
      <alignment vertical="center"/>
    </xf>
    <xf numFmtId="0" fontId="57" fillId="17" borderId="15" xfId="3" applyFont="1" applyFill="1" applyBorder="1" applyAlignment="1">
      <alignment vertical="center"/>
    </xf>
    <xf numFmtId="0" fontId="57" fillId="17" borderId="0" xfId="3" applyFont="1" applyFill="1" applyAlignment="1">
      <alignment vertical="center"/>
    </xf>
    <xf numFmtId="9" fontId="58" fillId="17" borderId="25" xfId="12" applyNumberFormat="1" applyFont="1" applyFill="1" applyBorder="1" applyAlignment="1">
      <alignment horizontal="center" vertical="center" wrapText="1"/>
    </xf>
    <xf numFmtId="9" fontId="58" fillId="17" borderId="29" xfId="12" applyNumberFormat="1" applyFont="1" applyFill="1" applyBorder="1" applyAlignment="1">
      <alignment horizontal="center" vertical="center" wrapText="1"/>
    </xf>
    <xf numFmtId="15" fontId="58" fillId="17" borderId="36" xfId="12" applyNumberFormat="1" applyFont="1" applyFill="1" applyBorder="1" applyAlignment="1">
      <alignment horizontal="center" vertical="center" wrapText="1"/>
    </xf>
    <xf numFmtId="9" fontId="58" fillId="17" borderId="26" xfId="12" applyNumberFormat="1" applyFont="1" applyFill="1" applyBorder="1" applyAlignment="1">
      <alignment horizontal="center" vertical="center"/>
    </xf>
    <xf numFmtId="177" fontId="58" fillId="17" borderId="18" xfId="12" applyNumberFormat="1" applyFont="1" applyFill="1" applyBorder="1" applyAlignment="1">
      <alignment horizontal="center" vertical="center"/>
    </xf>
    <xf numFmtId="177" fontId="58" fillId="17" borderId="27" xfId="12" applyNumberFormat="1" applyFont="1" applyFill="1" applyBorder="1" applyAlignment="1">
      <alignment horizontal="center" vertical="center"/>
    </xf>
    <xf numFmtId="0" fontId="0" fillId="0" borderId="0" xfId="0" applyAlignment="1">
      <alignment wrapText="1"/>
    </xf>
    <xf numFmtId="0" fontId="58" fillId="17" borderId="18" xfId="3" applyFont="1" applyFill="1" applyBorder="1" applyAlignment="1" applyProtection="1">
      <alignment horizontal="center" vertical="center" wrapText="1"/>
      <protection hidden="1"/>
    </xf>
    <xf numFmtId="0" fontId="14" fillId="0" borderId="0" xfId="6" applyFont="1"/>
    <xf numFmtId="0" fontId="14" fillId="0" borderId="0" xfId="6" applyFont="1" applyAlignment="1">
      <alignment wrapText="1"/>
    </xf>
    <xf numFmtId="4" fontId="14" fillId="0" borderId="0" xfId="6" applyNumberFormat="1" applyFont="1"/>
    <xf numFmtId="2" fontId="59" fillId="0" borderId="0" xfId="0" applyNumberFormat="1" applyFont="1"/>
    <xf numFmtId="0" fontId="59" fillId="0" borderId="0" xfId="0" applyFont="1"/>
    <xf numFmtId="14" fontId="14" fillId="0" borderId="0" xfId="6" applyNumberFormat="1" applyFont="1"/>
    <xf numFmtId="0" fontId="14" fillId="0" borderId="0" xfId="6" applyFont="1" applyAlignment="1">
      <alignment horizontal="center" vertical="center"/>
    </xf>
    <xf numFmtId="0" fontId="50" fillId="17" borderId="94" xfId="6" applyFont="1" applyFill="1" applyBorder="1" applyAlignment="1">
      <alignment horizontal="center" vertical="center" wrapText="1"/>
    </xf>
    <xf numFmtId="0" fontId="50" fillId="17" borderId="97" xfId="6" applyFont="1" applyFill="1" applyBorder="1" applyAlignment="1">
      <alignment horizontal="center" vertical="center" wrapText="1"/>
    </xf>
    <xf numFmtId="4" fontId="50" fillId="17" borderId="98" xfId="6" applyNumberFormat="1" applyFont="1" applyFill="1" applyBorder="1" applyAlignment="1">
      <alignment horizontal="center" vertical="center" wrapText="1"/>
    </xf>
    <xf numFmtId="4" fontId="50" fillId="17" borderId="99" xfId="6" applyNumberFormat="1" applyFont="1" applyFill="1" applyBorder="1" applyAlignment="1">
      <alignment horizontal="center" vertical="center" wrapText="1"/>
    </xf>
    <xf numFmtId="0" fontId="14" fillId="0" borderId="45" xfId="6" applyFont="1" applyBorder="1" applyAlignment="1">
      <alignment vertical="center"/>
    </xf>
    <xf numFmtId="0" fontId="14" fillId="0" borderId="0" xfId="6" applyFont="1" applyAlignment="1">
      <alignment vertical="center"/>
    </xf>
    <xf numFmtId="0" fontId="14" fillId="0" borderId="44" xfId="6" applyFont="1" applyBorder="1" applyAlignment="1">
      <alignment vertical="center"/>
    </xf>
    <xf numFmtId="0" fontId="11" fillId="0" borderId="0" xfId="3"/>
    <xf numFmtId="1" fontId="13" fillId="0" borderId="0" xfId="6" applyNumberFormat="1" applyFont="1" applyAlignment="1">
      <alignment horizontal="centerContinuous" vertical="center" wrapText="1"/>
    </xf>
    <xf numFmtId="1" fontId="11" fillId="0" borderId="0" xfId="6" applyNumberFormat="1" applyFont="1" applyAlignment="1">
      <alignment horizontal="centerContinuous" vertical="center"/>
    </xf>
    <xf numFmtId="0" fontId="11" fillId="0" borderId="0" xfId="6" applyFont="1" applyAlignment="1">
      <alignment horizontal="centerContinuous" vertical="center"/>
    </xf>
    <xf numFmtId="0" fontId="50" fillId="17" borderId="18" xfId="6" applyFont="1" applyFill="1" applyBorder="1" applyAlignment="1">
      <alignment horizontal="center" vertical="center"/>
    </xf>
    <xf numFmtId="0" fontId="50" fillId="17" borderId="27" xfId="6" applyFont="1" applyFill="1" applyBorder="1" applyAlignment="1">
      <alignment horizontal="center" vertical="center" wrapText="1"/>
    </xf>
    <xf numFmtId="0" fontId="21" fillId="0" borderId="0" xfId="6" applyFont="1"/>
    <xf numFmtId="0" fontId="59" fillId="0" borderId="45" xfId="0" applyFont="1" applyBorder="1"/>
    <xf numFmtId="0" fontId="59" fillId="0" borderId="44" xfId="0" applyFont="1" applyBorder="1"/>
    <xf numFmtId="0" fontId="21" fillId="0" borderId="0" xfId="3" applyFont="1"/>
    <xf numFmtId="1" fontId="14" fillId="0" borderId="31" xfId="6" applyNumberFormat="1" applyFont="1" applyBorder="1" applyAlignment="1">
      <alignment horizontal="center" vertical="center"/>
    </xf>
    <xf numFmtId="1" fontId="14" fillId="0" borderId="19" xfId="6" applyNumberFormat="1" applyFont="1" applyBorder="1" applyAlignment="1">
      <alignment horizontal="center" vertical="center"/>
    </xf>
    <xf numFmtId="170" fontId="14" fillId="0" borderId="19" xfId="6" applyNumberFormat="1" applyFont="1" applyBorder="1" applyAlignment="1">
      <alignment horizontal="left" wrapText="1"/>
    </xf>
    <xf numFmtId="1" fontId="14" fillId="0" borderId="43" xfId="6" applyNumberFormat="1" applyFont="1" applyBorder="1" applyAlignment="1">
      <alignment horizontal="center" vertical="center" wrapText="1"/>
    </xf>
    <xf numFmtId="0" fontId="1" fillId="0" borderId="0" xfId="0" applyFont="1"/>
    <xf numFmtId="1" fontId="11" fillId="0" borderId="0" xfId="6" applyNumberFormat="1" applyFont="1"/>
    <xf numFmtId="0" fontId="11" fillId="0" borderId="0" xfId="11" applyProtection="1">
      <protection hidden="1"/>
    </xf>
    <xf numFmtId="0" fontId="11" fillId="0" borderId="0" xfId="11" applyAlignment="1" applyProtection="1">
      <alignment horizontal="centerContinuous" vertical="center" wrapText="1"/>
      <protection hidden="1"/>
    </xf>
    <xf numFmtId="9" fontId="11" fillId="0" borderId="0" xfId="13" applyFont="1" applyAlignment="1" applyProtection="1">
      <alignment horizontal="centerContinuous" vertical="center" wrapText="1"/>
      <protection hidden="1"/>
    </xf>
    <xf numFmtId="0" fontId="11" fillId="0" borderId="0" xfId="11" applyAlignment="1" applyProtection="1">
      <alignment horizontal="center" vertical="center"/>
      <protection locked="0"/>
    </xf>
    <xf numFmtId="0" fontId="11" fillId="0" borderId="0" xfId="11" applyAlignment="1" applyProtection="1">
      <alignment horizontal="center"/>
      <protection hidden="1"/>
    </xf>
    <xf numFmtId="0" fontId="11" fillId="0" borderId="0" xfId="3" applyAlignment="1">
      <alignment horizontal="center" vertical="center"/>
    </xf>
    <xf numFmtId="0" fontId="11" fillId="0" borderId="0" xfId="3" applyAlignment="1">
      <alignment horizontal="centerContinuous" vertical="center" wrapText="1"/>
    </xf>
    <xf numFmtId="0" fontId="11" fillId="0" borderId="0" xfId="3" applyAlignment="1">
      <alignment horizontal="centerContinuous"/>
    </xf>
    <xf numFmtId="0" fontId="11" fillId="0" borderId="0" xfId="3" applyAlignment="1">
      <alignment horizontal="center" vertical="center" wrapText="1"/>
    </xf>
    <xf numFmtId="0" fontId="11" fillId="0" borderId="0" xfId="3" applyAlignment="1">
      <alignment horizontal="centerContinuous" vertical="center"/>
    </xf>
    <xf numFmtId="0" fontId="11" fillId="0" borderId="0" xfId="3" applyAlignment="1">
      <alignment wrapText="1"/>
    </xf>
    <xf numFmtId="0" fontId="11" fillId="0" borderId="0" xfId="3" quotePrefix="1"/>
    <xf numFmtId="0" fontId="58" fillId="17" borderId="29" xfId="3" applyFont="1" applyFill="1" applyBorder="1" applyAlignment="1">
      <alignment horizontal="center" vertical="center" wrapText="1"/>
    </xf>
    <xf numFmtId="0" fontId="58" fillId="17" borderId="36" xfId="3" applyFont="1" applyFill="1" applyBorder="1" applyAlignment="1">
      <alignment horizontal="center" vertical="center"/>
    </xf>
    <xf numFmtId="0" fontId="32" fillId="0" borderId="0" xfId="3" applyFont="1"/>
    <xf numFmtId="0" fontId="58" fillId="17" borderId="20" xfId="3" applyFont="1" applyFill="1" applyBorder="1" applyAlignment="1">
      <alignment horizontal="center" vertical="center"/>
    </xf>
    <xf numFmtId="0" fontId="58" fillId="17" borderId="0" xfId="3" applyFont="1" applyFill="1" applyAlignment="1">
      <alignment horizontal="center" vertical="center"/>
    </xf>
    <xf numFmtId="9" fontId="58" fillId="17" borderId="20" xfId="14" applyFont="1" applyFill="1" applyBorder="1" applyAlignment="1">
      <alignment horizontal="center" vertical="center" wrapText="1"/>
    </xf>
    <xf numFmtId="0" fontId="58" fillId="17" borderId="20" xfId="3" applyFont="1" applyFill="1" applyBorder="1" applyAlignment="1">
      <alignment horizontal="center" vertical="center" wrapText="1"/>
    </xf>
    <xf numFmtId="0" fontId="58" fillId="17" borderId="30" xfId="3" applyFont="1" applyFill="1" applyBorder="1" applyAlignment="1">
      <alignment horizontal="center" vertical="center" wrapText="1"/>
    </xf>
    <xf numFmtId="0" fontId="22" fillId="14" borderId="84" xfId="3" applyFont="1" applyFill="1" applyBorder="1" applyAlignment="1">
      <alignment horizontal="center" vertical="center"/>
    </xf>
    <xf numFmtId="0" fontId="11" fillId="0" borderId="0" xfId="3" applyAlignment="1">
      <alignment vertical="center" wrapText="1"/>
    </xf>
    <xf numFmtId="0" fontId="43" fillId="0" borderId="0" xfId="0" applyFont="1"/>
    <xf numFmtId="0" fontId="62" fillId="0" borderId="45" xfId="0" applyFont="1" applyBorder="1" applyAlignment="1">
      <alignment horizontal="center" vertical="center"/>
    </xf>
    <xf numFmtId="0" fontId="62" fillId="0" borderId="0" xfId="0" applyFont="1" applyAlignment="1">
      <alignment horizontal="center" vertical="center"/>
    </xf>
    <xf numFmtId="0" fontId="62" fillId="0" borderId="0" xfId="0" applyFont="1"/>
    <xf numFmtId="0" fontId="58" fillId="17" borderId="42" xfId="3" applyFont="1" applyFill="1" applyBorder="1" applyAlignment="1">
      <alignment horizontal="centerContinuous"/>
    </xf>
    <xf numFmtId="0" fontId="58" fillId="17" borderId="16" xfId="3" applyFont="1" applyFill="1" applyBorder="1" applyAlignment="1">
      <alignment horizontal="centerContinuous"/>
    </xf>
    <xf numFmtId="0" fontId="60" fillId="17" borderId="56" xfId="3" applyFont="1" applyFill="1" applyBorder="1" applyAlignment="1">
      <alignment horizontal="center" vertical="center"/>
    </xf>
    <xf numFmtId="0" fontId="63" fillId="17" borderId="16" xfId="3" applyFont="1" applyFill="1" applyBorder="1" applyAlignment="1">
      <alignment vertical="center"/>
    </xf>
    <xf numFmtId="0" fontId="63" fillId="17" borderId="46" xfId="3" applyFont="1" applyFill="1" applyBorder="1" applyAlignment="1">
      <alignment horizontal="center" vertical="center"/>
    </xf>
    <xf numFmtId="0" fontId="22" fillId="7" borderId="17" xfId="3" applyFont="1" applyFill="1" applyBorder="1" applyAlignment="1">
      <alignment vertical="center" wrapText="1"/>
    </xf>
    <xf numFmtId="0" fontId="22" fillId="7" borderId="0" xfId="3" applyFont="1" applyFill="1" applyAlignment="1">
      <alignment vertical="center" wrapText="1"/>
    </xf>
    <xf numFmtId="168" fontId="65" fillId="0" borderId="0" xfId="3" applyNumberFormat="1" applyFont="1" applyAlignment="1">
      <alignment vertical="center" wrapText="1"/>
    </xf>
    <xf numFmtId="168" fontId="65" fillId="0" borderId="44" xfId="3" applyNumberFormat="1" applyFont="1" applyBorder="1" applyAlignment="1">
      <alignment vertical="center" wrapText="1"/>
    </xf>
    <xf numFmtId="0" fontId="59" fillId="0" borderId="0" xfId="0" applyFont="1" applyAlignment="1">
      <alignment horizontal="center" vertical="center"/>
    </xf>
    <xf numFmtId="0" fontId="22" fillId="9" borderId="67" xfId="3" applyFont="1" applyFill="1" applyBorder="1" applyAlignment="1">
      <alignment horizontal="center" vertical="center" wrapText="1"/>
    </xf>
    <xf numFmtId="0" fontId="50" fillId="17" borderId="20" xfId="3" applyFont="1" applyFill="1" applyBorder="1" applyAlignment="1">
      <alignment horizontal="center" vertical="center"/>
    </xf>
    <xf numFmtId="0" fontId="50" fillId="17" borderId="30" xfId="3" applyFont="1" applyFill="1" applyBorder="1" applyAlignment="1">
      <alignment horizontal="center" vertical="center"/>
    </xf>
    <xf numFmtId="0" fontId="58" fillId="0" borderId="0" xfId="3" applyFont="1" applyAlignment="1">
      <alignment vertical="center" wrapText="1"/>
    </xf>
    <xf numFmtId="0" fontId="22" fillId="0" borderId="67" xfId="3" applyFont="1" applyBorder="1" applyAlignment="1">
      <alignment horizontal="center" vertical="center" wrapText="1"/>
    </xf>
    <xf numFmtId="168" fontId="67" fillId="17" borderId="80" xfId="3" applyNumberFormat="1" applyFont="1" applyFill="1" applyBorder="1" applyAlignment="1">
      <alignment horizontal="center" vertical="center" wrapText="1"/>
    </xf>
    <xf numFmtId="168" fontId="58" fillId="17" borderId="20" xfId="3" applyNumberFormat="1" applyFont="1" applyFill="1" applyBorder="1" applyAlignment="1">
      <alignment horizontal="center" vertical="center" wrapText="1"/>
    </xf>
    <xf numFmtId="0" fontId="50" fillId="17" borderId="21" xfId="3" applyFont="1" applyFill="1" applyBorder="1" applyAlignment="1">
      <alignment horizontal="center" vertical="center"/>
    </xf>
    <xf numFmtId="1" fontId="20" fillId="20" borderId="80" xfId="3" applyNumberFormat="1" applyFont="1" applyFill="1" applyBorder="1" applyAlignment="1">
      <alignment horizontal="center" vertical="center" wrapText="1"/>
    </xf>
    <xf numFmtId="1" fontId="20" fillId="20" borderId="20" xfId="3" applyNumberFormat="1" applyFont="1" applyFill="1" applyBorder="1" applyAlignment="1">
      <alignment horizontal="center" vertical="center" wrapText="1"/>
    </xf>
    <xf numFmtId="0" fontId="61" fillId="0" borderId="42" xfId="3" applyFont="1" applyBorder="1" applyAlignment="1">
      <alignment horizontal="center" vertical="center" wrapText="1"/>
    </xf>
    <xf numFmtId="0" fontId="69" fillId="0" borderId="0" xfId="0" applyFont="1"/>
    <xf numFmtId="0" fontId="11" fillId="0" borderId="0" xfId="3" applyProtection="1">
      <protection hidden="1"/>
    </xf>
    <xf numFmtId="0" fontId="11" fillId="0" borderId="0" xfId="3" applyAlignment="1" applyProtection="1">
      <alignment horizontal="centerContinuous" vertical="center" wrapText="1"/>
      <protection hidden="1"/>
    </xf>
    <xf numFmtId="0" fontId="11" fillId="0" borderId="0" xfId="3" applyAlignment="1" applyProtection="1">
      <alignment horizontal="centerContinuous"/>
      <protection hidden="1"/>
    </xf>
    <xf numFmtId="0" fontId="11" fillId="0" borderId="0" xfId="3" applyAlignment="1" applyProtection="1">
      <alignment horizontal="centerContinuous" vertical="center"/>
      <protection hidden="1"/>
    </xf>
    <xf numFmtId="15" fontId="11" fillId="0" borderId="0" xfId="3" applyNumberFormat="1" applyProtection="1">
      <protection hidden="1"/>
    </xf>
    <xf numFmtId="0" fontId="11" fillId="0" borderId="76" xfId="3" applyBorder="1" applyProtection="1">
      <protection hidden="1"/>
    </xf>
    <xf numFmtId="0" fontId="11" fillId="0" borderId="43" xfId="3" applyBorder="1" applyAlignment="1" applyProtection="1">
      <alignment vertical="center"/>
      <protection hidden="1"/>
    </xf>
    <xf numFmtId="0" fontId="11" fillId="0" borderId="73" xfId="3" applyBorder="1" applyProtection="1">
      <protection hidden="1"/>
    </xf>
    <xf numFmtId="0" fontId="21" fillId="12" borderId="57" xfId="3" applyFont="1" applyFill="1" applyBorder="1" applyAlignment="1">
      <alignment horizontal="center" vertical="center" wrapText="1"/>
    </xf>
    <xf numFmtId="0" fontId="21" fillId="12" borderId="106" xfId="3" applyFont="1" applyFill="1" applyBorder="1" applyAlignment="1">
      <alignment horizontal="left" vertical="center" wrapText="1"/>
    </xf>
    <xf numFmtId="0" fontId="21" fillId="12" borderId="105" xfId="3" applyFont="1" applyFill="1" applyBorder="1" applyAlignment="1">
      <alignment horizontal="left" vertical="center" wrapText="1"/>
    </xf>
    <xf numFmtId="9" fontId="21" fillId="12" borderId="87" xfId="13" applyFont="1" applyFill="1" applyBorder="1" applyAlignment="1">
      <alignment horizontal="center" vertical="center" wrapText="1"/>
    </xf>
    <xf numFmtId="49" fontId="14" fillId="14" borderId="89" xfId="3" applyNumberFormat="1" applyFont="1" applyFill="1" applyBorder="1" applyAlignment="1">
      <alignment horizontal="justify" vertical="center" wrapText="1"/>
    </xf>
    <xf numFmtId="49" fontId="14" fillId="14" borderId="43" xfId="3" applyNumberFormat="1" applyFont="1" applyFill="1" applyBorder="1" applyAlignment="1">
      <alignment horizontal="justify" vertical="center" wrapText="1"/>
    </xf>
    <xf numFmtId="1" fontId="14" fillId="0" borderId="107" xfId="3" applyNumberFormat="1" applyFont="1" applyBorder="1" applyAlignment="1">
      <alignment horizontal="center" vertical="center" wrapText="1"/>
    </xf>
    <xf numFmtId="49" fontId="14" fillId="14" borderId="108" xfId="3" applyNumberFormat="1" applyFont="1" applyFill="1" applyBorder="1" applyAlignment="1">
      <alignment horizontal="center" vertical="center" wrapText="1"/>
    </xf>
    <xf numFmtId="9" fontId="14" fillId="14" borderId="108" xfId="13" applyFont="1" applyFill="1" applyBorder="1" applyAlignment="1">
      <alignment horizontal="center" vertical="center" wrapText="1"/>
    </xf>
    <xf numFmtId="49" fontId="14" fillId="14" borderId="108" xfId="14" applyNumberFormat="1" applyFont="1" applyFill="1" applyBorder="1" applyAlignment="1">
      <alignment horizontal="center" vertical="center" wrapText="1"/>
    </xf>
    <xf numFmtId="1" fontId="14" fillId="14" borderId="108" xfId="14" applyNumberFormat="1" applyFont="1" applyFill="1" applyBorder="1" applyAlignment="1">
      <alignment horizontal="center" vertical="center" wrapText="1"/>
    </xf>
    <xf numFmtId="0" fontId="14" fillId="0" borderId="108" xfId="14" applyNumberFormat="1" applyFont="1" applyFill="1" applyBorder="1" applyAlignment="1">
      <alignment horizontal="center" vertical="center" wrapText="1"/>
    </xf>
    <xf numFmtId="15" fontId="14" fillId="14" borderId="108" xfId="3" applyNumberFormat="1" applyFont="1" applyFill="1" applyBorder="1" applyAlignment="1">
      <alignment horizontal="center" vertical="center" wrapText="1"/>
    </xf>
    <xf numFmtId="176" fontId="14" fillId="14" borderId="108" xfId="3" applyNumberFormat="1" applyFont="1" applyFill="1" applyBorder="1" applyAlignment="1">
      <alignment horizontal="center" vertical="center" wrapText="1"/>
    </xf>
    <xf numFmtId="166" fontId="14" fillId="0" borderId="108" xfId="3" applyNumberFormat="1" applyFont="1" applyBorder="1" applyAlignment="1">
      <alignment horizontal="center" vertical="center" wrapText="1"/>
    </xf>
    <xf numFmtId="3" fontId="14" fillId="14" borderId="108" xfId="3" applyNumberFormat="1" applyFont="1" applyFill="1" applyBorder="1" applyAlignment="1">
      <alignment horizontal="center" vertical="center" wrapText="1"/>
    </xf>
    <xf numFmtId="166" fontId="14" fillId="14" borderId="108" xfId="3" applyNumberFormat="1" applyFont="1" applyFill="1" applyBorder="1" applyAlignment="1">
      <alignment horizontal="center" vertical="center" wrapText="1"/>
    </xf>
    <xf numFmtId="4" fontId="14" fillId="14" borderId="108" xfId="3" applyNumberFormat="1" applyFont="1" applyFill="1" applyBorder="1" applyAlignment="1">
      <alignment horizontal="center" vertical="center" wrapText="1"/>
    </xf>
    <xf numFmtId="4" fontId="14" fillId="0" borderId="109" xfId="3" applyNumberFormat="1" applyFont="1" applyBorder="1" applyAlignment="1">
      <alignment horizontal="center" vertical="center" wrapText="1"/>
    </xf>
    <xf numFmtId="49" fontId="14" fillId="14" borderId="111" xfId="3" applyNumberFormat="1" applyFont="1" applyFill="1" applyBorder="1" applyAlignment="1">
      <alignment horizontal="justify" vertical="center" wrapText="1"/>
    </xf>
    <xf numFmtId="0" fontId="50" fillId="17" borderId="95" xfId="6" applyFont="1" applyFill="1" applyBorder="1" applyAlignment="1">
      <alignment horizontal="center" vertical="center" wrapText="1"/>
    </xf>
    <xf numFmtId="0" fontId="50" fillId="17" borderId="98" xfId="6" applyFont="1" applyFill="1" applyBorder="1" applyAlignment="1">
      <alignment horizontal="center" vertical="center" wrapText="1"/>
    </xf>
    <xf numFmtId="4" fontId="50" fillId="17" borderId="95" xfId="6" applyNumberFormat="1" applyFont="1" applyFill="1" applyBorder="1" applyAlignment="1">
      <alignment horizontal="center" vertical="center" wrapText="1"/>
    </xf>
    <xf numFmtId="4" fontId="50" fillId="17" borderId="96" xfId="6" applyNumberFormat="1" applyFont="1" applyFill="1" applyBorder="1" applyAlignment="1">
      <alignment horizontal="center" vertical="center" wrapText="1"/>
    </xf>
    <xf numFmtId="1" fontId="57" fillId="17" borderId="20" xfId="6" applyNumberFormat="1" applyFont="1" applyFill="1" applyBorder="1" applyAlignment="1">
      <alignment horizontal="right" vertical="center" wrapText="1"/>
    </xf>
    <xf numFmtId="0" fontId="33" fillId="0" borderId="0" xfId="6" applyFont="1" applyAlignment="1">
      <alignment horizontal="center" vertical="center"/>
    </xf>
    <xf numFmtId="1" fontId="15" fillId="0" borderId="0" xfId="6" applyNumberFormat="1" applyFont="1" applyAlignment="1">
      <alignment horizontal="center" vertical="center" wrapText="1"/>
    </xf>
    <xf numFmtId="1" fontId="12" fillId="0" borderId="0" xfId="6" applyNumberFormat="1" applyFont="1" applyAlignment="1">
      <alignment horizontal="center" vertical="center" wrapText="1"/>
    </xf>
    <xf numFmtId="0" fontId="12" fillId="0" borderId="0" xfId="3" applyFont="1" applyAlignment="1">
      <alignment horizontal="center" vertical="center" wrapText="1"/>
    </xf>
    <xf numFmtId="175" fontId="12" fillId="0" borderId="0" xfId="6" applyNumberFormat="1" applyFont="1" applyAlignment="1">
      <alignment horizontal="center" vertical="center" wrapText="1"/>
    </xf>
    <xf numFmtId="0" fontId="11" fillId="0" borderId="0" xfId="3" applyAlignment="1">
      <alignment horizontal="center"/>
    </xf>
    <xf numFmtId="1" fontId="50" fillId="17" borderId="25" xfId="6" applyNumberFormat="1" applyFont="1" applyFill="1" applyBorder="1" applyAlignment="1">
      <alignment horizontal="center" vertical="center"/>
    </xf>
    <xf numFmtId="1" fontId="50" fillId="17" borderId="26" xfId="6" applyNumberFormat="1" applyFont="1" applyFill="1" applyBorder="1" applyAlignment="1">
      <alignment horizontal="center" vertical="center"/>
    </xf>
    <xf numFmtId="1" fontId="50" fillId="17" borderId="29" xfId="6" applyNumberFormat="1" applyFont="1" applyFill="1" applyBorder="1" applyAlignment="1">
      <alignment horizontal="center" vertical="center" wrapText="1"/>
    </xf>
    <xf numFmtId="1" fontId="50" fillId="17" borderId="18" xfId="6" applyNumberFormat="1" applyFont="1" applyFill="1" applyBorder="1" applyAlignment="1">
      <alignment horizontal="center" vertical="center" wrapText="1"/>
    </xf>
    <xf numFmtId="0" fontId="50" fillId="17" borderId="29" xfId="6" applyFont="1" applyFill="1" applyBorder="1" applyAlignment="1">
      <alignment horizontal="center" vertical="center"/>
    </xf>
    <xf numFmtId="0" fontId="50" fillId="17" borderId="36" xfId="6" applyFont="1" applyFill="1" applyBorder="1" applyAlignment="1">
      <alignment horizontal="center" vertical="center"/>
    </xf>
    <xf numFmtId="1" fontId="12" fillId="0" borderId="0" xfId="10" applyNumberFormat="1" applyFont="1" applyAlignment="1" applyProtection="1">
      <alignment horizontal="center" vertical="center" wrapText="1"/>
      <protection hidden="1"/>
    </xf>
    <xf numFmtId="0" fontId="50" fillId="17" borderId="70" xfId="3" applyFont="1" applyFill="1" applyBorder="1" applyAlignment="1">
      <alignment horizontal="center" vertical="center" wrapText="1"/>
    </xf>
    <xf numFmtId="0" fontId="50" fillId="17" borderId="74" xfId="3" applyFont="1" applyFill="1" applyBorder="1" applyAlignment="1">
      <alignment horizontal="center" vertical="center" wrapText="1"/>
    </xf>
    <xf numFmtId="0" fontId="12" fillId="0" borderId="0" xfId="11" applyFont="1" applyAlignment="1" applyProtection="1">
      <alignment horizontal="center" vertical="center" wrapText="1"/>
      <protection hidden="1"/>
    </xf>
    <xf numFmtId="9" fontId="11" fillId="0" borderId="0" xfId="13" applyFont="1" applyAlignment="1" applyProtection="1">
      <alignment horizontal="center"/>
      <protection hidden="1"/>
    </xf>
    <xf numFmtId="9" fontId="11" fillId="0" borderId="15" xfId="13" applyFont="1" applyBorder="1" applyAlignment="1" applyProtection="1">
      <alignment horizontal="center"/>
      <protection hidden="1"/>
    </xf>
    <xf numFmtId="0" fontId="58" fillId="17" borderId="32" xfId="3" applyFont="1" applyFill="1" applyBorder="1" applyAlignment="1">
      <alignment horizontal="center" vertical="center" wrapText="1"/>
    </xf>
    <xf numFmtId="49" fontId="44" fillId="14" borderId="20" xfId="3" applyNumberFormat="1" applyFont="1" applyFill="1" applyBorder="1" applyAlignment="1">
      <alignment horizontal="left" vertical="top" wrapText="1"/>
    </xf>
    <xf numFmtId="49" fontId="44" fillId="14" borderId="93" xfId="3" applyNumberFormat="1" applyFont="1" applyFill="1" applyBorder="1" applyAlignment="1">
      <alignment horizontal="left" vertical="top" wrapText="1"/>
    </xf>
    <xf numFmtId="49" fontId="70" fillId="14" borderId="20" xfId="3" applyNumberFormat="1" applyFont="1" applyFill="1" applyBorder="1" applyAlignment="1">
      <alignment horizontal="left" vertical="top" wrapText="1"/>
    </xf>
    <xf numFmtId="49" fontId="14" fillId="14" borderId="93" xfId="3" applyNumberFormat="1" applyFont="1" applyFill="1" applyBorder="1" applyAlignment="1">
      <alignment horizontal="left" vertical="top" wrapText="1"/>
    </xf>
    <xf numFmtId="0" fontId="48" fillId="0" borderId="79" xfId="3" applyFont="1" applyBorder="1" applyAlignment="1">
      <alignment vertical="center"/>
    </xf>
    <xf numFmtId="0" fontId="48" fillId="0" borderId="82" xfId="3" applyFont="1" applyBorder="1" applyAlignment="1">
      <alignment vertical="center"/>
    </xf>
    <xf numFmtId="0" fontId="56" fillId="17" borderId="26" xfId="3" applyFont="1" applyFill="1" applyBorder="1" applyAlignment="1">
      <alignment vertical="center"/>
    </xf>
    <xf numFmtId="0" fontId="56" fillId="17" borderId="27" xfId="3" applyFont="1" applyFill="1" applyBorder="1" applyAlignment="1">
      <alignment vertical="center"/>
    </xf>
    <xf numFmtId="0" fontId="64" fillId="0" borderId="17" xfId="3" applyFont="1" applyBorder="1" applyAlignment="1">
      <alignment horizontal="center" vertical="center"/>
    </xf>
    <xf numFmtId="0" fontId="64" fillId="0" borderId="53" xfId="3" applyFont="1" applyBorder="1" applyAlignment="1">
      <alignment horizontal="center" vertical="center"/>
    </xf>
    <xf numFmtId="0" fontId="64" fillId="0" borderId="0" xfId="3" applyFont="1" applyAlignment="1">
      <alignment horizontal="center" vertical="center"/>
    </xf>
    <xf numFmtId="0" fontId="64" fillId="0" borderId="44" xfId="3" applyFont="1" applyBorder="1" applyAlignment="1">
      <alignment horizontal="center" vertical="center"/>
    </xf>
    <xf numFmtId="49" fontId="44" fillId="14" borderId="33" xfId="3" applyNumberFormat="1" applyFont="1" applyFill="1" applyBorder="1" applyAlignment="1">
      <alignment horizontal="left" vertical="top" wrapText="1"/>
    </xf>
    <xf numFmtId="49" fontId="44" fillId="14" borderId="110" xfId="3" applyNumberFormat="1" applyFont="1" applyFill="1" applyBorder="1" applyAlignment="1">
      <alignment horizontal="left" vertical="top" wrapText="1"/>
    </xf>
    <xf numFmtId="0" fontId="50" fillId="17" borderId="42" xfId="3" applyFont="1" applyFill="1" applyBorder="1" applyAlignment="1">
      <alignment horizontal="center" vertical="center" wrapText="1"/>
    </xf>
    <xf numFmtId="0" fontId="50" fillId="17" borderId="16" xfId="3" applyFont="1" applyFill="1" applyBorder="1" applyAlignment="1">
      <alignment horizontal="center" vertical="center" wrapText="1"/>
    </xf>
    <xf numFmtId="0" fontId="50" fillId="17" borderId="46" xfId="3" applyFont="1" applyFill="1" applyBorder="1" applyAlignment="1">
      <alignment horizontal="center" vertical="center" wrapText="1"/>
    </xf>
    <xf numFmtId="0" fontId="14" fillId="0" borderId="30" xfId="3" applyFont="1" applyBorder="1" applyAlignment="1">
      <alignment horizontal="center" vertical="center" wrapText="1"/>
    </xf>
    <xf numFmtId="0" fontId="14" fillId="0" borderId="80" xfId="3" applyFont="1" applyBorder="1" applyAlignment="1">
      <alignment horizontal="center" vertical="center" wrapText="1"/>
    </xf>
    <xf numFmtId="0" fontId="50" fillId="17" borderId="59" xfId="3" applyFont="1" applyFill="1" applyBorder="1" applyAlignment="1">
      <alignment horizontal="center" vertical="center" wrapText="1"/>
    </xf>
    <xf numFmtId="168" fontId="66" fillId="11" borderId="17" xfId="3" applyNumberFormat="1" applyFont="1" applyFill="1" applyBorder="1" applyAlignment="1">
      <alignment horizontal="center" vertical="center" wrapText="1"/>
    </xf>
    <xf numFmtId="168" fontId="66" fillId="11" borderId="53" xfId="3" applyNumberFormat="1" applyFont="1" applyFill="1" applyBorder="1" applyAlignment="1">
      <alignment horizontal="center" vertical="center" wrapText="1"/>
    </xf>
    <xf numFmtId="168" fontId="66" fillId="11" borderId="0" xfId="3" applyNumberFormat="1" applyFont="1" applyFill="1" applyAlignment="1">
      <alignment horizontal="center" vertical="center" wrapText="1"/>
    </xf>
    <xf numFmtId="168" fontId="66" fillId="11" borderId="44" xfId="3" applyNumberFormat="1" applyFont="1" applyFill="1" applyBorder="1" applyAlignment="1">
      <alignment horizontal="center" vertical="center" wrapText="1"/>
    </xf>
    <xf numFmtId="168" fontId="66" fillId="11" borderId="15" xfId="3" applyNumberFormat="1" applyFont="1" applyFill="1" applyBorder="1" applyAlignment="1">
      <alignment horizontal="center" vertical="center" wrapText="1"/>
    </xf>
    <xf numFmtId="168" fontId="66" fillId="11" borderId="24" xfId="3" applyNumberFormat="1" applyFont="1" applyFill="1" applyBorder="1" applyAlignment="1">
      <alignment horizontal="center" vertical="center" wrapText="1"/>
    </xf>
    <xf numFmtId="168" fontId="67" fillId="17" borderId="80" xfId="3" applyNumberFormat="1" applyFont="1" applyFill="1" applyBorder="1" applyAlignment="1">
      <alignment horizontal="center" vertical="center" wrapText="1"/>
    </xf>
    <xf numFmtId="168" fontId="67" fillId="17" borderId="20" xfId="3" applyNumberFormat="1" applyFont="1" applyFill="1" applyBorder="1" applyAlignment="1">
      <alignment horizontal="center" vertical="center" wrapText="1"/>
    </xf>
    <xf numFmtId="0" fontId="68" fillId="20" borderId="42" xfId="3" applyFont="1" applyFill="1" applyBorder="1" applyAlignment="1">
      <alignment horizontal="center" vertical="center" shrinkToFit="1"/>
    </xf>
    <xf numFmtId="0" fontId="68" fillId="20" borderId="46" xfId="3" applyFont="1" applyFill="1" applyBorder="1" applyAlignment="1">
      <alignment horizontal="center" vertical="center" shrinkToFit="1"/>
    </xf>
    <xf numFmtId="168" fontId="68" fillId="20" borderId="42" xfId="3" applyNumberFormat="1" applyFont="1" applyFill="1" applyBorder="1" applyAlignment="1">
      <alignment horizontal="center" vertical="center" shrinkToFit="1"/>
    </xf>
    <xf numFmtId="168" fontId="68" fillId="20" borderId="46" xfId="3" applyNumberFormat="1" applyFont="1" applyFill="1" applyBorder="1" applyAlignment="1">
      <alignment horizontal="center" vertical="center" shrinkToFit="1"/>
    </xf>
    <xf numFmtId="168" fontId="13" fillId="18" borderId="48" xfId="3" applyNumberFormat="1" applyFont="1" applyFill="1" applyBorder="1" applyAlignment="1">
      <alignment horizontal="center" vertical="center" wrapText="1"/>
    </xf>
    <xf numFmtId="168" fontId="13" fillId="18" borderId="73" xfId="3" applyNumberFormat="1" applyFont="1" applyFill="1" applyBorder="1" applyAlignment="1">
      <alignment horizontal="center" vertical="center" wrapText="1"/>
    </xf>
    <xf numFmtId="0" fontId="14" fillId="0" borderId="37" xfId="3" applyFont="1" applyBorder="1" applyAlignment="1">
      <alignment horizontal="center" vertical="center" wrapText="1"/>
    </xf>
    <xf numFmtId="0" fontId="14" fillId="0" borderId="81" xfId="3" applyFont="1" applyBorder="1" applyAlignment="1">
      <alignment horizontal="center" vertical="center" wrapText="1"/>
    </xf>
    <xf numFmtId="49" fontId="14" fillId="14" borderId="20" xfId="3" applyNumberFormat="1" applyFont="1" applyFill="1" applyBorder="1" applyAlignment="1">
      <alignment horizontal="left" vertical="top" wrapText="1"/>
    </xf>
    <xf numFmtId="0" fontId="58" fillId="17" borderId="61" xfId="3" applyFont="1" applyFill="1" applyBorder="1" applyAlignment="1">
      <alignment horizontal="center" vertical="center" wrapText="1"/>
    </xf>
    <xf numFmtId="0" fontId="58" fillId="17" borderId="62" xfId="3" applyFont="1" applyFill="1" applyBorder="1" applyAlignment="1">
      <alignment horizontal="center" vertical="center" wrapText="1"/>
    </xf>
    <xf numFmtId="0" fontId="58" fillId="17" borderId="63" xfId="3" applyFont="1" applyFill="1" applyBorder="1" applyAlignment="1">
      <alignment horizontal="center" vertical="center" wrapText="1"/>
    </xf>
    <xf numFmtId="0" fontId="58" fillId="17" borderId="57" xfId="3" applyFont="1" applyFill="1" applyBorder="1" applyAlignment="1">
      <alignment horizontal="center" vertical="center" wrapText="1"/>
    </xf>
    <xf numFmtId="0" fontId="58" fillId="17" borderId="45" xfId="3" applyFont="1" applyFill="1" applyBorder="1" applyAlignment="1">
      <alignment horizontal="center" vertical="center" wrapText="1"/>
    </xf>
    <xf numFmtId="0" fontId="58" fillId="17" borderId="64" xfId="3" applyFont="1" applyFill="1" applyBorder="1" applyAlignment="1">
      <alignment horizontal="center" vertical="center" wrapText="1"/>
    </xf>
    <xf numFmtId="0" fontId="58" fillId="17" borderId="20" xfId="3" applyFont="1" applyFill="1" applyBorder="1" applyAlignment="1">
      <alignment horizontal="center" vertical="center" wrapText="1"/>
    </xf>
    <xf numFmtId="0" fontId="60" fillId="19" borderId="61" xfId="3" applyFont="1" applyFill="1" applyBorder="1" applyAlignment="1">
      <alignment horizontal="center" vertical="center" wrapText="1"/>
    </xf>
    <xf numFmtId="0" fontId="60" fillId="19" borderId="62" xfId="3" applyFont="1" applyFill="1" applyBorder="1" applyAlignment="1">
      <alignment horizontal="center" vertical="center" wrapText="1"/>
    </xf>
    <xf numFmtId="0" fontId="60" fillId="19" borderId="63" xfId="3" applyFont="1" applyFill="1" applyBorder="1" applyAlignment="1">
      <alignment horizontal="center" vertical="center" wrapText="1"/>
    </xf>
    <xf numFmtId="0" fontId="60" fillId="19" borderId="52" xfId="3" applyFont="1" applyFill="1" applyBorder="1" applyAlignment="1">
      <alignment horizontal="left" vertical="center" wrapText="1"/>
    </xf>
    <xf numFmtId="0" fontId="60" fillId="19" borderId="45" xfId="3" applyFont="1" applyFill="1" applyBorder="1" applyAlignment="1">
      <alignment horizontal="left" vertical="center" wrapText="1"/>
    </xf>
    <xf numFmtId="0" fontId="60" fillId="19" borderId="64" xfId="3" applyFont="1" applyFill="1" applyBorder="1" applyAlignment="1">
      <alignment horizontal="left" vertical="center" wrapText="1"/>
    </xf>
    <xf numFmtId="0" fontId="58" fillId="17" borderId="56" xfId="3" applyFont="1" applyFill="1" applyBorder="1" applyAlignment="1">
      <alignment horizontal="center" vertical="center"/>
    </xf>
    <xf numFmtId="0" fontId="58" fillId="17" borderId="35" xfId="3" applyFont="1" applyFill="1" applyBorder="1" applyAlignment="1">
      <alignment horizontal="center" vertical="center"/>
    </xf>
    <xf numFmtId="0" fontId="58" fillId="17" borderId="54" xfId="3" applyFont="1" applyFill="1" applyBorder="1" applyAlignment="1">
      <alignment horizontal="center" vertical="center"/>
    </xf>
    <xf numFmtId="0" fontId="60" fillId="17" borderId="32" xfId="3" applyFont="1" applyFill="1" applyBorder="1" applyAlignment="1">
      <alignment horizontal="center" vertical="center" textRotation="90" wrapText="1"/>
    </xf>
    <xf numFmtId="0" fontId="60" fillId="17" borderId="38" xfId="3" applyFont="1" applyFill="1" applyBorder="1" applyAlignment="1">
      <alignment horizontal="center" vertical="center" textRotation="90" wrapText="1"/>
    </xf>
    <xf numFmtId="0" fontId="58" fillId="17" borderId="55" xfId="3" applyFont="1" applyFill="1" applyBorder="1" applyAlignment="1">
      <alignment horizontal="center" vertical="center"/>
    </xf>
    <xf numFmtId="0" fontId="58" fillId="17" borderId="55" xfId="3" applyFont="1" applyFill="1" applyBorder="1" applyAlignment="1">
      <alignment horizontal="center" vertical="center" wrapText="1"/>
    </xf>
    <xf numFmtId="0" fontId="58" fillId="17" borderId="54" xfId="3" applyFont="1" applyFill="1" applyBorder="1" applyAlignment="1">
      <alignment horizontal="center" vertical="center" wrapText="1"/>
    </xf>
    <xf numFmtId="0" fontId="58" fillId="17" borderId="29" xfId="3" applyFont="1" applyFill="1" applyBorder="1" applyAlignment="1">
      <alignment horizontal="center" vertical="center" wrapText="1"/>
    </xf>
    <xf numFmtId="49" fontId="70" fillId="14" borderId="29" xfId="3" applyNumberFormat="1" applyFont="1" applyFill="1" applyBorder="1" applyAlignment="1">
      <alignment horizontal="left" vertical="top" wrapText="1"/>
    </xf>
    <xf numFmtId="49" fontId="14" fillId="14" borderId="91" xfId="3" applyNumberFormat="1" applyFont="1" applyFill="1" applyBorder="1" applyAlignment="1">
      <alignment horizontal="left" vertical="top" wrapText="1"/>
    </xf>
    <xf numFmtId="1" fontId="15" fillId="0" borderId="0" xfId="3" applyNumberFormat="1" applyFont="1" applyAlignment="1">
      <alignment horizontal="center" vertical="center" wrapText="1"/>
    </xf>
    <xf numFmtId="0" fontId="58" fillId="17" borderId="56" xfId="3" applyFont="1" applyFill="1" applyBorder="1" applyAlignment="1">
      <alignment horizontal="center" vertical="center" wrapText="1"/>
    </xf>
    <xf numFmtId="0" fontId="58" fillId="17" borderId="22" xfId="3" applyFont="1" applyFill="1" applyBorder="1" applyAlignment="1">
      <alignment horizontal="center" vertical="center" wrapText="1"/>
    </xf>
    <xf numFmtId="0" fontId="58" fillId="17" borderId="38" xfId="3" applyFont="1" applyFill="1" applyBorder="1" applyAlignment="1">
      <alignment horizontal="center" vertical="center" wrapText="1"/>
    </xf>
    <xf numFmtId="0" fontId="58" fillId="17" borderId="25" xfId="3" applyFont="1" applyFill="1" applyBorder="1" applyAlignment="1">
      <alignment horizontal="center" vertical="center"/>
    </xf>
    <xf numFmtId="0" fontId="58" fillId="17" borderId="36" xfId="3" applyFont="1" applyFill="1" applyBorder="1" applyAlignment="1">
      <alignment horizontal="center" vertical="center"/>
    </xf>
    <xf numFmtId="0" fontId="58" fillId="17" borderId="39" xfId="3" applyFont="1" applyFill="1" applyBorder="1" applyAlignment="1">
      <alignment horizontal="center" vertical="center"/>
    </xf>
    <xf numFmtId="0" fontId="58" fillId="17" borderId="21" xfId="3" applyFont="1" applyFill="1" applyBorder="1" applyAlignment="1">
      <alignment horizontal="center" vertical="center"/>
    </xf>
    <xf numFmtId="0" fontId="15" fillId="0" borderId="0" xfId="3" applyFont="1" applyAlignment="1">
      <alignment horizontal="center" vertical="center" wrapText="1"/>
    </xf>
    <xf numFmtId="0" fontId="20" fillId="0" borderId="0" xfId="3" applyFont="1" applyAlignment="1">
      <alignment horizontal="center" vertical="center"/>
    </xf>
    <xf numFmtId="15" fontId="58" fillId="17" borderId="29" xfId="3" applyNumberFormat="1" applyFont="1" applyFill="1" applyBorder="1" applyAlignment="1">
      <alignment horizontal="center" vertical="center" wrapText="1"/>
    </xf>
    <xf numFmtId="15" fontId="58" fillId="17" borderId="20" xfId="3" applyNumberFormat="1" applyFont="1" applyFill="1" applyBorder="1" applyAlignment="1">
      <alignment horizontal="center" vertical="center" wrapText="1"/>
    </xf>
    <xf numFmtId="0" fontId="58" fillId="17" borderId="53" xfId="3" applyFont="1" applyFill="1" applyBorder="1" applyAlignment="1">
      <alignment horizontal="center" vertical="center" wrapText="1"/>
    </xf>
    <xf numFmtId="0" fontId="58" fillId="17" borderId="82" xfId="3" applyFont="1" applyFill="1" applyBorder="1" applyAlignment="1">
      <alignment horizontal="center" vertical="center" wrapText="1"/>
    </xf>
    <xf numFmtId="0" fontId="21" fillId="7" borderId="23" xfId="3" applyFont="1" applyFill="1" applyBorder="1" applyAlignment="1">
      <alignment horizontal="center" vertical="center" wrapText="1"/>
    </xf>
    <xf numFmtId="0" fontId="21" fillId="7" borderId="15" xfId="3" applyFont="1" applyFill="1" applyBorder="1" applyAlignment="1">
      <alignment horizontal="center" vertical="center" wrapText="1"/>
    </xf>
    <xf numFmtId="0" fontId="21" fillId="7" borderId="24" xfId="3" applyFont="1" applyFill="1" applyBorder="1" applyAlignment="1">
      <alignment horizontal="center" vertical="center" wrapText="1"/>
    </xf>
    <xf numFmtId="0" fontId="20" fillId="0" borderId="34" xfId="3" applyFont="1" applyBorder="1" applyAlignment="1">
      <alignment horizontal="center" vertical="center" wrapText="1"/>
    </xf>
    <xf numFmtId="0" fontId="20" fillId="0" borderId="33" xfId="3" applyFont="1" applyBorder="1" applyAlignment="1">
      <alignment horizontal="center" vertical="center" wrapText="1"/>
    </xf>
    <xf numFmtId="0" fontId="50" fillId="17" borderId="34" xfId="3" applyFont="1" applyFill="1" applyBorder="1" applyAlignment="1">
      <alignment horizontal="center" vertical="center" wrapText="1"/>
    </xf>
    <xf numFmtId="0" fontId="50" fillId="17" borderId="33" xfId="3" applyFont="1" applyFill="1" applyBorder="1" applyAlignment="1">
      <alignment horizontal="center" vertical="center" wrapText="1"/>
    </xf>
    <xf numFmtId="9" fontId="20" fillId="0" borderId="47" xfId="13" quotePrefix="1" applyFont="1" applyFill="1" applyBorder="1" applyAlignment="1">
      <alignment horizontal="center" vertical="center"/>
    </xf>
    <xf numFmtId="9" fontId="20" fillId="0" borderId="71" xfId="13" quotePrefix="1" applyFont="1" applyFill="1" applyBorder="1" applyAlignment="1">
      <alignment horizontal="center" vertical="center"/>
    </xf>
    <xf numFmtId="0" fontId="50" fillId="17" borderId="57" xfId="3" applyFont="1" applyFill="1" applyBorder="1" applyAlignment="1">
      <alignment horizontal="center" vertical="center" wrapText="1"/>
    </xf>
    <xf numFmtId="0" fontId="50" fillId="17" borderId="50" xfId="3" applyFont="1" applyFill="1" applyBorder="1" applyAlignment="1">
      <alignment horizontal="center" vertical="center" wrapText="1"/>
    </xf>
    <xf numFmtId="0" fontId="50" fillId="17" borderId="58" xfId="3" applyFont="1" applyFill="1" applyBorder="1" applyAlignment="1">
      <alignment horizontal="center" vertical="center" wrapText="1"/>
    </xf>
    <xf numFmtId="0" fontId="50" fillId="17" borderId="45" xfId="3" applyFont="1" applyFill="1" applyBorder="1" applyAlignment="1">
      <alignment horizontal="center" vertical="center" wrapText="1"/>
    </xf>
    <xf numFmtId="0" fontId="50" fillId="17" borderId="0" xfId="3" applyFont="1" applyFill="1" applyAlignment="1">
      <alignment horizontal="center" vertical="center" wrapText="1"/>
    </xf>
    <xf numFmtId="0" fontId="50" fillId="17" borderId="49" xfId="3" applyFont="1" applyFill="1" applyBorder="1" applyAlignment="1">
      <alignment horizontal="center" vertical="center" wrapText="1"/>
    </xf>
    <xf numFmtId="0" fontId="50" fillId="17" borderId="23" xfId="3" applyFont="1" applyFill="1" applyBorder="1" applyAlignment="1">
      <alignment horizontal="center" vertical="center" wrapText="1"/>
    </xf>
    <xf numFmtId="0" fontId="50" fillId="17" borderId="15" xfId="3" applyFont="1" applyFill="1" applyBorder="1" applyAlignment="1">
      <alignment horizontal="center" vertical="center" wrapText="1"/>
    </xf>
    <xf numFmtId="0" fontId="58" fillId="17" borderId="42" xfId="3" applyFont="1" applyFill="1" applyBorder="1" applyAlignment="1">
      <alignment horizontal="center" vertical="center"/>
    </xf>
    <xf numFmtId="0" fontId="58" fillId="17" borderId="16" xfId="3" applyFont="1" applyFill="1" applyBorder="1" applyAlignment="1">
      <alignment horizontal="center" vertical="center"/>
    </xf>
    <xf numFmtId="0" fontId="58" fillId="17" borderId="46" xfId="3" applyFont="1" applyFill="1" applyBorder="1" applyAlignment="1">
      <alignment horizontal="center" vertical="center"/>
    </xf>
    <xf numFmtId="0" fontId="58" fillId="17" borderId="47" xfId="3" applyFont="1" applyFill="1" applyBorder="1" applyAlignment="1">
      <alignment horizontal="center" vertical="center" wrapText="1"/>
    </xf>
    <xf numFmtId="0" fontId="58" fillId="17" borderId="51" xfId="3" applyFont="1" applyFill="1" applyBorder="1" applyAlignment="1">
      <alignment horizontal="center" vertical="center" wrapText="1"/>
    </xf>
    <xf numFmtId="0" fontId="58" fillId="17" borderId="50" xfId="3" applyFont="1" applyFill="1" applyBorder="1" applyAlignment="1">
      <alignment horizontal="center" vertical="center" wrapText="1"/>
    </xf>
    <xf numFmtId="0" fontId="58" fillId="17" borderId="58" xfId="3" applyFont="1" applyFill="1" applyBorder="1" applyAlignment="1">
      <alignment horizontal="center" vertical="center" wrapText="1"/>
    </xf>
    <xf numFmtId="0" fontId="58" fillId="17" borderId="79" xfId="3" applyFont="1" applyFill="1" applyBorder="1" applyAlignment="1">
      <alignment horizontal="center" vertical="center" wrapText="1"/>
    </xf>
    <xf numFmtId="0" fontId="58" fillId="17" borderId="65" xfId="3" applyFont="1" applyFill="1" applyBorder="1" applyAlignment="1">
      <alignment horizontal="center" vertical="center" wrapText="1"/>
    </xf>
    <xf numFmtId="0" fontId="12" fillId="0" borderId="0" xfId="3" applyFont="1" applyAlignment="1" applyProtection="1">
      <alignment horizontal="center" vertical="center" wrapText="1"/>
      <protection hidden="1"/>
    </xf>
    <xf numFmtId="173" fontId="15" fillId="0" borderId="0" xfId="3" applyNumberFormat="1" applyFont="1" applyAlignment="1" applyProtection="1">
      <alignment horizontal="center" vertical="center" wrapText="1"/>
      <protection hidden="1"/>
    </xf>
    <xf numFmtId="0" fontId="58" fillId="17" borderId="36" xfId="3" applyFont="1" applyFill="1" applyBorder="1" applyAlignment="1" applyProtection="1">
      <alignment horizontal="center" vertical="center" wrapText="1"/>
      <protection hidden="1"/>
    </xf>
    <xf numFmtId="0" fontId="58" fillId="17" borderId="27" xfId="3" applyFont="1" applyFill="1" applyBorder="1" applyAlignment="1" applyProtection="1">
      <alignment horizontal="center" vertical="center" wrapText="1"/>
      <protection hidden="1"/>
    </xf>
    <xf numFmtId="0" fontId="58" fillId="17" borderId="29" xfId="3" applyFont="1" applyFill="1" applyBorder="1" applyAlignment="1" applyProtection="1">
      <alignment horizontal="center" vertical="center" wrapText="1"/>
      <protection hidden="1"/>
    </xf>
    <xf numFmtId="0" fontId="58" fillId="17" borderId="25" xfId="3" applyFont="1" applyFill="1" applyBorder="1" applyAlignment="1" applyProtection="1">
      <alignment horizontal="center" vertical="center" wrapText="1"/>
      <protection hidden="1"/>
    </xf>
    <xf numFmtId="0" fontId="58" fillId="17" borderId="26" xfId="3" applyFont="1" applyFill="1" applyBorder="1" applyAlignment="1" applyProtection="1">
      <alignment horizontal="center" vertical="center" wrapText="1"/>
      <protection hidden="1"/>
    </xf>
    <xf numFmtId="0" fontId="58" fillId="17" borderId="29" xfId="3" applyFont="1" applyFill="1" applyBorder="1" applyAlignment="1" applyProtection="1">
      <alignment horizontal="center" vertical="center"/>
      <protection hidden="1"/>
    </xf>
    <xf numFmtId="0" fontId="58" fillId="17" borderId="18" xfId="3" applyFont="1" applyFill="1" applyBorder="1" applyAlignment="1" applyProtection="1">
      <alignment horizontal="center" vertical="center"/>
      <protection hidden="1"/>
    </xf>
    <xf numFmtId="1" fontId="13" fillId="0" borderId="0" xfId="3" applyNumberFormat="1" applyFont="1" applyAlignment="1">
      <alignment horizontal="center" vertical="center" wrapText="1"/>
    </xf>
    <xf numFmtId="0" fontId="25" fillId="7" borderId="0" xfId="3" applyFont="1" applyFill="1" applyAlignment="1">
      <alignment horizontal="center" vertical="center"/>
    </xf>
    <xf numFmtId="176" fontId="12" fillId="18" borderId="20" xfId="0" applyNumberFormat="1" applyFont="1" applyFill="1" applyBorder="1" applyAlignment="1">
      <alignment horizontal="center" vertical="center"/>
    </xf>
    <xf numFmtId="4" fontId="14" fillId="18" borderId="20" xfId="6" applyNumberFormat="1" applyFont="1" applyFill="1" applyBorder="1" applyAlignment="1">
      <alignment horizontal="center" vertical="center"/>
    </xf>
  </cellXfs>
  <cellStyles count="21">
    <cellStyle name="Millares" xfId="19" builtinId="3"/>
    <cellStyle name="Millares 2" xfId="1" xr:uid="{00000000-0005-0000-0000-000000000000}"/>
    <cellStyle name="Moneda" xfId="18" builtinId="4"/>
    <cellStyle name="Moneda 2" xfId="2" xr:uid="{00000000-0005-0000-0000-000001000000}"/>
    <cellStyle name="Normal" xfId="0" builtinId="0"/>
    <cellStyle name="Normal 10" xfId="16" xr:uid="{00000000-0005-0000-0000-000003000000}"/>
    <cellStyle name="Normal 2" xfId="3" xr:uid="{00000000-0005-0000-0000-000004000000}"/>
    <cellStyle name="Normal 2 2" xfId="4" xr:uid="{00000000-0005-0000-0000-000005000000}"/>
    <cellStyle name="Normal 2_Kresidual" xfId="5" xr:uid="{00000000-0005-0000-0000-000006000000}"/>
    <cellStyle name="Normal 3" xfId="6" xr:uid="{00000000-0005-0000-0000-000007000000}"/>
    <cellStyle name="Normal 3 2" xfId="7" xr:uid="{00000000-0005-0000-0000-000008000000}"/>
    <cellStyle name="Normal 4" xfId="8" xr:uid="{00000000-0005-0000-0000-000009000000}"/>
    <cellStyle name="Normal 4 10" xfId="20" xr:uid="{A10BD45A-8972-4F2E-B511-8CD2CB0BE6B6}"/>
    <cellStyle name="Normal 4 2" xfId="9" xr:uid="{00000000-0005-0000-0000-00000A000000}"/>
    <cellStyle name="Normal 5" xfId="17" xr:uid="{00000000-0005-0000-0000-00000B000000}"/>
    <cellStyle name="Normal_Kresidual" xfId="10" xr:uid="{00000000-0005-0000-0000-00000C000000}"/>
    <cellStyle name="Normal_Kresidual 2" xfId="11" xr:uid="{00000000-0005-0000-0000-00000D000000}"/>
    <cellStyle name="Notas" xfId="12" builtinId="10"/>
    <cellStyle name="Porcentaje" xfId="13" builtinId="5"/>
    <cellStyle name="Porcentual 2" xfId="14" xr:uid="{00000000-0005-0000-0000-000010000000}"/>
    <cellStyle name="Porcentual 3" xfId="15" xr:uid="{00000000-0005-0000-0000-000011000000}"/>
  </cellStyles>
  <dxfs count="144">
    <dxf>
      <font>
        <b/>
        <i val="0"/>
        <color rgb="FFFF0000"/>
      </font>
      <fill>
        <patternFill>
          <bgColor rgb="FFFFFF99"/>
        </patternFill>
      </fill>
    </dxf>
    <dxf>
      <font>
        <b/>
        <i val="0"/>
      </font>
      <fill>
        <patternFill>
          <bgColor rgb="FFFF99CC"/>
        </patternFill>
      </fill>
    </dxf>
    <dxf>
      <font>
        <b/>
        <i val="0"/>
        <color rgb="FF0000FF"/>
      </font>
      <fill>
        <patternFill>
          <bgColor rgb="FF00FFFF"/>
        </patternFill>
      </fill>
    </dxf>
    <dxf>
      <font>
        <b/>
        <i val="0"/>
      </font>
      <fill>
        <patternFill>
          <bgColor rgb="FFFFFF99"/>
        </patternFill>
      </fill>
    </dxf>
    <dxf>
      <fill>
        <patternFill>
          <bgColor rgb="FFE1EBCD"/>
        </patternFill>
      </fill>
    </dxf>
    <dxf>
      <font>
        <b/>
        <i val="0"/>
        <color rgb="FFB80000"/>
      </font>
      <fill>
        <patternFill>
          <bgColor rgb="FFFFD5D5"/>
        </patternFill>
      </fill>
    </dxf>
    <dxf>
      <fill>
        <patternFill>
          <bgColor rgb="FFE1EBCD"/>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ill>
        <patternFill>
          <bgColor rgb="FFE1EBCD"/>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rgb="FFDAEEF3"/>
        </patternFill>
      </fill>
    </dxf>
    <dxf>
      <font>
        <b/>
        <i val="0"/>
      </font>
      <fill>
        <patternFill>
          <bgColor rgb="FFFF99CC"/>
        </patternFill>
      </fill>
    </dxf>
    <dxf>
      <font>
        <b/>
        <i val="0"/>
      </font>
      <fill>
        <patternFill>
          <bgColor rgb="FFFF0000"/>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color rgb="FF0000FF"/>
      </font>
    </dxf>
    <dxf>
      <font>
        <b/>
        <i val="0"/>
        <color rgb="FFFF0000"/>
      </font>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DAEEF3"/>
        </patternFill>
      </fill>
    </dxf>
    <dxf>
      <font>
        <b/>
        <i val="0"/>
      </font>
      <fill>
        <patternFill>
          <bgColor rgb="FFFF99CC"/>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0000FF"/>
      </font>
      <fill>
        <patternFill>
          <bgColor theme="8" tint="0.59996337778862885"/>
        </patternFill>
      </fill>
    </dxf>
    <dxf>
      <font>
        <b/>
        <i val="0"/>
        <color rgb="FFFF0000"/>
      </font>
      <fill>
        <patternFill>
          <bgColor rgb="FFFFE1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b/>
        <i val="0"/>
        <color rgb="FFFF0000"/>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dxf>
    <dxf>
      <font>
        <b/>
        <i val="0"/>
        <color rgb="FFFF0000"/>
      </font>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0000FF"/>
      </font>
    </dxf>
    <dxf>
      <font>
        <b/>
        <i val="0"/>
        <color rgb="FFFF0000"/>
      </font>
    </dxf>
    <dxf>
      <fill>
        <patternFill>
          <bgColor rgb="FF00FF99"/>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ont>
        <b/>
        <i val="0"/>
        <color rgb="FF0000FF"/>
      </font>
      <fill>
        <patternFill>
          <bgColor rgb="FFC8FFFF"/>
        </patternFill>
      </fill>
    </dxf>
    <dxf>
      <font>
        <b/>
        <i val="0"/>
        <color rgb="FF0000FF"/>
      </font>
    </dxf>
    <dxf>
      <font>
        <b/>
        <i val="0"/>
        <color rgb="FFFF0000"/>
      </font>
    </dxf>
    <dxf>
      <font>
        <b/>
        <i val="0"/>
        <color rgb="FF0000FF"/>
      </font>
      <fill>
        <patternFill>
          <bgColor rgb="FFFFFF99"/>
        </patternFill>
      </fill>
    </dxf>
    <dxf>
      <fill>
        <patternFill>
          <bgColor rgb="FFE1EBCD"/>
        </patternFill>
      </fill>
    </dxf>
    <dxf>
      <fill>
        <patternFill>
          <bgColor theme="1"/>
        </patternFill>
      </fill>
    </dxf>
  </dxfs>
  <tableStyles count="0" defaultTableStyle="TableStyleMedium9" defaultPivotStyle="PivotStyleLight16"/>
  <colors>
    <mruColors>
      <color rgb="FF0000FF"/>
      <color rgb="FFE1EBCD"/>
      <color rgb="FF506428"/>
      <color rgb="FFB4C88C"/>
      <color rgb="FFFA9664"/>
      <color rgb="FFE1EBC8"/>
      <color rgb="FFF5F0DC"/>
      <color rgb="FFDCD28C"/>
      <color rgb="FFE6DCDC"/>
      <color rgb="FFC8BE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261283</xdr:colOff>
      <xdr:row>9</xdr:row>
      <xdr:rowOff>124236</xdr:rowOff>
    </xdr:from>
    <xdr:to>
      <xdr:col>7</xdr:col>
      <xdr:colOff>910714</xdr:colOff>
      <xdr:row>12</xdr:row>
      <xdr:rowOff>19948</xdr:rowOff>
    </xdr:to>
    <xdr:sp macro="[0]!OCULTARPRO" textlink="">
      <xdr:nvSpPr>
        <xdr:cNvPr id="3" name="DOS">
          <a:extLst>
            <a:ext uri="{FF2B5EF4-FFF2-40B4-BE49-F238E27FC236}">
              <a16:creationId xmlns:a16="http://schemas.microsoft.com/office/drawing/2014/main" id="{00000000-0008-0000-0200-000003000000}"/>
            </a:ext>
          </a:extLst>
        </xdr:cNvPr>
        <xdr:cNvSpPr/>
      </xdr:nvSpPr>
      <xdr:spPr bwMode="auto">
        <a:xfrm>
          <a:off x="7824133" y="2857911"/>
          <a:ext cx="649431" cy="648187"/>
        </a:xfrm>
        <a:prstGeom prst="ellipse">
          <a:avLst/>
        </a:prstGeom>
        <a:solidFill>
          <a:srgbClr val="F5F0DC"/>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261283</xdr:colOff>
      <xdr:row>10</xdr:row>
      <xdr:rowOff>19051</xdr:rowOff>
    </xdr:from>
    <xdr:to>
      <xdr:col>6</xdr:col>
      <xdr:colOff>910714</xdr:colOff>
      <xdr:row>12</xdr:row>
      <xdr:rowOff>258074</xdr:rowOff>
    </xdr:to>
    <xdr:sp macro="[0]!OCULTARINTEGR" textlink="">
      <xdr:nvSpPr>
        <xdr:cNvPr id="3" name="DOS">
          <a:extLst>
            <a:ext uri="{FF2B5EF4-FFF2-40B4-BE49-F238E27FC236}">
              <a16:creationId xmlns:a16="http://schemas.microsoft.com/office/drawing/2014/main" id="{00000000-0008-0000-0300-000003000000}"/>
            </a:ext>
          </a:extLst>
        </xdr:cNvPr>
        <xdr:cNvSpPr/>
      </xdr:nvSpPr>
      <xdr:spPr bwMode="auto">
        <a:xfrm>
          <a:off x="6462058" y="2105026"/>
          <a:ext cx="649431" cy="639073"/>
        </a:xfrm>
        <a:prstGeom prst="ellipse">
          <a:avLst/>
        </a:prstGeom>
        <a:solidFill>
          <a:srgbClr val="B4C88C"/>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1" i="0" u="none" strike="noStrike" kern="0" cap="none" spc="0" normalizeH="0" baseline="0" noProof="0">
              <a:ln>
                <a:noFill/>
              </a:ln>
              <a:solidFill>
                <a:srgbClr val="642323"/>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180000</xdr:colOff>
      <xdr:row>0</xdr:row>
      <xdr:rowOff>216000</xdr:rowOff>
    </xdr:to>
    <xdr:sp macro="[0]!ELIMINAR_FILAS" textlink="">
      <xdr:nvSpPr>
        <xdr:cNvPr id="2" name="Rectángulo 1">
          <a:extLst>
            <a:ext uri="{FF2B5EF4-FFF2-40B4-BE49-F238E27FC236}">
              <a16:creationId xmlns:a16="http://schemas.microsoft.com/office/drawing/2014/main" id="{00000000-0008-0000-0400-000002000000}"/>
            </a:ext>
          </a:extLst>
        </xdr:cNvPr>
        <xdr:cNvSpPr/>
      </xdr:nvSpPr>
      <xdr:spPr>
        <a:xfrm>
          <a:off x="0" y="0"/>
          <a:ext cx="180000" cy="21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10027</xdr:colOff>
      <xdr:row>16</xdr:row>
      <xdr:rowOff>30079</xdr:rowOff>
    </xdr:from>
    <xdr:to>
      <xdr:col>4</xdr:col>
      <xdr:colOff>2054685</xdr:colOff>
      <xdr:row>16</xdr:row>
      <xdr:rowOff>242479</xdr:rowOff>
    </xdr:to>
    <xdr:sp macro="[0]!COMBINAR" textlink="">
      <xdr:nvSpPr>
        <xdr:cNvPr id="3" name="Rectángulo 2">
          <a:extLst>
            <a:ext uri="{FF2B5EF4-FFF2-40B4-BE49-F238E27FC236}">
              <a16:creationId xmlns:a16="http://schemas.microsoft.com/office/drawing/2014/main" id="{00000000-0008-0000-0400-000003000000}"/>
            </a:ext>
          </a:extLst>
        </xdr:cNvPr>
        <xdr:cNvSpPr/>
      </xdr:nvSpPr>
      <xdr:spPr>
        <a:xfrm>
          <a:off x="1764632" y="3599447"/>
          <a:ext cx="2556000" cy="212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drawing" Target="../drawings/drawing1.xml"/><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4.bin"/><Relationship Id="rId7" Type="http://schemas.openxmlformats.org/officeDocument/2006/relationships/drawing" Target="../drawings/drawing3.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4" Type="http://schemas.openxmlformats.org/officeDocument/2006/relationships/printerSettings" Target="../printerSettings/printerSettings1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910AA-1250-46B5-9D94-7CF8D5B77359}">
  <sheetPr codeName="Hoja3"/>
  <dimension ref="A1:E9"/>
  <sheetViews>
    <sheetView workbookViewId="0">
      <selection activeCell="J7" sqref="J7"/>
    </sheetView>
  </sheetViews>
  <sheetFormatPr baseColWidth="10" defaultRowHeight="15.75" x14ac:dyDescent="0.25"/>
  <cols>
    <col min="1" max="1" width="10.25" customWidth="1"/>
    <col min="2" max="2" width="11.375" customWidth="1"/>
    <col min="3" max="3" width="20" bestFit="1" customWidth="1"/>
    <col min="4" max="4" width="40" customWidth="1"/>
    <col min="7" max="7" width="11.875" bestFit="1" customWidth="1"/>
  </cols>
  <sheetData>
    <row r="1" spans="1:5" x14ac:dyDescent="0.25">
      <c r="E1">
        <v>1</v>
      </c>
    </row>
    <row r="2" spans="1:5" s="172" customFormat="1" x14ac:dyDescent="0.25">
      <c r="B2" s="172" t="s">
        <v>36</v>
      </c>
      <c r="C2" s="172" t="s">
        <v>38</v>
      </c>
      <c r="D2" s="172" t="s">
        <v>156</v>
      </c>
    </row>
    <row r="3" spans="1:5" ht="16.5" customHeight="1" x14ac:dyDescent="0.25">
      <c r="A3" s="56" t="s">
        <v>158</v>
      </c>
      <c r="B3" s="183">
        <f ca="1">PRES1/SALACTUAL</f>
        <v>102329.87996150562</v>
      </c>
      <c r="C3" s="173">
        <v>179169898474</v>
      </c>
      <c r="D3" s="210" t="s">
        <v>176</v>
      </c>
      <c r="E3" t="s">
        <v>157</v>
      </c>
    </row>
    <row r="4" spans="1:5" x14ac:dyDescent="0.25">
      <c r="A4" s="56" t="s">
        <v>159</v>
      </c>
      <c r="B4" s="183">
        <f ca="1">PRES2/SALACTUAL</f>
        <v>0</v>
      </c>
      <c r="C4" s="173"/>
      <c r="E4" t="s">
        <v>157</v>
      </c>
    </row>
    <row r="5" spans="1:5" x14ac:dyDescent="0.25">
      <c r="A5" s="56" t="s">
        <v>160</v>
      </c>
      <c r="B5" s="183" t="e">
        <f ca="1">PRES3/SALACTUAL</f>
        <v>#VALUE!</v>
      </c>
      <c r="C5" s="173" t="s">
        <v>178</v>
      </c>
      <c r="E5" t="s">
        <v>157</v>
      </c>
    </row>
    <row r="6" spans="1:5" x14ac:dyDescent="0.25">
      <c r="A6" s="56" t="s">
        <v>161</v>
      </c>
      <c r="B6" s="183">
        <f ca="1">PRES4/SALACTUAL</f>
        <v>0</v>
      </c>
      <c r="C6" s="173"/>
      <c r="E6" t="s">
        <v>157</v>
      </c>
    </row>
    <row r="7" spans="1:5" x14ac:dyDescent="0.25">
      <c r="A7" s="56" t="s">
        <v>162</v>
      </c>
      <c r="B7" s="183">
        <f ca="1">PRES5/SALACTUAL</f>
        <v>0</v>
      </c>
      <c r="C7" s="173"/>
      <c r="E7" t="s">
        <v>157</v>
      </c>
    </row>
    <row r="8" spans="1:5" x14ac:dyDescent="0.25">
      <c r="A8" s="56" t="s">
        <v>163</v>
      </c>
      <c r="B8" s="183">
        <f ca="1">PRES6/SALACTUAL</f>
        <v>0</v>
      </c>
      <c r="C8" s="173"/>
      <c r="E8" t="s">
        <v>157</v>
      </c>
    </row>
    <row r="9" spans="1:5" x14ac:dyDescent="0.25">
      <c r="A9" s="56" t="s">
        <v>164</v>
      </c>
      <c r="B9" s="183">
        <f ca="1">PRES7/SALACTUAL</f>
        <v>0</v>
      </c>
      <c r="C9" s="173"/>
      <c r="E9" t="s">
        <v>165</v>
      </c>
    </row>
  </sheetData>
  <phoneticPr fontId="1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19"/>
  <sheetViews>
    <sheetView showGridLines="0" tabSelected="1" workbookViewId="0"/>
  </sheetViews>
  <sheetFormatPr baseColWidth="10" defaultColWidth="11.5" defaultRowHeight="11.25" x14ac:dyDescent="0.2"/>
  <cols>
    <col min="1" max="1" width="2.375" style="212" customWidth="1"/>
    <col min="2" max="2" width="13.125" style="218" customWidth="1"/>
    <col min="3" max="3" width="48.625" style="218" customWidth="1"/>
    <col min="4" max="4" width="13.625" style="214" customWidth="1"/>
    <col min="5" max="5" width="11.875" style="214" customWidth="1"/>
    <col min="6" max="6" width="10.75" style="212" customWidth="1"/>
    <col min="7" max="7" width="3" style="212" customWidth="1"/>
    <col min="8" max="8" width="17.75" style="212" bestFit="1" customWidth="1"/>
    <col min="9" max="9" width="11.625" style="212" bestFit="1" customWidth="1"/>
    <col min="10" max="16384" width="11.5" style="212"/>
  </cols>
  <sheetData>
    <row r="1" spans="2:29" ht="20.100000000000001" customHeight="1" x14ac:dyDescent="0.2">
      <c r="B1" s="324" t="s">
        <v>11</v>
      </c>
      <c r="C1" s="324"/>
      <c r="D1" s="324"/>
      <c r="E1" s="324"/>
      <c r="F1" s="324"/>
      <c r="G1" s="9"/>
      <c r="H1" s="150">
        <v>179169898474</v>
      </c>
      <c r="I1" s="151">
        <v>137823</v>
      </c>
      <c r="J1" s="9"/>
      <c r="K1" s="9"/>
      <c r="L1" s="9"/>
      <c r="M1" s="9"/>
      <c r="N1" s="9"/>
      <c r="O1" s="9"/>
      <c r="P1" s="9"/>
      <c r="Q1" s="9"/>
      <c r="R1" s="9"/>
      <c r="S1" s="9"/>
      <c r="T1" s="9"/>
      <c r="U1" s="9"/>
      <c r="V1" s="9"/>
      <c r="W1" s="9"/>
      <c r="X1" s="9"/>
      <c r="Y1" s="9"/>
      <c r="Z1" s="9"/>
      <c r="AA1" s="9"/>
      <c r="AB1" s="9"/>
      <c r="AC1" s="9"/>
    </row>
    <row r="2" spans="2:29" ht="15.75" customHeight="1" x14ac:dyDescent="0.2">
      <c r="B2" s="325" t="s">
        <v>12</v>
      </c>
      <c r="C2" s="325"/>
      <c r="D2" s="325"/>
      <c r="E2" s="325"/>
      <c r="F2" s="325"/>
      <c r="G2" s="10"/>
      <c r="H2" s="10"/>
      <c r="I2" s="10"/>
      <c r="J2" s="10"/>
      <c r="K2" s="10"/>
      <c r="L2" s="10"/>
      <c r="M2" s="10"/>
      <c r="N2" s="10"/>
      <c r="O2" s="10"/>
      <c r="P2" s="10"/>
      <c r="Q2" s="10"/>
      <c r="R2" s="10"/>
      <c r="S2" s="10"/>
      <c r="T2" s="10"/>
      <c r="U2" s="10"/>
      <c r="V2" s="10"/>
      <c r="W2" s="10"/>
      <c r="X2" s="10"/>
      <c r="Y2" s="10"/>
      <c r="Z2" s="10"/>
      <c r="AA2" s="10"/>
      <c r="AB2" s="10"/>
      <c r="AC2" s="10"/>
    </row>
    <row r="3" spans="2:29" ht="15.75" customHeight="1" x14ac:dyDescent="0.2">
      <c r="B3" s="326" t="s">
        <v>143</v>
      </c>
      <c r="C3" s="326"/>
      <c r="D3" s="326"/>
      <c r="E3" s="326"/>
      <c r="F3" s="326"/>
      <c r="G3" s="11"/>
      <c r="H3" s="11"/>
      <c r="I3" s="11"/>
      <c r="J3" s="11"/>
      <c r="K3" s="11"/>
      <c r="L3" s="11"/>
      <c r="M3" s="11"/>
      <c r="N3" s="11"/>
      <c r="O3" s="11"/>
      <c r="P3" s="11"/>
      <c r="Q3" s="11"/>
      <c r="R3" s="11"/>
      <c r="S3" s="11"/>
      <c r="T3" s="11"/>
      <c r="U3" s="11"/>
      <c r="V3" s="11"/>
      <c r="W3" s="11"/>
      <c r="X3" s="11"/>
      <c r="Y3" s="11"/>
      <c r="Z3" s="11"/>
      <c r="AA3" s="11"/>
      <c r="AB3" s="11"/>
      <c r="AC3" s="11"/>
    </row>
    <row r="4" spans="2:29" s="213" customFormat="1" ht="15.75" customHeight="1" x14ac:dyDescent="0.2">
      <c r="B4" s="326" t="s">
        <v>154</v>
      </c>
      <c r="C4" s="326"/>
      <c r="D4" s="326"/>
      <c r="E4" s="326"/>
      <c r="F4" s="326"/>
      <c r="G4" s="12"/>
      <c r="H4" s="12"/>
      <c r="I4" s="12"/>
      <c r="J4" s="12"/>
      <c r="K4" s="12"/>
      <c r="L4" s="12"/>
      <c r="M4" s="12"/>
      <c r="N4" s="12"/>
      <c r="O4" s="12"/>
      <c r="P4" s="12"/>
      <c r="Q4" s="12"/>
      <c r="R4" s="12"/>
      <c r="S4" s="12"/>
      <c r="T4" s="12"/>
      <c r="U4" s="12"/>
      <c r="V4" s="12"/>
      <c r="W4" s="12"/>
      <c r="X4" s="12"/>
      <c r="Y4" s="12"/>
      <c r="Z4" s="12"/>
      <c r="AA4" s="12"/>
      <c r="AB4" s="12"/>
      <c r="AC4" s="12"/>
    </row>
    <row r="5" spans="2:29" ht="25.5" customHeight="1" x14ac:dyDescent="0.2">
      <c r="B5" s="327" t="s">
        <v>177</v>
      </c>
      <c r="C5" s="327"/>
      <c r="D5" s="327"/>
      <c r="E5" s="327"/>
      <c r="F5" s="327"/>
      <c r="G5" s="13"/>
      <c r="H5" s="13"/>
      <c r="I5" s="13"/>
      <c r="J5" s="13"/>
      <c r="K5" s="13"/>
      <c r="L5" s="13"/>
      <c r="M5" s="13"/>
      <c r="N5" s="13"/>
      <c r="O5" s="13"/>
      <c r="P5" s="13"/>
      <c r="Q5" s="13"/>
      <c r="R5" s="13"/>
      <c r="S5" s="13"/>
      <c r="T5" s="13"/>
      <c r="U5" s="13"/>
      <c r="V5" s="13"/>
      <c r="W5" s="13"/>
      <c r="X5" s="13"/>
      <c r="Y5" s="13"/>
      <c r="Z5" s="13"/>
      <c r="AA5" s="13"/>
      <c r="AB5" s="13"/>
      <c r="AC5" s="13"/>
    </row>
    <row r="6" spans="2:29" ht="66" customHeight="1" x14ac:dyDescent="0.2">
      <c r="B6" s="325" t="s">
        <v>203</v>
      </c>
      <c r="C6" s="325"/>
      <c r="D6" s="325"/>
      <c r="E6" s="325"/>
      <c r="F6" s="325"/>
      <c r="G6" s="13"/>
      <c r="H6" s="13"/>
      <c r="I6" s="13"/>
      <c r="J6" s="27"/>
      <c r="K6" s="13"/>
      <c r="L6" s="13"/>
      <c r="M6" s="13"/>
      <c r="N6" s="13"/>
      <c r="O6" s="13"/>
      <c r="P6" s="13"/>
      <c r="Q6" s="13"/>
      <c r="R6" s="13"/>
      <c r="S6" s="13"/>
      <c r="T6" s="13"/>
      <c r="U6" s="13"/>
      <c r="V6" s="13"/>
      <c r="W6" s="13"/>
      <c r="X6" s="13"/>
      <c r="Y6" s="13"/>
      <c r="Z6" s="13"/>
      <c r="AA6" s="13"/>
      <c r="AB6" s="13"/>
      <c r="AC6" s="13"/>
    </row>
    <row r="7" spans="2:29" ht="12.75" x14ac:dyDescent="0.2">
      <c r="B7" s="57"/>
      <c r="C7" s="57"/>
      <c r="D7" s="57"/>
      <c r="E7" s="57"/>
      <c r="F7" s="57"/>
      <c r="G7" s="13"/>
      <c r="H7" s="13"/>
      <c r="I7" s="13"/>
      <c r="J7" s="27"/>
      <c r="K7" s="13"/>
      <c r="L7" s="13"/>
      <c r="M7" s="13"/>
      <c r="N7" s="13"/>
      <c r="O7" s="13"/>
      <c r="P7" s="13"/>
      <c r="Q7" s="13"/>
      <c r="R7" s="13"/>
      <c r="S7" s="13"/>
      <c r="T7" s="13"/>
      <c r="U7" s="13"/>
      <c r="V7" s="13"/>
      <c r="W7" s="13"/>
      <c r="X7" s="13"/>
      <c r="Y7" s="13"/>
      <c r="Z7" s="13"/>
      <c r="AA7" s="13"/>
      <c r="AB7" s="13"/>
      <c r="AC7" s="13"/>
    </row>
    <row r="8" spans="2:29" s="216" customFormat="1" ht="15" x14ac:dyDescent="0.2">
      <c r="B8" s="322" t="s">
        <v>82</v>
      </c>
      <c r="C8" s="322"/>
      <c r="D8" s="454">
        <v>46064</v>
      </c>
      <c r="E8" s="214"/>
      <c r="F8" s="212"/>
      <c r="G8" s="212"/>
      <c r="H8" s="215"/>
    </row>
    <row r="9" spans="2:29" s="216" customFormat="1" ht="15" x14ac:dyDescent="0.2"/>
    <row r="10" spans="2:29" ht="15.75" x14ac:dyDescent="0.2">
      <c r="B10" s="323" t="s">
        <v>77</v>
      </c>
      <c r="C10" s="323"/>
      <c r="D10" s="323"/>
      <c r="E10" s="323"/>
      <c r="F10" s="323"/>
      <c r="H10" s="217"/>
    </row>
    <row r="11" spans="2:29" ht="12" thickBot="1" x14ac:dyDescent="0.25"/>
    <row r="12" spans="2:29" ht="11.45" customHeight="1" x14ac:dyDescent="0.2">
      <c r="B12" s="219" t="s">
        <v>78</v>
      </c>
      <c r="C12" s="318" t="s">
        <v>23</v>
      </c>
      <c r="D12" s="320" t="s">
        <v>38</v>
      </c>
      <c r="E12" s="321"/>
      <c r="G12" s="217"/>
    </row>
    <row r="13" spans="2:29" ht="12" thickBot="1" x14ac:dyDescent="0.25">
      <c r="B13" s="220">
        <v>1</v>
      </c>
      <c r="C13" s="319"/>
      <c r="D13" s="221" t="s">
        <v>35</v>
      </c>
      <c r="E13" s="222" t="s">
        <v>36</v>
      </c>
    </row>
    <row r="14" spans="2:29" ht="3.6" customHeight="1" x14ac:dyDescent="0.2">
      <c r="B14" s="111">
        <v>0</v>
      </c>
      <c r="C14" s="132"/>
      <c r="D14" s="133"/>
      <c r="E14" s="112"/>
    </row>
    <row r="15" spans="2:29" s="134" customFormat="1" ht="96.75" customHeight="1" x14ac:dyDescent="0.2">
      <c r="B15" s="135">
        <v>1</v>
      </c>
      <c r="C15" s="137" t="s">
        <v>176</v>
      </c>
      <c r="D15" s="455">
        <v>179169898474</v>
      </c>
      <c r="E15" s="185">
        <v>102329.88</v>
      </c>
      <c r="I15" s="148"/>
    </row>
    <row r="16" spans="2:29" ht="3" customHeight="1" thickBot="1" x14ac:dyDescent="0.25">
      <c r="B16" s="223"/>
      <c r="C16" s="224"/>
      <c r="D16" s="224"/>
      <c r="E16" s="225"/>
      <c r="I16" s="148"/>
    </row>
    <row r="17" spans="2:9" ht="12" thickBot="1" x14ac:dyDescent="0.25">
      <c r="B17" s="193">
        <v>1</v>
      </c>
      <c r="C17" s="194" t="s">
        <v>39</v>
      </c>
      <c r="D17" s="195">
        <v>179169898474</v>
      </c>
      <c r="E17" s="196">
        <v>102329.88</v>
      </c>
      <c r="I17" s="148"/>
    </row>
    <row r="18" spans="2:9" x14ac:dyDescent="0.2">
      <c r="E18" s="184">
        <v>1750905</v>
      </c>
      <c r="I18" s="148"/>
    </row>
    <row r="19" spans="2:9" x14ac:dyDescent="0.2">
      <c r="I19" s="148"/>
    </row>
  </sheetData>
  <customSheetViews>
    <customSheetView guid="{9F94E489-9692-4C63-A554-7FBA98A324C0}">
      <selection activeCell="E17" sqref="E17"/>
      <pageMargins left="0.75" right="0.75" top="1" bottom="1" header="0.5" footer="0.5"/>
    </customSheetView>
    <customSheetView guid="{9F94E489-9692-4C63-A554-7FBA98A324C0}" topLeftCell="A43">
      <selection activeCell="E21" sqref="E21"/>
      <pageMargins left="0.75" right="0.75" top="1" bottom="1" header="0.5" footer="0.5"/>
    </customSheetView>
    <customSheetView guid="{9F94E489-9692-4C63-A554-7FBA98A324C0}" state="veryHidden">
      <selection activeCell="H15" sqref="H15"/>
      <pageMargins left="0.75" right="0.75" top="1" bottom="1" header="0.5" footer="0.5"/>
    </customSheetView>
    <customSheetView guid="{52F59514-34F3-4352-A05C-5BB41CEA0827}" showRuler="0">
      <selection activeCell="G39" sqref="G39"/>
      <pageMargins left="0.78740157480314965" right="0.78740157480314965" top="0.98425196850393704" bottom="0.98425196850393704" header="0" footer="0"/>
      <pageSetup orientation="portrait" horizontalDpi="4294967293" r:id="rId1"/>
      <headerFooter alignWithMargins="0"/>
    </customSheetView>
    <customSheetView guid="{40B815EE-4446-47D1-839D-2EFF5F5EF0E5}" showRuler="0">
      <selection activeCell="C6" sqref="C6"/>
      <pageMargins left="0.78740157480314965" right="0.78740157480314965" top="0.98425196850393704" bottom="0.98425196850393704" header="0" footer="0"/>
      <pageSetup orientation="portrait" horizontalDpi="4294967293" r:id="rId2"/>
      <headerFooter alignWithMargins="0"/>
    </customSheetView>
    <customSheetView guid="{74BDB053-C30B-49CC-8134-2CE4C1966D2C}" showRuler="0">
      <selection activeCell="H15" sqref="H15"/>
      <pageMargins left="0.78740157480314965" right="0.78740157480314965" top="0.98425196850393704" bottom="0.98425196850393704" header="0" footer="0"/>
      <pageSetup orientation="portrait" horizontalDpi="4294967293" r:id="rId3"/>
      <headerFooter alignWithMargins="0"/>
    </customSheetView>
    <customSheetView guid="{6E71BEFB-61B2-401E-9961-32884E4CD56C}" showRuler="0" topLeftCell="A7">
      <selection activeCell="E17" sqref="E17"/>
      <pageMargins left="0.78740157480314965" right="0.78740157480314965" top="0.98425196850393704" bottom="0.98425196850393704" header="0" footer="0"/>
      <pageSetup orientation="portrait" horizontalDpi="4294967293" r:id="rId4"/>
      <headerFooter alignWithMargins="0"/>
    </customSheetView>
    <customSheetView guid="{0CBEA09E-24B8-4CE5-A052-7237E9208379}" showRuler="0">
      <pageMargins left="0.75" right="0.75" top="1" bottom="1" header="0" footer="0"/>
      <headerFooter alignWithMargins="0"/>
    </customSheetView>
    <customSheetView guid="{9F94E489-9692-4C63-A554-7FBA98A324C0}">
      <selection activeCell="C4" sqref="C4"/>
      <rowBreaks count="24" manualBreakCount="24">
        <brk id="94" min="1" max="11" man="1"/>
        <brk id="164" min="1" max="11" man="1"/>
        <brk id="234" min="1" max="11" man="1"/>
        <brk id="304" min="1" max="11" man="1"/>
        <brk id="374" min="1" max="11" man="1"/>
        <brk id="444" min="1" max="11" man="1"/>
        <brk id="513" min="1" max="11" man="1"/>
        <brk id="583" min="1" max="11" man="1"/>
        <brk id="653" min="1" max="11" man="1"/>
        <brk id="723" min="1" max="11" man="1"/>
        <brk id="793" min="1" max="11" man="1"/>
        <brk id="863" min="1" max="11" man="1"/>
        <brk id="933" min="1" max="11" man="1"/>
        <brk id="1003" min="1" max="11" man="1"/>
        <brk id="1073" min="1" max="11" man="1"/>
        <brk id="1143" min="1" max="11" man="1"/>
        <brk id="1213" min="1" max="11" man="1"/>
        <brk id="1283" min="1" max="11" man="1"/>
        <brk id="1353" min="1" max="11" man="1"/>
        <brk id="1423" min="1" max="11" man="1"/>
        <brk id="1493" min="1" max="11" man="1"/>
        <brk id="1563" min="1" max="11" man="1"/>
        <brk id="1633" min="1" max="11" man="1"/>
        <brk id="1703" min="1" max="11" man="1"/>
      </rowBreaks>
      <colBreaks count="4" manualBreakCount="4">
        <brk id="15" max="37" man="1"/>
        <brk id="23" max="1048575" man="1"/>
        <brk id="36" max="1048575" man="1"/>
        <brk id="49" max="1048575" man="1"/>
      </colBreaks>
      <pageMargins left="0.75" right="0.75" top="1" bottom="1" header="0.5" footer="0.5"/>
    </customSheetView>
  </customSheetViews>
  <mergeCells count="10">
    <mergeCell ref="C12:C13"/>
    <mergeCell ref="D12:E12"/>
    <mergeCell ref="B8:C8"/>
    <mergeCell ref="B10:F10"/>
    <mergeCell ref="B1:F1"/>
    <mergeCell ref="B2:F2"/>
    <mergeCell ref="B3:F3"/>
    <mergeCell ref="B5:F5"/>
    <mergeCell ref="B6:F6"/>
    <mergeCell ref="B4:F4"/>
  </mergeCells>
  <phoneticPr fontId="10" type="noConversion"/>
  <conditionalFormatting sqref="E18">
    <cfRule type="expression" dxfId="143" priority="1">
      <formula>ROW()=CELL("ROW")</formula>
    </cfRule>
  </conditionalFormatting>
  <dataValidations count="1">
    <dataValidation type="list" allowBlank="1" showInputMessage="1" showErrorMessage="1" sqref="B3: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5"/>
  <rowBreaks count="24" manualBreakCount="24">
    <brk id="74" max="10" man="1"/>
    <brk id="144" max="10" man="1"/>
    <brk id="214" max="10" man="1"/>
    <brk id="284" max="10" man="1"/>
    <brk id="354" max="10" man="1"/>
    <brk id="424" max="10" man="1"/>
    <brk id="493" max="10" man="1"/>
    <brk id="563" max="10" man="1"/>
    <brk id="633" max="10" man="1"/>
    <brk id="703" max="10" man="1"/>
    <brk id="773" max="10" man="1"/>
    <brk id="843" max="10" man="1"/>
    <brk id="913" max="10" man="1"/>
    <brk id="983" max="10" man="1"/>
    <brk id="1053" max="10" man="1"/>
    <brk id="1123" max="10" man="1"/>
    <brk id="1193" max="10" man="1"/>
    <brk id="1263" max="10" man="1"/>
    <brk id="1333" max="10" man="1"/>
    <brk id="1403" max="10" man="1"/>
    <brk id="1473" max="10" man="1"/>
    <brk id="1543" max="10" man="1"/>
    <brk id="1613" max="10" man="1"/>
    <brk id="1683" max="10" man="1"/>
  </rowBreaks>
  <colBreaks count="4" manualBreakCount="4">
    <brk id="14" max="37" man="1"/>
    <brk id="22" max="1048575" man="1"/>
    <brk id="35" max="1048575" man="1"/>
    <brk id="4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H466"/>
  <sheetViews>
    <sheetView showGridLines="0" zoomScaleNormal="100" workbookViewId="0"/>
  </sheetViews>
  <sheetFormatPr baseColWidth="10" defaultColWidth="11.5" defaultRowHeight="14.25" x14ac:dyDescent="0.2"/>
  <cols>
    <col min="1" max="1" width="2.875" style="14" customWidth="1"/>
    <col min="2" max="2" width="5.75" style="241" customWidth="1"/>
    <col min="3" max="3" width="10.625" style="241" customWidth="1"/>
    <col min="4" max="4" width="41.5" style="14" customWidth="1"/>
    <col min="5" max="5" width="13.125" style="14" customWidth="1"/>
    <col min="6" max="6" width="2.625" style="14" customWidth="1"/>
    <col min="7" max="7" width="15.375" style="240" customWidth="1"/>
    <col min="8" max="8" width="15.375" style="240" hidden="1" customWidth="1"/>
    <col min="9" max="9" width="4.875" style="14" customWidth="1"/>
    <col min="10" max="16384" width="11.5" style="14"/>
  </cols>
  <sheetData>
    <row r="1" spans="2:8" ht="20.100000000000001" customHeight="1" x14ac:dyDescent="0.2">
      <c r="B1" s="325" t="s">
        <v>11</v>
      </c>
      <c r="C1" s="325"/>
      <c r="D1" s="325"/>
      <c r="E1" s="325"/>
      <c r="G1" s="101"/>
      <c r="H1" s="101"/>
    </row>
    <row r="2" spans="2:8" ht="12.75" x14ac:dyDescent="0.2">
      <c r="B2" s="325" t="s">
        <v>12</v>
      </c>
      <c r="C2" s="325"/>
      <c r="D2" s="325"/>
      <c r="E2" s="325"/>
      <c r="G2" s="226"/>
      <c r="H2" s="226"/>
    </row>
    <row r="3" spans="2:8" ht="12.75" x14ac:dyDescent="0.2">
      <c r="B3" s="325" t="s">
        <v>143</v>
      </c>
      <c r="C3" s="325"/>
      <c r="D3" s="325"/>
      <c r="E3" s="325"/>
      <c r="G3" s="226"/>
      <c r="H3" s="226"/>
    </row>
    <row r="4" spans="2:8" s="15" customFormat="1" ht="12.75" customHeight="1" x14ac:dyDescent="0.2">
      <c r="B4" s="325" t="s">
        <v>154</v>
      </c>
      <c r="C4" s="325"/>
      <c r="D4" s="325"/>
      <c r="E4" s="325"/>
      <c r="G4" s="226"/>
      <c r="H4" s="226"/>
    </row>
    <row r="5" spans="2:8" ht="12.75" x14ac:dyDescent="0.2">
      <c r="B5" s="325" t="s">
        <v>177</v>
      </c>
      <c r="C5" s="325"/>
      <c r="D5" s="325"/>
      <c r="E5" s="325"/>
      <c r="G5" s="226"/>
      <c r="H5" s="226"/>
    </row>
    <row r="6" spans="2:8" ht="72.75" customHeight="1" x14ac:dyDescent="0.2">
      <c r="B6" s="325" t="s">
        <v>203</v>
      </c>
      <c r="C6" s="325"/>
      <c r="D6" s="325"/>
      <c r="E6" s="325"/>
      <c r="G6" s="226"/>
      <c r="H6" s="226"/>
    </row>
    <row r="7" spans="2:8" ht="15.75" x14ac:dyDescent="0.2">
      <c r="B7" s="17"/>
      <c r="C7" s="227"/>
      <c r="D7" s="227"/>
      <c r="E7" s="227"/>
      <c r="G7" s="226"/>
      <c r="H7" s="226"/>
    </row>
    <row r="8" spans="2:8" ht="12.75" x14ac:dyDescent="0.2">
      <c r="B8" s="335" t="s">
        <v>18</v>
      </c>
      <c r="C8" s="335"/>
      <c r="D8" s="335"/>
      <c r="E8" s="335"/>
      <c r="G8" s="226"/>
      <c r="H8" s="226"/>
    </row>
    <row r="9" spans="2:8" ht="12.75" x14ac:dyDescent="0.2">
      <c r="B9" s="325" t="s">
        <v>115</v>
      </c>
      <c r="C9" s="325"/>
      <c r="D9" s="325"/>
      <c r="E9" s="325"/>
      <c r="G9" s="226"/>
      <c r="H9" s="226"/>
    </row>
    <row r="10" spans="2:8" ht="13.5" thickBot="1" x14ac:dyDescent="0.25">
      <c r="B10" s="228"/>
      <c r="C10" s="228"/>
      <c r="D10" s="229"/>
      <c r="E10" s="229"/>
      <c r="G10" s="226"/>
      <c r="H10" s="226"/>
    </row>
    <row r="11" spans="2:8" ht="12.75" customHeight="1" x14ac:dyDescent="0.2">
      <c r="B11" s="329" t="s">
        <v>40</v>
      </c>
      <c r="C11" s="331" t="s">
        <v>81</v>
      </c>
      <c r="D11" s="333" t="s">
        <v>10</v>
      </c>
      <c r="E11" s="334"/>
      <c r="G11" s="328"/>
      <c r="H11" s="328"/>
    </row>
    <row r="12" spans="2:8" s="232" customFormat="1" ht="33" customHeight="1" thickBot="1" x14ac:dyDescent="0.25">
      <c r="B12" s="330"/>
      <c r="C12" s="332"/>
      <c r="D12" s="230" t="s">
        <v>79</v>
      </c>
      <c r="E12" s="231" t="s">
        <v>80</v>
      </c>
      <c r="G12" s="328"/>
      <c r="H12" s="328"/>
    </row>
    <row r="13" spans="2:8" s="216" customFormat="1" ht="3.6" customHeight="1" x14ac:dyDescent="0.2">
      <c r="B13" s="233"/>
      <c r="E13" s="234"/>
      <c r="G13" s="235"/>
      <c r="H13" s="235"/>
    </row>
    <row r="14" spans="2:8" ht="12.75" x14ac:dyDescent="0.2">
      <c r="B14" s="236">
        <v>1</v>
      </c>
      <c r="C14" s="237">
        <v>1</v>
      </c>
      <c r="D14" s="238" t="s">
        <v>179</v>
      </c>
      <c r="E14" s="239">
        <v>3</v>
      </c>
      <c r="G14" s="226"/>
      <c r="H14" s="102" t="s">
        <v>226</v>
      </c>
    </row>
    <row r="15" spans="2:8" s="212" customFormat="1" ht="3.75" customHeight="1" thickBot="1" x14ac:dyDescent="0.25">
      <c r="B15" s="104" t="s">
        <v>131</v>
      </c>
      <c r="C15" s="93"/>
      <c r="D15" s="94"/>
      <c r="E15" s="95"/>
      <c r="G15" s="240"/>
      <c r="H15" s="240"/>
    </row>
    <row r="16" spans="2:8" s="212" customFormat="1" x14ac:dyDescent="0.2">
      <c r="B16" s="241"/>
      <c r="C16" s="241"/>
      <c r="D16" s="14"/>
      <c r="E16" s="14"/>
      <c r="G16" s="240"/>
      <c r="H16" s="240"/>
    </row>
    <row r="17" spans="2:8" s="212" customFormat="1" x14ac:dyDescent="0.2">
      <c r="B17" s="241"/>
      <c r="C17" s="241"/>
      <c r="D17" s="14"/>
      <c r="E17" s="14"/>
      <c r="G17" s="240"/>
      <c r="H17" s="240"/>
    </row>
    <row r="18" spans="2:8" s="212" customFormat="1" x14ac:dyDescent="0.2">
      <c r="B18" s="241"/>
      <c r="C18" s="241"/>
      <c r="D18" s="14"/>
      <c r="E18" s="14"/>
      <c r="G18" s="240"/>
      <c r="H18" s="240"/>
    </row>
    <row r="19" spans="2:8" s="212" customFormat="1" x14ac:dyDescent="0.2">
      <c r="B19" s="241"/>
      <c r="C19" s="241"/>
      <c r="D19" s="14"/>
      <c r="E19" s="14"/>
      <c r="G19" s="240"/>
      <c r="H19" s="240"/>
    </row>
    <row r="20" spans="2:8" s="212" customFormat="1" x14ac:dyDescent="0.2">
      <c r="B20" s="241"/>
      <c r="C20" s="241"/>
      <c r="D20" s="14"/>
      <c r="E20" s="14"/>
      <c r="G20" s="240"/>
      <c r="H20" s="240"/>
    </row>
    <row r="21" spans="2:8" s="212" customFormat="1" x14ac:dyDescent="0.2">
      <c r="B21" s="241"/>
      <c r="C21" s="241"/>
      <c r="D21" s="14"/>
      <c r="E21" s="14"/>
      <c r="G21" s="240"/>
      <c r="H21" s="240"/>
    </row>
    <row r="22" spans="2:8" s="212" customFormat="1" x14ac:dyDescent="0.2">
      <c r="B22" s="241"/>
      <c r="C22" s="241"/>
      <c r="D22" s="14"/>
      <c r="E22" s="14"/>
      <c r="G22" s="240"/>
      <c r="H22" s="240"/>
    </row>
    <row r="23" spans="2:8" s="212" customFormat="1" x14ac:dyDescent="0.2">
      <c r="B23" s="241"/>
      <c r="C23" s="241"/>
      <c r="D23" s="14"/>
      <c r="E23" s="14"/>
      <c r="G23" s="240"/>
      <c r="H23" s="240"/>
    </row>
    <row r="24" spans="2:8" s="212" customFormat="1" x14ac:dyDescent="0.2">
      <c r="B24" s="241"/>
      <c r="C24" s="241"/>
      <c r="D24" s="14"/>
      <c r="E24" s="14"/>
      <c r="G24" s="240"/>
      <c r="H24" s="240"/>
    </row>
    <row r="25" spans="2:8" s="212" customFormat="1" x14ac:dyDescent="0.2">
      <c r="B25" s="241"/>
      <c r="C25" s="241"/>
      <c r="D25" s="14"/>
      <c r="E25" s="14"/>
      <c r="G25" s="240"/>
      <c r="H25" s="240"/>
    </row>
    <row r="26" spans="2:8" s="212" customFormat="1" x14ac:dyDescent="0.2">
      <c r="B26" s="241"/>
      <c r="C26" s="241"/>
      <c r="D26" s="14"/>
      <c r="E26" s="14"/>
      <c r="G26" s="240"/>
      <c r="H26" s="240"/>
    </row>
    <row r="27" spans="2:8" s="212" customFormat="1" x14ac:dyDescent="0.2">
      <c r="B27" s="241"/>
      <c r="C27" s="241"/>
      <c r="D27" s="14"/>
      <c r="E27" s="14"/>
      <c r="G27" s="240"/>
      <c r="H27" s="240"/>
    </row>
    <row r="28" spans="2:8" s="212" customFormat="1" x14ac:dyDescent="0.2">
      <c r="B28" s="241"/>
      <c r="C28" s="241"/>
      <c r="D28" s="14"/>
      <c r="E28" s="14"/>
      <c r="G28" s="240"/>
      <c r="H28" s="240"/>
    </row>
    <row r="29" spans="2:8" s="212" customFormat="1" x14ac:dyDescent="0.2">
      <c r="B29" s="241"/>
      <c r="C29" s="241"/>
      <c r="D29" s="14"/>
      <c r="E29" s="14"/>
      <c r="G29" s="240"/>
      <c r="H29" s="240"/>
    </row>
    <row r="30" spans="2:8" s="212" customFormat="1" x14ac:dyDescent="0.2">
      <c r="B30" s="241"/>
      <c r="C30" s="241"/>
      <c r="D30" s="14"/>
      <c r="E30" s="14"/>
      <c r="G30" s="240"/>
      <c r="H30" s="240"/>
    </row>
    <row r="31" spans="2:8" s="212" customFormat="1" x14ac:dyDescent="0.2">
      <c r="B31" s="241"/>
      <c r="C31" s="241"/>
      <c r="D31" s="14"/>
      <c r="E31" s="14"/>
      <c r="G31" s="240"/>
      <c r="H31" s="240"/>
    </row>
    <row r="32" spans="2:8" s="212" customFormat="1" x14ac:dyDescent="0.2">
      <c r="B32" s="241"/>
      <c r="C32" s="241"/>
      <c r="D32" s="14"/>
      <c r="E32" s="14"/>
      <c r="G32" s="240"/>
      <c r="H32" s="240"/>
    </row>
    <row r="33" spans="2:8" s="212" customFormat="1" x14ac:dyDescent="0.2">
      <c r="B33" s="241"/>
      <c r="C33" s="241"/>
      <c r="D33" s="14"/>
      <c r="E33" s="14"/>
      <c r="G33" s="240"/>
      <c r="H33" s="240"/>
    </row>
    <row r="34" spans="2:8" s="212" customFormat="1" x14ac:dyDescent="0.2">
      <c r="B34" s="241"/>
      <c r="C34" s="241"/>
      <c r="D34" s="14"/>
      <c r="E34" s="14"/>
      <c r="G34" s="240"/>
      <c r="H34" s="240"/>
    </row>
    <row r="35" spans="2:8" s="212" customFormat="1" x14ac:dyDescent="0.2">
      <c r="B35" s="241"/>
      <c r="C35" s="241"/>
      <c r="D35" s="14"/>
      <c r="E35" s="14"/>
      <c r="G35" s="240"/>
      <c r="H35" s="240"/>
    </row>
    <row r="36" spans="2:8" s="212" customFormat="1" x14ac:dyDescent="0.2">
      <c r="B36" s="241"/>
      <c r="C36" s="241"/>
      <c r="D36" s="14"/>
      <c r="E36" s="14"/>
      <c r="G36" s="240"/>
      <c r="H36" s="240"/>
    </row>
    <row r="37" spans="2:8" s="212" customFormat="1" x14ac:dyDescent="0.2">
      <c r="B37" s="241"/>
      <c r="C37" s="241"/>
      <c r="D37" s="14"/>
      <c r="E37" s="14"/>
      <c r="G37" s="240"/>
      <c r="H37" s="240"/>
    </row>
    <row r="38" spans="2:8" s="212" customFormat="1" x14ac:dyDescent="0.2">
      <c r="B38" s="241"/>
      <c r="C38" s="241"/>
      <c r="D38" s="14"/>
      <c r="E38" s="14"/>
      <c r="G38" s="240"/>
      <c r="H38" s="240"/>
    </row>
    <row r="39" spans="2:8" s="212" customFormat="1" x14ac:dyDescent="0.2">
      <c r="B39" s="241"/>
      <c r="C39" s="241"/>
      <c r="D39" s="14"/>
      <c r="E39" s="14"/>
      <c r="G39" s="240"/>
      <c r="H39" s="240"/>
    </row>
    <row r="40" spans="2:8" s="212" customFormat="1" x14ac:dyDescent="0.2">
      <c r="B40" s="241"/>
      <c r="C40" s="241"/>
      <c r="D40" s="14"/>
      <c r="E40" s="14"/>
      <c r="G40" s="240"/>
      <c r="H40" s="240"/>
    </row>
    <row r="41" spans="2:8" s="212" customFormat="1" x14ac:dyDescent="0.2">
      <c r="B41" s="241"/>
      <c r="C41" s="241"/>
      <c r="D41" s="14"/>
      <c r="E41" s="14"/>
      <c r="G41" s="240"/>
      <c r="H41" s="240"/>
    </row>
    <row r="42" spans="2:8" s="212" customFormat="1" x14ac:dyDescent="0.2">
      <c r="B42" s="241"/>
      <c r="C42" s="241"/>
      <c r="D42" s="14"/>
      <c r="E42" s="14"/>
      <c r="G42" s="240"/>
      <c r="H42" s="240"/>
    </row>
    <row r="43" spans="2:8" s="212" customFormat="1" x14ac:dyDescent="0.2">
      <c r="B43" s="241"/>
      <c r="C43" s="241"/>
      <c r="D43" s="14"/>
      <c r="E43" s="14"/>
      <c r="G43" s="240"/>
      <c r="H43" s="240"/>
    </row>
    <row r="44" spans="2:8" s="212" customFormat="1" x14ac:dyDescent="0.2">
      <c r="B44" s="241"/>
      <c r="C44" s="241"/>
      <c r="D44" s="14"/>
      <c r="E44" s="14"/>
      <c r="G44" s="240"/>
      <c r="H44" s="240"/>
    </row>
    <row r="45" spans="2:8" s="212" customFormat="1" x14ac:dyDescent="0.2">
      <c r="B45" s="241"/>
      <c r="C45" s="241"/>
      <c r="D45" s="14"/>
      <c r="E45" s="14"/>
      <c r="G45" s="240"/>
      <c r="H45" s="240"/>
    </row>
    <row r="46" spans="2:8" s="212" customFormat="1" x14ac:dyDescent="0.2">
      <c r="B46" s="241"/>
      <c r="C46" s="241"/>
      <c r="D46" s="14"/>
      <c r="E46" s="14"/>
      <c r="G46" s="240"/>
      <c r="H46" s="240"/>
    </row>
    <row r="47" spans="2:8" s="212" customFormat="1" x14ac:dyDescent="0.2">
      <c r="B47" s="241"/>
      <c r="C47" s="241"/>
      <c r="D47" s="14"/>
      <c r="E47" s="14"/>
      <c r="G47" s="240"/>
      <c r="H47" s="240"/>
    </row>
    <row r="48" spans="2:8" s="212" customFormat="1" x14ac:dyDescent="0.2">
      <c r="B48" s="241"/>
      <c r="C48" s="241"/>
      <c r="D48" s="14"/>
      <c r="E48" s="14"/>
      <c r="G48" s="240"/>
      <c r="H48" s="240"/>
    </row>
    <row r="49" spans="2:8" s="212" customFormat="1" x14ac:dyDescent="0.2">
      <c r="B49" s="241"/>
      <c r="C49" s="241"/>
      <c r="D49" s="14"/>
      <c r="E49" s="14"/>
      <c r="G49" s="240"/>
      <c r="H49" s="240"/>
    </row>
    <row r="50" spans="2:8" s="212" customFormat="1" x14ac:dyDescent="0.2">
      <c r="B50" s="241"/>
      <c r="C50" s="241"/>
      <c r="D50" s="14"/>
      <c r="E50" s="14"/>
      <c r="G50" s="240"/>
      <c r="H50" s="240"/>
    </row>
    <row r="51" spans="2:8" s="212" customFormat="1" x14ac:dyDescent="0.2">
      <c r="B51" s="241"/>
      <c r="C51" s="241"/>
      <c r="D51" s="14"/>
      <c r="E51" s="14"/>
      <c r="G51" s="240"/>
      <c r="H51" s="240"/>
    </row>
    <row r="52" spans="2:8" s="212" customFormat="1" x14ac:dyDescent="0.2">
      <c r="B52" s="241"/>
      <c r="C52" s="241"/>
      <c r="D52" s="14"/>
      <c r="E52" s="14"/>
      <c r="G52" s="240"/>
      <c r="H52" s="240"/>
    </row>
    <row r="53" spans="2:8" s="212" customFormat="1" x14ac:dyDescent="0.2">
      <c r="B53" s="241"/>
      <c r="C53" s="241"/>
      <c r="D53" s="14"/>
      <c r="E53" s="14"/>
      <c r="G53" s="240"/>
      <c r="H53" s="240"/>
    </row>
    <row r="54" spans="2:8" s="212" customFormat="1" x14ac:dyDescent="0.2">
      <c r="B54" s="241"/>
      <c r="C54" s="241"/>
      <c r="D54" s="14"/>
      <c r="E54" s="14"/>
      <c r="G54" s="240"/>
      <c r="H54" s="240"/>
    </row>
    <row r="55" spans="2:8" s="212" customFormat="1" x14ac:dyDescent="0.2">
      <c r="B55" s="241"/>
      <c r="C55" s="241"/>
      <c r="D55" s="14"/>
      <c r="E55" s="14"/>
      <c r="G55" s="240"/>
      <c r="H55" s="240"/>
    </row>
    <row r="56" spans="2:8" s="212" customFormat="1" x14ac:dyDescent="0.2">
      <c r="B56" s="241"/>
      <c r="C56" s="241"/>
      <c r="D56" s="14"/>
      <c r="E56" s="14"/>
      <c r="G56" s="240"/>
      <c r="H56" s="240"/>
    </row>
    <row r="57" spans="2:8" s="212" customFormat="1" x14ac:dyDescent="0.2">
      <c r="B57" s="241"/>
      <c r="C57" s="241"/>
      <c r="D57" s="14"/>
      <c r="E57" s="14"/>
      <c r="G57" s="240"/>
      <c r="H57" s="240"/>
    </row>
    <row r="58" spans="2:8" s="212" customFormat="1" x14ac:dyDescent="0.2">
      <c r="B58" s="241"/>
      <c r="C58" s="241"/>
      <c r="D58" s="14"/>
      <c r="E58" s="14"/>
      <c r="G58" s="240"/>
      <c r="H58" s="240"/>
    </row>
    <row r="59" spans="2:8" s="212" customFormat="1" x14ac:dyDescent="0.2">
      <c r="B59" s="241"/>
      <c r="C59" s="241"/>
      <c r="D59" s="14"/>
      <c r="E59" s="14"/>
      <c r="G59" s="240"/>
      <c r="H59" s="240"/>
    </row>
    <row r="60" spans="2:8" s="212" customFormat="1" x14ac:dyDescent="0.2">
      <c r="B60" s="241"/>
      <c r="C60" s="241"/>
      <c r="D60" s="14"/>
      <c r="E60" s="14"/>
      <c r="G60" s="240"/>
      <c r="H60" s="240"/>
    </row>
    <row r="61" spans="2:8" s="212" customFormat="1" x14ac:dyDescent="0.2">
      <c r="B61" s="241"/>
      <c r="C61" s="241"/>
      <c r="D61" s="14"/>
      <c r="E61" s="14"/>
      <c r="G61" s="240"/>
      <c r="H61" s="240"/>
    </row>
    <row r="62" spans="2:8" s="212" customFormat="1" x14ac:dyDescent="0.2">
      <c r="B62" s="241"/>
      <c r="C62" s="241"/>
      <c r="D62" s="14"/>
      <c r="E62" s="14"/>
      <c r="G62" s="240"/>
      <c r="H62" s="240"/>
    </row>
    <row r="63" spans="2:8" s="212" customFormat="1" x14ac:dyDescent="0.2">
      <c r="B63" s="241"/>
      <c r="C63" s="241"/>
      <c r="D63" s="14"/>
      <c r="E63" s="14"/>
      <c r="G63" s="240"/>
      <c r="H63" s="240"/>
    </row>
    <row r="64" spans="2:8" s="212" customFormat="1" x14ac:dyDescent="0.2">
      <c r="B64" s="241"/>
      <c r="C64" s="241"/>
      <c r="D64" s="14"/>
      <c r="E64" s="14"/>
      <c r="G64" s="240"/>
      <c r="H64" s="240"/>
    </row>
    <row r="65" spans="2:8" s="212" customFormat="1" x14ac:dyDescent="0.2">
      <c r="B65" s="241"/>
      <c r="C65" s="241"/>
      <c r="D65" s="14"/>
      <c r="E65" s="14"/>
      <c r="G65" s="240"/>
      <c r="H65" s="240"/>
    </row>
    <row r="66" spans="2:8" s="212" customFormat="1" x14ac:dyDescent="0.2">
      <c r="B66" s="241"/>
      <c r="C66" s="241"/>
      <c r="D66" s="14"/>
      <c r="E66" s="14"/>
      <c r="G66" s="240"/>
      <c r="H66" s="240"/>
    </row>
    <row r="67" spans="2:8" s="212" customFormat="1" x14ac:dyDescent="0.2">
      <c r="B67" s="241"/>
      <c r="C67" s="241"/>
      <c r="D67" s="14"/>
      <c r="E67" s="14"/>
      <c r="G67" s="240"/>
      <c r="H67" s="240"/>
    </row>
    <row r="68" spans="2:8" s="212" customFormat="1" x14ac:dyDescent="0.2">
      <c r="B68" s="241"/>
      <c r="C68" s="241"/>
      <c r="D68" s="14"/>
      <c r="E68" s="14"/>
      <c r="G68" s="240"/>
      <c r="H68" s="240"/>
    </row>
    <row r="69" spans="2:8" s="212" customFormat="1" x14ac:dyDescent="0.2">
      <c r="B69" s="241"/>
      <c r="C69" s="241"/>
      <c r="D69" s="14"/>
      <c r="E69" s="14"/>
      <c r="G69" s="240"/>
      <c r="H69" s="240"/>
    </row>
    <row r="70" spans="2:8" s="212" customFormat="1" x14ac:dyDescent="0.2">
      <c r="B70" s="241"/>
      <c r="C70" s="241"/>
      <c r="D70" s="14"/>
      <c r="E70" s="14"/>
      <c r="G70" s="240"/>
      <c r="H70" s="240"/>
    </row>
    <row r="71" spans="2:8" s="212" customFormat="1" x14ac:dyDescent="0.2">
      <c r="B71" s="241"/>
      <c r="C71" s="241"/>
      <c r="D71" s="14"/>
      <c r="E71" s="14"/>
      <c r="G71" s="240"/>
      <c r="H71" s="240"/>
    </row>
    <row r="72" spans="2:8" s="212" customFormat="1" x14ac:dyDescent="0.2">
      <c r="B72" s="241"/>
      <c r="C72" s="241"/>
      <c r="D72" s="14"/>
      <c r="E72" s="14"/>
      <c r="G72" s="240"/>
      <c r="H72" s="240"/>
    </row>
    <row r="73" spans="2:8" s="212" customFormat="1" x14ac:dyDescent="0.2">
      <c r="B73" s="241"/>
      <c r="C73" s="241"/>
      <c r="D73" s="14"/>
      <c r="E73" s="14"/>
      <c r="G73" s="240"/>
      <c r="H73" s="240"/>
    </row>
    <row r="74" spans="2:8" s="212" customFormat="1" x14ac:dyDescent="0.2">
      <c r="B74" s="241"/>
      <c r="C74" s="241"/>
      <c r="D74" s="14"/>
      <c r="E74" s="14"/>
      <c r="G74" s="240"/>
      <c r="H74" s="240"/>
    </row>
    <row r="75" spans="2:8" s="212" customFormat="1" x14ac:dyDescent="0.2">
      <c r="B75" s="241"/>
      <c r="C75" s="241"/>
      <c r="D75" s="14"/>
      <c r="E75" s="14"/>
      <c r="G75" s="240"/>
      <c r="H75" s="240"/>
    </row>
    <row r="76" spans="2:8" s="212" customFormat="1" x14ac:dyDescent="0.2">
      <c r="B76" s="241"/>
      <c r="C76" s="241"/>
      <c r="D76" s="14"/>
      <c r="E76" s="14"/>
      <c r="G76" s="240"/>
      <c r="H76" s="240"/>
    </row>
    <row r="77" spans="2:8" s="212" customFormat="1" x14ac:dyDescent="0.2">
      <c r="B77" s="241"/>
      <c r="C77" s="241"/>
      <c r="D77" s="14"/>
      <c r="E77" s="14"/>
      <c r="G77" s="240"/>
      <c r="H77" s="240"/>
    </row>
    <row r="78" spans="2:8" s="212" customFormat="1" x14ac:dyDescent="0.2">
      <c r="B78" s="241"/>
      <c r="C78" s="241"/>
      <c r="D78" s="14"/>
      <c r="E78" s="14"/>
      <c r="G78" s="240"/>
      <c r="H78" s="240"/>
    </row>
    <row r="79" spans="2:8" s="212" customFormat="1" x14ac:dyDescent="0.2">
      <c r="B79" s="241"/>
      <c r="C79" s="241"/>
      <c r="D79" s="14"/>
      <c r="E79" s="14"/>
      <c r="G79" s="240"/>
      <c r="H79" s="240"/>
    </row>
    <row r="80" spans="2:8" s="212" customFormat="1" x14ac:dyDescent="0.2">
      <c r="B80" s="241"/>
      <c r="C80" s="241"/>
      <c r="D80" s="14"/>
      <c r="E80" s="14"/>
      <c r="G80" s="240"/>
      <c r="H80" s="240"/>
    </row>
    <row r="81" spans="2:8" s="212" customFormat="1" x14ac:dyDescent="0.2">
      <c r="B81" s="241"/>
      <c r="C81" s="241"/>
      <c r="D81" s="14"/>
      <c r="E81" s="14"/>
      <c r="G81" s="240"/>
      <c r="H81" s="240"/>
    </row>
    <row r="82" spans="2:8" s="212" customFormat="1" x14ac:dyDescent="0.2">
      <c r="B82" s="241"/>
      <c r="C82" s="241"/>
      <c r="D82" s="14"/>
      <c r="E82" s="14"/>
      <c r="G82" s="240"/>
      <c r="H82" s="240"/>
    </row>
    <row r="83" spans="2:8" s="212" customFormat="1" x14ac:dyDescent="0.2">
      <c r="B83" s="241"/>
      <c r="C83" s="241"/>
      <c r="D83" s="14"/>
      <c r="E83" s="14"/>
      <c r="G83" s="240"/>
      <c r="H83" s="240"/>
    </row>
    <row r="84" spans="2:8" s="212" customFormat="1" x14ac:dyDescent="0.2">
      <c r="B84" s="241"/>
      <c r="C84" s="241"/>
      <c r="D84" s="14"/>
      <c r="E84" s="14"/>
      <c r="G84" s="240"/>
      <c r="H84" s="240"/>
    </row>
    <row r="85" spans="2:8" s="212" customFormat="1" x14ac:dyDescent="0.2">
      <c r="B85" s="241"/>
      <c r="C85" s="241"/>
      <c r="D85" s="14"/>
      <c r="E85" s="14"/>
      <c r="G85" s="240"/>
      <c r="H85" s="240"/>
    </row>
    <row r="86" spans="2:8" s="212" customFormat="1" x14ac:dyDescent="0.2">
      <c r="B86" s="241"/>
      <c r="C86" s="241"/>
      <c r="D86" s="14"/>
      <c r="E86" s="14"/>
      <c r="G86" s="240"/>
      <c r="H86" s="240"/>
    </row>
    <row r="87" spans="2:8" s="212" customFormat="1" x14ac:dyDescent="0.2">
      <c r="B87" s="241"/>
      <c r="C87" s="241"/>
      <c r="D87" s="14"/>
      <c r="E87" s="14"/>
      <c r="G87" s="240"/>
      <c r="H87" s="240"/>
    </row>
    <row r="88" spans="2:8" s="212" customFormat="1" x14ac:dyDescent="0.2">
      <c r="B88" s="241"/>
      <c r="C88" s="241"/>
      <c r="D88" s="14"/>
      <c r="E88" s="14"/>
      <c r="G88" s="240"/>
      <c r="H88" s="240"/>
    </row>
    <row r="89" spans="2:8" s="212" customFormat="1" x14ac:dyDescent="0.2">
      <c r="B89" s="241"/>
      <c r="C89" s="241"/>
      <c r="D89" s="14"/>
      <c r="E89" s="14"/>
      <c r="G89" s="240"/>
      <c r="H89" s="240"/>
    </row>
    <row r="90" spans="2:8" s="212" customFormat="1" x14ac:dyDescent="0.2">
      <c r="B90" s="241"/>
      <c r="C90" s="241"/>
      <c r="D90" s="14"/>
      <c r="E90" s="14"/>
      <c r="G90" s="240"/>
      <c r="H90" s="240"/>
    </row>
    <row r="91" spans="2:8" s="212" customFormat="1" x14ac:dyDescent="0.2">
      <c r="B91" s="241"/>
      <c r="C91" s="241"/>
      <c r="D91" s="14"/>
      <c r="E91" s="14"/>
      <c r="G91" s="240"/>
      <c r="H91" s="240"/>
    </row>
    <row r="92" spans="2:8" s="212" customFormat="1" x14ac:dyDescent="0.2">
      <c r="B92" s="241"/>
      <c r="C92" s="241"/>
      <c r="D92" s="14"/>
      <c r="E92" s="14"/>
      <c r="G92" s="240"/>
      <c r="H92" s="240"/>
    </row>
    <row r="93" spans="2:8" s="212" customFormat="1" x14ac:dyDescent="0.2">
      <c r="B93" s="241"/>
      <c r="C93" s="241"/>
      <c r="D93" s="14"/>
      <c r="E93" s="14"/>
      <c r="G93" s="240"/>
      <c r="H93" s="240"/>
    </row>
    <row r="94" spans="2:8" s="212" customFormat="1" x14ac:dyDescent="0.2">
      <c r="B94" s="241"/>
      <c r="C94" s="241"/>
      <c r="D94" s="14"/>
      <c r="E94" s="14"/>
      <c r="G94" s="240"/>
      <c r="H94" s="240"/>
    </row>
    <row r="95" spans="2:8" s="212" customFormat="1" x14ac:dyDescent="0.2">
      <c r="B95" s="241"/>
      <c r="C95" s="241"/>
      <c r="D95" s="14"/>
      <c r="E95" s="14"/>
      <c r="G95" s="240"/>
      <c r="H95" s="240"/>
    </row>
    <row r="96" spans="2:8" s="212" customFormat="1" x14ac:dyDescent="0.2">
      <c r="B96" s="241"/>
      <c r="C96" s="241"/>
      <c r="D96" s="14"/>
      <c r="E96" s="14"/>
      <c r="G96" s="240"/>
      <c r="H96" s="240"/>
    </row>
    <row r="97" spans="2:8" s="212" customFormat="1" x14ac:dyDescent="0.2">
      <c r="B97" s="241"/>
      <c r="C97" s="241"/>
      <c r="D97" s="14"/>
      <c r="E97" s="14"/>
      <c r="G97" s="240"/>
      <c r="H97" s="240"/>
    </row>
    <row r="98" spans="2:8" s="212" customFormat="1" x14ac:dyDescent="0.2">
      <c r="B98" s="241"/>
      <c r="C98" s="241"/>
      <c r="D98" s="14"/>
      <c r="E98" s="14"/>
      <c r="G98" s="240"/>
      <c r="H98" s="240"/>
    </row>
    <row r="99" spans="2:8" s="212" customFormat="1" x14ac:dyDescent="0.2">
      <c r="B99" s="241"/>
      <c r="C99" s="241"/>
      <c r="D99" s="14"/>
      <c r="E99" s="14"/>
      <c r="G99" s="240"/>
      <c r="H99" s="240"/>
    </row>
    <row r="100" spans="2:8" s="212" customFormat="1" x14ac:dyDescent="0.2">
      <c r="B100" s="241"/>
      <c r="C100" s="241"/>
      <c r="D100" s="14"/>
      <c r="E100" s="14"/>
      <c r="G100" s="240"/>
      <c r="H100" s="240"/>
    </row>
    <row r="101" spans="2:8" s="212" customFormat="1" x14ac:dyDescent="0.2">
      <c r="B101" s="241"/>
      <c r="C101" s="241"/>
      <c r="D101" s="14"/>
      <c r="E101" s="14"/>
      <c r="G101" s="240"/>
      <c r="H101" s="240"/>
    </row>
    <row r="102" spans="2:8" s="212" customFormat="1" x14ac:dyDescent="0.2">
      <c r="B102" s="241"/>
      <c r="C102" s="241"/>
      <c r="D102" s="14"/>
      <c r="E102" s="14"/>
      <c r="G102" s="240"/>
      <c r="H102" s="240"/>
    </row>
    <row r="103" spans="2:8" s="212" customFormat="1" x14ac:dyDescent="0.2">
      <c r="B103" s="241"/>
      <c r="C103" s="241"/>
      <c r="D103" s="14"/>
      <c r="E103" s="14"/>
      <c r="G103" s="240"/>
      <c r="H103" s="240"/>
    </row>
    <row r="104" spans="2:8" s="212" customFormat="1" x14ac:dyDescent="0.2">
      <c r="B104" s="241"/>
      <c r="C104" s="241"/>
      <c r="D104" s="14"/>
      <c r="E104" s="14"/>
      <c r="G104" s="240"/>
      <c r="H104" s="240"/>
    </row>
    <row r="105" spans="2:8" s="212" customFormat="1" x14ac:dyDescent="0.2">
      <c r="B105" s="241"/>
      <c r="C105" s="241"/>
      <c r="D105" s="14"/>
      <c r="E105" s="14"/>
      <c r="G105" s="240"/>
      <c r="H105" s="240"/>
    </row>
    <row r="106" spans="2:8" s="212" customFormat="1" x14ac:dyDescent="0.2">
      <c r="B106" s="241"/>
      <c r="C106" s="241"/>
      <c r="D106" s="14"/>
      <c r="E106" s="14"/>
      <c r="G106" s="240"/>
      <c r="H106" s="240"/>
    </row>
    <row r="107" spans="2:8" s="212" customFormat="1" x14ac:dyDescent="0.2">
      <c r="B107" s="241"/>
      <c r="C107" s="241"/>
      <c r="D107" s="14"/>
      <c r="E107" s="14"/>
      <c r="G107" s="240"/>
      <c r="H107" s="240"/>
    </row>
    <row r="108" spans="2:8" s="212" customFormat="1" x14ac:dyDescent="0.2">
      <c r="B108" s="241"/>
      <c r="C108" s="241"/>
      <c r="D108" s="14"/>
      <c r="E108" s="14"/>
      <c r="G108" s="240"/>
      <c r="H108" s="240"/>
    </row>
    <row r="109" spans="2:8" s="212" customFormat="1" x14ac:dyDescent="0.2">
      <c r="B109" s="241"/>
      <c r="C109" s="241"/>
      <c r="D109" s="14"/>
      <c r="E109" s="14"/>
      <c r="G109" s="240"/>
      <c r="H109" s="240"/>
    </row>
    <row r="110" spans="2:8" s="212" customFormat="1" x14ac:dyDescent="0.2">
      <c r="B110" s="241"/>
      <c r="C110" s="241"/>
      <c r="D110" s="14"/>
      <c r="E110" s="14"/>
      <c r="G110" s="240"/>
      <c r="H110" s="240"/>
    </row>
    <row r="111" spans="2:8" s="212" customFormat="1" x14ac:dyDescent="0.2">
      <c r="B111" s="241"/>
      <c r="C111" s="241"/>
      <c r="D111" s="14"/>
      <c r="E111" s="14"/>
      <c r="G111" s="240"/>
      <c r="H111" s="240"/>
    </row>
    <row r="112" spans="2:8" s="212" customFormat="1" x14ac:dyDescent="0.2">
      <c r="B112" s="241"/>
      <c r="C112" s="241"/>
      <c r="D112" s="14"/>
      <c r="E112" s="14"/>
      <c r="G112" s="240"/>
      <c r="H112" s="240"/>
    </row>
    <row r="113" spans="2:8" s="212" customFormat="1" x14ac:dyDescent="0.2">
      <c r="B113" s="241"/>
      <c r="C113" s="241"/>
      <c r="D113" s="14"/>
      <c r="E113" s="14"/>
      <c r="G113" s="240"/>
      <c r="H113" s="240"/>
    </row>
    <row r="114" spans="2:8" s="212" customFormat="1" x14ac:dyDescent="0.2">
      <c r="B114" s="241"/>
      <c r="C114" s="241"/>
      <c r="D114" s="14"/>
      <c r="E114" s="14"/>
      <c r="G114" s="240"/>
      <c r="H114" s="240"/>
    </row>
    <row r="115" spans="2:8" s="212" customFormat="1" x14ac:dyDescent="0.2">
      <c r="B115" s="241"/>
      <c r="C115" s="241"/>
      <c r="D115" s="14"/>
      <c r="E115" s="14"/>
      <c r="G115" s="240"/>
      <c r="H115" s="240"/>
    </row>
    <row r="116" spans="2:8" s="212" customFormat="1" x14ac:dyDescent="0.2">
      <c r="B116" s="241"/>
      <c r="C116" s="241"/>
      <c r="D116" s="14"/>
      <c r="E116" s="14"/>
      <c r="G116" s="240"/>
      <c r="H116" s="240"/>
    </row>
    <row r="117" spans="2:8" s="212" customFormat="1" x14ac:dyDescent="0.2">
      <c r="B117" s="241"/>
      <c r="C117" s="241"/>
      <c r="D117" s="14"/>
      <c r="E117" s="14"/>
      <c r="G117" s="240"/>
      <c r="H117" s="240"/>
    </row>
    <row r="118" spans="2:8" s="212" customFormat="1" x14ac:dyDescent="0.2">
      <c r="B118" s="241"/>
      <c r="C118" s="241"/>
      <c r="D118" s="14"/>
      <c r="E118" s="14"/>
      <c r="G118" s="240"/>
      <c r="H118" s="240"/>
    </row>
    <row r="119" spans="2:8" s="212" customFormat="1" x14ac:dyDescent="0.2">
      <c r="B119" s="241"/>
      <c r="C119" s="241"/>
      <c r="D119" s="14"/>
      <c r="E119" s="14"/>
      <c r="G119" s="240"/>
      <c r="H119" s="240"/>
    </row>
    <row r="120" spans="2:8" s="212" customFormat="1" x14ac:dyDescent="0.2">
      <c r="B120" s="241"/>
      <c r="C120" s="241"/>
      <c r="D120" s="14"/>
      <c r="E120" s="14"/>
      <c r="G120" s="240"/>
      <c r="H120" s="240"/>
    </row>
    <row r="121" spans="2:8" s="212" customFormat="1" x14ac:dyDescent="0.2">
      <c r="B121" s="241"/>
      <c r="C121" s="241"/>
      <c r="D121" s="14"/>
      <c r="E121" s="14"/>
      <c r="G121" s="240"/>
      <c r="H121" s="240"/>
    </row>
    <row r="122" spans="2:8" s="212" customFormat="1" x14ac:dyDescent="0.2">
      <c r="B122" s="241"/>
      <c r="C122" s="241"/>
      <c r="D122" s="14"/>
      <c r="E122" s="14"/>
      <c r="G122" s="240"/>
      <c r="H122" s="240"/>
    </row>
    <row r="123" spans="2:8" s="212" customFormat="1" x14ac:dyDescent="0.2">
      <c r="B123" s="241"/>
      <c r="C123" s="241"/>
      <c r="D123" s="14"/>
      <c r="E123" s="14"/>
      <c r="G123" s="240"/>
      <c r="H123" s="240"/>
    </row>
    <row r="124" spans="2:8" s="212" customFormat="1" x14ac:dyDescent="0.2">
      <c r="B124" s="241"/>
      <c r="C124" s="241"/>
      <c r="D124" s="14"/>
      <c r="E124" s="14"/>
      <c r="G124" s="240"/>
      <c r="H124" s="240"/>
    </row>
    <row r="125" spans="2:8" s="212" customFormat="1" x14ac:dyDescent="0.2">
      <c r="B125" s="241"/>
      <c r="C125" s="241"/>
      <c r="D125" s="14"/>
      <c r="E125" s="14"/>
      <c r="G125" s="240"/>
      <c r="H125" s="240"/>
    </row>
    <row r="126" spans="2:8" s="212" customFormat="1" x14ac:dyDescent="0.2">
      <c r="B126" s="241"/>
      <c r="C126" s="241"/>
      <c r="D126" s="14"/>
      <c r="E126" s="14"/>
      <c r="G126" s="240"/>
      <c r="H126" s="240"/>
    </row>
    <row r="127" spans="2:8" s="212" customFormat="1" x14ac:dyDescent="0.2">
      <c r="B127" s="241"/>
      <c r="C127" s="241"/>
      <c r="D127" s="14"/>
      <c r="E127" s="14"/>
      <c r="G127" s="240"/>
      <c r="H127" s="240"/>
    </row>
    <row r="128" spans="2:8" s="212" customFormat="1" x14ac:dyDescent="0.2">
      <c r="B128" s="241"/>
      <c r="C128" s="241"/>
      <c r="D128" s="14"/>
      <c r="E128" s="14"/>
      <c r="G128" s="240"/>
      <c r="H128" s="240"/>
    </row>
    <row r="129" spans="2:8" s="212" customFormat="1" x14ac:dyDescent="0.2">
      <c r="B129" s="241"/>
      <c r="C129" s="241"/>
      <c r="D129" s="14"/>
      <c r="E129" s="14"/>
      <c r="G129" s="240"/>
      <c r="H129" s="240"/>
    </row>
    <row r="130" spans="2:8" s="212" customFormat="1" x14ac:dyDescent="0.2">
      <c r="B130" s="241"/>
      <c r="C130" s="241"/>
      <c r="D130" s="14"/>
      <c r="E130" s="14"/>
      <c r="G130" s="240"/>
      <c r="H130" s="240"/>
    </row>
    <row r="131" spans="2:8" s="212" customFormat="1" x14ac:dyDescent="0.2">
      <c r="B131" s="241"/>
      <c r="C131" s="241"/>
      <c r="D131" s="14"/>
      <c r="E131" s="14"/>
      <c r="G131" s="240"/>
      <c r="H131" s="240"/>
    </row>
    <row r="132" spans="2:8" s="212" customFormat="1" x14ac:dyDescent="0.2">
      <c r="B132" s="241"/>
      <c r="C132" s="241"/>
      <c r="D132" s="14"/>
      <c r="E132" s="14"/>
      <c r="G132" s="240"/>
      <c r="H132" s="240"/>
    </row>
    <row r="133" spans="2:8" s="212" customFormat="1" x14ac:dyDescent="0.2">
      <c r="B133" s="241"/>
      <c r="C133" s="241"/>
      <c r="D133" s="14"/>
      <c r="E133" s="14"/>
      <c r="G133" s="240"/>
      <c r="H133" s="240"/>
    </row>
    <row r="134" spans="2:8" s="212" customFormat="1" x14ac:dyDescent="0.2">
      <c r="B134" s="241"/>
      <c r="C134" s="241"/>
      <c r="D134" s="14"/>
      <c r="E134" s="14"/>
      <c r="G134" s="240"/>
      <c r="H134" s="240"/>
    </row>
    <row r="135" spans="2:8" s="212" customFormat="1" x14ac:dyDescent="0.2">
      <c r="B135" s="241"/>
      <c r="C135" s="241"/>
      <c r="D135" s="14"/>
      <c r="E135" s="14"/>
      <c r="G135" s="240"/>
      <c r="H135" s="240"/>
    </row>
    <row r="136" spans="2:8" s="212" customFormat="1" x14ac:dyDescent="0.2">
      <c r="B136" s="241"/>
      <c r="C136" s="241"/>
      <c r="D136" s="14"/>
      <c r="E136" s="14"/>
      <c r="G136" s="240"/>
      <c r="H136" s="240"/>
    </row>
    <row r="137" spans="2:8" s="212" customFormat="1" x14ac:dyDescent="0.2">
      <c r="B137" s="241"/>
      <c r="C137" s="241"/>
      <c r="D137" s="14"/>
      <c r="E137" s="14"/>
      <c r="G137" s="240"/>
      <c r="H137" s="240"/>
    </row>
    <row r="138" spans="2:8" s="212" customFormat="1" x14ac:dyDescent="0.2">
      <c r="B138" s="241"/>
      <c r="C138" s="241"/>
      <c r="D138" s="14"/>
      <c r="E138" s="14"/>
      <c r="G138" s="240"/>
      <c r="H138" s="240"/>
    </row>
    <row r="139" spans="2:8" s="212" customFormat="1" x14ac:dyDescent="0.2">
      <c r="B139" s="241"/>
      <c r="C139" s="241"/>
      <c r="D139" s="14"/>
      <c r="E139" s="14"/>
      <c r="G139" s="240"/>
      <c r="H139" s="240"/>
    </row>
    <row r="140" spans="2:8" s="212" customFormat="1" x14ac:dyDescent="0.2">
      <c r="B140" s="241"/>
      <c r="C140" s="241"/>
      <c r="D140" s="14"/>
      <c r="E140" s="14"/>
      <c r="G140" s="240"/>
      <c r="H140" s="240"/>
    </row>
    <row r="141" spans="2:8" s="212" customFormat="1" x14ac:dyDescent="0.2">
      <c r="B141" s="241"/>
      <c r="C141" s="241"/>
      <c r="D141" s="14"/>
      <c r="E141" s="14"/>
      <c r="G141" s="240"/>
      <c r="H141" s="240"/>
    </row>
    <row r="142" spans="2:8" s="212" customFormat="1" x14ac:dyDescent="0.2">
      <c r="B142" s="241"/>
      <c r="C142" s="241"/>
      <c r="D142" s="14"/>
      <c r="E142" s="14"/>
      <c r="G142" s="240"/>
      <c r="H142" s="240"/>
    </row>
    <row r="143" spans="2:8" s="212" customFormat="1" x14ac:dyDescent="0.2">
      <c r="B143" s="241"/>
      <c r="C143" s="241"/>
      <c r="D143" s="14"/>
      <c r="E143" s="14"/>
      <c r="G143" s="240"/>
      <c r="H143" s="240"/>
    </row>
    <row r="144" spans="2:8" s="212" customFormat="1" x14ac:dyDescent="0.2">
      <c r="B144" s="241"/>
      <c r="C144" s="241"/>
      <c r="D144" s="14"/>
      <c r="E144" s="14"/>
      <c r="G144" s="240"/>
      <c r="H144" s="240"/>
    </row>
    <row r="145" spans="2:8" s="212" customFormat="1" x14ac:dyDescent="0.2">
      <c r="B145" s="241"/>
      <c r="C145" s="241"/>
      <c r="D145" s="14"/>
      <c r="E145" s="14"/>
      <c r="G145" s="240"/>
      <c r="H145" s="240"/>
    </row>
    <row r="146" spans="2:8" s="212" customFormat="1" x14ac:dyDescent="0.2">
      <c r="B146" s="241"/>
      <c r="C146" s="241"/>
      <c r="D146" s="14"/>
      <c r="E146" s="14"/>
      <c r="G146" s="240"/>
      <c r="H146" s="240"/>
    </row>
    <row r="147" spans="2:8" s="212" customFormat="1" x14ac:dyDescent="0.2">
      <c r="B147" s="241"/>
      <c r="C147" s="241"/>
      <c r="D147" s="14"/>
      <c r="E147" s="14"/>
      <c r="G147" s="240"/>
      <c r="H147" s="240"/>
    </row>
    <row r="148" spans="2:8" s="212" customFormat="1" x14ac:dyDescent="0.2">
      <c r="B148" s="241"/>
      <c r="C148" s="241"/>
      <c r="D148" s="14"/>
      <c r="E148" s="14"/>
      <c r="G148" s="240"/>
      <c r="H148" s="240"/>
    </row>
    <row r="149" spans="2:8" s="212" customFormat="1" x14ac:dyDescent="0.2">
      <c r="B149" s="241"/>
      <c r="C149" s="241"/>
      <c r="D149" s="14"/>
      <c r="E149" s="14"/>
      <c r="G149" s="240"/>
      <c r="H149" s="240"/>
    </row>
    <row r="150" spans="2:8" s="212" customFormat="1" x14ac:dyDescent="0.2">
      <c r="B150" s="241"/>
      <c r="C150" s="241"/>
      <c r="D150" s="14"/>
      <c r="E150" s="14"/>
      <c r="G150" s="240"/>
      <c r="H150" s="240"/>
    </row>
    <row r="151" spans="2:8" s="212" customFormat="1" x14ac:dyDescent="0.2">
      <c r="B151" s="241"/>
      <c r="C151" s="241"/>
      <c r="D151" s="14"/>
      <c r="E151" s="14"/>
      <c r="G151" s="240"/>
      <c r="H151" s="240"/>
    </row>
    <row r="152" spans="2:8" s="212" customFormat="1" x14ac:dyDescent="0.2">
      <c r="B152" s="241"/>
      <c r="C152" s="241"/>
      <c r="D152" s="14"/>
      <c r="E152" s="14"/>
      <c r="G152" s="240"/>
      <c r="H152" s="240"/>
    </row>
    <row r="153" spans="2:8" s="212" customFormat="1" x14ac:dyDescent="0.2">
      <c r="B153" s="241"/>
      <c r="C153" s="241"/>
      <c r="D153" s="14"/>
      <c r="E153" s="14"/>
      <c r="G153" s="240"/>
      <c r="H153" s="240"/>
    </row>
    <row r="154" spans="2:8" s="212" customFormat="1" x14ac:dyDescent="0.2">
      <c r="B154" s="241"/>
      <c r="C154" s="241"/>
      <c r="D154" s="14"/>
      <c r="E154" s="14"/>
      <c r="G154" s="240"/>
      <c r="H154" s="240"/>
    </row>
    <row r="155" spans="2:8" s="212" customFormat="1" x14ac:dyDescent="0.2">
      <c r="B155" s="241"/>
      <c r="C155" s="241"/>
      <c r="D155" s="14"/>
      <c r="E155" s="14"/>
      <c r="G155" s="240"/>
      <c r="H155" s="240"/>
    </row>
    <row r="156" spans="2:8" s="212" customFormat="1" x14ac:dyDescent="0.2">
      <c r="B156" s="241"/>
      <c r="C156" s="241"/>
      <c r="D156" s="14"/>
      <c r="E156" s="14"/>
      <c r="G156" s="240"/>
      <c r="H156" s="240"/>
    </row>
    <row r="157" spans="2:8" s="212" customFormat="1" x14ac:dyDescent="0.2">
      <c r="B157" s="241"/>
      <c r="C157" s="241"/>
      <c r="D157" s="14"/>
      <c r="E157" s="14"/>
      <c r="G157" s="240"/>
      <c r="H157" s="240"/>
    </row>
    <row r="158" spans="2:8" s="212" customFormat="1" x14ac:dyDescent="0.2">
      <c r="B158" s="241"/>
      <c r="C158" s="241"/>
      <c r="D158" s="14"/>
      <c r="E158" s="14"/>
      <c r="G158" s="240"/>
      <c r="H158" s="240"/>
    </row>
    <row r="159" spans="2:8" s="212" customFormat="1" x14ac:dyDescent="0.2">
      <c r="B159" s="241"/>
      <c r="C159" s="241"/>
      <c r="D159" s="14"/>
      <c r="E159" s="14"/>
      <c r="G159" s="240"/>
      <c r="H159" s="240"/>
    </row>
    <row r="160" spans="2:8" s="212" customFormat="1" x14ac:dyDescent="0.2">
      <c r="B160" s="241"/>
      <c r="C160" s="241"/>
      <c r="D160" s="14"/>
      <c r="E160" s="14"/>
      <c r="G160" s="240"/>
      <c r="H160" s="240"/>
    </row>
    <row r="161" spans="2:8" s="212" customFormat="1" x14ac:dyDescent="0.2">
      <c r="B161" s="241"/>
      <c r="C161" s="241"/>
      <c r="D161" s="14"/>
      <c r="E161" s="14"/>
      <c r="G161" s="240"/>
      <c r="H161" s="240"/>
    </row>
    <row r="162" spans="2:8" s="212" customFormat="1" x14ac:dyDescent="0.2">
      <c r="B162" s="241"/>
      <c r="C162" s="241"/>
      <c r="D162" s="14"/>
      <c r="E162" s="14"/>
      <c r="G162" s="240"/>
      <c r="H162" s="240"/>
    </row>
    <row r="163" spans="2:8" s="212" customFormat="1" x14ac:dyDescent="0.2">
      <c r="B163" s="241"/>
      <c r="C163" s="241"/>
      <c r="D163" s="14"/>
      <c r="E163" s="14"/>
      <c r="G163" s="240"/>
      <c r="H163" s="240"/>
    </row>
    <row r="164" spans="2:8" s="212" customFormat="1" x14ac:dyDescent="0.2">
      <c r="B164" s="241"/>
      <c r="C164" s="241"/>
      <c r="D164" s="14"/>
      <c r="E164" s="14"/>
      <c r="G164" s="240"/>
      <c r="H164" s="240"/>
    </row>
    <row r="165" spans="2:8" s="212" customFormat="1" x14ac:dyDescent="0.2">
      <c r="B165" s="241"/>
      <c r="C165" s="241"/>
      <c r="D165" s="14"/>
      <c r="E165" s="14"/>
      <c r="G165" s="240"/>
      <c r="H165" s="240"/>
    </row>
    <row r="166" spans="2:8" s="212" customFormat="1" x14ac:dyDescent="0.2">
      <c r="B166" s="241"/>
      <c r="C166" s="241"/>
      <c r="D166" s="14"/>
      <c r="E166" s="14"/>
      <c r="G166" s="240"/>
      <c r="H166" s="240"/>
    </row>
    <row r="167" spans="2:8" s="212" customFormat="1" x14ac:dyDescent="0.2">
      <c r="B167" s="241"/>
      <c r="C167" s="241"/>
      <c r="D167" s="14"/>
      <c r="E167" s="14"/>
      <c r="G167" s="240"/>
      <c r="H167" s="240"/>
    </row>
    <row r="168" spans="2:8" s="212" customFormat="1" x14ac:dyDescent="0.2">
      <c r="B168" s="241"/>
      <c r="C168" s="241"/>
      <c r="D168" s="14"/>
      <c r="E168" s="14"/>
      <c r="G168" s="240"/>
      <c r="H168" s="240"/>
    </row>
    <row r="169" spans="2:8" s="212" customFormat="1" x14ac:dyDescent="0.2">
      <c r="B169" s="241"/>
      <c r="C169" s="241"/>
      <c r="D169" s="14"/>
      <c r="E169" s="14"/>
      <c r="G169" s="240"/>
      <c r="H169" s="240"/>
    </row>
    <row r="170" spans="2:8" s="212" customFormat="1" x14ac:dyDescent="0.2">
      <c r="B170" s="241"/>
      <c r="C170" s="241"/>
      <c r="D170" s="14"/>
      <c r="E170" s="14"/>
      <c r="G170" s="240"/>
      <c r="H170" s="240"/>
    </row>
    <row r="171" spans="2:8" s="212" customFormat="1" x14ac:dyDescent="0.2">
      <c r="B171" s="241"/>
      <c r="C171" s="241"/>
      <c r="D171" s="14"/>
      <c r="E171" s="14"/>
      <c r="G171" s="240"/>
      <c r="H171" s="240"/>
    </row>
    <row r="172" spans="2:8" s="212" customFormat="1" x14ac:dyDescent="0.2">
      <c r="B172" s="241"/>
      <c r="C172" s="241"/>
      <c r="D172" s="14"/>
      <c r="E172" s="14"/>
      <c r="G172" s="240"/>
      <c r="H172" s="240"/>
    </row>
    <row r="173" spans="2:8" s="212" customFormat="1" x14ac:dyDescent="0.2">
      <c r="B173" s="241"/>
      <c r="C173" s="241"/>
      <c r="D173" s="14"/>
      <c r="E173" s="14"/>
      <c r="G173" s="240"/>
      <c r="H173" s="240"/>
    </row>
    <row r="174" spans="2:8" s="212" customFormat="1" x14ac:dyDescent="0.2">
      <c r="B174" s="241"/>
      <c r="C174" s="241"/>
      <c r="D174" s="14"/>
      <c r="E174" s="14"/>
      <c r="G174" s="240"/>
      <c r="H174" s="240"/>
    </row>
    <row r="175" spans="2:8" s="212" customFormat="1" x14ac:dyDescent="0.2">
      <c r="B175" s="241"/>
      <c r="C175" s="241"/>
      <c r="D175" s="14"/>
      <c r="E175" s="14"/>
      <c r="G175" s="240"/>
      <c r="H175" s="240"/>
    </row>
    <row r="176" spans="2:8" s="212" customFormat="1" x14ac:dyDescent="0.2">
      <c r="B176" s="241"/>
      <c r="C176" s="241"/>
      <c r="D176" s="14"/>
      <c r="E176" s="14"/>
      <c r="G176" s="240"/>
      <c r="H176" s="240"/>
    </row>
    <row r="177" spans="2:8" s="212" customFormat="1" x14ac:dyDescent="0.2">
      <c r="B177" s="241"/>
      <c r="C177" s="241"/>
      <c r="D177" s="14"/>
      <c r="E177" s="14"/>
      <c r="G177" s="240"/>
      <c r="H177" s="240"/>
    </row>
    <row r="178" spans="2:8" s="212" customFormat="1" x14ac:dyDescent="0.2">
      <c r="B178" s="241"/>
      <c r="C178" s="241"/>
      <c r="D178" s="14"/>
      <c r="E178" s="14"/>
      <c r="G178" s="240"/>
      <c r="H178" s="240"/>
    </row>
    <row r="179" spans="2:8" s="212" customFormat="1" x14ac:dyDescent="0.2">
      <c r="B179" s="241"/>
      <c r="C179" s="241"/>
      <c r="D179" s="14"/>
      <c r="E179" s="14"/>
      <c r="G179" s="240"/>
      <c r="H179" s="240"/>
    </row>
    <row r="180" spans="2:8" s="212" customFormat="1" x14ac:dyDescent="0.2">
      <c r="B180" s="241"/>
      <c r="C180" s="241"/>
      <c r="D180" s="14"/>
      <c r="E180" s="14"/>
      <c r="G180" s="240"/>
      <c r="H180" s="240"/>
    </row>
    <row r="181" spans="2:8" s="212" customFormat="1" x14ac:dyDescent="0.2">
      <c r="B181" s="241"/>
      <c r="C181" s="241"/>
      <c r="D181" s="14"/>
      <c r="E181" s="14"/>
      <c r="G181" s="240"/>
      <c r="H181" s="240"/>
    </row>
    <row r="182" spans="2:8" s="212" customFormat="1" x14ac:dyDescent="0.2">
      <c r="B182" s="241"/>
      <c r="C182" s="241"/>
      <c r="D182" s="14"/>
      <c r="E182" s="14"/>
      <c r="G182" s="240"/>
      <c r="H182" s="240"/>
    </row>
    <row r="183" spans="2:8" s="212" customFormat="1" x14ac:dyDescent="0.2">
      <c r="B183" s="241"/>
      <c r="C183" s="241"/>
      <c r="D183" s="14"/>
      <c r="E183" s="14"/>
      <c r="G183" s="240"/>
      <c r="H183" s="240"/>
    </row>
    <row r="184" spans="2:8" s="212" customFormat="1" x14ac:dyDescent="0.2">
      <c r="B184" s="241"/>
      <c r="C184" s="241"/>
      <c r="D184" s="14"/>
      <c r="E184" s="14"/>
      <c r="G184" s="240"/>
      <c r="H184" s="240"/>
    </row>
    <row r="185" spans="2:8" s="212" customFormat="1" x14ac:dyDescent="0.2">
      <c r="B185" s="241"/>
      <c r="C185" s="241"/>
      <c r="D185" s="14"/>
      <c r="E185" s="14"/>
      <c r="G185" s="240"/>
      <c r="H185" s="240"/>
    </row>
    <row r="186" spans="2:8" s="212" customFormat="1" x14ac:dyDescent="0.2">
      <c r="B186" s="241"/>
      <c r="C186" s="241"/>
      <c r="D186" s="14"/>
      <c r="E186" s="14"/>
      <c r="G186" s="240"/>
      <c r="H186" s="240"/>
    </row>
    <row r="187" spans="2:8" s="212" customFormat="1" x14ac:dyDescent="0.2">
      <c r="B187" s="241"/>
      <c r="C187" s="241"/>
      <c r="D187" s="14"/>
      <c r="E187" s="14"/>
      <c r="G187" s="240"/>
      <c r="H187" s="240"/>
    </row>
    <row r="188" spans="2:8" s="212" customFormat="1" x14ac:dyDescent="0.2">
      <c r="B188" s="241"/>
      <c r="C188" s="241"/>
      <c r="D188" s="14"/>
      <c r="E188" s="14"/>
      <c r="G188" s="240"/>
      <c r="H188" s="240"/>
    </row>
    <row r="189" spans="2:8" s="212" customFormat="1" x14ac:dyDescent="0.2">
      <c r="B189" s="241"/>
      <c r="C189" s="241"/>
      <c r="D189" s="14"/>
      <c r="E189" s="14"/>
      <c r="G189" s="240"/>
      <c r="H189" s="240"/>
    </row>
    <row r="190" spans="2:8" s="212" customFormat="1" x14ac:dyDescent="0.2">
      <c r="B190" s="241"/>
      <c r="C190" s="241"/>
      <c r="D190" s="14"/>
      <c r="E190" s="14"/>
      <c r="G190" s="240"/>
      <c r="H190" s="240"/>
    </row>
    <row r="191" spans="2:8" s="212" customFormat="1" x14ac:dyDescent="0.2">
      <c r="B191" s="241"/>
      <c r="C191" s="241"/>
      <c r="D191" s="14"/>
      <c r="E191" s="14"/>
      <c r="G191" s="240"/>
      <c r="H191" s="240"/>
    </row>
    <row r="192" spans="2:8" s="212" customFormat="1" x14ac:dyDescent="0.2">
      <c r="B192" s="241"/>
      <c r="C192" s="241"/>
      <c r="D192" s="14"/>
      <c r="E192" s="14"/>
      <c r="G192" s="240"/>
      <c r="H192" s="240"/>
    </row>
    <row r="193" spans="2:8" s="212" customFormat="1" x14ac:dyDescent="0.2">
      <c r="B193" s="241"/>
      <c r="C193" s="241"/>
      <c r="D193" s="14"/>
      <c r="E193" s="14"/>
      <c r="G193" s="240"/>
      <c r="H193" s="240"/>
    </row>
    <row r="194" spans="2:8" s="212" customFormat="1" x14ac:dyDescent="0.2">
      <c r="B194" s="241"/>
      <c r="C194" s="241"/>
      <c r="D194" s="14"/>
      <c r="E194" s="14"/>
      <c r="G194" s="240"/>
      <c r="H194" s="240"/>
    </row>
    <row r="195" spans="2:8" s="212" customFormat="1" x14ac:dyDescent="0.2">
      <c r="B195" s="241"/>
      <c r="C195" s="241"/>
      <c r="D195" s="14"/>
      <c r="E195" s="14"/>
      <c r="G195" s="240"/>
      <c r="H195" s="240"/>
    </row>
    <row r="196" spans="2:8" s="212" customFormat="1" x14ac:dyDescent="0.2">
      <c r="B196" s="241"/>
      <c r="C196" s="241"/>
      <c r="D196" s="14"/>
      <c r="E196" s="14"/>
      <c r="G196" s="240"/>
      <c r="H196" s="240"/>
    </row>
    <row r="197" spans="2:8" s="212" customFormat="1" x14ac:dyDescent="0.2">
      <c r="B197" s="241"/>
      <c r="C197" s="241"/>
      <c r="D197" s="14"/>
      <c r="E197" s="14"/>
      <c r="G197" s="240"/>
      <c r="H197" s="240"/>
    </row>
    <row r="198" spans="2:8" s="212" customFormat="1" x14ac:dyDescent="0.2">
      <c r="B198" s="241"/>
      <c r="C198" s="241"/>
      <c r="D198" s="14"/>
      <c r="E198" s="14"/>
      <c r="G198" s="240"/>
      <c r="H198" s="240"/>
    </row>
    <row r="199" spans="2:8" s="212" customFormat="1" x14ac:dyDescent="0.2">
      <c r="B199" s="241"/>
      <c r="C199" s="241"/>
      <c r="D199" s="14"/>
      <c r="E199" s="14"/>
      <c r="G199" s="240"/>
      <c r="H199" s="240"/>
    </row>
    <row r="200" spans="2:8" s="212" customFormat="1" x14ac:dyDescent="0.2">
      <c r="B200" s="241"/>
      <c r="C200" s="241"/>
      <c r="D200" s="14"/>
      <c r="E200" s="14"/>
      <c r="G200" s="240"/>
      <c r="H200" s="240"/>
    </row>
    <row r="201" spans="2:8" s="212" customFormat="1" x14ac:dyDescent="0.2">
      <c r="B201" s="241"/>
      <c r="C201" s="241"/>
      <c r="D201" s="14"/>
      <c r="E201" s="14"/>
      <c r="G201" s="240"/>
      <c r="H201" s="240"/>
    </row>
    <row r="202" spans="2:8" s="212" customFormat="1" x14ac:dyDescent="0.2">
      <c r="B202" s="241"/>
      <c r="C202" s="241"/>
      <c r="D202" s="14"/>
      <c r="E202" s="14"/>
      <c r="G202" s="240"/>
      <c r="H202" s="240"/>
    </row>
    <row r="203" spans="2:8" s="212" customFormat="1" x14ac:dyDescent="0.2">
      <c r="B203" s="241"/>
      <c r="C203" s="241"/>
      <c r="D203" s="14"/>
      <c r="E203" s="14"/>
      <c r="G203" s="240"/>
      <c r="H203" s="240"/>
    </row>
    <row r="204" spans="2:8" s="212" customFormat="1" x14ac:dyDescent="0.2">
      <c r="B204" s="241"/>
      <c r="C204" s="241"/>
      <c r="D204" s="14"/>
      <c r="E204" s="14"/>
      <c r="G204" s="240"/>
      <c r="H204" s="240"/>
    </row>
    <row r="205" spans="2:8" s="212" customFormat="1" x14ac:dyDescent="0.2">
      <c r="B205" s="241"/>
      <c r="C205" s="241"/>
      <c r="D205" s="14"/>
      <c r="E205" s="14"/>
      <c r="G205" s="240"/>
      <c r="H205" s="240"/>
    </row>
    <row r="206" spans="2:8" s="212" customFormat="1" x14ac:dyDescent="0.2">
      <c r="B206" s="241"/>
      <c r="C206" s="241"/>
      <c r="D206" s="14"/>
      <c r="E206" s="14"/>
      <c r="G206" s="240"/>
      <c r="H206" s="240"/>
    </row>
    <row r="207" spans="2:8" s="212" customFormat="1" x14ac:dyDescent="0.2">
      <c r="B207" s="241"/>
      <c r="C207" s="241"/>
      <c r="D207" s="14"/>
      <c r="E207" s="14"/>
      <c r="G207" s="240"/>
      <c r="H207" s="240"/>
    </row>
    <row r="208" spans="2:8" s="212" customFormat="1" x14ac:dyDescent="0.2">
      <c r="B208" s="241"/>
      <c r="C208" s="241"/>
      <c r="D208" s="14"/>
      <c r="E208" s="14"/>
      <c r="G208" s="240"/>
      <c r="H208" s="240"/>
    </row>
    <row r="209" spans="2:8" s="212" customFormat="1" x14ac:dyDescent="0.2">
      <c r="B209" s="241"/>
      <c r="C209" s="241"/>
      <c r="D209" s="14"/>
      <c r="E209" s="14"/>
      <c r="G209" s="240"/>
      <c r="H209" s="240"/>
    </row>
    <row r="210" spans="2:8" s="212" customFormat="1" x14ac:dyDescent="0.2">
      <c r="B210" s="241"/>
      <c r="C210" s="241"/>
      <c r="D210" s="14"/>
      <c r="E210" s="14"/>
      <c r="G210" s="240"/>
      <c r="H210" s="240"/>
    </row>
    <row r="211" spans="2:8" s="212" customFormat="1" x14ac:dyDescent="0.2">
      <c r="B211" s="241"/>
      <c r="C211" s="241"/>
      <c r="D211" s="14"/>
      <c r="E211" s="14"/>
      <c r="G211" s="240"/>
      <c r="H211" s="240"/>
    </row>
    <row r="212" spans="2:8" s="212" customFormat="1" x14ac:dyDescent="0.2">
      <c r="B212" s="241"/>
      <c r="C212" s="241"/>
      <c r="D212" s="14"/>
      <c r="E212" s="14"/>
      <c r="G212" s="240"/>
      <c r="H212" s="240"/>
    </row>
    <row r="213" spans="2:8" s="212" customFormat="1" x14ac:dyDescent="0.2">
      <c r="B213" s="241"/>
      <c r="C213" s="241"/>
      <c r="D213" s="14"/>
      <c r="E213" s="14"/>
      <c r="G213" s="240"/>
      <c r="H213" s="240"/>
    </row>
    <row r="214" spans="2:8" s="212" customFormat="1" x14ac:dyDescent="0.2">
      <c r="B214" s="241"/>
      <c r="C214" s="241"/>
      <c r="D214" s="14"/>
      <c r="E214" s="14"/>
      <c r="G214" s="240"/>
      <c r="H214" s="240"/>
    </row>
    <row r="215" spans="2:8" s="212" customFormat="1" x14ac:dyDescent="0.2">
      <c r="B215" s="241"/>
      <c r="C215" s="241"/>
      <c r="D215" s="14"/>
      <c r="E215" s="14"/>
      <c r="G215" s="240"/>
      <c r="H215" s="240"/>
    </row>
    <row r="216" spans="2:8" s="212" customFormat="1" x14ac:dyDescent="0.2">
      <c r="B216" s="241"/>
      <c r="C216" s="241"/>
      <c r="D216" s="14"/>
      <c r="E216" s="14"/>
      <c r="G216" s="240"/>
      <c r="H216" s="240"/>
    </row>
    <row r="217" spans="2:8" s="212" customFormat="1" x14ac:dyDescent="0.2">
      <c r="B217" s="241"/>
      <c r="C217" s="241"/>
      <c r="D217" s="14"/>
      <c r="E217" s="14"/>
      <c r="G217" s="240"/>
      <c r="H217" s="240"/>
    </row>
    <row r="218" spans="2:8" s="212" customFormat="1" x14ac:dyDescent="0.2">
      <c r="B218" s="241"/>
      <c r="C218" s="241"/>
      <c r="D218" s="14"/>
      <c r="E218" s="14"/>
      <c r="G218" s="240"/>
      <c r="H218" s="240"/>
    </row>
    <row r="219" spans="2:8" s="212" customFormat="1" x14ac:dyDescent="0.2">
      <c r="B219" s="241"/>
      <c r="C219" s="241"/>
      <c r="D219" s="14"/>
      <c r="E219" s="14"/>
      <c r="G219" s="240"/>
      <c r="H219" s="240"/>
    </row>
    <row r="220" spans="2:8" s="212" customFormat="1" x14ac:dyDescent="0.2">
      <c r="B220" s="241"/>
      <c r="C220" s="241"/>
      <c r="D220" s="14"/>
      <c r="E220" s="14"/>
      <c r="G220" s="240"/>
      <c r="H220" s="240"/>
    </row>
    <row r="221" spans="2:8" s="212" customFormat="1" x14ac:dyDescent="0.2">
      <c r="B221" s="241"/>
      <c r="C221" s="241"/>
      <c r="D221" s="14"/>
      <c r="E221" s="14"/>
      <c r="G221" s="240"/>
      <c r="H221" s="240"/>
    </row>
    <row r="222" spans="2:8" s="212" customFormat="1" x14ac:dyDescent="0.2">
      <c r="B222" s="241"/>
      <c r="C222" s="241"/>
      <c r="D222" s="14"/>
      <c r="E222" s="14"/>
      <c r="G222" s="240"/>
      <c r="H222" s="240"/>
    </row>
    <row r="223" spans="2:8" s="212" customFormat="1" x14ac:dyDescent="0.2">
      <c r="B223" s="241"/>
      <c r="C223" s="241"/>
      <c r="D223" s="14"/>
      <c r="E223" s="14"/>
      <c r="G223" s="240"/>
      <c r="H223" s="240"/>
    </row>
    <row r="224" spans="2:8" s="212" customFormat="1" x14ac:dyDescent="0.2">
      <c r="B224" s="241"/>
      <c r="C224" s="241"/>
      <c r="D224" s="14"/>
      <c r="E224" s="14"/>
      <c r="G224" s="240"/>
      <c r="H224" s="240"/>
    </row>
    <row r="225" spans="2:8" s="212" customFormat="1" x14ac:dyDescent="0.2">
      <c r="B225" s="241"/>
      <c r="C225" s="241"/>
      <c r="D225" s="14"/>
      <c r="E225" s="14"/>
      <c r="G225" s="240"/>
      <c r="H225" s="240"/>
    </row>
    <row r="226" spans="2:8" s="212" customFormat="1" x14ac:dyDescent="0.2">
      <c r="B226" s="241"/>
      <c r="C226" s="241"/>
      <c r="D226" s="14"/>
      <c r="E226" s="14"/>
      <c r="G226" s="240"/>
      <c r="H226" s="240"/>
    </row>
    <row r="227" spans="2:8" s="212" customFormat="1" x14ac:dyDescent="0.2">
      <c r="B227" s="241"/>
      <c r="C227" s="241"/>
      <c r="D227" s="14"/>
      <c r="E227" s="14"/>
      <c r="G227" s="240"/>
      <c r="H227" s="240"/>
    </row>
    <row r="228" spans="2:8" s="212" customFormat="1" x14ac:dyDescent="0.2">
      <c r="B228" s="241"/>
      <c r="C228" s="241"/>
      <c r="D228" s="14"/>
      <c r="E228" s="14"/>
      <c r="G228" s="240"/>
      <c r="H228" s="240"/>
    </row>
    <row r="229" spans="2:8" s="212" customFormat="1" x14ac:dyDescent="0.2">
      <c r="B229" s="241"/>
      <c r="C229" s="241"/>
      <c r="D229" s="14"/>
      <c r="E229" s="14"/>
      <c r="G229" s="240"/>
      <c r="H229" s="240"/>
    </row>
    <row r="230" spans="2:8" s="212" customFormat="1" x14ac:dyDescent="0.2">
      <c r="B230" s="241"/>
      <c r="C230" s="241"/>
      <c r="D230" s="14"/>
      <c r="E230" s="14"/>
      <c r="G230" s="240"/>
      <c r="H230" s="240"/>
    </row>
    <row r="231" spans="2:8" s="212" customFormat="1" x14ac:dyDescent="0.2">
      <c r="B231" s="241"/>
      <c r="C231" s="241"/>
      <c r="D231" s="14"/>
      <c r="E231" s="14"/>
      <c r="G231" s="240"/>
      <c r="H231" s="240"/>
    </row>
    <row r="232" spans="2:8" s="212" customFormat="1" x14ac:dyDescent="0.2">
      <c r="B232" s="241"/>
      <c r="C232" s="241"/>
      <c r="D232" s="14"/>
      <c r="E232" s="14"/>
      <c r="G232" s="240"/>
      <c r="H232" s="240"/>
    </row>
    <row r="233" spans="2:8" s="212" customFormat="1" x14ac:dyDescent="0.2">
      <c r="B233" s="241"/>
      <c r="C233" s="241"/>
      <c r="D233" s="14"/>
      <c r="E233" s="14"/>
      <c r="G233" s="240"/>
      <c r="H233" s="240"/>
    </row>
    <row r="234" spans="2:8" s="212" customFormat="1" x14ac:dyDescent="0.2">
      <c r="B234" s="241"/>
      <c r="C234" s="241"/>
      <c r="D234" s="14"/>
      <c r="E234" s="14"/>
      <c r="G234" s="240"/>
      <c r="H234" s="240"/>
    </row>
    <row r="235" spans="2:8" s="212" customFormat="1" x14ac:dyDescent="0.2">
      <c r="B235" s="241"/>
      <c r="C235" s="241"/>
      <c r="D235" s="14"/>
      <c r="E235" s="14"/>
      <c r="G235" s="240"/>
      <c r="H235" s="240"/>
    </row>
    <row r="236" spans="2:8" s="212" customFormat="1" x14ac:dyDescent="0.2">
      <c r="B236" s="241"/>
      <c r="C236" s="241"/>
      <c r="D236" s="14"/>
      <c r="E236" s="14"/>
      <c r="G236" s="240"/>
      <c r="H236" s="240"/>
    </row>
    <row r="237" spans="2:8" s="212" customFormat="1" x14ac:dyDescent="0.2">
      <c r="B237" s="241"/>
      <c r="C237" s="241"/>
      <c r="D237" s="14"/>
      <c r="E237" s="14"/>
      <c r="G237" s="240"/>
      <c r="H237" s="240"/>
    </row>
    <row r="238" spans="2:8" s="212" customFormat="1" x14ac:dyDescent="0.2">
      <c r="B238" s="241"/>
      <c r="C238" s="241"/>
      <c r="D238" s="14"/>
      <c r="E238" s="14"/>
      <c r="G238" s="240"/>
      <c r="H238" s="240"/>
    </row>
    <row r="239" spans="2:8" s="212" customFormat="1" x14ac:dyDescent="0.2">
      <c r="B239" s="241"/>
      <c r="C239" s="241"/>
      <c r="D239" s="14"/>
      <c r="E239" s="14"/>
      <c r="G239" s="240"/>
      <c r="H239" s="240"/>
    </row>
    <row r="240" spans="2:8" s="212" customFormat="1" x14ac:dyDescent="0.2">
      <c r="B240" s="241"/>
      <c r="C240" s="241"/>
      <c r="D240" s="14"/>
      <c r="E240" s="14"/>
      <c r="G240" s="240"/>
      <c r="H240" s="240"/>
    </row>
    <row r="241" spans="2:8" s="212" customFormat="1" x14ac:dyDescent="0.2">
      <c r="B241" s="241"/>
      <c r="C241" s="241"/>
      <c r="D241" s="14"/>
      <c r="E241" s="14"/>
      <c r="G241" s="240"/>
      <c r="H241" s="240"/>
    </row>
    <row r="242" spans="2:8" s="212" customFormat="1" x14ac:dyDescent="0.2">
      <c r="B242" s="241"/>
      <c r="C242" s="241"/>
      <c r="D242" s="14"/>
      <c r="E242" s="14"/>
      <c r="G242" s="240"/>
      <c r="H242" s="240"/>
    </row>
    <row r="243" spans="2:8" s="212" customFormat="1" x14ac:dyDescent="0.2">
      <c r="B243" s="241"/>
      <c r="C243" s="241"/>
      <c r="D243" s="14"/>
      <c r="E243" s="14"/>
      <c r="G243" s="240"/>
      <c r="H243" s="240"/>
    </row>
    <row r="244" spans="2:8" s="212" customFormat="1" x14ac:dyDescent="0.2">
      <c r="B244" s="241"/>
      <c r="C244" s="241"/>
      <c r="D244" s="14"/>
      <c r="E244" s="14"/>
      <c r="G244" s="240"/>
      <c r="H244" s="240"/>
    </row>
    <row r="245" spans="2:8" s="212" customFormat="1" x14ac:dyDescent="0.2">
      <c r="B245" s="241"/>
      <c r="C245" s="241"/>
      <c r="D245" s="14"/>
      <c r="E245" s="14"/>
      <c r="G245" s="240"/>
      <c r="H245" s="240"/>
    </row>
    <row r="246" spans="2:8" s="212" customFormat="1" x14ac:dyDescent="0.2">
      <c r="B246" s="241"/>
      <c r="C246" s="241"/>
      <c r="D246" s="14"/>
      <c r="E246" s="14"/>
      <c r="G246" s="240"/>
      <c r="H246" s="240"/>
    </row>
    <row r="247" spans="2:8" s="212" customFormat="1" x14ac:dyDescent="0.2">
      <c r="B247" s="241"/>
      <c r="C247" s="241"/>
      <c r="D247" s="14"/>
      <c r="E247" s="14"/>
      <c r="G247" s="240"/>
      <c r="H247" s="240"/>
    </row>
    <row r="248" spans="2:8" s="212" customFormat="1" x14ac:dyDescent="0.2">
      <c r="B248" s="241"/>
      <c r="C248" s="241"/>
      <c r="D248" s="14"/>
      <c r="E248" s="14"/>
      <c r="G248" s="240"/>
      <c r="H248" s="240"/>
    </row>
    <row r="249" spans="2:8" s="212" customFormat="1" x14ac:dyDescent="0.2">
      <c r="B249" s="241"/>
      <c r="C249" s="241"/>
      <c r="D249" s="14"/>
      <c r="E249" s="14"/>
      <c r="G249" s="240"/>
      <c r="H249" s="240"/>
    </row>
    <row r="250" spans="2:8" s="212" customFormat="1" x14ac:dyDescent="0.2">
      <c r="B250" s="241"/>
      <c r="C250" s="241"/>
      <c r="D250" s="14"/>
      <c r="E250" s="14"/>
      <c r="G250" s="240"/>
      <c r="H250" s="240"/>
    </row>
    <row r="251" spans="2:8" s="212" customFormat="1" x14ac:dyDescent="0.2">
      <c r="B251" s="241"/>
      <c r="C251" s="241"/>
      <c r="D251" s="14"/>
      <c r="E251" s="14"/>
      <c r="G251" s="240"/>
      <c r="H251" s="240"/>
    </row>
    <row r="252" spans="2:8" s="212" customFormat="1" x14ac:dyDescent="0.2">
      <c r="B252" s="241"/>
      <c r="C252" s="241"/>
      <c r="D252" s="14"/>
      <c r="E252" s="14"/>
      <c r="G252" s="240"/>
      <c r="H252" s="240"/>
    </row>
    <row r="253" spans="2:8" s="212" customFormat="1" x14ac:dyDescent="0.2">
      <c r="B253" s="241"/>
      <c r="C253" s="241"/>
      <c r="D253" s="14"/>
      <c r="E253" s="14"/>
      <c r="G253" s="240"/>
      <c r="H253" s="240"/>
    </row>
    <row r="254" spans="2:8" s="212" customFormat="1" x14ac:dyDescent="0.2">
      <c r="B254" s="241"/>
      <c r="C254" s="241"/>
      <c r="D254" s="14"/>
      <c r="E254" s="14"/>
      <c r="G254" s="240"/>
      <c r="H254" s="240"/>
    </row>
    <row r="255" spans="2:8" s="212" customFormat="1" x14ac:dyDescent="0.2">
      <c r="B255" s="241"/>
      <c r="C255" s="241"/>
      <c r="D255" s="14"/>
      <c r="E255" s="14"/>
      <c r="G255" s="240"/>
      <c r="H255" s="240"/>
    </row>
    <row r="256" spans="2:8" s="212" customFormat="1" x14ac:dyDescent="0.2">
      <c r="B256" s="241"/>
      <c r="C256" s="241"/>
      <c r="D256" s="14"/>
      <c r="E256" s="14"/>
      <c r="G256" s="240"/>
      <c r="H256" s="240"/>
    </row>
    <row r="257" spans="2:8" s="212" customFormat="1" x14ac:dyDescent="0.2">
      <c r="B257" s="241"/>
      <c r="C257" s="241"/>
      <c r="D257" s="14"/>
      <c r="E257" s="14"/>
      <c r="G257" s="240"/>
      <c r="H257" s="240"/>
    </row>
    <row r="258" spans="2:8" s="212" customFormat="1" x14ac:dyDescent="0.2">
      <c r="B258" s="241"/>
      <c r="C258" s="241"/>
      <c r="D258" s="14"/>
      <c r="E258" s="14"/>
      <c r="G258" s="240"/>
      <c r="H258" s="240"/>
    </row>
    <row r="259" spans="2:8" s="212" customFormat="1" x14ac:dyDescent="0.2">
      <c r="B259" s="241"/>
      <c r="C259" s="241"/>
      <c r="D259" s="14"/>
      <c r="E259" s="14"/>
      <c r="G259" s="240"/>
      <c r="H259" s="240"/>
    </row>
    <row r="260" spans="2:8" s="212" customFormat="1" x14ac:dyDescent="0.2">
      <c r="B260" s="241"/>
      <c r="C260" s="241"/>
      <c r="D260" s="14"/>
      <c r="E260" s="14"/>
      <c r="G260" s="240"/>
      <c r="H260" s="240"/>
    </row>
    <row r="261" spans="2:8" s="212" customFormat="1" x14ac:dyDescent="0.2">
      <c r="B261" s="241"/>
      <c r="C261" s="241"/>
      <c r="D261" s="14"/>
      <c r="E261" s="14"/>
      <c r="G261" s="240"/>
      <c r="H261" s="240"/>
    </row>
    <row r="262" spans="2:8" s="212" customFormat="1" x14ac:dyDescent="0.2">
      <c r="B262" s="241"/>
      <c r="C262" s="241"/>
      <c r="D262" s="14"/>
      <c r="E262" s="14"/>
      <c r="G262" s="240"/>
      <c r="H262" s="240"/>
    </row>
    <row r="263" spans="2:8" s="212" customFormat="1" x14ac:dyDescent="0.2">
      <c r="B263" s="241"/>
      <c r="C263" s="241"/>
      <c r="D263" s="14"/>
      <c r="E263" s="14"/>
      <c r="G263" s="240"/>
      <c r="H263" s="240"/>
    </row>
    <row r="264" spans="2:8" s="212" customFormat="1" x14ac:dyDescent="0.2">
      <c r="B264" s="241"/>
      <c r="C264" s="241"/>
      <c r="D264" s="14"/>
      <c r="E264" s="14"/>
      <c r="G264" s="240"/>
      <c r="H264" s="240"/>
    </row>
    <row r="265" spans="2:8" s="212" customFormat="1" x14ac:dyDescent="0.2">
      <c r="B265" s="241"/>
      <c r="C265" s="241"/>
      <c r="D265" s="14"/>
      <c r="E265" s="14"/>
      <c r="G265" s="240"/>
      <c r="H265" s="240"/>
    </row>
    <row r="266" spans="2:8" s="212" customFormat="1" x14ac:dyDescent="0.2">
      <c r="B266" s="241"/>
      <c r="C266" s="241"/>
      <c r="D266" s="14"/>
      <c r="E266" s="14"/>
      <c r="G266" s="240"/>
      <c r="H266" s="240"/>
    </row>
    <row r="267" spans="2:8" s="212" customFormat="1" x14ac:dyDescent="0.2">
      <c r="B267" s="241"/>
      <c r="C267" s="241"/>
      <c r="D267" s="14"/>
      <c r="E267" s="14"/>
      <c r="G267" s="240"/>
      <c r="H267" s="240"/>
    </row>
    <row r="268" spans="2:8" s="212" customFormat="1" x14ac:dyDescent="0.2">
      <c r="B268" s="241"/>
      <c r="C268" s="241"/>
      <c r="D268" s="14"/>
      <c r="E268" s="14"/>
      <c r="G268" s="240"/>
      <c r="H268" s="240"/>
    </row>
    <row r="269" spans="2:8" s="212" customFormat="1" x14ac:dyDescent="0.2">
      <c r="B269" s="241"/>
      <c r="C269" s="241"/>
      <c r="D269" s="14"/>
      <c r="E269" s="14"/>
      <c r="G269" s="240"/>
      <c r="H269" s="240"/>
    </row>
    <row r="270" spans="2:8" s="212" customFormat="1" x14ac:dyDescent="0.2">
      <c r="B270" s="241"/>
      <c r="C270" s="241"/>
      <c r="D270" s="14"/>
      <c r="E270" s="14"/>
      <c r="G270" s="240"/>
      <c r="H270" s="240"/>
    </row>
    <row r="271" spans="2:8" s="212" customFormat="1" x14ac:dyDescent="0.2">
      <c r="B271" s="241"/>
      <c r="C271" s="241"/>
      <c r="D271" s="14"/>
      <c r="E271" s="14"/>
      <c r="G271" s="240"/>
      <c r="H271" s="240"/>
    </row>
    <row r="272" spans="2:8" s="212" customFormat="1" x14ac:dyDescent="0.2">
      <c r="B272" s="241"/>
      <c r="C272" s="241"/>
      <c r="D272" s="14"/>
      <c r="E272" s="14"/>
      <c r="G272" s="240"/>
      <c r="H272" s="240"/>
    </row>
    <row r="273" spans="2:8" s="212" customFormat="1" x14ac:dyDescent="0.2">
      <c r="B273" s="241"/>
      <c r="C273" s="241"/>
      <c r="D273" s="14"/>
      <c r="E273" s="14"/>
      <c r="G273" s="240"/>
      <c r="H273" s="240"/>
    </row>
    <row r="274" spans="2:8" s="212" customFormat="1" x14ac:dyDescent="0.2">
      <c r="B274" s="241"/>
      <c r="C274" s="241"/>
      <c r="D274" s="14"/>
      <c r="E274" s="14"/>
      <c r="G274" s="240"/>
      <c r="H274" s="240"/>
    </row>
    <row r="275" spans="2:8" s="212" customFormat="1" x14ac:dyDescent="0.2">
      <c r="B275" s="241"/>
      <c r="C275" s="241"/>
      <c r="D275" s="14"/>
      <c r="E275" s="14"/>
      <c r="G275" s="240"/>
      <c r="H275" s="240"/>
    </row>
    <row r="276" spans="2:8" s="212" customFormat="1" x14ac:dyDescent="0.2">
      <c r="B276" s="241"/>
      <c r="C276" s="241"/>
      <c r="D276" s="14"/>
      <c r="E276" s="14"/>
      <c r="G276" s="240"/>
      <c r="H276" s="240"/>
    </row>
    <row r="277" spans="2:8" s="212" customFormat="1" x14ac:dyDescent="0.2">
      <c r="B277" s="241"/>
      <c r="C277" s="241"/>
      <c r="D277" s="14"/>
      <c r="E277" s="14"/>
      <c r="G277" s="240"/>
      <c r="H277" s="240"/>
    </row>
    <row r="278" spans="2:8" s="212" customFormat="1" x14ac:dyDescent="0.2">
      <c r="B278" s="241"/>
      <c r="C278" s="241"/>
      <c r="D278" s="14"/>
      <c r="E278" s="14"/>
      <c r="G278" s="240"/>
      <c r="H278" s="240"/>
    </row>
    <row r="279" spans="2:8" s="212" customFormat="1" x14ac:dyDescent="0.2">
      <c r="B279" s="241"/>
      <c r="C279" s="241"/>
      <c r="D279" s="14"/>
      <c r="E279" s="14"/>
      <c r="G279" s="240"/>
      <c r="H279" s="240"/>
    </row>
    <row r="280" spans="2:8" s="212" customFormat="1" x14ac:dyDescent="0.2">
      <c r="B280" s="241"/>
      <c r="C280" s="241"/>
      <c r="D280" s="14"/>
      <c r="E280" s="14"/>
      <c r="G280" s="240"/>
      <c r="H280" s="240"/>
    </row>
    <row r="281" spans="2:8" s="212" customFormat="1" x14ac:dyDescent="0.2">
      <c r="B281" s="241"/>
      <c r="C281" s="241"/>
      <c r="D281" s="14"/>
      <c r="E281" s="14"/>
      <c r="G281" s="240"/>
      <c r="H281" s="240"/>
    </row>
    <row r="282" spans="2:8" s="212" customFormat="1" x14ac:dyDescent="0.2">
      <c r="B282" s="241"/>
      <c r="C282" s="241"/>
      <c r="D282" s="14"/>
      <c r="E282" s="14"/>
      <c r="G282" s="240"/>
      <c r="H282" s="240"/>
    </row>
    <row r="283" spans="2:8" s="212" customFormat="1" x14ac:dyDescent="0.2">
      <c r="B283" s="241"/>
      <c r="C283" s="241"/>
      <c r="D283" s="14"/>
      <c r="E283" s="14"/>
      <c r="G283" s="240"/>
      <c r="H283" s="240"/>
    </row>
    <row r="284" spans="2:8" s="212" customFormat="1" x14ac:dyDescent="0.2">
      <c r="B284" s="241"/>
      <c r="C284" s="241"/>
      <c r="D284" s="14"/>
      <c r="E284" s="14"/>
      <c r="G284" s="240"/>
      <c r="H284" s="240"/>
    </row>
    <row r="285" spans="2:8" s="212" customFormat="1" x14ac:dyDescent="0.2">
      <c r="B285" s="241"/>
      <c r="C285" s="241"/>
      <c r="D285" s="14"/>
      <c r="E285" s="14"/>
      <c r="G285" s="240"/>
      <c r="H285" s="240"/>
    </row>
    <row r="286" spans="2:8" s="212" customFormat="1" x14ac:dyDescent="0.2">
      <c r="B286" s="241"/>
      <c r="C286" s="241"/>
      <c r="D286" s="14"/>
      <c r="E286" s="14"/>
      <c r="G286" s="240"/>
      <c r="H286" s="240"/>
    </row>
    <row r="287" spans="2:8" s="212" customFormat="1" x14ac:dyDescent="0.2">
      <c r="B287" s="241"/>
      <c r="C287" s="241"/>
      <c r="D287" s="14"/>
      <c r="E287" s="14"/>
      <c r="G287" s="240"/>
      <c r="H287" s="240"/>
    </row>
    <row r="288" spans="2:8" s="212" customFormat="1" x14ac:dyDescent="0.2">
      <c r="B288" s="241"/>
      <c r="C288" s="241"/>
      <c r="D288" s="14"/>
      <c r="E288" s="14"/>
      <c r="G288" s="240"/>
      <c r="H288" s="240"/>
    </row>
    <row r="289" spans="2:8" s="212" customFormat="1" x14ac:dyDescent="0.2">
      <c r="B289" s="241"/>
      <c r="C289" s="241"/>
      <c r="D289" s="14"/>
      <c r="E289" s="14"/>
      <c r="G289" s="240"/>
      <c r="H289" s="240"/>
    </row>
    <row r="290" spans="2:8" s="212" customFormat="1" x14ac:dyDescent="0.2">
      <c r="B290" s="241"/>
      <c r="C290" s="241"/>
      <c r="D290" s="14"/>
      <c r="E290" s="14"/>
      <c r="G290" s="240"/>
      <c r="H290" s="240"/>
    </row>
    <row r="291" spans="2:8" s="212" customFormat="1" x14ac:dyDescent="0.2">
      <c r="B291" s="241"/>
      <c r="C291" s="241"/>
      <c r="D291" s="14"/>
      <c r="E291" s="14"/>
      <c r="G291" s="240"/>
      <c r="H291" s="240"/>
    </row>
    <row r="292" spans="2:8" s="212" customFormat="1" x14ac:dyDescent="0.2">
      <c r="B292" s="241"/>
      <c r="C292" s="241"/>
      <c r="D292" s="14"/>
      <c r="E292" s="14"/>
      <c r="G292" s="240"/>
      <c r="H292" s="240"/>
    </row>
    <row r="293" spans="2:8" s="212" customFormat="1" x14ac:dyDescent="0.2">
      <c r="B293" s="241"/>
      <c r="C293" s="241"/>
      <c r="D293" s="14"/>
      <c r="E293" s="14"/>
      <c r="G293" s="240"/>
      <c r="H293" s="240"/>
    </row>
    <row r="294" spans="2:8" s="212" customFormat="1" x14ac:dyDescent="0.2">
      <c r="B294" s="241"/>
      <c r="C294" s="241"/>
      <c r="D294" s="14"/>
      <c r="E294" s="14"/>
      <c r="G294" s="240"/>
      <c r="H294" s="240"/>
    </row>
    <row r="295" spans="2:8" s="212" customFormat="1" x14ac:dyDescent="0.2">
      <c r="B295" s="241"/>
      <c r="C295" s="241"/>
      <c r="D295" s="14"/>
      <c r="E295" s="14"/>
      <c r="G295" s="240"/>
      <c r="H295" s="240"/>
    </row>
    <row r="296" spans="2:8" s="212" customFormat="1" x14ac:dyDescent="0.2">
      <c r="B296" s="241"/>
      <c r="C296" s="241"/>
      <c r="D296" s="14"/>
      <c r="E296" s="14"/>
      <c r="G296" s="240"/>
      <c r="H296" s="240"/>
    </row>
    <row r="297" spans="2:8" s="212" customFormat="1" x14ac:dyDescent="0.2">
      <c r="B297" s="241"/>
      <c r="C297" s="241"/>
      <c r="D297" s="14"/>
      <c r="E297" s="14"/>
      <c r="G297" s="240"/>
      <c r="H297" s="240"/>
    </row>
    <row r="298" spans="2:8" s="212" customFormat="1" x14ac:dyDescent="0.2">
      <c r="B298" s="241"/>
      <c r="C298" s="241"/>
      <c r="D298" s="14"/>
      <c r="E298" s="14"/>
      <c r="G298" s="240"/>
      <c r="H298" s="240"/>
    </row>
    <row r="299" spans="2:8" s="212" customFormat="1" x14ac:dyDescent="0.2">
      <c r="B299" s="241"/>
      <c r="C299" s="241"/>
      <c r="D299" s="14"/>
      <c r="E299" s="14"/>
      <c r="G299" s="240"/>
      <c r="H299" s="240"/>
    </row>
    <row r="300" spans="2:8" s="212" customFormat="1" x14ac:dyDescent="0.2">
      <c r="B300" s="241"/>
      <c r="C300" s="241"/>
      <c r="D300" s="14"/>
      <c r="E300" s="14"/>
      <c r="G300" s="240"/>
      <c r="H300" s="240"/>
    </row>
    <row r="301" spans="2:8" s="212" customFormat="1" x14ac:dyDescent="0.2">
      <c r="B301" s="241"/>
      <c r="C301" s="241"/>
      <c r="D301" s="14"/>
      <c r="E301" s="14"/>
      <c r="G301" s="240"/>
      <c r="H301" s="240"/>
    </row>
    <row r="302" spans="2:8" s="212" customFormat="1" x14ac:dyDescent="0.2">
      <c r="B302" s="241"/>
      <c r="C302" s="241"/>
      <c r="D302" s="14"/>
      <c r="E302" s="14"/>
      <c r="G302" s="240"/>
      <c r="H302" s="240"/>
    </row>
    <row r="303" spans="2:8" s="212" customFormat="1" x14ac:dyDescent="0.2">
      <c r="B303" s="241"/>
      <c r="C303" s="241"/>
      <c r="D303" s="14"/>
      <c r="E303" s="14"/>
      <c r="G303" s="240"/>
      <c r="H303" s="240"/>
    </row>
    <row r="304" spans="2:8" s="212" customFormat="1" x14ac:dyDescent="0.2">
      <c r="B304" s="241"/>
      <c r="C304" s="241"/>
      <c r="D304" s="14"/>
      <c r="E304" s="14"/>
      <c r="G304" s="240"/>
      <c r="H304" s="240"/>
    </row>
    <row r="305" spans="2:8" s="212" customFormat="1" x14ac:dyDescent="0.2">
      <c r="B305" s="241"/>
      <c r="C305" s="241"/>
      <c r="D305" s="14"/>
      <c r="E305" s="14"/>
      <c r="G305" s="240"/>
      <c r="H305" s="240"/>
    </row>
    <row r="306" spans="2:8" s="212" customFormat="1" x14ac:dyDescent="0.2">
      <c r="B306" s="241"/>
      <c r="C306" s="241"/>
      <c r="D306" s="14"/>
      <c r="E306" s="14"/>
      <c r="G306" s="240"/>
      <c r="H306" s="240"/>
    </row>
    <row r="307" spans="2:8" s="212" customFormat="1" x14ac:dyDescent="0.2">
      <c r="B307" s="241"/>
      <c r="C307" s="241"/>
      <c r="D307" s="14"/>
      <c r="E307" s="14"/>
      <c r="G307" s="240"/>
      <c r="H307" s="240"/>
    </row>
    <row r="308" spans="2:8" s="212" customFormat="1" x14ac:dyDescent="0.2">
      <c r="B308" s="241"/>
      <c r="C308" s="241"/>
      <c r="D308" s="14"/>
      <c r="E308" s="14"/>
      <c r="G308" s="240"/>
      <c r="H308" s="240"/>
    </row>
    <row r="309" spans="2:8" s="212" customFormat="1" x14ac:dyDescent="0.2">
      <c r="B309" s="241"/>
      <c r="C309" s="241"/>
      <c r="D309" s="14"/>
      <c r="E309" s="14"/>
      <c r="G309" s="240"/>
      <c r="H309" s="240"/>
    </row>
    <row r="310" spans="2:8" s="212" customFormat="1" x14ac:dyDescent="0.2">
      <c r="B310" s="241"/>
      <c r="C310" s="241"/>
      <c r="D310" s="14"/>
      <c r="E310" s="14"/>
      <c r="G310" s="240"/>
      <c r="H310" s="240"/>
    </row>
    <row r="311" spans="2:8" s="212" customFormat="1" x14ac:dyDescent="0.2">
      <c r="B311" s="241"/>
      <c r="C311" s="241"/>
      <c r="D311" s="14"/>
      <c r="E311" s="14"/>
      <c r="G311" s="240"/>
      <c r="H311" s="240"/>
    </row>
    <row r="312" spans="2:8" s="212" customFormat="1" x14ac:dyDescent="0.2">
      <c r="B312" s="241"/>
      <c r="C312" s="241"/>
      <c r="D312" s="14"/>
      <c r="E312" s="14"/>
      <c r="G312" s="240"/>
      <c r="H312" s="240"/>
    </row>
    <row r="313" spans="2:8" s="212" customFormat="1" x14ac:dyDescent="0.2">
      <c r="B313" s="241"/>
      <c r="C313" s="241"/>
      <c r="D313" s="14"/>
      <c r="E313" s="14"/>
      <c r="G313" s="240"/>
      <c r="H313" s="240"/>
    </row>
    <row r="314" spans="2:8" s="212" customFormat="1" x14ac:dyDescent="0.2">
      <c r="B314" s="241"/>
      <c r="C314" s="241"/>
      <c r="D314" s="14"/>
      <c r="E314" s="14"/>
      <c r="G314" s="240"/>
      <c r="H314" s="240"/>
    </row>
    <row r="315" spans="2:8" s="212" customFormat="1" x14ac:dyDescent="0.2">
      <c r="B315" s="241"/>
      <c r="C315" s="241"/>
      <c r="D315" s="14"/>
      <c r="E315" s="14"/>
      <c r="G315" s="240"/>
      <c r="H315" s="240"/>
    </row>
    <row r="316" spans="2:8" s="212" customFormat="1" x14ac:dyDescent="0.2">
      <c r="B316" s="241"/>
      <c r="C316" s="241"/>
      <c r="D316" s="14"/>
      <c r="E316" s="14"/>
      <c r="G316" s="240"/>
      <c r="H316" s="240"/>
    </row>
    <row r="317" spans="2:8" s="212" customFormat="1" x14ac:dyDescent="0.2">
      <c r="B317" s="241"/>
      <c r="C317" s="241"/>
      <c r="D317" s="14"/>
      <c r="E317" s="14"/>
      <c r="G317" s="240"/>
      <c r="H317" s="240"/>
    </row>
    <row r="318" spans="2:8" s="212" customFormat="1" x14ac:dyDescent="0.2">
      <c r="B318" s="241"/>
      <c r="C318" s="241"/>
      <c r="D318" s="14"/>
      <c r="E318" s="14"/>
      <c r="G318" s="240"/>
      <c r="H318" s="240"/>
    </row>
    <row r="319" spans="2:8" s="212" customFormat="1" x14ac:dyDescent="0.2">
      <c r="B319" s="241"/>
      <c r="C319" s="241"/>
      <c r="D319" s="14"/>
      <c r="E319" s="14"/>
      <c r="G319" s="240"/>
      <c r="H319" s="240"/>
    </row>
    <row r="320" spans="2:8" s="212" customFormat="1" x14ac:dyDescent="0.2">
      <c r="B320" s="241"/>
      <c r="C320" s="241"/>
      <c r="D320" s="14"/>
      <c r="E320" s="14"/>
      <c r="G320" s="240"/>
      <c r="H320" s="240"/>
    </row>
    <row r="321" spans="2:8" s="212" customFormat="1" x14ac:dyDescent="0.2">
      <c r="B321" s="241"/>
      <c r="C321" s="241"/>
      <c r="D321" s="14"/>
      <c r="E321" s="14"/>
      <c r="G321" s="240"/>
      <c r="H321" s="240"/>
    </row>
    <row r="322" spans="2:8" s="212" customFormat="1" x14ac:dyDescent="0.2">
      <c r="B322" s="241"/>
      <c r="C322" s="241"/>
      <c r="D322" s="14"/>
      <c r="E322" s="14"/>
      <c r="G322" s="240"/>
      <c r="H322" s="240"/>
    </row>
    <row r="323" spans="2:8" s="212" customFormat="1" x14ac:dyDescent="0.2">
      <c r="B323" s="241"/>
      <c r="C323" s="241"/>
      <c r="D323" s="14"/>
      <c r="E323" s="14"/>
      <c r="G323" s="240"/>
      <c r="H323" s="240"/>
    </row>
    <row r="324" spans="2:8" s="212" customFormat="1" x14ac:dyDescent="0.2">
      <c r="B324" s="241"/>
      <c r="C324" s="241"/>
      <c r="D324" s="14"/>
      <c r="E324" s="14"/>
      <c r="G324" s="240"/>
      <c r="H324" s="240"/>
    </row>
    <row r="325" spans="2:8" s="212" customFormat="1" x14ac:dyDescent="0.2">
      <c r="B325" s="241"/>
      <c r="C325" s="241"/>
      <c r="D325" s="14"/>
      <c r="E325" s="14"/>
      <c r="G325" s="240"/>
      <c r="H325" s="240"/>
    </row>
    <row r="326" spans="2:8" s="212" customFormat="1" x14ac:dyDescent="0.2">
      <c r="B326" s="241"/>
      <c r="C326" s="241"/>
      <c r="D326" s="14"/>
      <c r="E326" s="14"/>
      <c r="G326" s="240"/>
      <c r="H326" s="240"/>
    </row>
    <row r="327" spans="2:8" s="212" customFormat="1" x14ac:dyDescent="0.2">
      <c r="B327" s="241"/>
      <c r="C327" s="241"/>
      <c r="D327" s="14"/>
      <c r="E327" s="14"/>
      <c r="G327" s="240"/>
      <c r="H327" s="240"/>
    </row>
    <row r="328" spans="2:8" s="212" customFormat="1" x14ac:dyDescent="0.2">
      <c r="B328" s="241"/>
      <c r="C328" s="241"/>
      <c r="D328" s="14"/>
      <c r="E328" s="14"/>
      <c r="G328" s="240"/>
      <c r="H328" s="240"/>
    </row>
    <row r="329" spans="2:8" s="212" customFormat="1" x14ac:dyDescent="0.2">
      <c r="B329" s="241"/>
      <c r="C329" s="241"/>
      <c r="D329" s="14"/>
      <c r="E329" s="14"/>
      <c r="G329" s="240"/>
      <c r="H329" s="240"/>
    </row>
    <row r="330" spans="2:8" s="212" customFormat="1" x14ac:dyDescent="0.2">
      <c r="B330" s="241"/>
      <c r="C330" s="241"/>
      <c r="D330" s="14"/>
      <c r="E330" s="14"/>
      <c r="G330" s="240"/>
      <c r="H330" s="240"/>
    </row>
    <row r="331" spans="2:8" s="212" customFormat="1" x14ac:dyDescent="0.2">
      <c r="B331" s="241"/>
      <c r="C331" s="241"/>
      <c r="D331" s="14"/>
      <c r="E331" s="14"/>
      <c r="G331" s="240"/>
      <c r="H331" s="240"/>
    </row>
    <row r="332" spans="2:8" s="212" customFormat="1" x14ac:dyDescent="0.2">
      <c r="B332" s="241"/>
      <c r="C332" s="241"/>
      <c r="D332" s="14"/>
      <c r="E332" s="14"/>
      <c r="G332" s="240"/>
      <c r="H332" s="240"/>
    </row>
    <row r="333" spans="2:8" s="212" customFormat="1" x14ac:dyDescent="0.2">
      <c r="B333" s="241"/>
      <c r="C333" s="241"/>
      <c r="D333" s="14"/>
      <c r="E333" s="14"/>
      <c r="G333" s="240"/>
      <c r="H333" s="240"/>
    </row>
    <row r="334" spans="2:8" s="212" customFormat="1" x14ac:dyDescent="0.2">
      <c r="B334" s="241"/>
      <c r="C334" s="241"/>
      <c r="D334" s="14"/>
      <c r="E334" s="14"/>
      <c r="G334" s="240"/>
      <c r="H334" s="240"/>
    </row>
    <row r="335" spans="2:8" s="212" customFormat="1" x14ac:dyDescent="0.2">
      <c r="B335" s="241"/>
      <c r="C335" s="241"/>
      <c r="D335" s="14"/>
      <c r="E335" s="14"/>
      <c r="G335" s="240"/>
      <c r="H335" s="240"/>
    </row>
    <row r="336" spans="2:8" s="212" customFormat="1" x14ac:dyDescent="0.2">
      <c r="B336" s="241"/>
      <c r="C336" s="241"/>
      <c r="D336" s="14"/>
      <c r="E336" s="14"/>
      <c r="G336" s="240"/>
      <c r="H336" s="240"/>
    </row>
    <row r="337" spans="2:8" s="212" customFormat="1" x14ac:dyDescent="0.2">
      <c r="B337" s="241"/>
      <c r="C337" s="241"/>
      <c r="D337" s="14"/>
      <c r="E337" s="14"/>
      <c r="G337" s="240"/>
      <c r="H337" s="240"/>
    </row>
    <row r="338" spans="2:8" s="212" customFormat="1" x14ac:dyDescent="0.2">
      <c r="B338" s="241"/>
      <c r="C338" s="241"/>
      <c r="D338" s="14"/>
      <c r="E338" s="14"/>
      <c r="G338" s="240"/>
      <c r="H338" s="240"/>
    </row>
    <row r="339" spans="2:8" s="212" customFormat="1" x14ac:dyDescent="0.2">
      <c r="B339" s="241"/>
      <c r="C339" s="241"/>
      <c r="D339" s="14"/>
      <c r="E339" s="14"/>
      <c r="G339" s="240"/>
      <c r="H339" s="240"/>
    </row>
    <row r="340" spans="2:8" s="212" customFormat="1" x14ac:dyDescent="0.2">
      <c r="B340" s="241"/>
      <c r="C340" s="241"/>
      <c r="D340" s="14"/>
      <c r="E340" s="14"/>
      <c r="G340" s="240"/>
      <c r="H340" s="240"/>
    </row>
    <row r="341" spans="2:8" s="212" customFormat="1" x14ac:dyDescent="0.2">
      <c r="B341" s="241"/>
      <c r="C341" s="241"/>
      <c r="D341" s="14"/>
      <c r="E341" s="14"/>
      <c r="G341" s="240"/>
      <c r="H341" s="240"/>
    </row>
    <row r="342" spans="2:8" s="212" customFormat="1" x14ac:dyDescent="0.2">
      <c r="B342" s="241"/>
      <c r="C342" s="241"/>
      <c r="D342" s="14"/>
      <c r="E342" s="14"/>
      <c r="G342" s="240"/>
      <c r="H342" s="240"/>
    </row>
    <row r="343" spans="2:8" s="212" customFormat="1" x14ac:dyDescent="0.2">
      <c r="B343" s="241"/>
      <c r="C343" s="241"/>
      <c r="D343" s="14"/>
      <c r="E343" s="14"/>
      <c r="G343" s="240"/>
      <c r="H343" s="240"/>
    </row>
    <row r="344" spans="2:8" s="212" customFormat="1" x14ac:dyDescent="0.2">
      <c r="B344" s="241"/>
      <c r="C344" s="241"/>
      <c r="D344" s="14"/>
      <c r="E344" s="14"/>
      <c r="G344" s="240"/>
      <c r="H344" s="240"/>
    </row>
    <row r="345" spans="2:8" s="212" customFormat="1" x14ac:dyDescent="0.2">
      <c r="B345" s="241"/>
      <c r="C345" s="241"/>
      <c r="D345" s="14"/>
      <c r="E345" s="14"/>
      <c r="G345" s="240"/>
      <c r="H345" s="240"/>
    </row>
    <row r="346" spans="2:8" s="212" customFormat="1" x14ac:dyDescent="0.2">
      <c r="B346" s="241"/>
      <c r="C346" s="241"/>
      <c r="D346" s="14"/>
      <c r="E346" s="14"/>
      <c r="G346" s="240"/>
      <c r="H346" s="240"/>
    </row>
    <row r="347" spans="2:8" s="212" customFormat="1" x14ac:dyDescent="0.2">
      <c r="B347" s="241"/>
      <c r="C347" s="241"/>
      <c r="D347" s="14"/>
      <c r="E347" s="14"/>
      <c r="G347" s="240"/>
      <c r="H347" s="240"/>
    </row>
    <row r="348" spans="2:8" s="212" customFormat="1" x14ac:dyDescent="0.2">
      <c r="B348" s="241"/>
      <c r="C348" s="241"/>
      <c r="D348" s="14"/>
      <c r="E348" s="14"/>
      <c r="G348" s="240"/>
      <c r="H348" s="240"/>
    </row>
    <row r="349" spans="2:8" s="212" customFormat="1" x14ac:dyDescent="0.2">
      <c r="B349" s="241"/>
      <c r="C349" s="241"/>
      <c r="D349" s="14"/>
      <c r="E349" s="14"/>
      <c r="G349" s="240"/>
      <c r="H349" s="240"/>
    </row>
    <row r="350" spans="2:8" s="212" customFormat="1" x14ac:dyDescent="0.2">
      <c r="B350" s="241"/>
      <c r="C350" s="241"/>
      <c r="D350" s="14"/>
      <c r="E350" s="14"/>
      <c r="G350" s="240"/>
      <c r="H350" s="240"/>
    </row>
    <row r="351" spans="2:8" s="212" customFormat="1" x14ac:dyDescent="0.2">
      <c r="B351" s="241"/>
      <c r="C351" s="241"/>
      <c r="D351" s="14"/>
      <c r="E351" s="14"/>
      <c r="G351" s="240"/>
      <c r="H351" s="240"/>
    </row>
    <row r="352" spans="2:8" s="212" customFormat="1" x14ac:dyDescent="0.2">
      <c r="B352" s="241"/>
      <c r="C352" s="241"/>
      <c r="D352" s="14"/>
      <c r="E352" s="14"/>
      <c r="G352" s="240"/>
      <c r="H352" s="240"/>
    </row>
    <row r="353" spans="2:8" s="212" customFormat="1" x14ac:dyDescent="0.2">
      <c r="B353" s="241"/>
      <c r="C353" s="241"/>
      <c r="D353" s="14"/>
      <c r="E353" s="14"/>
      <c r="G353" s="240"/>
      <c r="H353" s="240"/>
    </row>
    <row r="354" spans="2:8" s="212" customFormat="1" x14ac:dyDescent="0.2">
      <c r="B354" s="241"/>
      <c r="C354" s="241"/>
      <c r="D354" s="14"/>
      <c r="E354" s="14"/>
      <c r="G354" s="240"/>
      <c r="H354" s="240"/>
    </row>
    <row r="355" spans="2:8" s="212" customFormat="1" x14ac:dyDescent="0.2">
      <c r="B355" s="241"/>
      <c r="C355" s="241"/>
      <c r="D355" s="14"/>
      <c r="E355" s="14"/>
      <c r="G355" s="240"/>
      <c r="H355" s="240"/>
    </row>
    <row r="356" spans="2:8" s="212" customFormat="1" x14ac:dyDescent="0.2">
      <c r="B356" s="241"/>
      <c r="C356" s="241"/>
      <c r="D356" s="14"/>
      <c r="E356" s="14"/>
      <c r="G356" s="240"/>
      <c r="H356" s="240"/>
    </row>
    <row r="357" spans="2:8" s="212" customFormat="1" x14ac:dyDescent="0.2">
      <c r="B357" s="241"/>
      <c r="C357" s="241"/>
      <c r="D357" s="14"/>
      <c r="E357" s="14"/>
      <c r="G357" s="240"/>
      <c r="H357" s="240"/>
    </row>
    <row r="358" spans="2:8" s="212" customFormat="1" x14ac:dyDescent="0.2">
      <c r="B358" s="241"/>
      <c r="C358" s="241"/>
      <c r="D358" s="14"/>
      <c r="E358" s="14"/>
      <c r="G358" s="240"/>
      <c r="H358" s="240"/>
    </row>
    <row r="359" spans="2:8" s="212" customFormat="1" x14ac:dyDescent="0.2">
      <c r="B359" s="241"/>
      <c r="C359" s="241"/>
      <c r="D359" s="14"/>
      <c r="E359" s="14"/>
      <c r="G359" s="240"/>
      <c r="H359" s="240"/>
    </row>
    <row r="360" spans="2:8" s="212" customFormat="1" x14ac:dyDescent="0.2">
      <c r="B360" s="241"/>
      <c r="C360" s="241"/>
      <c r="D360" s="14"/>
      <c r="E360" s="14"/>
      <c r="G360" s="240"/>
      <c r="H360" s="240"/>
    </row>
    <row r="361" spans="2:8" s="212" customFormat="1" x14ac:dyDescent="0.2">
      <c r="B361" s="241"/>
      <c r="C361" s="241"/>
      <c r="D361" s="14"/>
      <c r="E361" s="14"/>
      <c r="G361" s="240"/>
      <c r="H361" s="240"/>
    </row>
    <row r="362" spans="2:8" s="212" customFormat="1" x14ac:dyDescent="0.2">
      <c r="B362" s="241"/>
      <c r="C362" s="241"/>
      <c r="D362" s="14"/>
      <c r="E362" s="14"/>
      <c r="G362" s="240"/>
      <c r="H362" s="240"/>
    </row>
    <row r="363" spans="2:8" s="212" customFormat="1" x14ac:dyDescent="0.2">
      <c r="B363" s="241"/>
      <c r="C363" s="241"/>
      <c r="D363" s="14"/>
      <c r="E363" s="14"/>
      <c r="G363" s="240"/>
      <c r="H363" s="240"/>
    </row>
    <row r="364" spans="2:8" s="212" customFormat="1" x14ac:dyDescent="0.2">
      <c r="B364" s="241"/>
      <c r="C364" s="241"/>
      <c r="D364" s="14"/>
      <c r="E364" s="14"/>
      <c r="G364" s="240"/>
      <c r="H364" s="240"/>
    </row>
    <row r="365" spans="2:8" s="212" customFormat="1" x14ac:dyDescent="0.2">
      <c r="B365" s="241"/>
      <c r="C365" s="241"/>
      <c r="D365" s="14"/>
      <c r="E365" s="14"/>
      <c r="G365" s="240"/>
      <c r="H365" s="240"/>
    </row>
    <row r="366" spans="2:8" s="212" customFormat="1" x14ac:dyDescent="0.2">
      <c r="B366" s="241"/>
      <c r="C366" s="241"/>
      <c r="D366" s="14"/>
      <c r="E366" s="14"/>
      <c r="G366" s="240"/>
      <c r="H366" s="240"/>
    </row>
    <row r="367" spans="2:8" s="212" customFormat="1" x14ac:dyDescent="0.2">
      <c r="B367" s="241"/>
      <c r="C367" s="241"/>
      <c r="D367" s="14"/>
      <c r="E367" s="14"/>
      <c r="G367" s="240"/>
      <c r="H367" s="240"/>
    </row>
    <row r="368" spans="2:8" s="212" customFormat="1" x14ac:dyDescent="0.2">
      <c r="B368" s="241"/>
      <c r="C368" s="241"/>
      <c r="D368" s="14"/>
      <c r="E368" s="14"/>
      <c r="G368" s="240"/>
      <c r="H368" s="240"/>
    </row>
    <row r="369" spans="2:8" s="212" customFormat="1" x14ac:dyDescent="0.2">
      <c r="B369" s="241"/>
      <c r="C369" s="241"/>
      <c r="D369" s="14"/>
      <c r="E369" s="14"/>
      <c r="G369" s="240"/>
      <c r="H369" s="240"/>
    </row>
    <row r="370" spans="2:8" s="212" customFormat="1" x14ac:dyDescent="0.2">
      <c r="B370" s="241"/>
      <c r="C370" s="241"/>
      <c r="D370" s="14"/>
      <c r="E370" s="14"/>
      <c r="G370" s="240"/>
      <c r="H370" s="240"/>
    </row>
    <row r="371" spans="2:8" s="212" customFormat="1" x14ac:dyDescent="0.2">
      <c r="B371" s="241"/>
      <c r="C371" s="241"/>
      <c r="D371" s="14"/>
      <c r="E371" s="14"/>
      <c r="G371" s="240"/>
      <c r="H371" s="240"/>
    </row>
    <row r="372" spans="2:8" s="212" customFormat="1" x14ac:dyDescent="0.2">
      <c r="B372" s="241"/>
      <c r="C372" s="241"/>
      <c r="D372" s="14"/>
      <c r="E372" s="14"/>
      <c r="G372" s="240"/>
      <c r="H372" s="240"/>
    </row>
    <row r="373" spans="2:8" s="212" customFormat="1" x14ac:dyDescent="0.2">
      <c r="B373" s="241"/>
      <c r="C373" s="241"/>
      <c r="D373" s="14"/>
      <c r="E373" s="14"/>
      <c r="G373" s="240"/>
      <c r="H373" s="240"/>
    </row>
    <row r="374" spans="2:8" s="212" customFormat="1" x14ac:dyDescent="0.2">
      <c r="B374" s="241"/>
      <c r="C374" s="241"/>
      <c r="D374" s="14"/>
      <c r="E374" s="14"/>
      <c r="G374" s="240"/>
      <c r="H374" s="240"/>
    </row>
    <row r="375" spans="2:8" s="212" customFormat="1" x14ac:dyDescent="0.2">
      <c r="B375" s="241"/>
      <c r="C375" s="241"/>
      <c r="D375" s="14"/>
      <c r="E375" s="14"/>
      <c r="G375" s="240"/>
      <c r="H375" s="240"/>
    </row>
    <row r="376" spans="2:8" s="212" customFormat="1" x14ac:dyDescent="0.2">
      <c r="B376" s="241"/>
      <c r="C376" s="241"/>
      <c r="D376" s="14"/>
      <c r="E376" s="14"/>
      <c r="G376" s="240"/>
      <c r="H376" s="240"/>
    </row>
    <row r="377" spans="2:8" s="212" customFormat="1" x14ac:dyDescent="0.2">
      <c r="B377" s="241"/>
      <c r="C377" s="241"/>
      <c r="D377" s="14"/>
      <c r="E377" s="14"/>
      <c r="G377" s="240"/>
      <c r="H377" s="240"/>
    </row>
    <row r="378" spans="2:8" s="212" customFormat="1" x14ac:dyDescent="0.2">
      <c r="B378" s="241"/>
      <c r="C378" s="241"/>
      <c r="D378" s="14"/>
      <c r="E378" s="14"/>
      <c r="G378" s="240"/>
      <c r="H378" s="240"/>
    </row>
    <row r="379" spans="2:8" s="212" customFormat="1" x14ac:dyDescent="0.2">
      <c r="B379" s="241"/>
      <c r="C379" s="241"/>
      <c r="D379" s="14"/>
      <c r="E379" s="14"/>
      <c r="G379" s="240"/>
      <c r="H379" s="240"/>
    </row>
    <row r="380" spans="2:8" s="212" customFormat="1" x14ac:dyDescent="0.2">
      <c r="B380" s="241"/>
      <c r="C380" s="241"/>
      <c r="D380" s="14"/>
      <c r="E380" s="14"/>
      <c r="G380" s="240"/>
      <c r="H380" s="240"/>
    </row>
    <row r="381" spans="2:8" s="212" customFormat="1" x14ac:dyDescent="0.2">
      <c r="B381" s="241"/>
      <c r="C381" s="241"/>
      <c r="D381" s="14"/>
      <c r="E381" s="14"/>
      <c r="G381" s="240"/>
      <c r="H381" s="240"/>
    </row>
    <row r="382" spans="2:8" s="212" customFormat="1" x14ac:dyDescent="0.2">
      <c r="B382" s="241"/>
      <c r="C382" s="241"/>
      <c r="D382" s="14"/>
      <c r="E382" s="14"/>
      <c r="G382" s="240"/>
      <c r="H382" s="240"/>
    </row>
    <row r="383" spans="2:8" s="212" customFormat="1" x14ac:dyDescent="0.2">
      <c r="B383" s="241"/>
      <c r="C383" s="241"/>
      <c r="D383" s="14"/>
      <c r="E383" s="14"/>
      <c r="G383" s="240"/>
      <c r="H383" s="240"/>
    </row>
    <row r="384" spans="2:8" s="212" customFormat="1" x14ac:dyDescent="0.2">
      <c r="B384" s="241"/>
      <c r="C384" s="241"/>
      <c r="D384" s="14"/>
      <c r="E384" s="14"/>
      <c r="G384" s="240"/>
      <c r="H384" s="240"/>
    </row>
    <row r="385" spans="2:8" s="212" customFormat="1" x14ac:dyDescent="0.2">
      <c r="B385" s="241"/>
      <c r="C385" s="241"/>
      <c r="D385" s="14"/>
      <c r="E385" s="14"/>
      <c r="G385" s="240"/>
      <c r="H385" s="240"/>
    </row>
    <row r="386" spans="2:8" s="212" customFormat="1" x14ac:dyDescent="0.2">
      <c r="B386" s="241"/>
      <c r="C386" s="241"/>
      <c r="D386" s="14"/>
      <c r="E386" s="14"/>
      <c r="G386" s="240"/>
      <c r="H386" s="240"/>
    </row>
    <row r="387" spans="2:8" s="212" customFormat="1" x14ac:dyDescent="0.2">
      <c r="B387" s="241"/>
      <c r="C387" s="241"/>
      <c r="D387" s="14"/>
      <c r="E387" s="14"/>
      <c r="G387" s="240"/>
      <c r="H387" s="240"/>
    </row>
    <row r="388" spans="2:8" s="212" customFormat="1" x14ac:dyDescent="0.2">
      <c r="B388" s="241"/>
      <c r="C388" s="241"/>
      <c r="D388" s="14"/>
      <c r="E388" s="14"/>
      <c r="G388" s="240"/>
      <c r="H388" s="240"/>
    </row>
    <row r="389" spans="2:8" s="212" customFormat="1" x14ac:dyDescent="0.2">
      <c r="B389" s="241"/>
      <c r="C389" s="241"/>
      <c r="D389" s="14"/>
      <c r="E389" s="14"/>
      <c r="G389" s="240"/>
      <c r="H389" s="240"/>
    </row>
    <row r="390" spans="2:8" s="212" customFormat="1" x14ac:dyDescent="0.2">
      <c r="B390" s="241"/>
      <c r="C390" s="241"/>
      <c r="D390" s="14"/>
      <c r="E390" s="14"/>
      <c r="G390" s="240"/>
      <c r="H390" s="240"/>
    </row>
    <row r="391" spans="2:8" s="212" customFormat="1" x14ac:dyDescent="0.2">
      <c r="B391" s="241"/>
      <c r="C391" s="241"/>
      <c r="D391" s="14"/>
      <c r="E391" s="14"/>
      <c r="G391" s="240"/>
      <c r="H391" s="240"/>
    </row>
    <row r="392" spans="2:8" s="212" customFormat="1" x14ac:dyDescent="0.2">
      <c r="B392" s="241"/>
      <c r="C392" s="241"/>
      <c r="D392" s="14"/>
      <c r="E392" s="14"/>
      <c r="G392" s="240"/>
      <c r="H392" s="240"/>
    </row>
    <row r="393" spans="2:8" s="212" customFormat="1" x14ac:dyDescent="0.2">
      <c r="B393" s="241"/>
      <c r="C393" s="241"/>
      <c r="D393" s="14"/>
      <c r="E393" s="14"/>
      <c r="G393" s="240"/>
      <c r="H393" s="240"/>
    </row>
    <row r="394" spans="2:8" s="212" customFormat="1" x14ac:dyDescent="0.2">
      <c r="B394" s="241"/>
      <c r="C394" s="241"/>
      <c r="D394" s="14"/>
      <c r="E394" s="14"/>
      <c r="G394" s="240"/>
      <c r="H394" s="240"/>
    </row>
    <row r="395" spans="2:8" s="212" customFormat="1" x14ac:dyDescent="0.2">
      <c r="B395" s="241"/>
      <c r="C395" s="241"/>
      <c r="D395" s="14"/>
      <c r="E395" s="14"/>
      <c r="G395" s="240"/>
      <c r="H395" s="240"/>
    </row>
    <row r="396" spans="2:8" s="212" customFormat="1" x14ac:dyDescent="0.2">
      <c r="B396" s="241"/>
      <c r="C396" s="241"/>
      <c r="D396" s="14"/>
      <c r="E396" s="14"/>
      <c r="G396" s="240"/>
      <c r="H396" s="240"/>
    </row>
    <row r="397" spans="2:8" s="212" customFormat="1" x14ac:dyDescent="0.2">
      <c r="B397" s="241"/>
      <c r="C397" s="241"/>
      <c r="D397" s="14"/>
      <c r="E397" s="14"/>
      <c r="G397" s="240"/>
      <c r="H397" s="240"/>
    </row>
    <row r="398" spans="2:8" s="212" customFormat="1" x14ac:dyDescent="0.2">
      <c r="B398" s="241"/>
      <c r="C398" s="241"/>
      <c r="D398" s="14"/>
      <c r="E398" s="14"/>
      <c r="G398" s="240"/>
      <c r="H398" s="240"/>
    </row>
    <row r="399" spans="2:8" s="212" customFormat="1" x14ac:dyDescent="0.2">
      <c r="B399" s="241"/>
      <c r="C399" s="241"/>
      <c r="D399" s="14"/>
      <c r="E399" s="14"/>
      <c r="G399" s="240"/>
      <c r="H399" s="240"/>
    </row>
    <row r="400" spans="2:8" s="212" customFormat="1" x14ac:dyDescent="0.2">
      <c r="B400" s="241"/>
      <c r="C400" s="241"/>
      <c r="D400" s="14"/>
      <c r="E400" s="14"/>
      <c r="G400" s="240"/>
      <c r="H400" s="240"/>
    </row>
    <row r="401" spans="2:8" s="212" customFormat="1" x14ac:dyDescent="0.2">
      <c r="B401" s="241"/>
      <c r="C401" s="241"/>
      <c r="D401" s="14"/>
      <c r="E401" s="14"/>
      <c r="G401" s="240"/>
      <c r="H401" s="240"/>
    </row>
    <row r="402" spans="2:8" s="212" customFormat="1" x14ac:dyDescent="0.2">
      <c r="B402" s="241"/>
      <c r="C402" s="241"/>
      <c r="D402" s="14"/>
      <c r="E402" s="14"/>
      <c r="G402" s="240"/>
      <c r="H402" s="240"/>
    </row>
    <row r="403" spans="2:8" s="212" customFormat="1" x14ac:dyDescent="0.2">
      <c r="B403" s="241"/>
      <c r="C403" s="241"/>
      <c r="D403" s="14"/>
      <c r="E403" s="14"/>
      <c r="G403" s="240"/>
      <c r="H403" s="240"/>
    </row>
    <row r="404" spans="2:8" s="212" customFormat="1" x14ac:dyDescent="0.2">
      <c r="B404" s="241"/>
      <c r="C404" s="241"/>
      <c r="D404" s="14"/>
      <c r="E404" s="14"/>
      <c r="G404" s="240"/>
      <c r="H404" s="240"/>
    </row>
    <row r="405" spans="2:8" s="212" customFormat="1" x14ac:dyDescent="0.2">
      <c r="B405" s="241"/>
      <c r="C405" s="241"/>
      <c r="D405" s="14"/>
      <c r="E405" s="14"/>
      <c r="G405" s="240"/>
      <c r="H405" s="240"/>
    </row>
    <row r="406" spans="2:8" s="212" customFormat="1" x14ac:dyDescent="0.2">
      <c r="B406" s="241"/>
      <c r="C406" s="241"/>
      <c r="D406" s="14"/>
      <c r="E406" s="14"/>
      <c r="G406" s="240"/>
      <c r="H406" s="240"/>
    </row>
    <row r="407" spans="2:8" s="212" customFormat="1" x14ac:dyDescent="0.2">
      <c r="B407" s="241"/>
      <c r="C407" s="241"/>
      <c r="D407" s="14"/>
      <c r="E407" s="14"/>
      <c r="G407" s="240"/>
      <c r="H407" s="240"/>
    </row>
    <row r="408" spans="2:8" s="212" customFormat="1" x14ac:dyDescent="0.2">
      <c r="B408" s="241"/>
      <c r="C408" s="241"/>
      <c r="D408" s="14"/>
      <c r="E408" s="14"/>
      <c r="G408" s="240"/>
      <c r="H408" s="240"/>
    </row>
    <row r="409" spans="2:8" s="212" customFormat="1" x14ac:dyDescent="0.2">
      <c r="B409" s="241"/>
      <c r="C409" s="241"/>
      <c r="D409" s="14"/>
      <c r="E409" s="14"/>
      <c r="G409" s="240"/>
      <c r="H409" s="240"/>
    </row>
    <row r="410" spans="2:8" s="212" customFormat="1" x14ac:dyDescent="0.2">
      <c r="B410" s="241"/>
      <c r="C410" s="241"/>
      <c r="D410" s="14"/>
      <c r="E410" s="14"/>
      <c r="G410" s="240"/>
      <c r="H410" s="240"/>
    </row>
    <row r="411" spans="2:8" s="212" customFormat="1" x14ac:dyDescent="0.2">
      <c r="B411" s="241"/>
      <c r="C411" s="241"/>
      <c r="D411" s="14"/>
      <c r="E411" s="14"/>
      <c r="G411" s="240"/>
      <c r="H411" s="240"/>
    </row>
    <row r="412" spans="2:8" s="212" customFormat="1" x14ac:dyDescent="0.2">
      <c r="B412" s="241"/>
      <c r="C412" s="241"/>
      <c r="D412" s="14"/>
      <c r="E412" s="14"/>
      <c r="G412" s="240"/>
      <c r="H412" s="240"/>
    </row>
    <row r="413" spans="2:8" s="212" customFormat="1" x14ac:dyDescent="0.2">
      <c r="B413" s="241"/>
      <c r="C413" s="241"/>
      <c r="D413" s="14"/>
      <c r="E413" s="14"/>
      <c r="G413" s="240"/>
      <c r="H413" s="240"/>
    </row>
    <row r="414" spans="2:8" s="212" customFormat="1" x14ac:dyDescent="0.2">
      <c r="B414" s="241"/>
      <c r="C414" s="241"/>
      <c r="D414" s="14"/>
      <c r="E414" s="14"/>
      <c r="G414" s="240"/>
      <c r="H414" s="240"/>
    </row>
    <row r="415" spans="2:8" s="212" customFormat="1" x14ac:dyDescent="0.2">
      <c r="B415" s="241"/>
      <c r="C415" s="241"/>
      <c r="D415" s="14"/>
      <c r="E415" s="14"/>
      <c r="G415" s="240"/>
      <c r="H415" s="240"/>
    </row>
    <row r="416" spans="2:8" s="212" customFormat="1" x14ac:dyDescent="0.2">
      <c r="B416" s="241"/>
      <c r="C416" s="241"/>
      <c r="D416" s="14"/>
      <c r="E416" s="14"/>
      <c r="G416" s="240"/>
      <c r="H416" s="240"/>
    </row>
    <row r="417" spans="2:8" s="212" customFormat="1" x14ac:dyDescent="0.2">
      <c r="B417" s="241"/>
      <c r="C417" s="241"/>
      <c r="D417" s="14"/>
      <c r="E417" s="14"/>
      <c r="G417" s="240"/>
      <c r="H417" s="240"/>
    </row>
    <row r="418" spans="2:8" s="212" customFormat="1" x14ac:dyDescent="0.2">
      <c r="B418" s="241"/>
      <c r="C418" s="241"/>
      <c r="D418" s="14"/>
      <c r="E418" s="14"/>
      <c r="G418" s="240"/>
      <c r="H418" s="240"/>
    </row>
    <row r="419" spans="2:8" s="212" customFormat="1" x14ac:dyDescent="0.2">
      <c r="B419" s="241"/>
      <c r="C419" s="241"/>
      <c r="D419" s="14"/>
      <c r="E419" s="14"/>
      <c r="G419" s="240"/>
      <c r="H419" s="240"/>
    </row>
    <row r="420" spans="2:8" s="212" customFormat="1" x14ac:dyDescent="0.2">
      <c r="B420" s="241"/>
      <c r="C420" s="241"/>
      <c r="D420" s="14"/>
      <c r="E420" s="14"/>
      <c r="G420" s="240"/>
      <c r="H420" s="240"/>
    </row>
    <row r="421" spans="2:8" s="212" customFormat="1" x14ac:dyDescent="0.2">
      <c r="B421" s="241"/>
      <c r="C421" s="241"/>
      <c r="D421" s="14"/>
      <c r="E421" s="14"/>
      <c r="G421" s="240"/>
      <c r="H421" s="240"/>
    </row>
    <row r="422" spans="2:8" s="212" customFormat="1" x14ac:dyDescent="0.2">
      <c r="B422" s="241"/>
      <c r="C422" s="241"/>
      <c r="D422" s="14"/>
      <c r="E422" s="14"/>
      <c r="G422" s="240"/>
      <c r="H422" s="240"/>
    </row>
    <row r="423" spans="2:8" s="212" customFormat="1" x14ac:dyDescent="0.2">
      <c r="B423" s="241"/>
      <c r="C423" s="241"/>
      <c r="D423" s="14"/>
      <c r="E423" s="14"/>
      <c r="G423" s="240"/>
      <c r="H423" s="240"/>
    </row>
    <row r="424" spans="2:8" s="212" customFormat="1" x14ac:dyDescent="0.2">
      <c r="B424" s="241"/>
      <c r="C424" s="241"/>
      <c r="D424" s="14"/>
      <c r="E424" s="14"/>
      <c r="G424" s="240"/>
      <c r="H424" s="240"/>
    </row>
    <row r="425" spans="2:8" s="212" customFormat="1" x14ac:dyDescent="0.2">
      <c r="B425" s="241"/>
      <c r="C425" s="241"/>
      <c r="D425" s="14"/>
      <c r="E425" s="14"/>
      <c r="G425" s="240"/>
      <c r="H425" s="240"/>
    </row>
    <row r="426" spans="2:8" s="212" customFormat="1" x14ac:dyDescent="0.2">
      <c r="B426" s="241"/>
      <c r="C426" s="241"/>
      <c r="D426" s="14"/>
      <c r="E426" s="14"/>
      <c r="G426" s="240"/>
      <c r="H426" s="240"/>
    </row>
    <row r="427" spans="2:8" s="212" customFormat="1" x14ac:dyDescent="0.2">
      <c r="B427" s="241"/>
      <c r="C427" s="241"/>
      <c r="D427" s="14"/>
      <c r="E427" s="14"/>
      <c r="G427" s="240"/>
      <c r="H427" s="240"/>
    </row>
    <row r="428" spans="2:8" s="212" customFormat="1" x14ac:dyDescent="0.2">
      <c r="B428" s="241"/>
      <c r="C428" s="241"/>
      <c r="D428" s="14"/>
      <c r="E428" s="14"/>
      <c r="G428" s="240"/>
      <c r="H428" s="240"/>
    </row>
    <row r="429" spans="2:8" s="212" customFormat="1" x14ac:dyDescent="0.2">
      <c r="B429" s="241"/>
      <c r="C429" s="241"/>
      <c r="D429" s="14"/>
      <c r="E429" s="14"/>
      <c r="G429" s="240"/>
      <c r="H429" s="240"/>
    </row>
    <row r="430" spans="2:8" s="212" customFormat="1" x14ac:dyDescent="0.2">
      <c r="B430" s="241"/>
      <c r="C430" s="241"/>
      <c r="D430" s="14"/>
      <c r="E430" s="14"/>
      <c r="G430" s="240"/>
      <c r="H430" s="240"/>
    </row>
    <row r="431" spans="2:8" s="212" customFormat="1" x14ac:dyDescent="0.2">
      <c r="B431" s="241"/>
      <c r="C431" s="241"/>
      <c r="D431" s="14"/>
      <c r="E431" s="14"/>
      <c r="G431" s="240"/>
      <c r="H431" s="240"/>
    </row>
    <row r="432" spans="2:8" s="212" customFormat="1" x14ac:dyDescent="0.2">
      <c r="B432" s="241"/>
      <c r="C432" s="241"/>
      <c r="D432" s="14"/>
      <c r="E432" s="14"/>
      <c r="G432" s="240"/>
      <c r="H432" s="240"/>
    </row>
    <row r="433" spans="2:8" s="212" customFormat="1" x14ac:dyDescent="0.2">
      <c r="B433" s="241"/>
      <c r="C433" s="241"/>
      <c r="D433" s="14"/>
      <c r="E433" s="14"/>
      <c r="G433" s="240"/>
      <c r="H433" s="240"/>
    </row>
    <row r="434" spans="2:8" s="212" customFormat="1" x14ac:dyDescent="0.2">
      <c r="B434" s="241"/>
      <c r="C434" s="241"/>
      <c r="D434" s="14"/>
      <c r="E434" s="14"/>
      <c r="G434" s="240"/>
      <c r="H434" s="240"/>
    </row>
    <row r="435" spans="2:8" s="212" customFormat="1" x14ac:dyDescent="0.2">
      <c r="B435" s="241"/>
      <c r="C435" s="241"/>
      <c r="D435" s="14"/>
      <c r="E435" s="14"/>
      <c r="G435" s="240"/>
      <c r="H435" s="240"/>
    </row>
    <row r="436" spans="2:8" s="212" customFormat="1" x14ac:dyDescent="0.2">
      <c r="B436" s="241"/>
      <c r="C436" s="241"/>
      <c r="D436" s="14"/>
      <c r="E436" s="14"/>
      <c r="G436" s="240"/>
      <c r="H436" s="240"/>
    </row>
    <row r="437" spans="2:8" s="212" customFormat="1" x14ac:dyDescent="0.2">
      <c r="B437" s="241"/>
      <c r="C437" s="241"/>
      <c r="D437" s="14"/>
      <c r="E437" s="14"/>
      <c r="G437" s="240"/>
      <c r="H437" s="240"/>
    </row>
    <row r="438" spans="2:8" s="212" customFormat="1" x14ac:dyDescent="0.2">
      <c r="B438" s="241"/>
      <c r="C438" s="241"/>
      <c r="D438" s="14"/>
      <c r="E438" s="14"/>
      <c r="G438" s="240"/>
      <c r="H438" s="240"/>
    </row>
    <row r="439" spans="2:8" s="212" customFormat="1" x14ac:dyDescent="0.2">
      <c r="B439" s="241"/>
      <c r="C439" s="241"/>
      <c r="D439" s="14"/>
      <c r="E439" s="14"/>
      <c r="G439" s="240"/>
      <c r="H439" s="240"/>
    </row>
    <row r="440" spans="2:8" s="212" customFormat="1" x14ac:dyDescent="0.2">
      <c r="B440" s="241"/>
      <c r="C440" s="241"/>
      <c r="D440" s="14"/>
      <c r="E440" s="14"/>
      <c r="G440" s="240"/>
      <c r="H440" s="240"/>
    </row>
    <row r="441" spans="2:8" s="212" customFormat="1" x14ac:dyDescent="0.2">
      <c r="B441" s="241"/>
      <c r="C441" s="241"/>
      <c r="D441" s="14"/>
      <c r="E441" s="14"/>
      <c r="G441" s="240"/>
      <c r="H441" s="240"/>
    </row>
    <row r="442" spans="2:8" s="212" customFormat="1" x14ac:dyDescent="0.2">
      <c r="B442" s="241"/>
      <c r="C442" s="241"/>
      <c r="D442" s="14"/>
      <c r="E442" s="14"/>
      <c r="G442" s="240"/>
      <c r="H442" s="240"/>
    </row>
    <row r="443" spans="2:8" s="212" customFormat="1" x14ac:dyDescent="0.2">
      <c r="B443" s="241"/>
      <c r="C443" s="241"/>
      <c r="D443" s="14"/>
      <c r="E443" s="14"/>
      <c r="G443" s="240"/>
      <c r="H443" s="240"/>
    </row>
    <row r="444" spans="2:8" s="212" customFormat="1" x14ac:dyDescent="0.2">
      <c r="B444" s="241"/>
      <c r="C444" s="241"/>
      <c r="D444" s="14"/>
      <c r="E444" s="14"/>
      <c r="G444" s="240"/>
      <c r="H444" s="240"/>
    </row>
    <row r="445" spans="2:8" s="212" customFormat="1" x14ac:dyDescent="0.2">
      <c r="B445" s="241"/>
      <c r="C445" s="241"/>
      <c r="D445" s="14"/>
      <c r="E445" s="14"/>
      <c r="G445" s="240"/>
      <c r="H445" s="240"/>
    </row>
    <row r="446" spans="2:8" s="212" customFormat="1" x14ac:dyDescent="0.2">
      <c r="B446" s="241"/>
      <c r="C446" s="241"/>
      <c r="D446" s="14"/>
      <c r="E446" s="14"/>
      <c r="G446" s="240"/>
      <c r="H446" s="240"/>
    </row>
    <row r="447" spans="2:8" s="212" customFormat="1" x14ac:dyDescent="0.2">
      <c r="B447" s="241"/>
      <c r="C447" s="241"/>
      <c r="D447" s="14"/>
      <c r="E447" s="14"/>
      <c r="G447" s="240"/>
      <c r="H447" s="240"/>
    </row>
    <row r="448" spans="2:8" s="212" customFormat="1" x14ac:dyDescent="0.2">
      <c r="B448" s="241"/>
      <c r="C448" s="241"/>
      <c r="D448" s="14"/>
      <c r="E448" s="14"/>
      <c r="G448" s="240"/>
      <c r="H448" s="240"/>
    </row>
    <row r="449" spans="2:8" s="212" customFormat="1" x14ac:dyDescent="0.2">
      <c r="B449" s="241"/>
      <c r="C449" s="241"/>
      <c r="D449" s="14"/>
      <c r="E449" s="14"/>
      <c r="G449" s="240"/>
      <c r="H449" s="240"/>
    </row>
    <row r="450" spans="2:8" s="212" customFormat="1" x14ac:dyDescent="0.2">
      <c r="B450" s="241"/>
      <c r="C450" s="241"/>
      <c r="D450" s="14"/>
      <c r="E450" s="14"/>
      <c r="G450" s="240"/>
      <c r="H450" s="240"/>
    </row>
    <row r="451" spans="2:8" s="212" customFormat="1" x14ac:dyDescent="0.2">
      <c r="B451" s="241"/>
      <c r="C451" s="241"/>
      <c r="D451" s="14"/>
      <c r="E451" s="14"/>
      <c r="G451" s="240"/>
      <c r="H451" s="240"/>
    </row>
    <row r="452" spans="2:8" s="212" customFormat="1" x14ac:dyDescent="0.2">
      <c r="B452" s="241"/>
      <c r="C452" s="241"/>
      <c r="D452" s="14"/>
      <c r="E452" s="14"/>
      <c r="G452" s="240"/>
      <c r="H452" s="240"/>
    </row>
    <row r="453" spans="2:8" s="212" customFormat="1" x14ac:dyDescent="0.2">
      <c r="B453" s="241"/>
      <c r="C453" s="241"/>
      <c r="D453" s="14"/>
      <c r="E453" s="14"/>
      <c r="G453" s="240"/>
      <c r="H453" s="240"/>
    </row>
    <row r="454" spans="2:8" s="212" customFormat="1" x14ac:dyDescent="0.2">
      <c r="B454" s="241"/>
      <c r="C454" s="241"/>
      <c r="D454" s="14"/>
      <c r="E454" s="14"/>
      <c r="G454" s="240"/>
      <c r="H454" s="240"/>
    </row>
    <row r="455" spans="2:8" s="212" customFormat="1" x14ac:dyDescent="0.2">
      <c r="B455" s="241"/>
      <c r="C455" s="241"/>
      <c r="D455" s="14"/>
      <c r="E455" s="14"/>
      <c r="G455" s="240"/>
      <c r="H455" s="240"/>
    </row>
    <row r="456" spans="2:8" s="212" customFormat="1" x14ac:dyDescent="0.2">
      <c r="B456" s="241"/>
      <c r="C456" s="241"/>
      <c r="D456" s="14"/>
      <c r="E456" s="14"/>
      <c r="G456" s="240"/>
      <c r="H456" s="240"/>
    </row>
    <row r="457" spans="2:8" s="212" customFormat="1" x14ac:dyDescent="0.2">
      <c r="B457" s="241"/>
      <c r="C457" s="241"/>
      <c r="D457" s="14"/>
      <c r="E457" s="14"/>
      <c r="G457" s="240"/>
      <c r="H457" s="240"/>
    </row>
    <row r="458" spans="2:8" s="212" customFormat="1" x14ac:dyDescent="0.2">
      <c r="B458" s="241"/>
      <c r="C458" s="241"/>
      <c r="D458" s="14"/>
      <c r="E458" s="14"/>
      <c r="G458" s="240"/>
      <c r="H458" s="240"/>
    </row>
    <row r="459" spans="2:8" s="212" customFormat="1" x14ac:dyDescent="0.2">
      <c r="B459" s="241"/>
      <c r="C459" s="241"/>
      <c r="D459" s="14"/>
      <c r="E459" s="14"/>
      <c r="G459" s="240"/>
      <c r="H459" s="240"/>
    </row>
    <row r="460" spans="2:8" s="212" customFormat="1" x14ac:dyDescent="0.2">
      <c r="B460" s="241"/>
      <c r="C460" s="241"/>
      <c r="D460" s="14"/>
      <c r="E460" s="14"/>
      <c r="G460" s="240"/>
      <c r="H460" s="240"/>
    </row>
    <row r="461" spans="2:8" s="212" customFormat="1" x14ac:dyDescent="0.2">
      <c r="B461" s="241"/>
      <c r="C461" s="241"/>
      <c r="D461" s="14"/>
      <c r="E461" s="14"/>
      <c r="G461" s="240"/>
      <c r="H461" s="240"/>
    </row>
    <row r="462" spans="2:8" s="212" customFormat="1" x14ac:dyDescent="0.2">
      <c r="B462" s="241"/>
      <c r="C462" s="241"/>
      <c r="D462" s="14"/>
      <c r="E462" s="14"/>
      <c r="G462" s="240"/>
      <c r="H462" s="240"/>
    </row>
    <row r="463" spans="2:8" s="212" customFormat="1" x14ac:dyDescent="0.2">
      <c r="B463" s="241"/>
      <c r="C463" s="241"/>
      <c r="D463" s="14"/>
      <c r="E463" s="14"/>
      <c r="G463" s="240"/>
      <c r="H463" s="240"/>
    </row>
    <row r="464" spans="2:8" s="212" customFormat="1" x14ac:dyDescent="0.2">
      <c r="B464" s="241"/>
      <c r="C464" s="241"/>
      <c r="D464" s="14"/>
      <c r="E464" s="14"/>
      <c r="G464" s="240"/>
      <c r="H464" s="240"/>
    </row>
    <row r="465" spans="2:8" s="212" customFormat="1" x14ac:dyDescent="0.2">
      <c r="B465" s="241"/>
      <c r="C465" s="241"/>
      <c r="D465" s="14"/>
      <c r="E465" s="14"/>
      <c r="G465" s="240"/>
      <c r="H465" s="240"/>
    </row>
    <row r="466" spans="2:8" s="212" customFormat="1" x14ac:dyDescent="0.2">
      <c r="B466" s="241"/>
      <c r="C466" s="241"/>
      <c r="D466" s="14"/>
      <c r="E466" s="14"/>
      <c r="G466" s="240"/>
      <c r="H466" s="240"/>
    </row>
  </sheetData>
  <sheetProtection selectLockedCells="1"/>
  <customSheetViews>
    <customSheetView guid="{9F94E489-9692-4C63-A554-7FBA98A324C0}" scale="70" zeroValues="0" topLeftCell="A82">
      <selection activeCell="D79" sqref="D79"/>
      <rowBreaks count="2" manualBreakCount="2">
        <brk id="51" min="1" max="27" man="1"/>
        <brk id="99" max="16383" man="1"/>
      </rowBreaks>
      <colBreaks count="3" manualBreakCount="3">
        <brk id="20" max="37" man="1"/>
        <brk id="39" max="1048575" man="1"/>
        <brk id="52" max="1048575" man="1"/>
      </colBreaks>
      <pageMargins left="0.75" right="0.75" top="1" bottom="1" header="0.5" footer="0.5"/>
      <printOptions horizontalCentered="1" verticalCentered="1"/>
    </customSheetView>
    <customSheetView guid="{9F94E489-9692-4C63-A554-7FBA98A324C0}" scale="115" topLeftCell="A12">
      <pane xSplit="2" ySplit="3" topLeftCell="C104" activePane="bottomRight" state="frozen"/>
      <selection pane="bottomRight" activeCell="C98" sqref="C98"/>
      <rowBreaks count="5" manualBreakCount="5">
        <brk id="49" max="16383" man="1"/>
        <brk id="50" max="16383" man="1"/>
        <brk id="51" min="1" max="27" man="1"/>
        <brk id="99" max="16383" man="1"/>
        <brk id="156" max="16383" man="1"/>
      </rowBreaks>
      <colBreaks count="5" manualBreakCount="5">
        <brk id="18" max="1048575" man="1"/>
        <brk id="19" max="37" man="1"/>
        <brk id="32" max="1048575" man="1"/>
        <brk id="36" max="1048575" man="1"/>
        <brk id="49" max="1048575" man="1"/>
      </colBreaks>
      <pageMargins left="0.75" right="0.75" top="1" bottom="1" header="0.5" footer="0.5"/>
      <printOptions horizontalCentered="1" verticalCentered="1"/>
    </customSheetView>
    <customSheetView guid="{9F94E489-9692-4C63-A554-7FBA98A324C0}" scale="71" topLeftCell="C1213">
      <selection activeCell="E61" sqref="E61"/>
      <rowBreaks count="3" manualBreakCount="3">
        <brk id="51" min="1" max="27" man="1"/>
        <brk id="99" max="16383" man="1"/>
        <brk id="156"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 guid="{52F59514-34F3-4352-A05C-5BB41CEA0827}" scale="85" zeroValues="0" showRuler="0">
      <pane ySplit="12" topLeftCell="A100" activePane="bottomLeft" state="frozen"/>
      <selection pane="bottomLeft" activeCell="B46" sqref="B46:E46"/>
      <rowBreaks count="3" manualBreakCount="3">
        <brk id="51" min="1" max="27" man="1"/>
        <brk id="99" max="16383" man="1"/>
        <brk id="152" max="16383" man="1"/>
      </rowBreaks>
      <colBreaks count="4" manualBreakCount="4">
        <brk id="15" max="37" man="1"/>
        <brk id="23" max="1048575"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1"/>
      <headerFooter alignWithMargins="0"/>
    </customSheetView>
    <customSheetView guid="{40B815EE-4446-47D1-839D-2EFF5F5EF0E5}" scale="85" zeroValues="0" showRuler="0" topLeftCell="A22">
      <selection activeCell="Q6" sqref="Q6"/>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2"/>
      <headerFooter alignWithMargins="0"/>
    </customSheetView>
    <customSheetView guid="{74BDB053-C30B-49CC-8134-2CE4C1966D2C}" scale="85" zeroValues="0" showRuler="0" topLeftCell="B1">
      <pane ySplit="12" topLeftCell="A68" activePane="bottomLeft" state="frozen"/>
      <selection pane="bottomLeft" activeCell="E74" sqref="E74"/>
      <rowBreaks count="3" manualBreakCount="3">
        <brk id="51" min="1" max="27" man="1"/>
        <brk id="99" max="16383" man="1"/>
        <brk id="156" max="16383" man="1"/>
      </rowBreaks>
      <colBreaks count="3" manualBreakCount="3">
        <brk id="19" max="37" man="1"/>
        <brk id="36" max="1048575" man="1"/>
        <brk id="49" max="1048575" man="1"/>
      </colBreaks>
      <pageMargins left="0.43307086614173229" right="0.27559055118110237" top="0.39370078740157483" bottom="0.19685039370078741" header="0" footer="0"/>
      <printOptions horizontalCentered="1" verticalCentered="1"/>
      <pageSetup scale="79" pageOrder="overThenDown" orientation="landscape" r:id="rId3"/>
      <headerFooter alignWithMargins="0"/>
    </customSheetView>
    <customSheetView guid="{6E71BEFB-61B2-401E-9961-32884E4CD56C}" scale="70" zeroValues="0" showRuler="0" topLeftCell="A69">
      <selection activeCell="C99" sqref="C99"/>
      <rowBreaks count="2" manualBreakCount="2">
        <brk id="51" min="1" max="27" man="1"/>
        <brk id="99" max="16383" man="1"/>
      </rowBreaks>
      <colBreaks count="3" manualBreakCount="3">
        <brk id="20" max="37" man="1"/>
        <brk id="39" max="1048575" man="1"/>
        <brk id="52" max="1048575" man="1"/>
      </colBreaks>
      <pageMargins left="0.43307086614173229" right="0.27559055118110237" top="0.39370078740157483" bottom="0.19685039370078741" header="0" footer="0"/>
      <printOptions horizontalCentered="1" verticalCentered="1"/>
      <pageSetup scale="79" pageOrder="overThenDown" orientation="landscape" r:id="rId4"/>
      <headerFooter alignWithMargins="0"/>
    </customSheetView>
    <customSheetView guid="{0CBEA09E-24B8-4CE5-A052-7237E9208379}" showRuler="0" topLeftCell="A34">
      <pageMargins left="0.75" right="0.75" top="1" bottom="1" header="0" footer="0"/>
      <headerFooter alignWithMargins="0"/>
    </customSheetView>
    <customSheetView guid="{9F94E489-9692-4C63-A554-7FBA98A324C0}" scale="70" topLeftCell="A76">
      <selection activeCell="F127" sqref="F127"/>
      <rowBreaks count="3" manualBreakCount="3">
        <brk id="51" min="1" max="27" man="1"/>
        <brk id="99" max="16383" man="1"/>
        <brk id="148" max="16383" man="1"/>
      </rowBreaks>
      <colBreaks count="3" manualBreakCount="3">
        <brk id="19" max="37" man="1"/>
        <brk id="36" max="1048575" man="1"/>
        <brk id="49" max="1048575" man="1"/>
      </colBreaks>
      <pageMargins left="0.75" right="0.75" top="1" bottom="1" header="0.5" footer="0.5"/>
      <printOptions horizontalCentered="1" verticalCentered="1"/>
    </customSheetView>
  </customSheetViews>
  <mergeCells count="13">
    <mergeCell ref="G11:G12"/>
    <mergeCell ref="H11:H12"/>
    <mergeCell ref="B1:E1"/>
    <mergeCell ref="B2:E2"/>
    <mergeCell ref="B3:E3"/>
    <mergeCell ref="B4:E4"/>
    <mergeCell ref="B5:E5"/>
    <mergeCell ref="B6:E6"/>
    <mergeCell ref="B11:B12"/>
    <mergeCell ref="C11:C12"/>
    <mergeCell ref="D11:E11"/>
    <mergeCell ref="B8:E8"/>
    <mergeCell ref="B9:E9"/>
  </mergeCells>
  <phoneticPr fontId="10" type="noConversion"/>
  <conditionalFormatting sqref="B14:E14">
    <cfRule type="expression" dxfId="142" priority="21" stopIfTrue="1">
      <formula>MOD(ROW(),2)</formula>
    </cfRule>
  </conditionalFormatting>
  <conditionalFormatting sqref="H14">
    <cfRule type="expression" dxfId="141" priority="13">
      <formula>AND(ROW()=CELL("ROW"),COLUMN()=CELL("COL"))</formula>
    </cfRule>
    <cfRule type="cellIs" dxfId="140" priority="15" operator="notEqual">
      <formula>"CORRECTO"</formula>
    </cfRule>
    <cfRule type="cellIs" dxfId="139" priority="16" operator="equal">
      <formula>"CORRECTO"</formula>
    </cfRule>
  </conditionalFormatting>
  <conditionalFormatting sqref="B14:I14">
    <cfRule type="expression" dxfId="138" priority="14">
      <formula>ROW()=CELL("ROW")</formula>
    </cfRule>
  </conditionalFormatting>
  <printOptions horizontalCentered="1"/>
  <pageMargins left="0.23622047244094491" right="0.23622047244094491" top="0.74803149606299213" bottom="0.74803149606299213" header="0.31496062992125984" footer="0.31496062992125984"/>
  <pageSetup scale="79" fitToHeight="0" orientation="portrait" r:id="rId5"/>
  <rowBreaks count="1" manualBreakCount="1">
    <brk id="49" max="16383" man="1"/>
  </rowBreaks>
  <colBreaks count="1" manualBreakCount="1">
    <brk id="11" max="1048575" man="1"/>
  </colBreaks>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G24"/>
  <sheetViews>
    <sheetView showGridLines="0" workbookViewId="0"/>
  </sheetViews>
  <sheetFormatPr baseColWidth="10" defaultColWidth="8.875" defaultRowHeight="14.25" x14ac:dyDescent="0.2"/>
  <cols>
    <col min="1" max="1" width="1.75" style="47" bestFit="1" customWidth="1"/>
    <col min="2" max="2" width="16.375" style="242" customWidth="1"/>
    <col min="3" max="3" width="46.25" style="242" customWidth="1"/>
    <col min="4" max="4" width="14.375" style="52" customWidth="1"/>
    <col min="5" max="5" width="2.625" style="242" customWidth="1"/>
    <col min="6" max="6" width="17.875" style="240" customWidth="1"/>
    <col min="7" max="7" width="15.375" style="240" hidden="1" customWidth="1"/>
    <col min="8" max="9" width="8.875" style="242" customWidth="1"/>
    <col min="10" max="16384" width="8.875" style="242"/>
  </cols>
  <sheetData>
    <row r="1" spans="1:7" ht="19.5" customHeight="1" x14ac:dyDescent="0.2">
      <c r="B1" s="338" t="s">
        <v>11</v>
      </c>
      <c r="C1" s="338"/>
      <c r="D1" s="338"/>
      <c r="F1" s="101"/>
      <c r="G1" s="101"/>
    </row>
    <row r="2" spans="1:7" ht="19.5" customHeight="1" x14ac:dyDescent="0.2">
      <c r="B2" s="338" t="s">
        <v>12</v>
      </c>
      <c r="C2" s="338"/>
      <c r="D2" s="338"/>
      <c r="F2" s="226"/>
      <c r="G2" s="226"/>
    </row>
    <row r="3" spans="1:7" ht="19.5" customHeight="1" x14ac:dyDescent="0.2">
      <c r="B3" s="338" t="s">
        <v>143</v>
      </c>
      <c r="C3" s="338"/>
      <c r="D3" s="338"/>
      <c r="F3" s="226"/>
      <c r="G3" s="226"/>
    </row>
    <row r="4" spans="1:7" ht="19.5" customHeight="1" x14ac:dyDescent="0.2">
      <c r="B4" s="338" t="s">
        <v>154</v>
      </c>
      <c r="C4" s="338"/>
      <c r="D4" s="338"/>
      <c r="F4" s="226"/>
      <c r="G4" s="226"/>
    </row>
    <row r="5" spans="1:7" ht="19.5" customHeight="1" x14ac:dyDescent="0.2">
      <c r="A5" s="147"/>
      <c r="B5" s="338" t="s">
        <v>177</v>
      </c>
      <c r="C5" s="338"/>
      <c r="D5" s="338"/>
      <c r="F5" s="226"/>
      <c r="G5" s="226"/>
    </row>
    <row r="6" spans="1:7" ht="60" customHeight="1" x14ac:dyDescent="0.2">
      <c r="B6" s="338" t="s">
        <v>203</v>
      </c>
      <c r="C6" s="338"/>
      <c r="D6" s="338"/>
      <c r="F6" s="226"/>
      <c r="G6" s="226"/>
    </row>
    <row r="7" spans="1:7" ht="12.75" x14ac:dyDescent="0.2">
      <c r="B7" s="53"/>
      <c r="C7" s="243"/>
      <c r="D7" s="244"/>
      <c r="F7" s="226"/>
      <c r="G7" s="226"/>
    </row>
    <row r="8" spans="1:7" ht="12.75" x14ac:dyDescent="0.2">
      <c r="B8" s="338" t="s">
        <v>52</v>
      </c>
      <c r="C8" s="338"/>
      <c r="D8" s="338"/>
      <c r="F8" s="226"/>
      <c r="G8" s="226"/>
    </row>
    <row r="9" spans="1:7" ht="12.75" x14ac:dyDescent="0.2">
      <c r="B9" s="338" t="s">
        <v>71</v>
      </c>
      <c r="C9" s="338"/>
      <c r="D9" s="338"/>
      <c r="F9" s="226"/>
      <c r="G9" s="226"/>
    </row>
    <row r="10" spans="1:7" s="216" customFormat="1" ht="9" customHeight="1" x14ac:dyDescent="0.2">
      <c r="D10" s="339"/>
      <c r="F10" s="226"/>
      <c r="G10" s="226"/>
    </row>
    <row r="11" spans="1:7" ht="9" customHeight="1" thickBot="1" x14ac:dyDescent="0.25">
      <c r="A11" s="245"/>
      <c r="B11" s="245"/>
      <c r="C11" s="245"/>
      <c r="D11" s="340"/>
      <c r="F11" s="226"/>
      <c r="G11" s="226"/>
    </row>
    <row r="12" spans="1:7" ht="22.5" x14ac:dyDescent="0.2">
      <c r="B12" s="336" t="s">
        <v>8</v>
      </c>
      <c r="C12" s="197" t="s">
        <v>50</v>
      </c>
      <c r="D12" s="198" t="s">
        <v>53</v>
      </c>
      <c r="F12" s="226"/>
      <c r="G12" s="226"/>
    </row>
    <row r="13" spans="1:7" s="246" customFormat="1" ht="21.75" customHeight="1" thickBot="1" x14ac:dyDescent="0.25">
      <c r="A13" s="48"/>
      <c r="B13" s="337" t="s">
        <v>7</v>
      </c>
      <c r="C13" s="199" t="s">
        <v>51</v>
      </c>
      <c r="D13" s="200" t="s">
        <v>54</v>
      </c>
      <c r="F13" s="328"/>
      <c r="G13" s="328"/>
    </row>
    <row r="14" spans="1:7" ht="6" customHeight="1" x14ac:dyDescent="0.2">
      <c r="B14" s="89"/>
      <c r="C14" s="49"/>
      <c r="D14" s="90"/>
      <c r="F14" s="328"/>
      <c r="G14" s="328"/>
    </row>
    <row r="15" spans="1:7" ht="15" customHeight="1" x14ac:dyDescent="0.2">
      <c r="B15" s="138">
        <v>1</v>
      </c>
      <c r="C15" s="139" t="s">
        <v>179</v>
      </c>
      <c r="D15" s="140">
        <v>1</v>
      </c>
      <c r="F15" s="226"/>
      <c r="G15" s="102" t="s">
        <v>210</v>
      </c>
    </row>
    <row r="16" spans="1:7" ht="15" customHeight="1" x14ac:dyDescent="0.2">
      <c r="B16" s="298">
        <v>1.1000000000000001</v>
      </c>
      <c r="C16" s="299" t="s">
        <v>180</v>
      </c>
      <c r="D16" s="301">
        <v>0.34</v>
      </c>
      <c r="F16" s="226"/>
      <c r="G16" s="102"/>
    </row>
    <row r="17" spans="1:7" ht="15" customHeight="1" x14ac:dyDescent="0.2">
      <c r="B17" s="298">
        <v>1.2</v>
      </c>
      <c r="C17" s="299" t="s">
        <v>181</v>
      </c>
      <c r="D17" s="301">
        <v>0.33</v>
      </c>
      <c r="F17" s="226"/>
      <c r="G17" s="102"/>
    </row>
    <row r="18" spans="1:7" ht="15" customHeight="1" x14ac:dyDescent="0.2">
      <c r="B18" s="298">
        <v>1.3</v>
      </c>
      <c r="C18" s="300" t="s">
        <v>182</v>
      </c>
      <c r="D18" s="140">
        <v>0.33</v>
      </c>
      <c r="F18" s="226"/>
      <c r="G18" s="102"/>
    </row>
    <row r="19" spans="1:7" ht="3" customHeight="1" thickBot="1" x14ac:dyDescent="0.25">
      <c r="B19" s="105" t="s">
        <v>131</v>
      </c>
      <c r="C19" s="91"/>
      <c r="D19" s="92"/>
      <c r="G19" s="102"/>
    </row>
    <row r="20" spans="1:7" ht="24.75" customHeight="1" x14ac:dyDescent="0.2">
      <c r="A20" s="50"/>
      <c r="B20" s="50"/>
      <c r="C20" s="50"/>
      <c r="D20" s="51"/>
    </row>
    <row r="21" spans="1:7" ht="24.75" customHeight="1" x14ac:dyDescent="0.2"/>
    <row r="22" spans="1:7" ht="24.75" customHeight="1" x14ac:dyDescent="0.2"/>
    <row r="23" spans="1:7" ht="24.75" customHeight="1" x14ac:dyDescent="0.2"/>
    <row r="24" spans="1:7" ht="24.75" customHeight="1" x14ac:dyDescent="0.2"/>
  </sheetData>
  <sheetProtection insertRows="0" deleteRows="0"/>
  <mergeCells count="12">
    <mergeCell ref="F13:F14"/>
    <mergeCell ref="G13:G14"/>
    <mergeCell ref="B12:B13"/>
    <mergeCell ref="B1:D1"/>
    <mergeCell ref="B2:D2"/>
    <mergeCell ref="B3:D3"/>
    <mergeCell ref="B4:D4"/>
    <mergeCell ref="B5:D5"/>
    <mergeCell ref="B6:D6"/>
    <mergeCell ref="B8:D8"/>
    <mergeCell ref="B9:D9"/>
    <mergeCell ref="D10:D11"/>
  </mergeCells>
  <conditionalFormatting sqref="B15:D18">
    <cfRule type="expression" dxfId="137" priority="3">
      <formula>($B15-INT($B15))=0</formula>
    </cfRule>
    <cfRule type="expression" dxfId="136" priority="7" stopIfTrue="1">
      <formula>IF($B15-INT($B15)&gt;0,TRUE,FALSE)</formula>
    </cfRule>
  </conditionalFormatting>
  <conditionalFormatting sqref="B15:G18">
    <cfRule type="expression" dxfId="135" priority="2">
      <formula>ROW()=CELL("ROW")</formula>
    </cfRule>
  </conditionalFormatting>
  <conditionalFormatting sqref="G15:G18">
    <cfRule type="cellIs" dxfId="134" priority="4" operator="notEqual">
      <formula>"CORRECTO"</formula>
    </cfRule>
    <cfRule type="cellIs" dxfId="133" priority="5" operator="equal">
      <formula>"CORRECTO"</formula>
    </cfRule>
  </conditionalFormatting>
  <printOptions horizontalCentered="1"/>
  <pageMargins left="0.23622047244094491" right="0.23622047244094491" top="0.74803149606299213" bottom="0.74803149606299213" header="0.31496062992125984" footer="0.31496062992125984"/>
  <pageSetup scale="99" fitToHeight="0"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8" tint="-0.249977111117893"/>
    <pageSetUpPr fitToPage="1"/>
  </sheetPr>
  <dimension ref="A1:W19622"/>
  <sheetViews>
    <sheetView showGridLines="0" zoomScale="70" zoomScaleNormal="70" workbookViewId="0"/>
  </sheetViews>
  <sheetFormatPr baseColWidth="10" defaultColWidth="11.5" defaultRowHeight="15" x14ac:dyDescent="0.2"/>
  <cols>
    <col min="1" max="1" width="2.875" style="289" bestFit="1" customWidth="1"/>
    <col min="2" max="2" width="5.625" style="216" customWidth="1"/>
    <col min="3" max="3" width="14.5" style="216" bestFit="1" customWidth="1"/>
    <col min="4" max="4" width="6.75" style="216" customWidth="1"/>
    <col min="5" max="5" width="27.375" style="216" customWidth="1"/>
    <col min="6" max="6" width="15.375" style="216" customWidth="1"/>
    <col min="7" max="8" width="12.875" style="216" customWidth="1"/>
    <col min="9" max="9" width="14" style="216" customWidth="1"/>
    <col min="10" max="10" width="3.125" style="216" customWidth="1"/>
    <col min="11" max="11" width="19.5" style="216" customWidth="1"/>
    <col min="12" max="12" width="14" style="216" customWidth="1"/>
    <col min="13" max="13" width="14.5" style="216" customWidth="1"/>
    <col min="14" max="14" width="16.125" style="216" customWidth="1"/>
    <col min="15" max="15" width="23" style="216" customWidth="1"/>
    <col min="16" max="16" width="22.25" style="216" customWidth="1"/>
    <col min="17" max="17" width="17.5" style="216" customWidth="1"/>
    <col min="18" max="18" width="16.5" style="216" customWidth="1"/>
    <col min="19" max="19" width="16.125" style="216" customWidth="1"/>
    <col min="20" max="20" width="17.75" style="277" customWidth="1"/>
    <col min="21" max="21" width="20.625" style="277" customWidth="1"/>
    <col min="22" max="22" width="20.625" style="216" customWidth="1"/>
    <col min="23" max="23" width="40.625" style="216" customWidth="1"/>
    <col min="24" max="16384" width="11.5" style="216"/>
  </cols>
  <sheetData>
    <row r="1" spans="1:23" s="226" customFormat="1" ht="18" x14ac:dyDescent="0.2">
      <c r="A1" s="44"/>
      <c r="B1" s="403" t="s">
        <v>11</v>
      </c>
      <c r="C1" s="403"/>
      <c r="D1" s="403"/>
      <c r="E1" s="403"/>
      <c r="F1" s="403"/>
      <c r="G1" s="403"/>
      <c r="H1" s="403"/>
      <c r="I1" s="403"/>
      <c r="J1" s="403"/>
      <c r="K1" s="403"/>
      <c r="L1" s="403"/>
      <c r="M1" s="403"/>
      <c r="N1" s="403"/>
      <c r="O1" s="403"/>
      <c r="P1" s="403"/>
      <c r="Q1" s="403"/>
      <c r="R1" s="403"/>
      <c r="S1" s="403"/>
      <c r="T1" s="403"/>
      <c r="U1" s="403"/>
      <c r="V1" s="403"/>
      <c r="W1" s="403"/>
    </row>
    <row r="2" spans="1:23" s="226" customFormat="1" ht="18" x14ac:dyDescent="0.2">
      <c r="A2" s="44"/>
      <c r="B2" s="403" t="s">
        <v>12</v>
      </c>
      <c r="C2" s="403"/>
      <c r="D2" s="403"/>
      <c r="E2" s="403"/>
      <c r="F2" s="403"/>
      <c r="G2" s="403"/>
      <c r="H2" s="403"/>
      <c r="I2" s="403"/>
      <c r="J2" s="403"/>
      <c r="K2" s="403"/>
      <c r="L2" s="403"/>
      <c r="M2" s="403"/>
      <c r="N2" s="403"/>
      <c r="O2" s="403"/>
      <c r="P2" s="403"/>
      <c r="Q2" s="403"/>
      <c r="R2" s="403"/>
      <c r="S2" s="403"/>
      <c r="T2" s="403"/>
      <c r="U2" s="403"/>
      <c r="V2" s="403"/>
      <c r="W2" s="403"/>
    </row>
    <row r="3" spans="1:23" s="226" customFormat="1" ht="18" x14ac:dyDescent="0.2">
      <c r="A3" s="44"/>
      <c r="B3" s="403" t="s">
        <v>143</v>
      </c>
      <c r="C3" s="403"/>
      <c r="D3" s="403"/>
      <c r="E3" s="403"/>
      <c r="F3" s="403"/>
      <c r="G3" s="403"/>
      <c r="H3" s="403"/>
      <c r="I3" s="403"/>
      <c r="J3" s="403"/>
      <c r="K3" s="403"/>
      <c r="L3" s="403"/>
      <c r="M3" s="403"/>
      <c r="N3" s="403"/>
      <c r="O3" s="403"/>
      <c r="P3" s="403"/>
      <c r="Q3" s="403"/>
      <c r="R3" s="403"/>
      <c r="S3" s="403"/>
      <c r="T3" s="403"/>
      <c r="U3" s="403"/>
      <c r="V3" s="403"/>
      <c r="W3" s="403"/>
    </row>
    <row r="4" spans="1:23" s="226" customFormat="1" ht="18" customHeight="1" x14ac:dyDescent="0.2">
      <c r="A4" s="44"/>
      <c r="B4" s="403" t="s">
        <v>154</v>
      </c>
      <c r="C4" s="403"/>
      <c r="D4" s="403"/>
      <c r="E4" s="403"/>
      <c r="F4" s="403"/>
      <c r="G4" s="403"/>
      <c r="H4" s="403"/>
      <c r="I4" s="403"/>
      <c r="J4" s="403"/>
      <c r="K4" s="403"/>
      <c r="L4" s="403"/>
      <c r="M4" s="403"/>
      <c r="N4" s="403"/>
      <c r="O4" s="403"/>
      <c r="P4" s="403"/>
      <c r="Q4" s="403"/>
      <c r="R4" s="403"/>
      <c r="S4" s="403"/>
      <c r="T4" s="403"/>
      <c r="U4" s="403"/>
      <c r="V4" s="403"/>
      <c r="W4" s="403"/>
    </row>
    <row r="5" spans="1:23" s="226" customFormat="1" ht="18" x14ac:dyDescent="0.2">
      <c r="A5" s="44"/>
      <c r="B5" s="403" t="s">
        <v>177</v>
      </c>
      <c r="C5" s="403"/>
      <c r="D5" s="403"/>
      <c r="E5" s="403"/>
      <c r="F5" s="403"/>
      <c r="G5" s="403"/>
      <c r="H5" s="403"/>
      <c r="I5" s="403"/>
      <c r="J5" s="403"/>
      <c r="K5" s="403"/>
      <c r="L5" s="403"/>
      <c r="M5" s="403"/>
      <c r="N5" s="403"/>
      <c r="O5" s="403"/>
      <c r="P5" s="403"/>
      <c r="Q5" s="403"/>
      <c r="R5" s="403"/>
      <c r="S5" s="403"/>
      <c r="T5" s="403"/>
      <c r="U5" s="403"/>
      <c r="V5" s="403"/>
      <c r="W5" s="403"/>
    </row>
    <row r="6" spans="1:23" s="226" customFormat="1" ht="44.25" customHeight="1" x14ac:dyDescent="0.2">
      <c r="A6" s="44"/>
      <c r="B6" s="403" t="s">
        <v>203</v>
      </c>
      <c r="C6" s="403"/>
      <c r="D6" s="403"/>
      <c r="E6" s="403"/>
      <c r="F6" s="403"/>
      <c r="G6" s="403"/>
      <c r="H6" s="403"/>
      <c r="I6" s="403"/>
      <c r="J6" s="403"/>
      <c r="K6" s="403"/>
      <c r="L6" s="403"/>
      <c r="M6" s="403"/>
      <c r="N6" s="403"/>
      <c r="O6" s="403"/>
      <c r="P6" s="403"/>
      <c r="Q6" s="403"/>
      <c r="R6" s="403"/>
      <c r="S6" s="403"/>
      <c r="T6" s="403"/>
      <c r="U6" s="403"/>
      <c r="V6" s="403"/>
      <c r="W6" s="403"/>
    </row>
    <row r="7" spans="1:23" s="226" customFormat="1" ht="18" x14ac:dyDescent="0.2">
      <c r="A7" s="44"/>
      <c r="B7" s="66"/>
      <c r="C7" s="5"/>
      <c r="D7" s="5"/>
      <c r="E7" s="248"/>
      <c r="F7" s="248"/>
      <c r="G7" s="248"/>
      <c r="H7" s="248"/>
      <c r="I7" s="248"/>
      <c r="J7" s="248"/>
      <c r="K7" s="248"/>
      <c r="L7" s="248"/>
      <c r="M7" s="249"/>
      <c r="N7" s="249"/>
      <c r="O7" s="249"/>
      <c r="P7" s="249"/>
      <c r="Q7" s="249"/>
      <c r="R7" s="249"/>
      <c r="S7" s="249"/>
      <c r="T7" s="247"/>
      <c r="U7" s="250"/>
      <c r="V7" s="248"/>
      <c r="W7" s="249"/>
    </row>
    <row r="8" spans="1:23" s="226" customFormat="1" ht="18" x14ac:dyDescent="0.2">
      <c r="A8" s="44"/>
      <c r="B8" s="411" t="s">
        <v>19</v>
      </c>
      <c r="C8" s="411"/>
      <c r="D8" s="411"/>
      <c r="E8" s="411"/>
      <c r="F8" s="411"/>
      <c r="G8" s="411"/>
      <c r="H8" s="411"/>
      <c r="I8" s="411"/>
      <c r="J8" s="411"/>
      <c r="K8" s="411"/>
      <c r="L8" s="411"/>
      <c r="M8" s="411"/>
      <c r="N8" s="411"/>
      <c r="O8" s="411"/>
      <c r="P8" s="411"/>
      <c r="Q8" s="411"/>
      <c r="R8" s="411"/>
      <c r="S8" s="411"/>
      <c r="T8" s="411"/>
      <c r="U8" s="411"/>
      <c r="V8" s="411"/>
      <c r="W8" s="411"/>
    </row>
    <row r="9" spans="1:23" s="226" customFormat="1" ht="18" x14ac:dyDescent="0.2">
      <c r="A9" s="44"/>
      <c r="B9" s="411" t="s">
        <v>116</v>
      </c>
      <c r="C9" s="411"/>
      <c r="D9" s="411"/>
      <c r="E9" s="411"/>
      <c r="F9" s="411"/>
      <c r="G9" s="411"/>
      <c r="H9" s="411"/>
      <c r="I9" s="411"/>
      <c r="J9" s="411"/>
      <c r="K9" s="411"/>
      <c r="L9" s="411"/>
      <c r="M9" s="411"/>
      <c r="N9" s="411"/>
      <c r="O9" s="411"/>
      <c r="P9" s="411"/>
      <c r="Q9" s="411"/>
      <c r="R9" s="411"/>
      <c r="S9" s="411"/>
      <c r="T9" s="411"/>
      <c r="U9" s="411"/>
      <c r="V9" s="411"/>
      <c r="W9" s="411"/>
    </row>
    <row r="10" spans="1:23" s="226" customFormat="1" ht="12.75" x14ac:dyDescent="0.2">
      <c r="A10" s="44"/>
      <c r="B10" s="2"/>
      <c r="C10" s="2"/>
      <c r="D10" s="2"/>
      <c r="E10" s="248"/>
      <c r="F10" s="248"/>
      <c r="G10" s="248"/>
      <c r="H10" s="248"/>
      <c r="I10" s="248"/>
      <c r="J10" s="248"/>
      <c r="K10" s="248"/>
      <c r="L10" s="248"/>
      <c r="M10" s="249"/>
      <c r="N10" s="249"/>
      <c r="O10" s="249"/>
      <c r="P10" s="249"/>
      <c r="Q10" s="249"/>
      <c r="R10" s="249"/>
      <c r="S10" s="249"/>
      <c r="T10" s="247"/>
      <c r="U10" s="247"/>
      <c r="V10" s="251"/>
    </row>
    <row r="11" spans="1:23" s="226" customFormat="1" ht="18" customHeight="1" x14ac:dyDescent="0.2">
      <c r="A11" s="44"/>
      <c r="B11" s="2"/>
      <c r="C11" s="1"/>
      <c r="D11" s="1"/>
      <c r="E11" s="248"/>
      <c r="F11" s="248"/>
      <c r="G11" s="248"/>
      <c r="H11" s="248"/>
      <c r="I11" s="248"/>
      <c r="J11" s="248"/>
      <c r="K11" s="248"/>
      <c r="L11" s="248"/>
      <c r="M11" s="249"/>
      <c r="N11" s="249"/>
      <c r="O11" s="249"/>
      <c r="P11" s="249"/>
      <c r="Q11" s="249"/>
      <c r="R11" s="249"/>
      <c r="S11" s="249"/>
      <c r="T11" s="247"/>
      <c r="U11" s="247"/>
      <c r="V11" s="251"/>
    </row>
    <row r="12" spans="1:23" s="226" customFormat="1" ht="13.5" thickBot="1" x14ac:dyDescent="0.25">
      <c r="A12" s="44"/>
      <c r="C12" s="252"/>
      <c r="I12" s="247"/>
      <c r="J12" s="247"/>
      <c r="T12" s="247"/>
      <c r="U12" s="247"/>
    </row>
    <row r="13" spans="1:23" s="226" customFormat="1" ht="24" x14ac:dyDescent="0.2">
      <c r="A13" s="44"/>
      <c r="B13" s="3"/>
      <c r="C13" s="16"/>
      <c r="D13" s="3"/>
      <c r="E13" s="3"/>
      <c r="F13" s="3"/>
      <c r="G13" s="247"/>
      <c r="H13" s="247"/>
      <c r="I13" s="247"/>
      <c r="J13" s="247"/>
      <c r="K13" s="204" t="s">
        <v>123</v>
      </c>
      <c r="L13" s="205" t="s">
        <v>55</v>
      </c>
      <c r="M13" s="206" t="s">
        <v>56</v>
      </c>
    </row>
    <row r="14" spans="1:23" s="226" customFormat="1" ht="13.5" thickBot="1" x14ac:dyDescent="0.25">
      <c r="A14" s="44"/>
      <c r="C14" s="252"/>
      <c r="G14" s="247"/>
      <c r="H14" s="247"/>
      <c r="I14" s="247"/>
      <c r="J14" s="247"/>
      <c r="K14" s="207">
        <v>0.5</v>
      </c>
      <c r="L14" s="208">
        <v>29221</v>
      </c>
      <c r="M14" s="209">
        <v>46064</v>
      </c>
      <c r="N14" s="253"/>
      <c r="O14" s="253"/>
      <c r="P14" s="253"/>
      <c r="Q14" s="253"/>
      <c r="R14" s="253"/>
      <c r="S14" s="253"/>
    </row>
    <row r="15" spans="1:23" s="109" customFormat="1" ht="12.75" x14ac:dyDescent="0.2">
      <c r="A15" s="128"/>
      <c r="B15" s="129">
        <v>2</v>
      </c>
      <c r="C15" s="130">
        <v>3</v>
      </c>
      <c r="D15" s="129">
        <v>4</v>
      </c>
      <c r="E15" s="130">
        <v>5</v>
      </c>
      <c r="F15" s="129">
        <v>6</v>
      </c>
      <c r="G15" s="130">
        <v>7</v>
      </c>
      <c r="H15" s="129">
        <v>8</v>
      </c>
      <c r="I15" s="130">
        <v>9</v>
      </c>
      <c r="J15" s="129">
        <v>10</v>
      </c>
      <c r="K15" s="130">
        <v>11</v>
      </c>
      <c r="L15" s="129">
        <v>12</v>
      </c>
      <c r="M15" s="130">
        <v>13</v>
      </c>
      <c r="N15" s="129">
        <v>14</v>
      </c>
      <c r="O15" s="130">
        <v>15</v>
      </c>
      <c r="P15" s="129">
        <v>16</v>
      </c>
      <c r="Q15" s="130">
        <v>17</v>
      </c>
      <c r="R15" s="129">
        <v>18</v>
      </c>
      <c r="S15" s="130">
        <v>19</v>
      </c>
      <c r="T15" s="129">
        <v>20</v>
      </c>
      <c r="U15" s="130">
        <v>21</v>
      </c>
      <c r="V15" s="129">
        <v>22</v>
      </c>
      <c r="W15" s="130">
        <v>23</v>
      </c>
    </row>
    <row r="16" spans="1:23" s="4" customFormat="1" ht="24" customHeight="1" thickBot="1" x14ac:dyDescent="0.25">
      <c r="A16" s="55">
        <v>1</v>
      </c>
      <c r="B16" s="412" t="s">
        <v>1</v>
      </c>
      <c r="C16" s="412"/>
      <c r="D16" s="412"/>
      <c r="E16" s="36">
        <v>1</v>
      </c>
      <c r="F16" s="37" t="s">
        <v>179</v>
      </c>
      <c r="G16" s="38"/>
      <c r="H16" s="38"/>
      <c r="I16" s="38"/>
      <c r="J16" s="38"/>
      <c r="K16" s="37"/>
      <c r="L16" s="37"/>
      <c r="M16" s="36"/>
      <c r="N16" s="38"/>
      <c r="O16" s="38"/>
      <c r="P16" s="38"/>
      <c r="Q16" s="38"/>
      <c r="R16" s="38"/>
      <c r="S16" s="38"/>
      <c r="T16" s="38"/>
      <c r="U16" s="38"/>
      <c r="V16" s="39"/>
      <c r="W16" s="40"/>
    </row>
    <row r="17" spans="1:23" s="256" customFormat="1" ht="20.100000000000001" customHeight="1" x14ac:dyDescent="0.2">
      <c r="A17" s="44"/>
      <c r="B17" s="404" t="s">
        <v>83</v>
      </c>
      <c r="C17" s="341" t="s">
        <v>45</v>
      </c>
      <c r="D17" s="397" t="s">
        <v>117</v>
      </c>
      <c r="E17" s="394"/>
      <c r="F17" s="397" t="s">
        <v>88</v>
      </c>
      <c r="G17" s="394"/>
      <c r="H17" s="400" t="s">
        <v>84</v>
      </c>
      <c r="I17" s="254" t="s">
        <v>167</v>
      </c>
      <c r="J17" s="395" t="s">
        <v>139</v>
      </c>
      <c r="K17" s="400" t="s">
        <v>2</v>
      </c>
      <c r="L17" s="400" t="s">
        <v>26</v>
      </c>
      <c r="M17" s="400" t="s">
        <v>27</v>
      </c>
      <c r="N17" s="413" t="s">
        <v>28</v>
      </c>
      <c r="O17" s="400" t="s">
        <v>98</v>
      </c>
      <c r="P17" s="398" t="s">
        <v>73</v>
      </c>
      <c r="Q17" s="399"/>
      <c r="R17" s="341" t="s">
        <v>132</v>
      </c>
      <c r="S17" s="393" t="s">
        <v>3</v>
      </c>
      <c r="T17" s="393"/>
      <c r="U17" s="407" t="s">
        <v>17</v>
      </c>
      <c r="V17" s="408"/>
      <c r="W17" s="415" t="s">
        <v>96</v>
      </c>
    </row>
    <row r="18" spans="1:23" s="256" customFormat="1" ht="82.15" customHeight="1" x14ac:dyDescent="0.2">
      <c r="A18" s="44"/>
      <c r="B18" s="405"/>
      <c r="C18" s="406"/>
      <c r="D18" s="257" t="s">
        <v>9</v>
      </c>
      <c r="E18" s="257" t="s">
        <v>4</v>
      </c>
      <c r="F18" s="258" t="s">
        <v>14</v>
      </c>
      <c r="G18" s="259" t="s">
        <v>85</v>
      </c>
      <c r="H18" s="385"/>
      <c r="I18" s="260" t="s">
        <v>97</v>
      </c>
      <c r="J18" s="396"/>
      <c r="K18" s="385"/>
      <c r="L18" s="385"/>
      <c r="M18" s="385"/>
      <c r="N18" s="414"/>
      <c r="O18" s="385"/>
      <c r="P18" s="260" t="s">
        <v>146</v>
      </c>
      <c r="Q18" s="260" t="s">
        <v>99</v>
      </c>
      <c r="R18" s="406"/>
      <c r="S18" s="260" t="s">
        <v>76</v>
      </c>
      <c r="T18" s="261" t="s">
        <v>72</v>
      </c>
      <c r="U18" s="409"/>
      <c r="V18" s="410"/>
      <c r="W18" s="416"/>
    </row>
    <row r="19" spans="1:23" s="109" customFormat="1" ht="12.75" customHeight="1" thickBot="1" x14ac:dyDescent="0.25">
      <c r="A19" s="108"/>
      <c r="B19" s="114">
        <v>2</v>
      </c>
      <c r="C19" s="115">
        <v>3</v>
      </c>
      <c r="D19" s="115">
        <v>4</v>
      </c>
      <c r="E19" s="115">
        <v>5</v>
      </c>
      <c r="F19" s="115">
        <v>6</v>
      </c>
      <c r="G19" s="115">
        <v>7</v>
      </c>
      <c r="H19" s="115">
        <v>8</v>
      </c>
      <c r="I19" s="115">
        <v>9</v>
      </c>
      <c r="J19" s="115">
        <v>10</v>
      </c>
      <c r="K19" s="115">
        <v>11</v>
      </c>
      <c r="L19" s="115">
        <v>12</v>
      </c>
      <c r="M19" s="115">
        <v>13</v>
      </c>
      <c r="N19" s="115">
        <v>14</v>
      </c>
      <c r="O19" s="115">
        <v>15</v>
      </c>
      <c r="P19" s="115">
        <v>16</v>
      </c>
      <c r="Q19" s="115">
        <v>17</v>
      </c>
      <c r="R19" s="115">
        <v>18</v>
      </c>
      <c r="S19" s="115">
        <v>19</v>
      </c>
      <c r="T19" s="116">
        <v>20</v>
      </c>
      <c r="U19" s="117">
        <v>21</v>
      </c>
      <c r="V19" s="118">
        <v>22</v>
      </c>
      <c r="W19" s="119">
        <v>23</v>
      </c>
    </row>
    <row r="20" spans="1:23" s="263" customFormat="1" ht="69" customHeight="1" x14ac:dyDescent="0.25">
      <c r="A20" s="46" t="s">
        <v>205</v>
      </c>
      <c r="B20" s="123">
        <v>1</v>
      </c>
      <c r="C20" s="153" t="s">
        <v>201</v>
      </c>
      <c r="D20" s="153" t="s">
        <v>188</v>
      </c>
      <c r="E20" s="153" t="s">
        <v>202</v>
      </c>
      <c r="F20" s="262" t="s">
        <v>199</v>
      </c>
      <c r="G20" s="154">
        <v>0.5</v>
      </c>
      <c r="H20" s="154" t="s">
        <v>109</v>
      </c>
      <c r="I20" s="155" t="s">
        <v>47</v>
      </c>
      <c r="J20" s="156">
        <v>1</v>
      </c>
      <c r="K20" s="145" t="s">
        <v>180</v>
      </c>
      <c r="L20" s="162">
        <v>42867</v>
      </c>
      <c r="M20" s="163">
        <v>43836</v>
      </c>
      <c r="N20" s="141">
        <v>32.299999999999997</v>
      </c>
      <c r="O20" s="166">
        <v>34</v>
      </c>
      <c r="P20" s="155" t="s">
        <v>47</v>
      </c>
      <c r="Q20" s="167" t="s">
        <v>47</v>
      </c>
      <c r="R20" s="168">
        <v>245110.13</v>
      </c>
      <c r="S20" s="143">
        <v>122555.065</v>
      </c>
      <c r="T20" s="143">
        <v>122555.07</v>
      </c>
      <c r="U20" s="401"/>
      <c r="V20" s="402"/>
      <c r="W20" s="302"/>
    </row>
    <row r="21" spans="1:23" s="263" customFormat="1" ht="50.1" customHeight="1" x14ac:dyDescent="0.25">
      <c r="A21" s="46" t="s">
        <v>206</v>
      </c>
      <c r="B21" s="113">
        <v>2</v>
      </c>
      <c r="C21" s="157" t="s">
        <v>183</v>
      </c>
      <c r="D21" s="157" t="s">
        <v>189</v>
      </c>
      <c r="E21" s="157" t="s">
        <v>194</v>
      </c>
      <c r="F21" s="157" t="s">
        <v>199</v>
      </c>
      <c r="G21" s="158">
        <v>0.25</v>
      </c>
      <c r="H21" s="158" t="s">
        <v>109</v>
      </c>
      <c r="I21" s="159" t="s">
        <v>47</v>
      </c>
      <c r="J21" s="160">
        <v>1</v>
      </c>
      <c r="K21" s="146" t="s">
        <v>180</v>
      </c>
      <c r="L21" s="164">
        <v>41610</v>
      </c>
      <c r="M21" s="165">
        <v>42656</v>
      </c>
      <c r="N21" s="142">
        <v>34.9</v>
      </c>
      <c r="O21" s="169">
        <v>26</v>
      </c>
      <c r="P21" s="161" t="s">
        <v>47</v>
      </c>
      <c r="Q21" s="170" t="s">
        <v>47</v>
      </c>
      <c r="R21" s="171">
        <v>325918.93</v>
      </c>
      <c r="S21" s="144">
        <v>81479.732499999998</v>
      </c>
      <c r="T21" s="144">
        <v>81479.73</v>
      </c>
      <c r="U21" s="344"/>
      <c r="V21" s="345"/>
      <c r="W21" s="303"/>
    </row>
    <row r="22" spans="1:23" s="263" customFormat="1" ht="50.1" customHeight="1" x14ac:dyDescent="0.25">
      <c r="A22" s="46" t="s">
        <v>207</v>
      </c>
      <c r="B22" s="113">
        <v>3</v>
      </c>
      <c r="C22" s="157" t="s">
        <v>184</v>
      </c>
      <c r="D22" s="157" t="s">
        <v>190</v>
      </c>
      <c r="E22" s="157" t="s">
        <v>195</v>
      </c>
      <c r="F22" s="157" t="s">
        <v>199</v>
      </c>
      <c r="G22" s="158">
        <v>0.5</v>
      </c>
      <c r="H22" s="158" t="s">
        <v>109</v>
      </c>
      <c r="I22" s="159" t="s">
        <v>47</v>
      </c>
      <c r="J22" s="160">
        <v>3</v>
      </c>
      <c r="K22" s="146" t="s">
        <v>182</v>
      </c>
      <c r="L22" s="164">
        <v>43727</v>
      </c>
      <c r="M22" s="165">
        <v>44474</v>
      </c>
      <c r="N22" s="142">
        <v>24.9</v>
      </c>
      <c r="O22" s="169">
        <v>127</v>
      </c>
      <c r="P22" s="161" t="s">
        <v>47</v>
      </c>
      <c r="Q22" s="170" t="s">
        <v>47</v>
      </c>
      <c r="R22" s="171">
        <v>4825.8999999999996</v>
      </c>
      <c r="S22" s="144">
        <v>2412.9499999999998</v>
      </c>
      <c r="T22" s="144">
        <v>2412.9499999999998</v>
      </c>
      <c r="U22" s="378"/>
      <c r="V22" s="345"/>
      <c r="W22" s="303"/>
    </row>
    <row r="23" spans="1:23" s="263" customFormat="1" ht="50.1" customHeight="1" x14ac:dyDescent="0.25">
      <c r="A23" s="46" t="s">
        <v>208</v>
      </c>
      <c r="B23" s="113">
        <v>4</v>
      </c>
      <c r="C23" s="157" t="s">
        <v>185</v>
      </c>
      <c r="D23" s="157" t="s">
        <v>191</v>
      </c>
      <c r="E23" s="157" t="s">
        <v>196</v>
      </c>
      <c r="F23" s="157" t="s">
        <v>200</v>
      </c>
      <c r="G23" s="158">
        <v>1</v>
      </c>
      <c r="H23" s="158" t="s">
        <v>109</v>
      </c>
      <c r="I23" s="159" t="s">
        <v>47</v>
      </c>
      <c r="J23" s="160">
        <v>3</v>
      </c>
      <c r="K23" s="146" t="s">
        <v>182</v>
      </c>
      <c r="L23" s="164">
        <v>44096</v>
      </c>
      <c r="M23" s="165">
        <v>44337</v>
      </c>
      <c r="N23" s="142">
        <v>8.1</v>
      </c>
      <c r="O23" s="169">
        <v>117</v>
      </c>
      <c r="P23" s="161" t="s">
        <v>47</v>
      </c>
      <c r="Q23" s="170" t="s">
        <v>47</v>
      </c>
      <c r="R23" s="171">
        <v>11289.11</v>
      </c>
      <c r="S23" s="144">
        <v>11289.11</v>
      </c>
      <c r="T23" s="144">
        <v>11289.11</v>
      </c>
      <c r="U23" s="378"/>
      <c r="V23" s="345"/>
      <c r="W23" s="303"/>
    </row>
    <row r="24" spans="1:23" s="263" customFormat="1" ht="57" customHeight="1" x14ac:dyDescent="0.25">
      <c r="A24" s="46" t="s">
        <v>209</v>
      </c>
      <c r="B24" s="113">
        <v>5</v>
      </c>
      <c r="C24" s="157" t="s">
        <v>186</v>
      </c>
      <c r="D24" s="157" t="s">
        <v>192</v>
      </c>
      <c r="E24" s="157" t="s">
        <v>197</v>
      </c>
      <c r="F24" s="157" t="s">
        <v>199</v>
      </c>
      <c r="G24" s="158">
        <v>0.33</v>
      </c>
      <c r="H24" s="158" t="s">
        <v>109</v>
      </c>
      <c r="I24" s="161" t="s">
        <v>47</v>
      </c>
      <c r="J24" s="160">
        <v>3</v>
      </c>
      <c r="K24" s="146" t="s">
        <v>182</v>
      </c>
      <c r="L24" s="164">
        <v>43710</v>
      </c>
      <c r="M24" s="165">
        <v>44925</v>
      </c>
      <c r="N24" s="142">
        <v>40.5</v>
      </c>
      <c r="O24" s="169">
        <v>142</v>
      </c>
      <c r="P24" s="161" t="s">
        <v>47</v>
      </c>
      <c r="Q24" s="170" t="s">
        <v>47</v>
      </c>
      <c r="R24" s="171">
        <v>52292.27</v>
      </c>
      <c r="S24" s="144">
        <v>17256.449099999998</v>
      </c>
      <c r="T24" s="144">
        <v>17256.45</v>
      </c>
      <c r="U24" s="342"/>
      <c r="V24" s="343"/>
      <c r="W24" s="303"/>
    </row>
    <row r="25" spans="1:23" s="263" customFormat="1" ht="58.5" customHeight="1" x14ac:dyDescent="0.25">
      <c r="A25" s="46" t="s">
        <v>211</v>
      </c>
      <c r="B25" s="113">
        <v>6</v>
      </c>
      <c r="C25" s="157" t="s">
        <v>187</v>
      </c>
      <c r="D25" s="157" t="s">
        <v>193</v>
      </c>
      <c r="E25" s="157" t="s">
        <v>198</v>
      </c>
      <c r="F25" s="157" t="s">
        <v>200</v>
      </c>
      <c r="G25" s="158">
        <v>1</v>
      </c>
      <c r="H25" s="158" t="s">
        <v>108</v>
      </c>
      <c r="I25" s="161" t="s">
        <v>47</v>
      </c>
      <c r="J25" s="160">
        <v>2</v>
      </c>
      <c r="K25" s="146" t="s">
        <v>181</v>
      </c>
      <c r="L25" s="164">
        <v>43171</v>
      </c>
      <c r="M25" s="165">
        <v>43707</v>
      </c>
      <c r="N25" s="142">
        <v>17.899999999999999</v>
      </c>
      <c r="O25" s="169">
        <v>16</v>
      </c>
      <c r="P25" s="161" t="s">
        <v>47</v>
      </c>
      <c r="Q25" s="170" t="s">
        <v>47</v>
      </c>
      <c r="R25" s="171">
        <v>333060.73</v>
      </c>
      <c r="S25" s="144">
        <v>333060.73</v>
      </c>
      <c r="T25" s="144">
        <v>333060.73</v>
      </c>
      <c r="U25" s="344"/>
      <c r="V25" s="345"/>
      <c r="W25" s="303"/>
    </row>
    <row r="26" spans="1:23" s="263" customFormat="1" ht="60" customHeight="1" thickBot="1" x14ac:dyDescent="0.3">
      <c r="A26" s="46" t="s">
        <v>212</v>
      </c>
      <c r="B26" s="304">
        <v>7</v>
      </c>
      <c r="C26" s="305"/>
      <c r="D26" s="305"/>
      <c r="E26" s="305"/>
      <c r="F26" s="305"/>
      <c r="G26" s="306"/>
      <c r="H26" s="306"/>
      <c r="I26" s="307"/>
      <c r="J26" s="308"/>
      <c r="K26" s="309" t="s">
        <v>210</v>
      </c>
      <c r="L26" s="310"/>
      <c r="M26" s="311"/>
      <c r="N26" s="312" t="s">
        <v>210</v>
      </c>
      <c r="O26" s="313"/>
      <c r="P26" s="307"/>
      <c r="Q26" s="314"/>
      <c r="R26" s="315"/>
      <c r="S26" s="316" t="s">
        <v>210</v>
      </c>
      <c r="T26" s="316" t="s">
        <v>210</v>
      </c>
      <c r="U26" s="354"/>
      <c r="V26" s="355"/>
      <c r="W26" s="317"/>
    </row>
    <row r="27" spans="1:23" s="109" customFormat="1" ht="9" customHeight="1" thickBot="1" x14ac:dyDescent="0.25">
      <c r="A27" s="108"/>
      <c r="B27" s="120">
        <v>2</v>
      </c>
      <c r="C27" s="121">
        <v>3</v>
      </c>
      <c r="D27" s="121">
        <v>4</v>
      </c>
      <c r="E27" s="121">
        <v>5</v>
      </c>
      <c r="F27" s="121">
        <v>6</v>
      </c>
      <c r="G27" s="121">
        <v>7</v>
      </c>
      <c r="H27" s="121">
        <v>8</v>
      </c>
      <c r="I27" s="121">
        <v>9</v>
      </c>
      <c r="J27" s="121">
        <v>10</v>
      </c>
      <c r="K27" s="121">
        <v>11</v>
      </c>
      <c r="L27" s="121">
        <v>12</v>
      </c>
      <c r="M27" s="121">
        <v>13</v>
      </c>
      <c r="N27" s="121">
        <v>14</v>
      </c>
      <c r="O27" s="121">
        <v>15</v>
      </c>
      <c r="P27" s="121">
        <v>16</v>
      </c>
      <c r="Q27" s="121">
        <v>17</v>
      </c>
      <c r="R27" s="121">
        <v>18</v>
      </c>
      <c r="S27" s="121">
        <v>19</v>
      </c>
      <c r="T27" s="125">
        <v>20</v>
      </c>
      <c r="U27" s="346">
        <v>22</v>
      </c>
      <c r="V27" s="347"/>
      <c r="W27" s="122">
        <v>23</v>
      </c>
    </row>
    <row r="28" spans="1:23" s="226" customFormat="1" ht="17.25" customHeight="1" thickBot="1" x14ac:dyDescent="0.25">
      <c r="A28" s="45"/>
      <c r="B28" s="186"/>
      <c r="C28" s="187"/>
      <c r="D28" s="187"/>
      <c r="E28" s="187"/>
      <c r="F28" s="187"/>
      <c r="G28" s="187"/>
      <c r="H28" s="187"/>
      <c r="I28" s="187"/>
      <c r="J28" s="187"/>
      <c r="K28" s="187"/>
      <c r="L28" s="187"/>
      <c r="M28" s="187"/>
      <c r="N28" s="187"/>
      <c r="O28" s="187"/>
      <c r="P28" s="187"/>
      <c r="Q28" s="187"/>
      <c r="R28" s="188"/>
      <c r="S28" s="188"/>
      <c r="T28" s="189">
        <v>568054.04</v>
      </c>
      <c r="U28" s="348"/>
      <c r="V28" s="349"/>
      <c r="W28" s="190"/>
    </row>
    <row r="29" spans="1:23" s="267" customFormat="1" ht="17.25" customHeight="1" x14ac:dyDescent="0.2">
      <c r="A29" s="264"/>
      <c r="B29" s="265">
        <v>2</v>
      </c>
      <c r="C29" s="266">
        <v>3</v>
      </c>
      <c r="D29" s="266">
        <v>4</v>
      </c>
      <c r="E29" s="266">
        <v>5</v>
      </c>
      <c r="F29" s="266">
        <v>6</v>
      </c>
      <c r="G29" s="266">
        <v>7</v>
      </c>
      <c r="H29" s="266">
        <v>8</v>
      </c>
      <c r="I29" s="266">
        <v>9</v>
      </c>
      <c r="J29" s="266">
        <v>10</v>
      </c>
      <c r="K29" s="266">
        <v>11</v>
      </c>
      <c r="L29" s="266">
        <v>12</v>
      </c>
      <c r="M29" s="266">
        <v>13</v>
      </c>
      <c r="N29" s="266">
        <v>14</v>
      </c>
      <c r="O29" s="266">
        <v>15</v>
      </c>
      <c r="P29" s="266">
        <v>16</v>
      </c>
      <c r="Q29" s="266">
        <v>17</v>
      </c>
      <c r="R29" s="266">
        <v>18</v>
      </c>
      <c r="S29" s="266">
        <v>19</v>
      </c>
      <c r="T29" s="266">
        <v>20</v>
      </c>
      <c r="U29" s="266">
        <v>21</v>
      </c>
      <c r="V29" s="266">
        <v>22</v>
      </c>
      <c r="W29" s="266">
        <v>23</v>
      </c>
    </row>
    <row r="30" spans="1:23" s="226" customFormat="1" ht="16.5" customHeight="1" thickBot="1" x14ac:dyDescent="0.25">
      <c r="A30" s="44"/>
      <c r="B30" s="201" t="s">
        <v>42</v>
      </c>
      <c r="C30" s="202"/>
      <c r="D30" s="202"/>
      <c r="E30" s="202"/>
      <c r="F30" s="202"/>
      <c r="G30" s="203"/>
      <c r="H30" s="191"/>
      <c r="I30" s="191"/>
      <c r="J30" s="191"/>
      <c r="K30" s="191"/>
      <c r="L30" s="191"/>
      <c r="M30" s="191"/>
      <c r="N30" s="191"/>
      <c r="O30" s="191"/>
      <c r="P30" s="191"/>
      <c r="Q30" s="191"/>
      <c r="R30" s="191"/>
      <c r="S30" s="191"/>
      <c r="T30" s="191"/>
      <c r="U30" s="191"/>
      <c r="V30" s="191"/>
      <c r="W30" s="192"/>
    </row>
    <row r="31" spans="1:23" s="226" customFormat="1" ht="15.75" customHeight="1" thickBot="1" x14ac:dyDescent="0.25">
      <c r="A31" s="44" t="s">
        <v>213</v>
      </c>
      <c r="B31" s="434" t="s">
        <v>92</v>
      </c>
      <c r="C31" s="435"/>
      <c r="D31" s="435"/>
      <c r="E31" s="435"/>
      <c r="F31" s="435"/>
      <c r="G31" s="436"/>
      <c r="H31" s="268" t="s">
        <v>95</v>
      </c>
      <c r="I31" s="269"/>
      <c r="J31" s="269"/>
      <c r="K31" s="269"/>
      <c r="L31" s="269"/>
      <c r="M31" s="269"/>
      <c r="N31" s="269"/>
      <c r="O31" s="269"/>
      <c r="P31" s="270" t="s">
        <v>135</v>
      </c>
      <c r="Q31" s="379" t="s">
        <v>138</v>
      </c>
      <c r="R31" s="389" t="s">
        <v>147</v>
      </c>
      <c r="S31" s="386" t="s">
        <v>148</v>
      </c>
      <c r="T31" s="271"/>
      <c r="U31" s="271"/>
      <c r="V31" s="271"/>
      <c r="W31" s="272"/>
    </row>
    <row r="32" spans="1:23" s="226" customFormat="1" ht="15" customHeight="1" thickBot="1" x14ac:dyDescent="0.25">
      <c r="A32" s="44" t="s">
        <v>214</v>
      </c>
      <c r="B32" s="434" t="s">
        <v>92</v>
      </c>
      <c r="C32" s="435"/>
      <c r="D32" s="435"/>
      <c r="E32" s="435"/>
      <c r="F32" s="435"/>
      <c r="G32" s="436"/>
      <c r="H32" s="392" t="s">
        <v>16</v>
      </c>
      <c r="I32" s="393"/>
      <c r="J32" s="393"/>
      <c r="K32" s="393"/>
      <c r="L32" s="393"/>
      <c r="M32" s="394"/>
      <c r="N32" s="255">
        <v>3</v>
      </c>
      <c r="O32" s="379" t="s">
        <v>129</v>
      </c>
      <c r="P32" s="382" t="s">
        <v>137</v>
      </c>
      <c r="Q32" s="380"/>
      <c r="R32" s="390"/>
      <c r="S32" s="387"/>
      <c r="T32" s="273"/>
      <c r="U32" s="273"/>
      <c r="V32" s="350"/>
      <c r="W32" s="351"/>
    </row>
    <row r="33" spans="1:23" s="252" customFormat="1" ht="22.5" customHeight="1" x14ac:dyDescent="0.2">
      <c r="A33" s="44" t="s">
        <v>215</v>
      </c>
      <c r="B33" s="426" t="s">
        <v>118</v>
      </c>
      <c r="C33" s="427"/>
      <c r="D33" s="428"/>
      <c r="E33" s="420">
        <v>6</v>
      </c>
      <c r="F33" s="422" t="s">
        <v>119</v>
      </c>
      <c r="G33" s="424">
        <v>1.5</v>
      </c>
      <c r="H33" s="382" t="s">
        <v>15</v>
      </c>
      <c r="I33" s="439"/>
      <c r="J33" s="440"/>
      <c r="K33" s="385" t="s">
        <v>0</v>
      </c>
      <c r="L33" s="385" t="s">
        <v>126</v>
      </c>
      <c r="M33" s="385" t="s">
        <v>127</v>
      </c>
      <c r="N33" s="437" t="s">
        <v>128</v>
      </c>
      <c r="O33" s="380"/>
      <c r="P33" s="383"/>
      <c r="Q33" s="380"/>
      <c r="R33" s="390"/>
      <c r="S33" s="387"/>
      <c r="T33" s="274"/>
      <c r="U33" s="274"/>
      <c r="V33" s="352"/>
      <c r="W33" s="353"/>
    </row>
    <row r="34" spans="1:23" s="252" customFormat="1" ht="15.75" customHeight="1" thickBot="1" x14ac:dyDescent="0.25">
      <c r="A34" s="44" t="s">
        <v>216</v>
      </c>
      <c r="B34" s="429"/>
      <c r="C34" s="430"/>
      <c r="D34" s="431"/>
      <c r="E34" s="421"/>
      <c r="F34" s="423"/>
      <c r="G34" s="425"/>
      <c r="H34" s="384"/>
      <c r="I34" s="441"/>
      <c r="J34" s="442"/>
      <c r="K34" s="385"/>
      <c r="L34" s="385"/>
      <c r="M34" s="385"/>
      <c r="N34" s="438"/>
      <c r="O34" s="381"/>
      <c r="P34" s="384"/>
      <c r="Q34" s="381"/>
      <c r="R34" s="391"/>
      <c r="S34" s="388"/>
      <c r="T34" s="274"/>
      <c r="U34" s="274"/>
      <c r="V34" s="275"/>
      <c r="W34" s="276"/>
    </row>
    <row r="35" spans="1:23" s="226" customFormat="1" ht="24.95" customHeight="1" x14ac:dyDescent="0.2">
      <c r="A35" s="46" t="s">
        <v>217</v>
      </c>
      <c r="B35" s="392" t="s">
        <v>93</v>
      </c>
      <c r="C35" s="393"/>
      <c r="D35" s="393"/>
      <c r="E35" s="393"/>
      <c r="F35" s="393"/>
      <c r="G35" s="393"/>
      <c r="H35" s="63">
        <v>1</v>
      </c>
      <c r="I35" s="359" t="s">
        <v>180</v>
      </c>
      <c r="J35" s="360"/>
      <c r="K35" s="64">
        <v>0.34</v>
      </c>
      <c r="L35" s="84">
        <v>76747.41</v>
      </c>
      <c r="M35" s="84">
        <v>204034.8</v>
      </c>
      <c r="N35" s="35" t="s">
        <v>33</v>
      </c>
      <c r="O35" s="35" t="s">
        <v>33</v>
      </c>
      <c r="P35" s="35" t="s">
        <v>33</v>
      </c>
      <c r="Q35" s="278" t="s">
        <v>210</v>
      </c>
      <c r="R35" s="106" t="s">
        <v>150</v>
      </c>
      <c r="S35" s="126" t="s">
        <v>218</v>
      </c>
      <c r="T35" s="274"/>
      <c r="U35" s="274"/>
      <c r="V35" s="275"/>
      <c r="W35" s="276"/>
    </row>
    <row r="36" spans="1:23" s="226" customFormat="1" ht="24.95" customHeight="1" thickBot="1" x14ac:dyDescent="0.25">
      <c r="A36" s="46" t="s">
        <v>158</v>
      </c>
      <c r="B36" s="426" t="s">
        <v>120</v>
      </c>
      <c r="C36" s="427"/>
      <c r="D36" s="428"/>
      <c r="E36" s="279" t="s">
        <v>121</v>
      </c>
      <c r="F36" s="279" t="s">
        <v>122</v>
      </c>
      <c r="G36" s="280" t="s">
        <v>94</v>
      </c>
      <c r="H36" s="63">
        <v>2</v>
      </c>
      <c r="I36" s="359" t="s">
        <v>181</v>
      </c>
      <c r="J36" s="360"/>
      <c r="K36" s="64">
        <v>0.33</v>
      </c>
      <c r="L36" s="84">
        <v>76747.41</v>
      </c>
      <c r="M36" s="84">
        <v>333060.73</v>
      </c>
      <c r="N36" s="35" t="s">
        <v>33</v>
      </c>
      <c r="O36" s="35" t="s">
        <v>33</v>
      </c>
      <c r="P36" s="35" t="s">
        <v>33</v>
      </c>
      <c r="Q36" s="278" t="s">
        <v>210</v>
      </c>
      <c r="R36" s="106" t="s">
        <v>150</v>
      </c>
      <c r="S36" s="126" t="s">
        <v>218</v>
      </c>
      <c r="T36" s="281">
        <v>1</v>
      </c>
      <c r="U36" s="274"/>
      <c r="V36" s="275"/>
      <c r="W36" s="276"/>
    </row>
    <row r="37" spans="1:23" s="226" customFormat="1" ht="24.95" customHeight="1" thickBot="1" x14ac:dyDescent="0.25">
      <c r="A37" s="44" t="s">
        <v>219</v>
      </c>
      <c r="B37" s="429"/>
      <c r="C37" s="430"/>
      <c r="D37" s="431"/>
      <c r="E37" s="82">
        <v>153494.82</v>
      </c>
      <c r="F37" s="83">
        <v>568054.04</v>
      </c>
      <c r="G37" s="81" t="s">
        <v>33</v>
      </c>
      <c r="H37" s="63">
        <v>3</v>
      </c>
      <c r="I37" s="359" t="s">
        <v>182</v>
      </c>
      <c r="J37" s="360"/>
      <c r="K37" s="64">
        <v>0.33</v>
      </c>
      <c r="L37" s="84">
        <v>76747.41</v>
      </c>
      <c r="M37" s="84">
        <v>30958.510000000002</v>
      </c>
      <c r="N37" s="35" t="s">
        <v>34</v>
      </c>
      <c r="O37" s="35" t="s">
        <v>34</v>
      </c>
      <c r="P37" s="35" t="s">
        <v>33</v>
      </c>
      <c r="Q37" s="282" t="s">
        <v>210</v>
      </c>
      <c r="R37" s="106" t="s">
        <v>149</v>
      </c>
      <c r="S37" s="126" t="s">
        <v>220</v>
      </c>
      <c r="T37" s="362" t="s">
        <v>153</v>
      </c>
      <c r="U37" s="363"/>
      <c r="V37" s="368" t="s">
        <v>144</v>
      </c>
      <c r="W37" s="369"/>
    </row>
    <row r="38" spans="1:23" s="226" customFormat="1" ht="24.95" customHeight="1" x14ac:dyDescent="0.2">
      <c r="A38" s="44" t="s">
        <v>221</v>
      </c>
      <c r="B38" s="392" t="s">
        <v>101</v>
      </c>
      <c r="C38" s="393"/>
      <c r="D38" s="393"/>
      <c r="E38" s="393"/>
      <c r="F38" s="393"/>
      <c r="G38" s="393"/>
      <c r="H38" s="63">
        <v>4</v>
      </c>
      <c r="I38" s="359" t="s">
        <v>210</v>
      </c>
      <c r="J38" s="360"/>
      <c r="K38" s="64" t="s">
        <v>210</v>
      </c>
      <c r="L38" s="84" t="s">
        <v>210</v>
      </c>
      <c r="M38" s="84" t="s">
        <v>210</v>
      </c>
      <c r="N38" s="35" t="s">
        <v>210</v>
      </c>
      <c r="O38" s="35" t="s">
        <v>210</v>
      </c>
      <c r="P38" s="35" t="s">
        <v>210</v>
      </c>
      <c r="Q38" s="278" t="s">
        <v>210</v>
      </c>
      <c r="R38" s="106"/>
      <c r="S38" s="126" t="s">
        <v>210</v>
      </c>
      <c r="T38" s="364"/>
      <c r="U38" s="365"/>
      <c r="V38" s="283" t="s">
        <v>145</v>
      </c>
      <c r="W38" s="284" t="s">
        <v>155</v>
      </c>
    </row>
    <row r="39" spans="1:23" s="226" customFormat="1" ht="24.95" customHeight="1" x14ac:dyDescent="0.2">
      <c r="A39" s="44" t="s">
        <v>222</v>
      </c>
      <c r="B39" s="426" t="s">
        <v>102</v>
      </c>
      <c r="C39" s="427"/>
      <c r="D39" s="427"/>
      <c r="E39" s="427"/>
      <c r="F39" s="427"/>
      <c r="G39" s="285" t="s">
        <v>94</v>
      </c>
      <c r="H39" s="63">
        <v>5</v>
      </c>
      <c r="I39" s="359" t="s">
        <v>210</v>
      </c>
      <c r="J39" s="360"/>
      <c r="K39" s="64" t="s">
        <v>210</v>
      </c>
      <c r="L39" s="84" t="s">
        <v>210</v>
      </c>
      <c r="M39" s="84" t="s">
        <v>210</v>
      </c>
      <c r="N39" s="35" t="s">
        <v>210</v>
      </c>
      <c r="O39" s="35" t="s">
        <v>210</v>
      </c>
      <c r="P39" s="35" t="s">
        <v>210</v>
      </c>
      <c r="Q39" s="278" t="s">
        <v>210</v>
      </c>
      <c r="R39" s="106"/>
      <c r="S39" s="126" t="s">
        <v>210</v>
      </c>
      <c r="T39" s="364"/>
      <c r="U39" s="365"/>
      <c r="V39" s="286">
        <v>6</v>
      </c>
      <c r="W39" s="287">
        <v>6</v>
      </c>
    </row>
    <row r="40" spans="1:23" s="226" customFormat="1" ht="24.95" customHeight="1" thickBot="1" x14ac:dyDescent="0.25">
      <c r="A40" s="44" t="s">
        <v>223</v>
      </c>
      <c r="B40" s="432"/>
      <c r="C40" s="433"/>
      <c r="D40" s="433"/>
      <c r="E40" s="433"/>
      <c r="F40" s="433"/>
      <c r="G40" s="152" t="s">
        <v>33</v>
      </c>
      <c r="H40" s="86">
        <v>6</v>
      </c>
      <c r="I40" s="376" t="s">
        <v>210</v>
      </c>
      <c r="J40" s="377"/>
      <c r="K40" s="64" t="s">
        <v>210</v>
      </c>
      <c r="L40" s="84" t="s">
        <v>210</v>
      </c>
      <c r="M40" s="84" t="s">
        <v>210</v>
      </c>
      <c r="N40" s="87" t="s">
        <v>210</v>
      </c>
      <c r="O40" s="35" t="s">
        <v>210</v>
      </c>
      <c r="P40" s="35" t="s">
        <v>210</v>
      </c>
      <c r="Q40" s="278" t="s">
        <v>210</v>
      </c>
      <c r="R40" s="106"/>
      <c r="S40" s="126" t="s">
        <v>210</v>
      </c>
      <c r="T40" s="366"/>
      <c r="U40" s="367"/>
      <c r="V40" s="374" t="s">
        <v>224</v>
      </c>
      <c r="W40" s="375"/>
    </row>
    <row r="41" spans="1:23" s="226" customFormat="1" ht="39" customHeight="1" thickBot="1" x14ac:dyDescent="0.25">
      <c r="A41" s="44" t="s">
        <v>225</v>
      </c>
      <c r="B41" s="417"/>
      <c r="C41" s="418"/>
      <c r="D41" s="418"/>
      <c r="E41" s="418"/>
      <c r="F41" s="418"/>
      <c r="G41" s="419"/>
      <c r="H41" s="356" t="s">
        <v>124</v>
      </c>
      <c r="I41" s="357"/>
      <c r="J41" s="357"/>
      <c r="K41" s="358"/>
      <c r="L41" s="356" t="s">
        <v>125</v>
      </c>
      <c r="M41" s="361"/>
      <c r="N41" s="65" t="s">
        <v>33</v>
      </c>
      <c r="O41" s="65" t="s">
        <v>33</v>
      </c>
      <c r="P41" s="107" t="s">
        <v>33</v>
      </c>
      <c r="Q41" s="288" t="s">
        <v>210</v>
      </c>
      <c r="R41" s="107"/>
      <c r="S41" s="127"/>
      <c r="T41" s="370" t="s">
        <v>133</v>
      </c>
      <c r="U41" s="371"/>
      <c r="V41" s="372">
        <v>1</v>
      </c>
      <c r="W41" s="373"/>
    </row>
    <row r="42" spans="1:23" s="267" customFormat="1" ht="15.75" customHeight="1" x14ac:dyDescent="0.2">
      <c r="B42" s="266">
        <v>2</v>
      </c>
      <c r="C42" s="266">
        <v>3</v>
      </c>
      <c r="D42" s="266">
        <v>4</v>
      </c>
      <c r="E42" s="266">
        <v>5</v>
      </c>
      <c r="F42" s="266">
        <v>6</v>
      </c>
      <c r="G42" s="266">
        <v>7</v>
      </c>
      <c r="H42" s="266">
        <v>8</v>
      </c>
      <c r="I42" s="266">
        <v>9</v>
      </c>
      <c r="J42" s="266">
        <v>10</v>
      </c>
      <c r="K42" s="266">
        <v>11</v>
      </c>
      <c r="L42" s="266">
        <v>12</v>
      </c>
      <c r="M42" s="266">
        <v>13</v>
      </c>
      <c r="N42" s="266">
        <v>14</v>
      </c>
      <c r="O42" s="266">
        <v>15</v>
      </c>
      <c r="P42" s="266">
        <v>16</v>
      </c>
      <c r="Q42" s="266">
        <v>17</v>
      </c>
      <c r="R42" s="266">
        <v>18</v>
      </c>
      <c r="S42" s="266">
        <v>19</v>
      </c>
      <c r="T42" s="266">
        <v>20</v>
      </c>
      <c r="U42" s="266">
        <v>21</v>
      </c>
      <c r="V42" s="266">
        <v>22</v>
      </c>
      <c r="W42" s="266">
        <v>23</v>
      </c>
    </row>
    <row r="43" spans="1:23" x14ac:dyDescent="0.2">
      <c r="A43" s="216"/>
      <c r="N43" s="88"/>
    </row>
    <row r="19617" spans="1:1" x14ac:dyDescent="0.2">
      <c r="A19617" s="289" t="s">
        <v>134</v>
      </c>
    </row>
    <row r="19618" spans="1:1" ht="14.25" customHeight="1" x14ac:dyDescent="0.2"/>
    <row r="19619" spans="1:1" ht="19.5" customHeight="1" x14ac:dyDescent="0.2"/>
    <row r="19620" spans="1:1" ht="30" customHeight="1" x14ac:dyDescent="0.2"/>
    <row r="19621" spans="1:1" ht="9.75" customHeight="1" x14ac:dyDescent="0.2"/>
    <row r="19622" spans="1:1" ht="18" customHeight="1" x14ac:dyDescent="0.2"/>
  </sheetData>
  <customSheetViews>
    <customSheetView guid="{52F59514-34F3-4352-A05C-5BB41CEA0827}" scale="85" showRuler="0" topLeftCell="A1394">
      <selection activeCell="A170" sqref="A170:IV170"/>
      <rowBreaks count="41" manualBreakCount="41">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38" max="16383" man="1"/>
        <brk id="546" max="16383" man="1"/>
        <brk id="581" max="16383" man="1"/>
        <brk id="618" max="16383" man="1"/>
        <brk id="654" max="16383" man="1"/>
        <brk id="698" max="16383" man="1"/>
        <brk id="699" max="16383" man="1"/>
        <brk id="737" max="16383" man="1"/>
        <brk id="777" max="16383" man="1"/>
        <brk id="793" max="16383" man="1"/>
        <brk id="842" max="16383" man="1"/>
        <brk id="843" max="16383" man="1"/>
        <brk id="908" max="16383" man="1"/>
        <brk id="911" max="16383" man="1"/>
        <brk id="957" max="16383" man="1"/>
        <brk id="1009" max="16383" man="1"/>
        <brk id="1059"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1"/>
      <headerFooter alignWithMargins="0"/>
    </customSheetView>
    <customSheetView guid="{40B815EE-4446-47D1-839D-2EFF5F5EF0E5}" showRuler="0" topLeftCell="B43">
      <selection activeCell="B50" sqref="B50:G50"/>
      <rowBreaks count="42" manualBreakCount="42">
        <brk id="33" max="16383" man="1"/>
        <brk id="58" max="16383" man="1"/>
        <brk id="68" max="16383" man="1"/>
        <brk id="100" max="16383" man="1"/>
        <brk id="103" max="16383" man="1"/>
        <brk id="131" max="16383" man="1"/>
        <brk id="141" max="16383" man="1"/>
        <brk id="160" max="16383" man="1"/>
        <brk id="187" max="16383" man="1"/>
        <brk id="196" max="16383" man="1"/>
        <brk id="225" max="16383" man="1"/>
        <brk id="231" max="16383" man="1"/>
        <brk id="255" max="16383" man="1"/>
        <brk id="281" max="16383" man="1"/>
        <brk id="317" max="16383" man="1"/>
        <brk id="348" max="16383" man="1"/>
        <brk id="378" max="16383" man="1"/>
        <brk id="419" max="16383" man="1"/>
        <brk id="455" max="16383" man="1"/>
        <brk id="484" max="16383" man="1"/>
        <brk id="509" max="16383" man="1"/>
        <brk id="546" max="16383" man="1"/>
        <brk id="581" max="16383" man="1"/>
        <brk id="618" max="16383" man="1"/>
        <brk id="654" max="16383" man="1"/>
        <brk id="698" max="16383" man="1"/>
        <brk id="699" max="16383" man="1"/>
        <brk id="737" max="16383" man="1"/>
        <brk id="793" max="16383" man="1"/>
        <brk id="842" max="16383" man="1"/>
        <brk id="843" max="16383" man="1"/>
        <brk id="888" max="16383" man="1"/>
        <brk id="908" max="16383" man="1"/>
        <brk id="911" max="16383" man="1"/>
        <brk id="951" max="16383" man="1"/>
        <brk id="957" max="16383" man="1"/>
        <brk id="1009" max="16383" man="1"/>
        <brk id="1059" max="16383" man="1"/>
        <brk id="1102" max="16383" man="1"/>
        <brk id="1114" max="16383" man="1"/>
        <brk id="1115" max="16383" man="1"/>
        <brk id="1160" max="16383" man="1"/>
      </rowBreaks>
      <pageMargins left="0.39370078740157483" right="0.39370078740157483" top="0.19685039370078741" bottom="0.15748031496062992" header="0.15748031496062992" footer="0.15748031496062992"/>
      <printOptions horizontalCentered="1" verticalCentered="1"/>
      <pageSetup scale="49" orientation="landscape" horizontalDpi="1200" verticalDpi="1200" r:id="rId2"/>
      <headerFooter alignWithMargins="0"/>
    </customSheetView>
    <customSheetView guid="{74BDB053-C30B-49CC-8134-2CE4C1966D2C}" scale="75" showPageBreaks="1" showRuler="0" topLeftCell="A1078">
      <selection activeCell="J1089" sqref="J1089"/>
      <rowBreaks count="70" manualBreakCount="70">
        <brk id="33" min="2" max="18" man="1"/>
        <brk id="51" min="2" max="18" man="1"/>
        <brk id="59" max="16383" man="1"/>
        <brk id="61" max="18" man="1"/>
        <brk id="71" max="16383" man="1"/>
        <brk id="94" max="16383" man="1"/>
        <brk id="96" min="2" max="18" man="1"/>
        <brk id="102" max="16383" man="1"/>
        <brk id="103" max="18" man="1"/>
        <brk id="106" max="16383" man="1"/>
        <brk id="130" min="2" max="18" man="1"/>
        <brk id="134" max="18" man="1"/>
        <brk id="144" max="16383" man="1"/>
        <brk id="163" max="16383" man="1"/>
        <brk id="185" max="16383" man="1"/>
        <brk id="186" min="2" max="18" man="1"/>
        <brk id="190" max="18" man="1"/>
        <brk id="199" max="16383" man="1"/>
        <brk id="222" min="2" max="18" man="1"/>
        <brk id="227" max="18" man="1"/>
        <brk id="234" max="16383" man="1"/>
        <brk id="254" min="2" max="18" man="1"/>
        <brk id="272" min="2" max="18" man="1"/>
        <brk id="294" min="2" max="18" man="1"/>
        <brk id="299" min="2" max="18" man="1"/>
        <brk id="326" min="2" max="18" man="1"/>
        <brk id="327" min="2" max="18" man="1"/>
        <brk id="351" min="2" max="18" man="1"/>
        <brk id="355" min="2" max="18" man="1"/>
        <brk id="380" min="2" max="18" man="1"/>
        <brk id="381" min="2" max="18" man="1"/>
        <brk id="412" min="2" max="18" man="1"/>
        <brk id="430" min="2" max="18" man="1"/>
        <brk id="457" min="2" max="18" man="1"/>
        <brk id="484" min="2" max="18" man="1"/>
        <brk id="507" min="2" max="18" man="1"/>
        <brk id="526" min="2" max="18" man="1"/>
        <brk id="527" min="2" max="18" man="1"/>
        <brk id="555" min="2" max="18" man="1"/>
        <brk id="560" min="2" max="18" man="1"/>
        <brk id="588" min="2" max="18" man="1"/>
        <brk id="591" min="2" max="18" man="1"/>
        <brk id="618" min="2" max="18" man="1"/>
        <brk id="622" min="2" max="18" man="1"/>
        <brk id="653" min="2" max="18" man="1"/>
        <brk id="654" min="2" max="18" man="1"/>
        <brk id="688" max="16383" man="1"/>
        <brk id="689" min="2" max="18" man="1"/>
        <brk id="723" min="2" max="18" man="1"/>
        <brk id="724" min="2" max="18" man="1"/>
        <brk id="757" min="2" max="18" man="1"/>
        <brk id="758" min="2" max="18" man="1"/>
        <brk id="788" min="2" max="18" man="1"/>
        <brk id="791" min="2" max="18" man="1"/>
        <brk id="829" min="2" max="18" man="1"/>
        <brk id="859" max="16383" man="1"/>
        <brk id="860" max="16383" man="1"/>
        <brk id="865" max="16383" man="1"/>
        <brk id="869" min="2" max="18" man="1"/>
        <brk id="905" min="2" max="18" man="1"/>
        <brk id="940" min="2" max="18" man="1"/>
        <brk id="974" min="2" max="18" man="1"/>
        <brk id="1005" max="16383" man="1"/>
        <brk id="1011" min="2" max="18" man="1"/>
        <brk id="1045" min="2" max="18" man="1"/>
        <brk id="1081" min="2" max="18" man="1"/>
        <brk id="1115" min="2" max="18" man="1"/>
        <brk id="1149" min="2" max="18" man="1"/>
        <brk id="1181" min="2" max="18" man="1"/>
        <brk id="1182" min="2" max="18" man="1"/>
      </rowBreaks>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3"/>
      <headerFooter alignWithMargins="0"/>
    </customSheetView>
    <customSheetView guid="{6E71BEFB-61B2-401E-9961-32884E4CD56C}" scale="70" showRuler="0" topLeftCell="A1384">
      <selection activeCell="C1396" sqref="C1396:F1399"/>
      <pageMargins left="0.23622047244094491" right="0.23622047244094491" top="0.74803149606299213" bottom="0.74803149606299213" header="0.31496062992125984" footer="0.31496062992125984"/>
      <printOptions horizontalCentered="1" verticalCentered="1"/>
      <pageSetup scale="41" orientation="landscape" horizontalDpi="1200" verticalDpi="1200" r:id="rId4"/>
      <headerFooter alignWithMargins="0"/>
    </customSheetView>
    <customSheetView guid="{0CBEA09E-24B8-4CE5-A052-7237E9208379}" scale="75" showRuler="0" topLeftCell="H741">
      <selection activeCell="R745" sqref="R745"/>
      <pageMargins left="0.75" right="0.75" top="1" bottom="1" header="0" footer="0"/>
      <headerFooter alignWithMargins="0"/>
    </customSheetView>
    <customSheetView guid="{9F94E489-9692-4C63-A554-7FBA98A324C0}" scale="75" topLeftCell="A1319">
      <selection activeCell="J1330" sqref="J1330"/>
      <rowBreaks count="145" manualBreakCount="145">
        <brk id="21" max="16383" man="1"/>
        <brk id="34" max="16383" man="1"/>
        <brk id="36" max="16383" man="1"/>
        <brk id="46" max="16383" man="1"/>
        <brk id="59" max="16383" man="1"/>
        <brk id="61" min="1" max="18" man="1"/>
        <brk id="71" max="16383" man="1"/>
        <brk id="77" max="16383" man="1"/>
        <brk id="93" max="16383" man="1"/>
        <brk id="102" max="16383" man="1"/>
        <brk id="103" min="1" max="18" man="1"/>
        <brk id="106" max="16383" man="1"/>
        <brk id="123" max="16383" man="1"/>
        <brk id="134" min="1" max="18" man="1"/>
        <brk id="144" max="16383" man="1"/>
        <brk id="155" max="16383" man="1"/>
        <brk id="156" max="16383" man="1"/>
        <brk id="163" max="16383" man="1"/>
        <brk id="169" max="16383" man="1"/>
        <brk id="185" max="16383" man="1"/>
        <brk id="186" max="16383" man="1"/>
        <brk id="190" min="1" max="18" man="1"/>
        <brk id="199" max="16383" man="1"/>
        <brk id="217" max="16383" man="1"/>
        <brk id="218" max="16383" man="1"/>
        <brk id="227" min="1" max="18" man="1"/>
        <brk id="234" max="16383" man="1"/>
        <brk id="255" max="16383" man="1"/>
        <brk id="272" max="16383" man="1"/>
        <brk id="276" max="16383" man="1"/>
        <brk id="291" max="16383" man="1"/>
        <brk id="305" max="16383" man="1"/>
        <brk id="311" max="16383" man="1"/>
        <brk id="327" max="16383" man="1"/>
        <brk id="338" max="16383" man="1"/>
        <brk id="343" max="16383" man="1"/>
        <brk id="347" max="16383" man="1"/>
        <brk id="362" max="16383" man="1"/>
        <brk id="363" max="16383" man="1"/>
        <brk id="374" max="16383" man="1"/>
        <brk id="376" max="16383" man="1"/>
        <brk id="391" max="16383" man="1"/>
        <brk id="402" max="16383" man="1"/>
        <brk id="417" max="16383" man="1"/>
        <brk id="425" max="16383" man="1"/>
        <brk id="443" max="16383" man="1"/>
        <brk id="447" max="16383" man="1"/>
        <brk id="459" max="16383" man="1"/>
        <brk id="477" max="16383" man="1"/>
        <brk id="496" max="16383" man="1"/>
        <brk id="512" max="16383" man="1"/>
        <brk id="527" max="16383" man="1"/>
        <brk id="544" max="16383" man="1"/>
        <brk id="550" max="16383" man="1"/>
        <brk id="569" max="16383" man="1"/>
        <brk id="587" max="16383" man="1"/>
        <brk id="589" max="16383" man="1"/>
        <brk id="599" max="16383" man="1"/>
        <brk id="616" max="16383" man="1"/>
        <brk id="620" max="16383" man="1"/>
        <brk id="636" max="16383" man="1"/>
        <brk id="653" max="16383" man="1"/>
        <brk id="654" max="16383" man="1"/>
        <brk id="671" max="16383" man="1"/>
        <brk id="687" max="16383" man="1"/>
        <brk id="688" max="16383" man="1"/>
        <brk id="704" max="16383" man="1"/>
        <brk id="719" max="16383" man="1"/>
        <brk id="725" max="16383" man="1"/>
        <brk id="726" max="16383" man="1"/>
        <brk id="742" max="16383" man="1"/>
        <brk id="748" max="16383" man="1"/>
        <brk id="767" max="16383" man="1"/>
        <brk id="769" max="16383" man="1"/>
        <brk id="782" max="16383" man="1"/>
        <brk id="806" max="16383" man="1"/>
        <brk id="807" max="16383" man="1"/>
        <brk id="823" max="16383" man="1"/>
        <brk id="841" max="16383" man="1"/>
        <brk id="842" max="16383" man="1"/>
        <brk id="843" max="16383" man="1"/>
        <brk id="852" max="16383" man="1"/>
        <brk id="875" max="16383" man="1"/>
        <brk id="879" max="16383" man="1"/>
        <brk id="890" max="16383" man="1"/>
        <brk id="912" max="16383" man="1"/>
        <brk id="924" max="16383" man="1"/>
        <brk id="955" max="16383" man="1"/>
        <brk id="956" max="16383" man="1"/>
        <brk id="974" max="16383" man="1"/>
        <brk id="990" max="16383" man="1"/>
        <brk id="995" max="16383" man="1"/>
        <brk id="1023" max="16383" man="1"/>
        <brk id="1048" max="16383" man="1"/>
        <brk id="1066" max="16383" man="1"/>
        <brk id="1099" max="16383" man="1"/>
        <brk id="1118" max="16383" man="1"/>
        <brk id="1137" max="16383" man="1"/>
        <brk id="1154" max="16383" man="1"/>
        <brk id="1169" max="16383" man="1"/>
        <brk id="1177" max="16383" man="1"/>
        <brk id="1194" max="16383" man="1"/>
        <brk id="1208" max="16383" man="1"/>
        <brk id="1230" max="16383" man="1"/>
        <brk id="1247" max="16383" man="1"/>
        <brk id="1262" max="16383" man="1"/>
        <brk id="1277" max="16383" man="1"/>
        <brk id="1279" max="16383" man="1"/>
        <brk id="1291" max="16383" man="1"/>
        <brk id="1317" max="16383" man="1"/>
        <brk id="1338" max="16383" man="1"/>
        <brk id="1350" max="16383" man="1"/>
        <brk id="1371" max="16383" man="1"/>
        <brk id="1391" max="16383" man="1"/>
        <brk id="1409" max="16383" man="1"/>
        <brk id="1421" max="16383" man="1"/>
        <brk id="1428" max="16383" man="1"/>
        <brk id="1444" max="16383" man="1"/>
        <brk id="1461" max="16383" man="1"/>
        <brk id="1477" max="16383" man="1"/>
        <brk id="1481" max="16383" man="1"/>
        <brk id="1484" max="16383" man="1"/>
        <brk id="1506" max="16383" man="1"/>
        <brk id="1509" max="16383" man="1"/>
        <brk id="1529" max="16383" man="1"/>
        <brk id="1535" max="16383" man="1"/>
        <brk id="1549" max="16383" man="1"/>
        <brk id="1550" max="16383" man="1"/>
        <brk id="1552" max="16383" man="1"/>
        <brk id="1565" max="16383" man="1"/>
        <brk id="1583" max="16383" man="1"/>
        <brk id="1605" max="16383" man="1"/>
        <brk id="1618" max="16383" man="1"/>
        <brk id="1638" max="16383" man="1"/>
        <brk id="1639" max="16383" man="1"/>
        <brk id="1655" max="16383" man="1"/>
        <brk id="1656" max="16383" man="1"/>
        <brk id="1658" max="16383" man="1"/>
        <brk id="1676" max="16383" man="1"/>
        <brk id="1694" max="16383" man="1"/>
        <brk id="1698" max="16383" man="1"/>
        <brk id="1727" max="16383" man="1"/>
        <brk id="1747" max="16383" man="1"/>
        <brk id="1748" max="16383" man="1"/>
        <brk id="1779" max="16383" man="1"/>
      </rowBreaks>
      <pageMargins left="0.39370078740157483" right="0.39370078740157483" top="0.19685039370078741" bottom="0.15748031496062992" header="0.15748031496062992" footer="0.15748031496062992"/>
      <printOptions horizontalCentered="1" verticalCentered="1"/>
      <pageSetup orientation="landscape" horizontalDpi="1200" verticalDpi="1200" r:id="rId5"/>
      <headerFooter alignWithMargins="0"/>
    </customSheetView>
  </customSheetViews>
  <mergeCells count="70">
    <mergeCell ref="B31:G31"/>
    <mergeCell ref="B32:G32"/>
    <mergeCell ref="K33:K34"/>
    <mergeCell ref="N33:N34"/>
    <mergeCell ref="L33:L34"/>
    <mergeCell ref="H33:J34"/>
    <mergeCell ref="B41:G41"/>
    <mergeCell ref="E33:E34"/>
    <mergeCell ref="F33:F34"/>
    <mergeCell ref="G33:G34"/>
    <mergeCell ref="B33:D34"/>
    <mergeCell ref="B36:D37"/>
    <mergeCell ref="B35:G35"/>
    <mergeCell ref="B38:G38"/>
    <mergeCell ref="B39:F40"/>
    <mergeCell ref="B6:W6"/>
    <mergeCell ref="S17:T17"/>
    <mergeCell ref="B17:B18"/>
    <mergeCell ref="K17:K18"/>
    <mergeCell ref="R17:R18"/>
    <mergeCell ref="C17:C18"/>
    <mergeCell ref="U17:V18"/>
    <mergeCell ref="B9:W9"/>
    <mergeCell ref="B8:W8"/>
    <mergeCell ref="B16:D16"/>
    <mergeCell ref="N17:N18"/>
    <mergeCell ref="W17:W18"/>
    <mergeCell ref="B1:W1"/>
    <mergeCell ref="B2:W2"/>
    <mergeCell ref="B3:W3"/>
    <mergeCell ref="B4:W4"/>
    <mergeCell ref="B5:W5"/>
    <mergeCell ref="U21:V21"/>
    <mergeCell ref="J17:J18"/>
    <mergeCell ref="F17:G17"/>
    <mergeCell ref="D17:E17"/>
    <mergeCell ref="P17:Q17"/>
    <mergeCell ref="O17:O18"/>
    <mergeCell ref="L17:L18"/>
    <mergeCell ref="H17:H18"/>
    <mergeCell ref="M17:M18"/>
    <mergeCell ref="U20:V20"/>
    <mergeCell ref="U23:V23"/>
    <mergeCell ref="U22:V22"/>
    <mergeCell ref="Q31:Q34"/>
    <mergeCell ref="P32:P34"/>
    <mergeCell ref="M33:M34"/>
    <mergeCell ref="S31:S34"/>
    <mergeCell ref="R31:R34"/>
    <mergeCell ref="H32:M32"/>
    <mergeCell ref="O32:O34"/>
    <mergeCell ref="H41:K41"/>
    <mergeCell ref="I35:J35"/>
    <mergeCell ref="L41:M41"/>
    <mergeCell ref="T37:U40"/>
    <mergeCell ref="V37:W37"/>
    <mergeCell ref="T41:U41"/>
    <mergeCell ref="V41:W41"/>
    <mergeCell ref="V40:W40"/>
    <mergeCell ref="I38:J38"/>
    <mergeCell ref="I39:J39"/>
    <mergeCell ref="I40:J40"/>
    <mergeCell ref="I36:J36"/>
    <mergeCell ref="I37:J37"/>
    <mergeCell ref="U24:V24"/>
    <mergeCell ref="U25:V25"/>
    <mergeCell ref="U27:V27"/>
    <mergeCell ref="U28:V28"/>
    <mergeCell ref="V32:W33"/>
    <mergeCell ref="U26:V26"/>
  </mergeCells>
  <phoneticPr fontId="10" type="noConversion"/>
  <conditionalFormatting sqref="N20:O20 Q20:R20 N24:O26 Q24:S26">
    <cfRule type="cellIs" dxfId="132" priority="406952" stopIfTrue="1" operator="lessThan">
      <formula>0</formula>
    </cfRule>
  </conditionalFormatting>
  <conditionalFormatting sqref="V39:W39 B20:J26 L20:M26 O20:R26 U20:W26">
    <cfRule type="cellIs" dxfId="131" priority="383134" stopIfTrue="1" operator="greaterThan">
      <formula>0</formula>
    </cfRule>
  </conditionalFormatting>
  <conditionalFormatting sqref="P20 P24:P26">
    <cfRule type="cellIs" dxfId="130" priority="432187" stopIfTrue="1" operator="greaterThan">
      <formula>0</formula>
    </cfRule>
  </conditionalFormatting>
  <conditionalFormatting sqref="U24">
    <cfRule type="cellIs" dxfId="129" priority="432184" stopIfTrue="1" operator="greaterThan">
      <formula>0</formula>
    </cfRule>
  </conditionalFormatting>
  <conditionalFormatting sqref="U25:U26">
    <cfRule type="cellIs" dxfId="128" priority="432183" stopIfTrue="1" operator="greaterThan">
      <formula>0</formula>
    </cfRule>
  </conditionalFormatting>
  <conditionalFormatting sqref="S20">
    <cfRule type="cellIs" dxfId="127" priority="432177" stopIfTrue="1" operator="greaterThan">
      <formula>0</formula>
    </cfRule>
  </conditionalFormatting>
  <conditionalFormatting sqref="S20">
    <cfRule type="cellIs" dxfId="126" priority="432176" stopIfTrue="1" operator="lessThan">
      <formula>0</formula>
    </cfRule>
  </conditionalFormatting>
  <conditionalFormatting sqref="S31 S35:S41 B31:B32">
    <cfRule type="cellIs" dxfId="125" priority="432173" stopIfTrue="1" operator="equal">
      <formula>"cumple"</formula>
    </cfRule>
    <cfRule type="containsText" dxfId="124" priority="432174" stopIfTrue="1" operator="containsText" text="NO CUMPLE">
      <formula>NOT(ISERROR(SEARCH("NO CUMPLE",B31)))</formula>
    </cfRule>
  </conditionalFormatting>
  <conditionalFormatting sqref="B33">
    <cfRule type="cellIs" dxfId="123" priority="432169" stopIfTrue="1" operator="equal">
      <formula>"cumple"</formula>
    </cfRule>
    <cfRule type="containsText" dxfId="122" priority="432170" stopIfTrue="1" operator="containsText" text="NO CUMPLE">
      <formula>NOT(ISERROR(SEARCH("NO CUMPLE",B33)))</formula>
    </cfRule>
  </conditionalFormatting>
  <conditionalFormatting sqref="B35">
    <cfRule type="cellIs" dxfId="121" priority="432167" stopIfTrue="1" operator="equal">
      <formula>"cumple"</formula>
    </cfRule>
    <cfRule type="containsText" dxfId="120" priority="432168" stopIfTrue="1" operator="containsText" text="NO CUMPLE">
      <formula>NOT(ISERROR(SEARCH("NO CUMPLE",B35)))</formula>
    </cfRule>
  </conditionalFormatting>
  <conditionalFormatting sqref="B36">
    <cfRule type="cellIs" dxfId="119" priority="432165" stopIfTrue="1" operator="equal">
      <formula>"cumple"</formula>
    </cfRule>
    <cfRule type="containsText" dxfId="118" priority="432166" stopIfTrue="1" operator="containsText" text="NO CUMPLE">
      <formula>NOT(ISERROR(SEARCH("NO CUMPLE",B36)))</formula>
    </cfRule>
  </conditionalFormatting>
  <conditionalFormatting sqref="F33">
    <cfRule type="cellIs" dxfId="117" priority="432163" stopIfTrue="1" operator="equal">
      <formula>"cumple"</formula>
    </cfRule>
    <cfRule type="containsText" dxfId="116" priority="432164" stopIfTrue="1" operator="containsText" text="NO CUMPLE">
      <formula>NOT(ISERROR(SEARCH("NO CUMPLE",F33)))</formula>
    </cfRule>
  </conditionalFormatting>
  <conditionalFormatting sqref="E36:F36">
    <cfRule type="cellIs" dxfId="115" priority="432161" stopIfTrue="1" operator="equal">
      <formula>"cumple"</formula>
    </cfRule>
    <cfRule type="containsText" dxfId="114" priority="432162" stopIfTrue="1" operator="containsText" text="NO CUMPLE">
      <formula>NOT(ISERROR(SEARCH("NO CUMPLE",E36)))</formula>
    </cfRule>
  </conditionalFormatting>
  <conditionalFormatting sqref="G36">
    <cfRule type="cellIs" dxfId="113" priority="432159" stopIfTrue="1" operator="equal">
      <formula>"cumple"</formula>
    </cfRule>
    <cfRule type="containsText" dxfId="112" priority="432160" stopIfTrue="1" operator="containsText" text="NO CUMPLE">
      <formula>NOT(ISERROR(SEARCH("NO CUMPLE",G36)))</formula>
    </cfRule>
  </conditionalFormatting>
  <conditionalFormatting sqref="G37">
    <cfRule type="cellIs" dxfId="111" priority="432155" stopIfTrue="1" operator="equal">
      <formula>"cumple"</formula>
    </cfRule>
    <cfRule type="containsText" dxfId="110" priority="432156" stopIfTrue="1" operator="containsText" text="NO CUMPLE">
      <formula>NOT(ISERROR(SEARCH("NO CUMPLE",G37)))</formula>
    </cfRule>
  </conditionalFormatting>
  <conditionalFormatting sqref="H31">
    <cfRule type="cellIs" dxfId="109" priority="432153" stopIfTrue="1" operator="equal">
      <formula>"cumple"</formula>
    </cfRule>
    <cfRule type="containsText" dxfId="108" priority="432154" stopIfTrue="1" operator="containsText" text="NO CUMPLE">
      <formula>NOT(ISERROR(SEARCH("NO CUMPLE",H31)))</formula>
    </cfRule>
  </conditionalFormatting>
  <conditionalFormatting sqref="N32">
    <cfRule type="cellIs" dxfId="107" priority="432151" stopIfTrue="1" operator="equal">
      <formula>"cumple"</formula>
    </cfRule>
    <cfRule type="containsText" dxfId="106" priority="432152" stopIfTrue="1" operator="containsText" text="NO CUMPLE">
      <formula>NOT(ISERROR(SEARCH("NO CUMPLE",N32)))</formula>
    </cfRule>
  </conditionalFormatting>
  <conditionalFormatting sqref="K33:K34">
    <cfRule type="cellIs" dxfId="105" priority="432145" stopIfTrue="1" operator="equal">
      <formula>"cumple"</formula>
    </cfRule>
    <cfRule type="containsText" dxfId="104" priority="432146" stopIfTrue="1" operator="containsText" text="NO CUMPLE">
      <formula>NOT(ISERROR(SEARCH("NO CUMPLE",K33)))</formula>
    </cfRule>
  </conditionalFormatting>
  <conditionalFormatting sqref="L33:L34">
    <cfRule type="cellIs" dxfId="103" priority="432143" stopIfTrue="1" operator="equal">
      <formula>"cumple"</formula>
    </cfRule>
    <cfRule type="containsText" dxfId="102" priority="432144" stopIfTrue="1" operator="containsText" text="NO CUMPLE">
      <formula>NOT(ISERROR(SEARCH("NO CUMPLE",L33)))</formula>
    </cfRule>
  </conditionalFormatting>
  <conditionalFormatting sqref="M33:M34">
    <cfRule type="cellIs" dxfId="101" priority="432141" stopIfTrue="1" operator="equal">
      <formula>"cumple"</formula>
    </cfRule>
    <cfRule type="containsText" dxfId="100" priority="432142" stopIfTrue="1" operator="containsText" text="NO CUMPLE">
      <formula>NOT(ISERROR(SEARCH("NO CUMPLE",M33)))</formula>
    </cfRule>
  </conditionalFormatting>
  <conditionalFormatting sqref="M35:M40">
    <cfRule type="cellIs" dxfId="99" priority="432139" stopIfTrue="1" operator="equal">
      <formula>"cumple"</formula>
    </cfRule>
    <cfRule type="containsText" dxfId="98" priority="432140" stopIfTrue="1" operator="containsText" text="NO CUMPLE">
      <formula>NOT(ISERROR(SEARCH("NO CUMPLE",M35)))</formula>
    </cfRule>
  </conditionalFormatting>
  <conditionalFormatting sqref="N35">
    <cfRule type="cellIs" dxfId="97" priority="432137" stopIfTrue="1" operator="equal">
      <formula>"cumple"</formula>
    </cfRule>
    <cfRule type="containsText" dxfId="96" priority="432138" stopIfTrue="1" operator="containsText" text="NO CUMPLE">
      <formula>NOT(ISERROR(SEARCH("NO CUMPLE",N35)))</formula>
    </cfRule>
  </conditionalFormatting>
  <conditionalFormatting sqref="N36:N40 N43">
    <cfRule type="cellIs" dxfId="95" priority="432135" stopIfTrue="1" operator="equal">
      <formula>"cumple"</formula>
    </cfRule>
    <cfRule type="containsText" dxfId="94" priority="432136" stopIfTrue="1" operator="containsText" text="NO CUMPLE">
      <formula>NOT(ISERROR(SEARCH("NO CUMPLE",N36)))</formula>
    </cfRule>
  </conditionalFormatting>
  <conditionalFormatting sqref="N41">
    <cfRule type="cellIs" dxfId="93" priority="432131" stopIfTrue="1" operator="equal">
      <formula>"cumple"</formula>
    </cfRule>
    <cfRule type="containsText" dxfId="92" priority="432132" stopIfTrue="1" operator="containsText" text="NO CUMPLE">
      <formula>NOT(ISERROR(SEARCH("NO CUMPLE",N41)))</formula>
    </cfRule>
  </conditionalFormatting>
  <conditionalFormatting sqref="H41">
    <cfRule type="cellIs" dxfId="91" priority="432113" stopIfTrue="1" operator="equal">
      <formula>"cumple"</formula>
    </cfRule>
    <cfRule type="containsText" dxfId="90" priority="432114" stopIfTrue="1" operator="containsText" text="NO CUMPLE">
      <formula>NOT(ISERROR(SEARCH("NO CUMPLE",H41)))</formula>
    </cfRule>
  </conditionalFormatting>
  <conditionalFormatting sqref="W20">
    <cfRule type="cellIs" dxfId="89" priority="423677" stopIfTrue="1" operator="greaterThan">
      <formula>0</formula>
    </cfRule>
  </conditionalFormatting>
  <conditionalFormatting sqref="W24">
    <cfRule type="cellIs" dxfId="88" priority="423674" stopIfTrue="1" operator="greaterThan">
      <formula>0</formula>
    </cfRule>
  </conditionalFormatting>
  <conditionalFormatting sqref="W25:W26">
    <cfRule type="cellIs" dxfId="87" priority="423673" stopIfTrue="1" operator="greaterThan">
      <formula>0</formula>
    </cfRule>
  </conditionalFormatting>
  <conditionalFormatting sqref="B38">
    <cfRule type="cellIs" dxfId="84" priority="367736" stopIfTrue="1" operator="equal">
      <formula>"cumple"</formula>
    </cfRule>
    <cfRule type="containsText" dxfId="83" priority="367737" stopIfTrue="1" operator="containsText" text="NO CUMPLE">
      <formula>NOT(ISERROR(SEARCH("NO CUMPLE",B38)))</formula>
    </cfRule>
  </conditionalFormatting>
  <conditionalFormatting sqref="B39">
    <cfRule type="cellIs" dxfId="82" priority="367734" stopIfTrue="1" operator="equal">
      <formula>"cumple"</formula>
    </cfRule>
    <cfRule type="containsText" dxfId="81" priority="367735" stopIfTrue="1" operator="containsText" text="NO CUMPLE">
      <formula>NOT(ISERROR(SEARCH("NO CUMPLE",B39)))</formula>
    </cfRule>
  </conditionalFormatting>
  <conditionalFormatting sqref="G39">
    <cfRule type="cellIs" dxfId="80" priority="367732" stopIfTrue="1" operator="equal">
      <formula>"cumple"</formula>
    </cfRule>
    <cfRule type="containsText" dxfId="79" priority="367733" stopIfTrue="1" operator="containsText" text="NO CUMPLE">
      <formula>NOT(ISERROR(SEARCH("NO CUMPLE",G39)))</formula>
    </cfRule>
  </conditionalFormatting>
  <conditionalFormatting sqref="G40">
    <cfRule type="cellIs" dxfId="78" priority="367730" stopIfTrue="1" operator="equal">
      <formula>"cumple"</formula>
    </cfRule>
    <cfRule type="containsText" dxfId="77" priority="367731" stopIfTrue="1" operator="containsText" text="NO CUMPLE">
      <formula>NOT(ISERROR(SEARCH("NO CUMPLE",G40)))</formula>
    </cfRule>
  </conditionalFormatting>
  <conditionalFormatting sqref="E33:E34">
    <cfRule type="cellIs" dxfId="75" priority="201340" operator="greaterThan">
      <formula>0</formula>
    </cfRule>
    <cfRule type="cellIs" dxfId="74" priority="201351" operator="equal">
      <formula>0</formula>
    </cfRule>
  </conditionalFormatting>
  <conditionalFormatting sqref="G33">
    <cfRule type="cellIs" dxfId="73" priority="201350" stopIfTrue="1" operator="notBetween">
      <formula>"N/A"</formula>
      <formula>"REVISAR"</formula>
    </cfRule>
  </conditionalFormatting>
  <conditionalFormatting sqref="G33:G34">
    <cfRule type="cellIs" dxfId="72" priority="201349" operator="equal">
      <formula>"REVISAR"</formula>
    </cfRule>
  </conditionalFormatting>
  <conditionalFormatting sqref="E37">
    <cfRule type="cellIs" dxfId="71" priority="201347" operator="equal">
      <formula>"NO APLICA"</formula>
    </cfRule>
  </conditionalFormatting>
  <conditionalFormatting sqref="O32">
    <cfRule type="cellIs" dxfId="70" priority="201345" stopIfTrue="1" operator="equal">
      <formula>"cumple"</formula>
    </cfRule>
    <cfRule type="containsText" dxfId="69" priority="201346" stopIfTrue="1" operator="containsText" text="NO CUMPLE">
      <formula>NOT(ISERROR(SEARCH("NO CUMPLE",O32)))</formula>
    </cfRule>
  </conditionalFormatting>
  <conditionalFormatting sqref="O35:O40">
    <cfRule type="cellIs" dxfId="68" priority="201343" stopIfTrue="1" operator="equal">
      <formula>"cumple"</formula>
    </cfRule>
    <cfRule type="containsText" dxfId="67" priority="201344" stopIfTrue="1" operator="containsText" text="NO CUMPLE">
      <formula>NOT(ISERROR(SEARCH("NO CUMPLE",O35)))</formula>
    </cfRule>
  </conditionalFormatting>
  <conditionalFormatting sqref="O41">
    <cfRule type="cellIs" dxfId="66" priority="201341" stopIfTrue="1" operator="equal">
      <formula>"cumple"</formula>
    </cfRule>
    <cfRule type="containsText" dxfId="65" priority="201342" stopIfTrue="1" operator="containsText" text="NO CUMPLE">
      <formula>NOT(ISERROR(SEARCH("NO CUMPLE",O41)))</formula>
    </cfRule>
  </conditionalFormatting>
  <conditionalFormatting sqref="R31">
    <cfRule type="cellIs" dxfId="64" priority="128395" stopIfTrue="1" operator="equal">
      <formula>"cumple"</formula>
    </cfRule>
    <cfRule type="containsText" dxfId="63" priority="128396" stopIfTrue="1" operator="containsText" text="NO CUMPLE">
      <formula>NOT(ISERROR(SEARCH("NO CUMPLE",R31)))</formula>
    </cfRule>
  </conditionalFormatting>
  <conditionalFormatting sqref="R35:R40">
    <cfRule type="cellIs" dxfId="62" priority="128393" stopIfTrue="1" operator="equal">
      <formula>"cumple"</formula>
    </cfRule>
    <cfRule type="containsText" dxfId="61" priority="128394" stopIfTrue="1" operator="containsText" text="NO CUMPLE">
      <formula>NOT(ISERROR(SEARCH("NO CUMPLE",R35)))</formula>
    </cfRule>
  </conditionalFormatting>
  <conditionalFormatting sqref="R41">
    <cfRule type="cellIs" dxfId="60" priority="128391" stopIfTrue="1" operator="equal">
      <formula>"cumple"</formula>
    </cfRule>
    <cfRule type="containsText" dxfId="59" priority="128392" stopIfTrue="1" operator="containsText" text="NO CUMPLE">
      <formula>NOT(ISERROR(SEARCH("NO CUMPLE",R41)))</formula>
    </cfRule>
  </conditionalFormatting>
  <conditionalFormatting sqref="C21:O21 Q21:S21">
    <cfRule type="cellIs" dxfId="58" priority="220" stopIfTrue="1" operator="greaterThan">
      <formula>0</formula>
    </cfRule>
  </conditionalFormatting>
  <conditionalFormatting sqref="P21">
    <cfRule type="cellIs" dxfId="57" priority="219" stopIfTrue="1" operator="greaterThan">
      <formula>0</formula>
    </cfRule>
  </conditionalFormatting>
  <conditionalFormatting sqref="U21">
    <cfRule type="cellIs" dxfId="56" priority="218" stopIfTrue="1" operator="greaterThan">
      <formula>0</formula>
    </cfRule>
  </conditionalFormatting>
  <conditionalFormatting sqref="W21">
    <cfRule type="cellIs" dxfId="55" priority="217" stopIfTrue="1" operator="greaterThan">
      <formula>0</formula>
    </cfRule>
  </conditionalFormatting>
  <conditionalFormatting sqref="P23">
    <cfRule type="cellIs" dxfId="52" priority="183" stopIfTrue="1" operator="greaterThan">
      <formula>0</formula>
    </cfRule>
  </conditionalFormatting>
  <conditionalFormatting sqref="U23">
    <cfRule type="cellIs" dxfId="51" priority="182" stopIfTrue="1" operator="greaterThan">
      <formula>0</formula>
    </cfRule>
  </conditionalFormatting>
  <conditionalFormatting sqref="W23">
    <cfRule type="cellIs" dxfId="50" priority="181" stopIfTrue="1" operator="greaterThan">
      <formula>0</formula>
    </cfRule>
  </conditionalFormatting>
  <conditionalFormatting sqref="P22">
    <cfRule type="cellIs" dxfId="47" priority="134" stopIfTrue="1" operator="greaterThan">
      <formula>0</formula>
    </cfRule>
  </conditionalFormatting>
  <conditionalFormatting sqref="U22">
    <cfRule type="cellIs" dxfId="46" priority="133" stopIfTrue="1" operator="greaterThan">
      <formula>0</formula>
    </cfRule>
  </conditionalFormatting>
  <conditionalFormatting sqref="W22">
    <cfRule type="cellIs" dxfId="45" priority="132" stopIfTrue="1" operator="greaterThan">
      <formula>0</formula>
    </cfRule>
  </conditionalFormatting>
  <conditionalFormatting sqref="V40">
    <cfRule type="cellIs" dxfId="42" priority="77" operator="equal">
      <formula>"NO VÁLIDOS"</formula>
    </cfRule>
    <cfRule type="cellIs" dxfId="41" priority="78" operator="equal">
      <formula>"VÁLIDOS"</formula>
    </cfRule>
  </conditionalFormatting>
  <conditionalFormatting sqref="P41">
    <cfRule type="cellIs" dxfId="40" priority="75" stopIfTrue="1" operator="equal">
      <formula>"cumple"</formula>
    </cfRule>
    <cfRule type="containsText" dxfId="39" priority="76" stopIfTrue="1" operator="containsText" text="NO CUMPLE">
      <formula>NOT(ISERROR(SEARCH("NO CUMPLE",P41)))</formula>
    </cfRule>
  </conditionalFormatting>
  <conditionalFormatting sqref="P35:P40">
    <cfRule type="cellIs" dxfId="38" priority="73" stopIfTrue="1" operator="equal">
      <formula>"cumple"</formula>
    </cfRule>
    <cfRule type="containsText" dxfId="37" priority="74" stopIfTrue="1" operator="containsText" text="NO CUMPLE">
      <formula>NOT(ISERROR(SEARCH("NO CUMPLE",P35)))</formula>
    </cfRule>
  </conditionalFormatting>
  <conditionalFormatting sqref="Q41">
    <cfRule type="cellIs" dxfId="36" priority="70" stopIfTrue="1" operator="equal">
      <formula>"VERIFICAR"</formula>
    </cfRule>
    <cfRule type="cellIs" dxfId="35" priority="71" stopIfTrue="1" operator="equal">
      <formula>"NO CUMPLE"</formula>
    </cfRule>
    <cfRule type="cellIs" dxfId="34" priority="72" stopIfTrue="1" operator="equal">
      <formula>"CUMPLE"</formula>
    </cfRule>
  </conditionalFormatting>
  <conditionalFormatting sqref="T22:T24">
    <cfRule type="cellIs" dxfId="18" priority="15" stopIfTrue="1" operator="greaterThan">
      <formula>0</formula>
    </cfRule>
  </conditionalFormatting>
  <conditionalFormatting sqref="T20">
    <cfRule type="cellIs" dxfId="17" priority="12" stopIfTrue="1" operator="greaterThan">
      <formula>0</formula>
    </cfRule>
  </conditionalFormatting>
  <conditionalFormatting sqref="T20">
    <cfRule type="cellIs" dxfId="16" priority="11" stopIfTrue="1" operator="lessThan">
      <formula>0</formula>
    </cfRule>
  </conditionalFormatting>
  <conditionalFormatting sqref="T25:T26">
    <cfRule type="cellIs" dxfId="15" priority="10" stopIfTrue="1" operator="lessThan">
      <formula>0</formula>
    </cfRule>
  </conditionalFormatting>
  <conditionalFormatting sqref="T21">
    <cfRule type="cellIs" dxfId="14" priority="9" stopIfTrue="1" operator="greaterThan">
      <formula>0</formula>
    </cfRule>
  </conditionalFormatting>
  <conditionalFormatting sqref="C20:J26 L20:M26 O20:R26 U20:W26">
    <cfRule type="cellIs" dxfId="13" priority="8" operator="equal">
      <formula>""</formula>
    </cfRule>
  </conditionalFormatting>
  <dataValidations count="13">
    <dataValidation operator="greaterThan" allowBlank="1" showInputMessage="1" showErrorMessage="1" sqref="L20:L26" xr:uid="{00000000-0002-0000-0300-000000000000}"/>
    <dataValidation type="list" allowBlank="1" showInputMessage="1" showErrorMessage="1" sqref="H20:H26" xr:uid="{00000000-0002-0000-0300-000001000000}">
      <formula1>PEJECUCION</formula1>
    </dataValidation>
    <dataValidation type="list" allowBlank="1" showInputMessage="1" showErrorMessage="1" promptTitle="INSCRIPCIÓN EN EL RUP" prompt="En caso que se trate de PERSONAS NATURALES O JURÍDICAS EXTRANJERAS SIN DOMICILIO O SUCURSAL EN COLOMBIA, indicar N.A." sqref="P20" xr:uid="{00000000-0002-0000-0300-000002000000}">
      <formula1>SINO</formula1>
    </dataValidation>
    <dataValidation type="list" allowBlank="1" showErrorMessage="1" sqref="Q20:Q26" xr:uid="{00000000-0002-0000-0300-000003000000}">
      <formula1>EXPERACEPTABLE</formula1>
    </dataValidation>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M35:M40" xr:uid="{00000000-0002-0000-0300-000004000000}"/>
    <dataValidation type="decimal" allowBlank="1" showInputMessage="1" showErrorMessage="1" sqref="V34" xr:uid="{00000000-0002-0000-0300-000005000000}">
      <formula1>-0.0000007</formula1>
      <formula2>-0.0000007</formula2>
    </dataValidation>
    <dataValidation type="list" allowBlank="1" showInputMessage="1" showErrorMessage="1" promptTitle="INSCRIPCIÓN EN EL RUP" sqref="P21:P26" xr:uid="{00000000-0002-0000-0300-000006000000}">
      <formula1>SINO</formula1>
    </dataValidation>
    <dataValidation type="decimal" allowBlank="1" showInputMessage="1" showErrorMessage="1" errorTitle="CELDA FORMULADA" error="ESTA CELDA ESTA FORMULADA" sqref="I36:I39 E37:G37 N20:N26 N35:O39 H35:H41 R41:S41 I41:P41 L35:L40" xr:uid="{00000000-0002-0000-0300-000007000000}">
      <formula1>-0.0000007</formula1>
      <formula2>0.0000007</formula2>
    </dataValidation>
    <dataValidation type="decimal" errorStyle="warning" allowBlank="1" showInputMessage="1" showErrorMessage="1" errorTitle="CELDA FORMULADA" error="ESTA CELDA ESTA FORMULADA" sqref="E33:E34 G33:G34 G40 K35:K40 S20:T26" xr:uid="{00000000-0002-0000-0300-000008000000}">
      <formula1>-0.0000007</formula1>
      <formula2>0.0000007</formula2>
    </dataValidation>
    <dataValidation type="list" allowBlank="1" showInputMessage="1" showErrorMessage="1" sqref="R35:R40" xr:uid="{00000000-0002-0000-0300-000009000000}">
      <formula1>"MIPYME,EMPRENDIMIENTO,MIPYME Y EMPRENDIMIENTO"</formula1>
    </dataValidation>
    <dataValidation type="list" allowBlank="1" showInputMessage="1" showErrorMessage="1" sqref="W31" xr:uid="{00000000-0002-0000-0300-00000B000000}">
      <formula1>Estado</formula1>
    </dataValidation>
    <dataValidation errorStyle="warning" allowBlank="1" showInputMessage="1" showErrorMessage="1" sqref="I35:J35" xr:uid="{00000000-0002-0000-0300-00000D000000}"/>
    <dataValidation type="list" allowBlank="1" showInputMessage="1" showErrorMessage="1" sqref="I20:I26" xr:uid="{81B27810-FF3D-456E-8269-44B366A22A78}">
      <formula1>INDIRECT($I$17)</formula1>
    </dataValidation>
  </dataValidations>
  <printOptions horizontalCentered="1"/>
  <pageMargins left="0.39370078740157483" right="0.39370078740157483" top="0.59055118110236227" bottom="0.19685039370078741" header="0.15748031496062992" footer="0.19685039370078741"/>
  <pageSetup paperSize="14" scale="27" fitToHeight="0" orientation="landscape" horizontalDpi="1200" verticalDpi="1200" r:id="rId6"/>
  <headerFooter alignWithMargins="0"/>
  <drawing r:id="rId7"/>
  <extLst>
    <ext xmlns:x14="http://schemas.microsoft.com/office/spreadsheetml/2009/9/main" uri="{78C0D931-6437-407d-A8EE-F0AAD7539E65}">
      <x14:conditionalFormattings>
        <x14:conditionalFormatting xmlns:xm="http://schemas.microsoft.com/office/excel/2006/main">
          <x14:cfRule type="containsText" priority="201348" stopIfTrue="1" operator="containsText" id="{A60DE95C-230B-49FF-9919-608B69040B10}">
            <xm:f>NOT(ISERROR(SEARCH("N/A",G33)))</xm:f>
            <xm:f>"N/A"</xm:f>
            <x14:dxf>
              <font>
                <b/>
                <i val="0"/>
                <color rgb="FFB80000"/>
              </font>
              <fill>
                <patternFill>
                  <bgColor rgb="FFFFD5D5"/>
                </patternFill>
              </fill>
            </x14:dxf>
          </x14:cfRule>
          <xm:sqref>G33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D0D6831-D1DC-4FA5-B4D0-40474C438DD2}">
          <x14:formula1>
            <xm:f>LISTAS!$M$1:$N$1</xm:f>
          </x14:formula1>
          <xm:sqref>I17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L16"/>
  <sheetViews>
    <sheetView showGridLines="0" workbookViewId="0"/>
  </sheetViews>
  <sheetFormatPr baseColWidth="10" defaultColWidth="11" defaultRowHeight="12.75" x14ac:dyDescent="0.2"/>
  <cols>
    <col min="1" max="1" width="1.125" style="290" customWidth="1"/>
    <col min="2" max="2" width="8.875" style="290" bestFit="1" customWidth="1"/>
    <col min="3" max="3" width="24.625" style="290" customWidth="1"/>
    <col min="4" max="4" width="13.25" style="290" customWidth="1"/>
    <col min="5" max="5" width="31.625" style="290" customWidth="1"/>
    <col min="6" max="7" width="24.625" style="290" customWidth="1"/>
    <col min="8" max="8" width="12.375" style="290" bestFit="1" customWidth="1"/>
    <col min="9" max="9" width="23.5" style="290" customWidth="1"/>
    <col min="10" max="16384" width="11" style="290"/>
  </cols>
  <sheetData>
    <row r="1" spans="1:12" s="226" customFormat="1" ht="15.75" x14ac:dyDescent="0.2">
      <c r="A1" s="18"/>
      <c r="B1" s="452" t="s">
        <v>11</v>
      </c>
      <c r="C1" s="452"/>
      <c r="D1" s="452"/>
      <c r="E1" s="452"/>
      <c r="F1" s="452"/>
      <c r="G1" s="452"/>
      <c r="H1" s="452"/>
      <c r="I1" s="452"/>
    </row>
    <row r="2" spans="1:12" s="226" customFormat="1" ht="15.75" x14ac:dyDescent="0.2">
      <c r="A2" s="18"/>
      <c r="B2" s="452" t="s">
        <v>12</v>
      </c>
      <c r="C2" s="452"/>
      <c r="D2" s="452"/>
      <c r="E2" s="452"/>
      <c r="F2" s="452"/>
      <c r="G2" s="452"/>
      <c r="H2" s="452"/>
      <c r="I2" s="452"/>
    </row>
    <row r="3" spans="1:12" s="226" customFormat="1" ht="15.75" x14ac:dyDescent="0.2">
      <c r="A3" s="18"/>
      <c r="B3" s="452" t="s">
        <v>143</v>
      </c>
      <c r="C3" s="452"/>
      <c r="D3" s="452"/>
      <c r="E3" s="452"/>
      <c r="F3" s="452"/>
      <c r="G3" s="452"/>
      <c r="H3" s="452"/>
      <c r="I3" s="452"/>
    </row>
    <row r="4" spans="1:12" s="226" customFormat="1" ht="15.75" customHeight="1" x14ac:dyDescent="0.2">
      <c r="A4" s="18"/>
      <c r="B4" s="452" t="s">
        <v>154</v>
      </c>
      <c r="C4" s="452"/>
      <c r="D4" s="452"/>
      <c r="E4" s="452"/>
      <c r="F4" s="452"/>
      <c r="G4" s="452"/>
      <c r="H4" s="452"/>
      <c r="I4" s="452"/>
    </row>
    <row r="5" spans="1:12" s="226" customFormat="1" ht="15.75" x14ac:dyDescent="0.2">
      <c r="A5" s="18"/>
      <c r="B5" s="452" t="s">
        <v>177</v>
      </c>
      <c r="C5" s="452"/>
      <c r="D5" s="452"/>
      <c r="E5" s="452"/>
      <c r="F5" s="452"/>
      <c r="G5" s="452"/>
      <c r="H5" s="452"/>
      <c r="I5" s="452"/>
    </row>
    <row r="6" spans="1:12" s="226" customFormat="1" ht="54.75" customHeight="1" x14ac:dyDescent="0.2">
      <c r="A6" s="18"/>
      <c r="B6" s="452" t="s">
        <v>203</v>
      </c>
      <c r="C6" s="452"/>
      <c r="D6" s="452"/>
      <c r="E6" s="452"/>
      <c r="F6" s="452"/>
      <c r="G6" s="452"/>
      <c r="H6" s="452"/>
      <c r="I6" s="452"/>
    </row>
    <row r="7" spans="1:12" x14ac:dyDescent="0.2">
      <c r="B7" s="6"/>
      <c r="C7" s="291"/>
      <c r="D7" s="291"/>
      <c r="E7" s="291"/>
      <c r="F7" s="291"/>
      <c r="G7" s="291"/>
      <c r="H7" s="7"/>
      <c r="I7" s="292"/>
    </row>
    <row r="8" spans="1:12" x14ac:dyDescent="0.2">
      <c r="B8" s="443" t="s">
        <v>204</v>
      </c>
      <c r="C8" s="443"/>
      <c r="D8" s="443"/>
      <c r="E8" s="443"/>
      <c r="F8" s="443"/>
      <c r="G8" s="443"/>
      <c r="H8" s="443"/>
      <c r="I8" s="443"/>
    </row>
    <row r="9" spans="1:12" ht="18" x14ac:dyDescent="0.2">
      <c r="B9" s="444">
        <v>1</v>
      </c>
      <c r="C9" s="444"/>
      <c r="D9" s="444"/>
      <c r="E9" s="444"/>
      <c r="F9" s="444"/>
      <c r="G9" s="444"/>
      <c r="H9" s="444"/>
      <c r="I9" s="444"/>
    </row>
    <row r="10" spans="1:12" ht="13.5" thickBot="1" x14ac:dyDescent="0.25">
      <c r="B10" s="292"/>
      <c r="C10" s="293"/>
      <c r="D10" s="293"/>
      <c r="E10" s="293"/>
      <c r="F10" s="293"/>
      <c r="G10" s="293"/>
      <c r="H10" s="293"/>
    </row>
    <row r="11" spans="1:12" ht="35.25" customHeight="1" x14ac:dyDescent="0.2">
      <c r="B11" s="448" t="s">
        <v>21</v>
      </c>
      <c r="C11" s="450" t="s">
        <v>10</v>
      </c>
      <c r="D11" s="447"/>
      <c r="E11" s="447"/>
      <c r="F11" s="447"/>
      <c r="G11" s="447"/>
      <c r="H11" s="447"/>
      <c r="I11" s="445" t="s">
        <v>22</v>
      </c>
    </row>
    <row r="12" spans="1:12" ht="71.25" customHeight="1" thickBot="1" x14ac:dyDescent="0.25">
      <c r="B12" s="449"/>
      <c r="C12" s="451"/>
      <c r="D12" s="211" t="s">
        <v>41</v>
      </c>
      <c r="E12" s="211" t="s">
        <v>130</v>
      </c>
      <c r="F12" s="211" t="s">
        <v>100</v>
      </c>
      <c r="G12" s="211" t="s">
        <v>136</v>
      </c>
      <c r="H12" s="211" t="s">
        <v>43</v>
      </c>
      <c r="I12" s="446"/>
      <c r="L12" s="294"/>
    </row>
    <row r="13" spans="1:12" ht="3" customHeight="1" x14ac:dyDescent="0.2">
      <c r="B13" s="96"/>
      <c r="C13" s="43"/>
      <c r="D13" s="43"/>
      <c r="E13" s="43"/>
      <c r="F13" s="43"/>
      <c r="G13" s="43"/>
      <c r="H13" s="43"/>
      <c r="I13" s="295"/>
    </row>
    <row r="14" spans="1:12" ht="24" x14ac:dyDescent="0.2">
      <c r="B14" s="97">
        <v>1</v>
      </c>
      <c r="C14" s="54" t="s">
        <v>179</v>
      </c>
      <c r="D14" s="41" t="s">
        <v>140</v>
      </c>
      <c r="E14" s="41" t="s">
        <v>140</v>
      </c>
      <c r="F14" s="41" t="s">
        <v>140</v>
      </c>
      <c r="G14" s="41" t="s">
        <v>140</v>
      </c>
      <c r="H14" s="42" t="s">
        <v>140</v>
      </c>
      <c r="I14" s="296"/>
    </row>
    <row r="15" spans="1:12" ht="3" customHeight="1" thickBot="1" x14ac:dyDescent="0.25">
      <c r="B15" s="103" t="s">
        <v>131</v>
      </c>
      <c r="C15" s="98"/>
      <c r="D15" s="99"/>
      <c r="E15" s="99"/>
      <c r="F15" s="99"/>
      <c r="G15" s="99"/>
      <c r="H15" s="100"/>
      <c r="I15" s="297"/>
    </row>
    <row r="16" spans="1:12" ht="9" customHeight="1" x14ac:dyDescent="0.2">
      <c r="B16" s="8"/>
      <c r="C16" s="291"/>
    </row>
  </sheetData>
  <sheetProtection insertRows="0" deleteRows="0" selectLockedCells="1"/>
  <mergeCells count="12">
    <mergeCell ref="B6:I6"/>
    <mergeCell ref="B1:I1"/>
    <mergeCell ref="B2:I2"/>
    <mergeCell ref="B3:I3"/>
    <mergeCell ref="B4:I4"/>
    <mergeCell ref="B5:I5"/>
    <mergeCell ref="B8:I8"/>
    <mergeCell ref="B9:I9"/>
    <mergeCell ref="I11:I12"/>
    <mergeCell ref="D11:H11"/>
    <mergeCell ref="B11:B12"/>
    <mergeCell ref="C11:C12"/>
  </mergeCells>
  <conditionalFormatting sqref="B14:I14">
    <cfRule type="expression" dxfId="4" priority="10">
      <formula>MOD(ROW(),2)</formula>
    </cfRule>
  </conditionalFormatting>
  <conditionalFormatting sqref="D14:H14">
    <cfRule type="cellIs" dxfId="3" priority="6" operator="equal">
      <formula>"NO APLICA"</formula>
    </cfRule>
    <cfRule type="cellIs" dxfId="2" priority="7" operator="equal">
      <formula>"HÁBIL"</formula>
    </cfRule>
    <cfRule type="cellIs" dxfId="1" priority="8" operator="equal">
      <formula>"NO HÁBIL"</formula>
    </cfRule>
    <cfRule type="cellIs" dxfId="0" priority="9" operator="equal">
      <formula>"RECHAZO"</formula>
    </cfRule>
  </conditionalFormatting>
  <printOptions horizontalCentered="1"/>
  <pageMargins left="0.39370078740157483" right="0.39370078740157483" top="0.39370078740157483" bottom="1.5748031496062993" header="0" footer="0"/>
  <pageSetup scale="56"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1"/>
  <dimension ref="A1:N32"/>
  <sheetViews>
    <sheetView topLeftCell="F1" workbookViewId="0">
      <selection activeCell="M16" sqref="M16"/>
    </sheetView>
  </sheetViews>
  <sheetFormatPr baseColWidth="10" defaultColWidth="11" defaultRowHeight="15" x14ac:dyDescent="0.25"/>
  <cols>
    <col min="1" max="1" width="3.25" style="58" bestFit="1" customWidth="1"/>
    <col min="2" max="2" width="75" style="58" customWidth="1"/>
    <col min="3" max="3" width="19.375" style="58" customWidth="1"/>
    <col min="4" max="5" width="11" style="58"/>
    <col min="6" max="6" width="15.75" style="58" bestFit="1" customWidth="1"/>
    <col min="7" max="7" width="20" style="58" bestFit="1" customWidth="1"/>
    <col min="8" max="8" width="18.5" style="58" bestFit="1" customWidth="1"/>
    <col min="9" max="11" width="16.625" style="58" customWidth="1"/>
    <col min="12" max="12" width="23.875" style="58" customWidth="1"/>
    <col min="13" max="14" width="25.75" style="179" customWidth="1"/>
    <col min="15" max="16384" width="11" style="58"/>
  </cols>
  <sheetData>
    <row r="1" spans="1:14" ht="15.75" thickTop="1" x14ac:dyDescent="0.25">
      <c r="A1" s="22" t="s">
        <v>20</v>
      </c>
      <c r="B1" s="23" t="s">
        <v>13</v>
      </c>
      <c r="C1" s="61" t="s">
        <v>32</v>
      </c>
      <c r="D1" s="61" t="s">
        <v>44</v>
      </c>
      <c r="E1" s="61" t="s">
        <v>46</v>
      </c>
      <c r="F1" s="61" t="s">
        <v>86</v>
      </c>
      <c r="G1" s="61" t="s">
        <v>87</v>
      </c>
      <c r="H1" s="61" t="s">
        <v>89</v>
      </c>
      <c r="I1" s="61" t="s">
        <v>91</v>
      </c>
      <c r="J1" s="61" t="s">
        <v>111</v>
      </c>
      <c r="K1" s="61" t="s">
        <v>141</v>
      </c>
      <c r="L1" s="180" t="s">
        <v>152</v>
      </c>
      <c r="M1" s="182" t="s">
        <v>167</v>
      </c>
      <c r="N1" s="174" t="s">
        <v>168</v>
      </c>
    </row>
    <row r="2" spans="1:14" x14ac:dyDescent="0.25">
      <c r="A2" s="24">
        <v>1</v>
      </c>
      <c r="B2" s="31" t="s">
        <v>12</v>
      </c>
      <c r="C2" s="62" t="s">
        <v>33</v>
      </c>
      <c r="D2" s="85" t="s">
        <v>110</v>
      </c>
      <c r="E2" s="62" t="s">
        <v>47</v>
      </c>
      <c r="F2" s="62" t="s">
        <v>109</v>
      </c>
      <c r="G2" s="62" t="s">
        <v>47</v>
      </c>
      <c r="H2" s="62" t="s">
        <v>103</v>
      </c>
      <c r="I2" s="62" t="s">
        <v>47</v>
      </c>
      <c r="J2" s="62" t="s">
        <v>112</v>
      </c>
      <c r="K2" s="110" t="s">
        <v>140</v>
      </c>
      <c r="L2" s="181" t="s">
        <v>150</v>
      </c>
      <c r="M2" s="178" t="s">
        <v>47</v>
      </c>
      <c r="N2" s="175" t="s">
        <v>47</v>
      </c>
    </row>
    <row r="3" spans="1:14" x14ac:dyDescent="0.25">
      <c r="A3" s="25">
        <v>2</v>
      </c>
      <c r="B3" s="19" t="s">
        <v>62</v>
      </c>
      <c r="C3" s="62" t="s">
        <v>34</v>
      </c>
      <c r="D3" s="59"/>
      <c r="E3" s="62" t="s">
        <v>48</v>
      </c>
      <c r="F3" s="62" t="s">
        <v>108</v>
      </c>
      <c r="G3" s="62" t="s">
        <v>48</v>
      </c>
      <c r="H3" s="62" t="s">
        <v>104</v>
      </c>
      <c r="I3" s="62" t="s">
        <v>48</v>
      </c>
      <c r="J3" s="62" t="s">
        <v>113</v>
      </c>
      <c r="K3" s="110" t="s">
        <v>142</v>
      </c>
      <c r="L3" s="181" t="s">
        <v>149</v>
      </c>
      <c r="M3" s="178" t="s">
        <v>48</v>
      </c>
      <c r="N3" s="176" t="s">
        <v>48</v>
      </c>
    </row>
    <row r="4" spans="1:14" x14ac:dyDescent="0.25">
      <c r="A4" s="25">
        <v>3</v>
      </c>
      <c r="B4" s="19" t="s">
        <v>63</v>
      </c>
      <c r="C4" s="62" t="s">
        <v>74</v>
      </c>
      <c r="D4" s="59"/>
      <c r="E4" s="62" t="s">
        <v>49</v>
      </c>
      <c r="H4" s="62" t="s">
        <v>105</v>
      </c>
      <c r="I4" s="62" t="s">
        <v>90</v>
      </c>
      <c r="J4" s="131" t="s">
        <v>151</v>
      </c>
      <c r="K4" s="110" t="s">
        <v>110</v>
      </c>
      <c r="L4" s="181" t="s">
        <v>153</v>
      </c>
      <c r="M4" s="177" t="s">
        <v>166</v>
      </c>
      <c r="N4" s="177" t="s">
        <v>169</v>
      </c>
    </row>
    <row r="5" spans="1:14" x14ac:dyDescent="0.25">
      <c r="A5" s="25">
        <v>4</v>
      </c>
      <c r="B5" s="19" t="s">
        <v>57</v>
      </c>
      <c r="C5" s="62" t="s">
        <v>75</v>
      </c>
      <c r="D5" s="59"/>
      <c r="E5" s="62"/>
      <c r="H5" s="62" t="s">
        <v>106</v>
      </c>
      <c r="J5" s="62" t="s">
        <v>114</v>
      </c>
      <c r="M5" s="178"/>
      <c r="N5" s="178" t="s">
        <v>170</v>
      </c>
    </row>
    <row r="6" spans="1:14" x14ac:dyDescent="0.25">
      <c r="A6" s="25">
        <v>5</v>
      </c>
      <c r="B6" s="19" t="s">
        <v>58</v>
      </c>
      <c r="H6" s="62" t="s">
        <v>108</v>
      </c>
      <c r="J6" s="62" t="s">
        <v>75</v>
      </c>
      <c r="M6" s="178"/>
      <c r="N6" s="178" t="s">
        <v>171</v>
      </c>
    </row>
    <row r="7" spans="1:14" x14ac:dyDescent="0.25">
      <c r="A7" s="25">
        <v>6</v>
      </c>
      <c r="B7" s="19" t="s">
        <v>59</v>
      </c>
      <c r="H7" s="62" t="s">
        <v>107</v>
      </c>
      <c r="M7" s="178"/>
      <c r="N7" s="177" t="s">
        <v>172</v>
      </c>
    </row>
    <row r="8" spans="1:14" x14ac:dyDescent="0.25">
      <c r="A8" s="25">
        <v>7</v>
      </c>
      <c r="B8" s="19" t="s">
        <v>65</v>
      </c>
      <c r="N8" s="177" t="s">
        <v>173</v>
      </c>
    </row>
    <row r="9" spans="1:14" x14ac:dyDescent="0.25">
      <c r="A9" s="25">
        <v>8</v>
      </c>
      <c r="B9" s="19" t="s">
        <v>66</v>
      </c>
      <c r="N9" s="177" t="s">
        <v>174</v>
      </c>
    </row>
    <row r="10" spans="1:14" x14ac:dyDescent="0.25">
      <c r="A10" s="25">
        <v>9</v>
      </c>
      <c r="B10" s="19" t="s">
        <v>67</v>
      </c>
      <c r="N10" s="177" t="s">
        <v>175</v>
      </c>
    </row>
    <row r="11" spans="1:14" x14ac:dyDescent="0.25">
      <c r="A11" s="25">
        <v>10</v>
      </c>
      <c r="B11" s="19" t="s">
        <v>64</v>
      </c>
      <c r="E11" s="60"/>
      <c r="N11" s="177" t="s">
        <v>166</v>
      </c>
    </row>
    <row r="12" spans="1:14" x14ac:dyDescent="0.25">
      <c r="A12" s="25">
        <v>11</v>
      </c>
      <c r="B12" s="19" t="s">
        <v>60</v>
      </c>
      <c r="N12" s="177"/>
    </row>
    <row r="13" spans="1:14" x14ac:dyDescent="0.25">
      <c r="A13" s="25">
        <v>12</v>
      </c>
      <c r="B13" s="19" t="s">
        <v>61</v>
      </c>
    </row>
    <row r="14" spans="1:14" x14ac:dyDescent="0.25">
      <c r="A14" s="25">
        <v>13</v>
      </c>
      <c r="B14" s="19" t="s">
        <v>68</v>
      </c>
    </row>
    <row r="15" spans="1:14" x14ac:dyDescent="0.25">
      <c r="A15" s="25">
        <v>14</v>
      </c>
      <c r="B15" s="19" t="s">
        <v>69</v>
      </c>
    </row>
    <row r="16" spans="1:14" x14ac:dyDescent="0.25">
      <c r="A16" s="25">
        <v>15</v>
      </c>
      <c r="B16" s="19" t="s">
        <v>70</v>
      </c>
    </row>
    <row r="17" spans="1:2" x14ac:dyDescent="0.25">
      <c r="A17" s="25">
        <v>16</v>
      </c>
      <c r="B17" s="124" t="s">
        <v>143</v>
      </c>
    </row>
    <row r="18" spans="1:2" x14ac:dyDescent="0.25">
      <c r="A18" s="25">
        <v>17</v>
      </c>
      <c r="B18" s="136" t="s">
        <v>154</v>
      </c>
    </row>
    <row r="19" spans="1:2" x14ac:dyDescent="0.25">
      <c r="A19" s="25">
        <v>18</v>
      </c>
      <c r="B19" s="20"/>
    </row>
    <row r="20" spans="1:2" x14ac:dyDescent="0.25">
      <c r="A20" s="25">
        <v>19</v>
      </c>
      <c r="B20" s="20"/>
    </row>
    <row r="21" spans="1:2" x14ac:dyDescent="0.25">
      <c r="A21" s="25">
        <v>20</v>
      </c>
      <c r="B21" s="20"/>
    </row>
    <row r="22" spans="1:2" x14ac:dyDescent="0.25">
      <c r="A22" s="25">
        <v>21</v>
      </c>
      <c r="B22" s="20"/>
    </row>
    <row r="23" spans="1:2" x14ac:dyDescent="0.25">
      <c r="A23" s="25">
        <v>22</v>
      </c>
      <c r="B23" s="20"/>
    </row>
    <row r="24" spans="1:2" x14ac:dyDescent="0.25">
      <c r="A24" s="25">
        <v>23</v>
      </c>
      <c r="B24" s="20"/>
    </row>
    <row r="25" spans="1:2" x14ac:dyDescent="0.25">
      <c r="A25" s="25">
        <v>24</v>
      </c>
      <c r="B25" s="20"/>
    </row>
    <row r="26" spans="1:2" x14ac:dyDescent="0.25">
      <c r="A26" s="25">
        <v>25</v>
      </c>
      <c r="B26" s="20"/>
    </row>
    <row r="27" spans="1:2" x14ac:dyDescent="0.25">
      <c r="A27" s="25">
        <v>26</v>
      </c>
      <c r="B27" s="20"/>
    </row>
    <row r="28" spans="1:2" x14ac:dyDescent="0.25">
      <c r="A28" s="25">
        <v>27</v>
      </c>
      <c r="B28" s="20"/>
    </row>
    <row r="29" spans="1:2" x14ac:dyDescent="0.25">
      <c r="A29" s="25">
        <v>28</v>
      </c>
      <c r="B29" s="20"/>
    </row>
    <row r="30" spans="1:2" x14ac:dyDescent="0.25">
      <c r="A30" s="25">
        <v>29</v>
      </c>
      <c r="B30" s="20"/>
    </row>
    <row r="31" spans="1:2" ht="15.75" thickBot="1" x14ac:dyDescent="0.3">
      <c r="A31" s="26">
        <v>30</v>
      </c>
      <c r="B31" s="21"/>
    </row>
    <row r="32" spans="1:2" ht="15.75" thickTop="1" x14ac:dyDescent="0.25"/>
  </sheetData>
  <pageMargins left="0.7" right="0.7" top="0.75" bottom="0.75" header="0.3" footer="0.3"/>
  <pageSetup scale="7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6"/>
  <dimension ref="A1:HH509"/>
  <sheetViews>
    <sheetView topLeftCell="A45" workbookViewId="0">
      <selection activeCell="F52" sqref="F52"/>
    </sheetView>
  </sheetViews>
  <sheetFormatPr baseColWidth="10" defaultColWidth="11" defaultRowHeight="12.75" x14ac:dyDescent="0.2"/>
  <cols>
    <col min="1" max="1" width="11" style="68"/>
    <col min="2" max="2" width="1.625" style="68" customWidth="1"/>
    <col min="3" max="3" width="12.375" style="68" bestFit="1" customWidth="1"/>
    <col min="4" max="4" width="8.875" style="68" customWidth="1"/>
    <col min="5" max="5" width="11.5" style="78" bestFit="1" customWidth="1"/>
    <col min="6" max="6" width="11" style="69"/>
    <col min="7" max="7" width="11" style="76"/>
    <col min="8" max="8" width="74.75" style="73" bestFit="1" customWidth="1"/>
    <col min="9" max="16384" width="11" style="73"/>
  </cols>
  <sheetData>
    <row r="1" spans="1:8" x14ac:dyDescent="0.2">
      <c r="A1" s="453" t="s">
        <v>5</v>
      </c>
      <c r="B1" s="453"/>
      <c r="C1" s="453"/>
      <c r="D1" s="67" t="s">
        <v>6</v>
      </c>
      <c r="E1" s="78" t="s">
        <v>37</v>
      </c>
      <c r="G1" s="73"/>
    </row>
    <row r="2" spans="1:8" x14ac:dyDescent="0.2">
      <c r="A2" s="70">
        <v>29222</v>
      </c>
      <c r="B2" s="71"/>
      <c r="C2" s="71">
        <v>29587</v>
      </c>
      <c r="D2" s="72">
        <v>4500</v>
      </c>
      <c r="E2" s="79"/>
      <c r="G2" s="73"/>
    </row>
    <row r="3" spans="1:8" x14ac:dyDescent="0.2">
      <c r="A3" s="71">
        <v>29588</v>
      </c>
      <c r="B3" s="71"/>
      <c r="C3" s="71">
        <v>29952</v>
      </c>
      <c r="D3" s="72">
        <v>5700</v>
      </c>
      <c r="E3" s="80">
        <f>+D3/D2-1</f>
        <v>0.26666666666666661</v>
      </c>
      <c r="G3" s="73"/>
    </row>
    <row r="4" spans="1:8" x14ac:dyDescent="0.2">
      <c r="A4" s="71">
        <v>29953</v>
      </c>
      <c r="B4" s="71"/>
      <c r="C4" s="71">
        <v>30317</v>
      </c>
      <c r="D4" s="72">
        <v>7410</v>
      </c>
      <c r="E4" s="80">
        <f t="shared" ref="E4:E28" si="0">+D4/D3-1</f>
        <v>0.30000000000000004</v>
      </c>
      <c r="G4" s="73"/>
    </row>
    <row r="5" spans="1:8" x14ac:dyDescent="0.2">
      <c r="A5" s="71">
        <v>30318</v>
      </c>
      <c r="B5" s="71"/>
      <c r="C5" s="71">
        <v>30682</v>
      </c>
      <c r="D5" s="72">
        <v>9261</v>
      </c>
      <c r="E5" s="80">
        <f t="shared" si="0"/>
        <v>0.24979757085020249</v>
      </c>
      <c r="G5" s="73"/>
    </row>
    <row r="6" spans="1:8" x14ac:dyDescent="0.2">
      <c r="A6" s="71">
        <v>30683</v>
      </c>
      <c r="B6" s="71"/>
      <c r="C6" s="71">
        <v>31048</v>
      </c>
      <c r="D6" s="72">
        <v>11298</v>
      </c>
      <c r="E6" s="80">
        <f t="shared" si="0"/>
        <v>0.21995464852607705</v>
      </c>
      <c r="G6" s="73"/>
    </row>
    <row r="7" spans="1:8" x14ac:dyDescent="0.2">
      <c r="A7" s="70">
        <v>31049</v>
      </c>
      <c r="B7" s="71"/>
      <c r="C7" s="71">
        <v>31413</v>
      </c>
      <c r="D7" s="72">
        <v>13557.6</v>
      </c>
      <c r="E7" s="80">
        <f t="shared" si="0"/>
        <v>0.19999999999999996</v>
      </c>
      <c r="G7" s="73"/>
    </row>
    <row r="8" spans="1:8" x14ac:dyDescent="0.2">
      <c r="A8" s="71">
        <v>31414</v>
      </c>
      <c r="B8" s="71"/>
      <c r="C8" s="71">
        <v>31778</v>
      </c>
      <c r="D8" s="72">
        <v>16611.400000000001</v>
      </c>
      <c r="E8" s="80">
        <f t="shared" si="0"/>
        <v>0.22524635628724865</v>
      </c>
      <c r="G8" s="73"/>
    </row>
    <row r="9" spans="1:8" x14ac:dyDescent="0.2">
      <c r="A9" s="71">
        <v>31779</v>
      </c>
      <c r="B9" s="71"/>
      <c r="C9" s="71">
        <v>32143</v>
      </c>
      <c r="D9" s="72">
        <v>20509.8</v>
      </c>
      <c r="E9" s="80">
        <f t="shared" si="0"/>
        <v>0.23468220619574498</v>
      </c>
      <c r="G9" s="73"/>
    </row>
    <row r="10" spans="1:8" x14ac:dyDescent="0.2">
      <c r="A10" s="71">
        <v>32144</v>
      </c>
      <c r="B10" s="71"/>
      <c r="C10" s="71">
        <v>32508</v>
      </c>
      <c r="D10" s="72">
        <v>25637.4</v>
      </c>
      <c r="E10" s="80">
        <f t="shared" si="0"/>
        <v>0.25000731357692429</v>
      </c>
      <c r="G10" s="73"/>
    </row>
    <row r="11" spans="1:8" x14ac:dyDescent="0.2">
      <c r="A11" s="71">
        <v>32509</v>
      </c>
      <c r="B11" s="71"/>
      <c r="C11" s="71">
        <v>32873</v>
      </c>
      <c r="D11" s="72">
        <v>32559.599999999999</v>
      </c>
      <c r="E11" s="80">
        <f t="shared" si="0"/>
        <v>0.27000397856256853</v>
      </c>
      <c r="G11" s="73"/>
    </row>
    <row r="12" spans="1:8" ht="13.5" thickBot="1" x14ac:dyDescent="0.25">
      <c r="A12" s="70">
        <v>32874</v>
      </c>
      <c r="B12" s="71"/>
      <c r="C12" s="71">
        <v>33238</v>
      </c>
      <c r="D12" s="72">
        <v>41025</v>
      </c>
      <c r="E12" s="80">
        <f t="shared" si="0"/>
        <v>0.25999705156083008</v>
      </c>
      <c r="G12" s="74"/>
      <c r="H12" s="75"/>
    </row>
    <row r="13" spans="1:8" ht="13.5" thickTop="1" x14ac:dyDescent="0.2">
      <c r="A13" s="71">
        <v>33239</v>
      </c>
      <c r="B13" s="71"/>
      <c r="C13" s="71">
        <v>33603</v>
      </c>
      <c r="D13" s="72">
        <v>51720</v>
      </c>
      <c r="E13" s="80">
        <f t="shared" si="0"/>
        <v>0.26069469835466186</v>
      </c>
      <c r="G13" s="28" t="s">
        <v>24</v>
      </c>
      <c r="H13" s="29" t="s">
        <v>25</v>
      </c>
    </row>
    <row r="14" spans="1:8" ht="13.5" thickBot="1" x14ac:dyDescent="0.25">
      <c r="A14" s="71">
        <v>33604</v>
      </c>
      <c r="B14" s="71"/>
      <c r="C14" s="71">
        <v>33969</v>
      </c>
      <c r="D14" s="72">
        <v>65190</v>
      </c>
      <c r="E14" s="80">
        <f t="shared" si="0"/>
        <v>0.26044083526682127</v>
      </c>
      <c r="G14" s="149">
        <f ca="1">TODAY()</f>
        <v>46087</v>
      </c>
      <c r="H14" s="30">
        <f ca="1">LOOKUP(G14,A2:A107,D2:D107)</f>
        <v>1750905</v>
      </c>
    </row>
    <row r="15" spans="1:8" ht="14.25" thickTop="1" thickBot="1" x14ac:dyDescent="0.25">
      <c r="A15" s="71">
        <v>33970</v>
      </c>
      <c r="B15" s="71"/>
      <c r="C15" s="71">
        <v>34334</v>
      </c>
      <c r="D15" s="72">
        <v>81510</v>
      </c>
      <c r="E15" s="80">
        <f t="shared" si="0"/>
        <v>0.25034514496088356</v>
      </c>
      <c r="G15" s="149">
        <v>45311</v>
      </c>
      <c r="H15" s="30">
        <f>LOOKUP(G15,A3:A108,D3:D108)</f>
        <v>1300000</v>
      </c>
    </row>
    <row r="16" spans="1:8" ht="15.75" thickTop="1" x14ac:dyDescent="0.2">
      <c r="A16" s="71">
        <v>34335</v>
      </c>
      <c r="B16" s="71"/>
      <c r="C16" s="71">
        <v>34699</v>
      </c>
      <c r="D16" s="72">
        <v>98700</v>
      </c>
      <c r="E16" s="80">
        <f t="shared" si="0"/>
        <v>0.21089436878910561</v>
      </c>
      <c r="G16" s="32" t="s">
        <v>31</v>
      </c>
    </row>
    <row r="17" spans="1:7" ht="15" x14ac:dyDescent="0.25">
      <c r="A17" s="70">
        <v>34700</v>
      </c>
      <c r="B17" s="71"/>
      <c r="C17" s="71">
        <v>35064</v>
      </c>
      <c r="D17" s="72">
        <v>118933.5</v>
      </c>
      <c r="E17" s="80">
        <f t="shared" si="0"/>
        <v>0.20500000000000007</v>
      </c>
      <c r="G17" s="33" t="s">
        <v>29</v>
      </c>
    </row>
    <row r="18" spans="1:7" ht="15.75" thickBot="1" x14ac:dyDescent="0.3">
      <c r="A18" s="71">
        <v>35065</v>
      </c>
      <c r="B18" s="71"/>
      <c r="C18" s="71">
        <v>35430</v>
      </c>
      <c r="D18" s="72">
        <v>142125</v>
      </c>
      <c r="E18" s="80">
        <f t="shared" si="0"/>
        <v>0.19499552270806797</v>
      </c>
      <c r="G18" s="34" t="s">
        <v>30</v>
      </c>
    </row>
    <row r="19" spans="1:7" ht="13.5" thickTop="1" x14ac:dyDescent="0.2">
      <c r="A19" s="71">
        <v>35431</v>
      </c>
      <c r="B19" s="71"/>
      <c r="C19" s="71">
        <v>35795</v>
      </c>
      <c r="D19" s="72">
        <v>172005</v>
      </c>
      <c r="E19" s="80">
        <f t="shared" si="0"/>
        <v>0.21023746701846968</v>
      </c>
    </row>
    <row r="20" spans="1:7" x14ac:dyDescent="0.2">
      <c r="A20" s="71">
        <v>35796</v>
      </c>
      <c r="B20" s="71"/>
      <c r="C20" s="71">
        <v>36160</v>
      </c>
      <c r="D20" s="72">
        <v>203826</v>
      </c>
      <c r="E20" s="80">
        <f t="shared" si="0"/>
        <v>0.1850004360338362</v>
      </c>
    </row>
    <row r="21" spans="1:7" x14ac:dyDescent="0.2">
      <c r="A21" s="71">
        <v>36161</v>
      </c>
      <c r="B21" s="71"/>
      <c r="C21" s="71">
        <v>36525</v>
      </c>
      <c r="D21" s="72">
        <v>236460</v>
      </c>
      <c r="E21" s="80">
        <f t="shared" si="0"/>
        <v>0.16010715021636091</v>
      </c>
    </row>
    <row r="22" spans="1:7" x14ac:dyDescent="0.2">
      <c r="A22" s="70">
        <v>36526</v>
      </c>
      <c r="B22" s="71"/>
      <c r="C22" s="71">
        <v>36891</v>
      </c>
      <c r="D22" s="72">
        <v>260100</v>
      </c>
      <c r="E22" s="80">
        <f t="shared" si="0"/>
        <v>9.9974625729510214E-2</v>
      </c>
    </row>
    <row r="23" spans="1:7" x14ac:dyDescent="0.2">
      <c r="A23" s="71">
        <v>36892</v>
      </c>
      <c r="B23" s="71"/>
      <c r="C23" s="71">
        <v>37256</v>
      </c>
      <c r="D23" s="72">
        <v>286000</v>
      </c>
      <c r="E23" s="80">
        <f t="shared" si="0"/>
        <v>9.9577085736255233E-2</v>
      </c>
    </row>
    <row r="24" spans="1:7" x14ac:dyDescent="0.2">
      <c r="A24" s="71">
        <v>37257</v>
      </c>
      <c r="B24" s="71"/>
      <c r="C24" s="71">
        <v>37621</v>
      </c>
      <c r="D24" s="72">
        <v>309000</v>
      </c>
      <c r="E24" s="80">
        <f t="shared" si="0"/>
        <v>8.0419580419580416E-2</v>
      </c>
    </row>
    <row r="25" spans="1:7" x14ac:dyDescent="0.2">
      <c r="A25" s="71">
        <v>37622</v>
      </c>
      <c r="B25" s="71"/>
      <c r="C25" s="71">
        <v>37986</v>
      </c>
      <c r="D25" s="72">
        <v>332000</v>
      </c>
      <c r="E25" s="80">
        <f t="shared" si="0"/>
        <v>7.4433656957928696E-2</v>
      </c>
    </row>
    <row r="26" spans="1:7" x14ac:dyDescent="0.2">
      <c r="A26" s="71">
        <v>37987</v>
      </c>
      <c r="B26" s="71"/>
      <c r="C26" s="71">
        <v>38352</v>
      </c>
      <c r="D26" s="72">
        <v>358000</v>
      </c>
      <c r="E26" s="80">
        <f t="shared" si="0"/>
        <v>7.8313253012048278E-2</v>
      </c>
    </row>
    <row r="27" spans="1:7" x14ac:dyDescent="0.2">
      <c r="A27" s="70">
        <v>38353</v>
      </c>
      <c r="B27" s="71"/>
      <c r="C27" s="71">
        <v>38717</v>
      </c>
      <c r="D27" s="72">
        <v>381500</v>
      </c>
      <c r="E27" s="80">
        <f t="shared" si="0"/>
        <v>6.5642458100558576E-2</v>
      </c>
    </row>
    <row r="28" spans="1:7" x14ac:dyDescent="0.2">
      <c r="A28" s="71">
        <v>38718</v>
      </c>
      <c r="B28" s="71"/>
      <c r="C28" s="71">
        <v>39082</v>
      </c>
      <c r="D28" s="72">
        <v>408000</v>
      </c>
      <c r="E28" s="80">
        <f t="shared" si="0"/>
        <v>6.9462647444298753E-2</v>
      </c>
    </row>
    <row r="29" spans="1:7" x14ac:dyDescent="0.2">
      <c r="A29" s="71">
        <v>39083</v>
      </c>
      <c r="B29" s="71"/>
      <c r="C29" s="71">
        <v>39447</v>
      </c>
      <c r="D29" s="72">
        <v>433700</v>
      </c>
      <c r="E29" s="80">
        <f t="shared" ref="E29:E36" si="1">+D29/D28-1</f>
        <v>6.2990196078431371E-2</v>
      </c>
    </row>
    <row r="30" spans="1:7" x14ac:dyDescent="0.2">
      <c r="A30" s="71">
        <v>39448</v>
      </c>
      <c r="C30" s="71">
        <v>39813</v>
      </c>
      <c r="D30" s="72">
        <v>461500</v>
      </c>
      <c r="E30" s="80">
        <f t="shared" si="1"/>
        <v>6.4099608023979737E-2</v>
      </c>
    </row>
    <row r="31" spans="1:7" x14ac:dyDescent="0.2">
      <c r="A31" s="71">
        <v>39814</v>
      </c>
      <c r="C31" s="71">
        <v>40178</v>
      </c>
      <c r="D31" s="72">
        <v>496900</v>
      </c>
      <c r="E31" s="80">
        <f t="shared" si="1"/>
        <v>7.6706392199350049E-2</v>
      </c>
    </row>
    <row r="32" spans="1:7" x14ac:dyDescent="0.2">
      <c r="A32" s="70">
        <v>40179</v>
      </c>
      <c r="C32" s="71">
        <v>40543</v>
      </c>
      <c r="D32" s="72">
        <v>515000</v>
      </c>
      <c r="E32" s="80">
        <f t="shared" si="1"/>
        <v>3.6425840209297622E-2</v>
      </c>
    </row>
    <row r="33" spans="1:5" x14ac:dyDescent="0.2">
      <c r="A33" s="71">
        <v>40544</v>
      </c>
      <c r="C33" s="71">
        <v>40908</v>
      </c>
      <c r="D33" s="72">
        <v>535600</v>
      </c>
      <c r="E33" s="80">
        <f t="shared" si="1"/>
        <v>4.0000000000000036E-2</v>
      </c>
    </row>
    <row r="34" spans="1:5" x14ac:dyDescent="0.2">
      <c r="A34" s="71">
        <v>40909</v>
      </c>
      <c r="C34" s="71">
        <v>41274</v>
      </c>
      <c r="D34" s="72">
        <v>566700</v>
      </c>
      <c r="E34" s="80">
        <f t="shared" si="1"/>
        <v>5.8065720687079825E-2</v>
      </c>
    </row>
    <row r="35" spans="1:5" x14ac:dyDescent="0.2">
      <c r="A35" s="71">
        <v>41275</v>
      </c>
      <c r="C35" s="71">
        <v>41639</v>
      </c>
      <c r="D35" s="72">
        <v>589500</v>
      </c>
      <c r="E35" s="80">
        <f t="shared" si="1"/>
        <v>4.0232927474854518E-2</v>
      </c>
    </row>
    <row r="36" spans="1:5" x14ac:dyDescent="0.2">
      <c r="A36" s="71">
        <v>41640</v>
      </c>
      <c r="C36" s="71">
        <v>42004</v>
      </c>
      <c r="D36" s="72">
        <v>616000</v>
      </c>
      <c r="E36" s="80">
        <f t="shared" si="1"/>
        <v>4.495335029686176E-2</v>
      </c>
    </row>
    <row r="37" spans="1:5" x14ac:dyDescent="0.2">
      <c r="A37" s="71">
        <v>42005</v>
      </c>
      <c r="C37" s="71">
        <v>42369</v>
      </c>
      <c r="D37" s="72">
        <v>644350</v>
      </c>
      <c r="E37" s="80">
        <f>IF(D37="","",D37/D36-1)</f>
        <v>4.6022727272727382E-2</v>
      </c>
    </row>
    <row r="38" spans="1:5" x14ac:dyDescent="0.2">
      <c r="A38" s="71">
        <v>42370</v>
      </c>
      <c r="C38" s="71">
        <v>42735</v>
      </c>
      <c r="D38" s="72">
        <v>689454</v>
      </c>
      <c r="E38" s="80">
        <f t="shared" ref="E38:E108" si="2">IF(D38="","",D38/D37-1)</f>
        <v>6.9999224024210438E-2</v>
      </c>
    </row>
    <row r="39" spans="1:5" x14ac:dyDescent="0.2">
      <c r="A39" s="71">
        <v>42736</v>
      </c>
      <c r="C39" s="71">
        <v>43100</v>
      </c>
      <c r="D39" s="72">
        <v>737717</v>
      </c>
      <c r="E39" s="80">
        <f t="shared" si="2"/>
        <v>7.0001769516167878E-2</v>
      </c>
    </row>
    <row r="40" spans="1:5" x14ac:dyDescent="0.2">
      <c r="A40" s="71">
        <v>43101</v>
      </c>
      <c r="C40" s="71">
        <v>43465</v>
      </c>
      <c r="D40" s="72">
        <v>781242</v>
      </c>
      <c r="E40" s="80">
        <f t="shared" si="2"/>
        <v>5.8999589273393438E-2</v>
      </c>
    </row>
    <row r="41" spans="1:5" x14ac:dyDescent="0.2">
      <c r="A41" s="71">
        <v>43466</v>
      </c>
      <c r="C41" s="71">
        <v>43830</v>
      </c>
      <c r="D41" s="72">
        <v>828116</v>
      </c>
      <c r="E41" s="80">
        <f t="shared" si="2"/>
        <v>5.9999334393184167E-2</v>
      </c>
    </row>
    <row r="42" spans="1:5" x14ac:dyDescent="0.2">
      <c r="A42" s="71">
        <v>43831</v>
      </c>
      <c r="C42" s="71">
        <v>44196</v>
      </c>
      <c r="D42" s="72">
        <v>877803</v>
      </c>
      <c r="E42" s="80">
        <f t="shared" ref="E42:E43" si="3">IF(D42="","",D42/D41-1)</f>
        <v>6.0000048302411679E-2</v>
      </c>
    </row>
    <row r="43" spans="1:5" x14ac:dyDescent="0.2">
      <c r="A43" s="71">
        <v>44197</v>
      </c>
      <c r="C43" s="71">
        <v>44561</v>
      </c>
      <c r="D43" s="72">
        <v>908526</v>
      </c>
      <c r="E43" s="80">
        <f t="shared" si="3"/>
        <v>3.4999880383183912E-2</v>
      </c>
    </row>
    <row r="44" spans="1:5" x14ac:dyDescent="0.2">
      <c r="A44" s="71">
        <v>44562</v>
      </c>
      <c r="C44" s="71">
        <v>44926</v>
      </c>
      <c r="D44" s="72">
        <v>1000000</v>
      </c>
      <c r="E44" s="80">
        <f t="shared" ref="E44" si="4">IF(D44="","",D44/D43-1)</f>
        <v>0.10068396501586085</v>
      </c>
    </row>
    <row r="45" spans="1:5" x14ac:dyDescent="0.2">
      <c r="A45" s="71">
        <v>44927</v>
      </c>
      <c r="C45" s="71">
        <v>45291</v>
      </c>
      <c r="D45" s="72">
        <v>1160000</v>
      </c>
      <c r="E45" s="80">
        <f>IF(D45="","",D45/D44-1)</f>
        <v>0.15999999999999992</v>
      </c>
    </row>
    <row r="46" spans="1:5" x14ac:dyDescent="0.2">
      <c r="A46" s="71">
        <v>45292</v>
      </c>
      <c r="C46" s="71">
        <v>45657</v>
      </c>
      <c r="D46" s="72">
        <v>1300000</v>
      </c>
      <c r="E46" s="80">
        <f>IF(D46="","",D46/D45-1)</f>
        <v>0.1206896551724137</v>
      </c>
    </row>
    <row r="47" spans="1:5" x14ac:dyDescent="0.2">
      <c r="A47" s="71">
        <v>45658</v>
      </c>
      <c r="C47" s="71">
        <v>46022</v>
      </c>
      <c r="D47" s="72">
        <v>1423500</v>
      </c>
      <c r="E47" s="80">
        <f>IF(D47="","",D47/D46-1)</f>
        <v>9.4999999999999973E-2</v>
      </c>
    </row>
    <row r="48" spans="1:5" x14ac:dyDescent="0.2">
      <c r="A48" s="71">
        <v>46023</v>
      </c>
      <c r="C48" s="71">
        <v>46387</v>
      </c>
      <c r="D48" s="72">
        <v>1750905</v>
      </c>
      <c r="E48" s="80">
        <f>IF(D48="","",D48/D47-1)</f>
        <v>0.22999999999999998</v>
      </c>
    </row>
    <row r="49" spans="5:5" x14ac:dyDescent="0.2">
      <c r="E49" s="80" t="str">
        <f>IF(D49="","",D49/D43-1)</f>
        <v/>
      </c>
    </row>
    <row r="50" spans="5:5" x14ac:dyDescent="0.2">
      <c r="E50" s="80" t="str">
        <f t="shared" si="2"/>
        <v/>
      </c>
    </row>
    <row r="51" spans="5:5" x14ac:dyDescent="0.2">
      <c r="E51" s="80" t="str">
        <f t="shared" si="2"/>
        <v/>
      </c>
    </row>
    <row r="52" spans="5:5" x14ac:dyDescent="0.2">
      <c r="E52" s="80" t="str">
        <f t="shared" si="2"/>
        <v/>
      </c>
    </row>
    <row r="53" spans="5:5" x14ac:dyDescent="0.2">
      <c r="E53" s="80" t="str">
        <f t="shared" si="2"/>
        <v/>
      </c>
    </row>
    <row r="54" spans="5:5" x14ac:dyDescent="0.2">
      <c r="E54" s="80" t="str">
        <f t="shared" si="2"/>
        <v/>
      </c>
    </row>
    <row r="55" spans="5:5" x14ac:dyDescent="0.2">
      <c r="E55" s="80" t="str">
        <f t="shared" si="2"/>
        <v/>
      </c>
    </row>
    <row r="56" spans="5:5" x14ac:dyDescent="0.2">
      <c r="E56" s="80" t="str">
        <f t="shared" si="2"/>
        <v/>
      </c>
    </row>
    <row r="57" spans="5:5" x14ac:dyDescent="0.2">
      <c r="E57" s="80" t="str">
        <f t="shared" si="2"/>
        <v/>
      </c>
    </row>
    <row r="58" spans="5:5" x14ac:dyDescent="0.2">
      <c r="E58" s="80" t="str">
        <f t="shared" si="2"/>
        <v/>
      </c>
    </row>
    <row r="59" spans="5:5" x14ac:dyDescent="0.2">
      <c r="E59" s="80" t="str">
        <f t="shared" si="2"/>
        <v/>
      </c>
    </row>
    <row r="60" spans="5:5" x14ac:dyDescent="0.2">
      <c r="E60" s="80" t="str">
        <f t="shared" si="2"/>
        <v/>
      </c>
    </row>
    <row r="61" spans="5:5" x14ac:dyDescent="0.2">
      <c r="E61" s="80" t="str">
        <f t="shared" si="2"/>
        <v/>
      </c>
    </row>
    <row r="62" spans="5:5" x14ac:dyDescent="0.2">
      <c r="E62" s="80" t="str">
        <f t="shared" si="2"/>
        <v/>
      </c>
    </row>
    <row r="63" spans="5:5" x14ac:dyDescent="0.2">
      <c r="E63" s="80" t="str">
        <f t="shared" si="2"/>
        <v/>
      </c>
    </row>
    <row r="64" spans="5:5" x14ac:dyDescent="0.2">
      <c r="E64" s="80" t="str">
        <f t="shared" si="2"/>
        <v/>
      </c>
    </row>
    <row r="65" spans="5:5" x14ac:dyDescent="0.2">
      <c r="E65" s="80" t="str">
        <f t="shared" si="2"/>
        <v/>
      </c>
    </row>
    <row r="66" spans="5:5" x14ac:dyDescent="0.2">
      <c r="E66" s="80" t="str">
        <f t="shared" si="2"/>
        <v/>
      </c>
    </row>
    <row r="67" spans="5:5" x14ac:dyDescent="0.2">
      <c r="E67" s="80" t="str">
        <f t="shared" si="2"/>
        <v/>
      </c>
    </row>
    <row r="68" spans="5:5" x14ac:dyDescent="0.2">
      <c r="E68" s="80" t="str">
        <f t="shared" si="2"/>
        <v/>
      </c>
    </row>
    <row r="69" spans="5:5" x14ac:dyDescent="0.2">
      <c r="E69" s="80" t="str">
        <f t="shared" si="2"/>
        <v/>
      </c>
    </row>
    <row r="70" spans="5:5" x14ac:dyDescent="0.2">
      <c r="E70" s="80" t="str">
        <f t="shared" si="2"/>
        <v/>
      </c>
    </row>
    <row r="71" spans="5:5" x14ac:dyDescent="0.2">
      <c r="E71" s="80" t="str">
        <f t="shared" si="2"/>
        <v/>
      </c>
    </row>
    <row r="72" spans="5:5" x14ac:dyDescent="0.2">
      <c r="E72" s="80" t="str">
        <f t="shared" si="2"/>
        <v/>
      </c>
    </row>
    <row r="73" spans="5:5" x14ac:dyDescent="0.2">
      <c r="E73" s="80" t="str">
        <f t="shared" si="2"/>
        <v/>
      </c>
    </row>
    <row r="74" spans="5:5" x14ac:dyDescent="0.2">
      <c r="E74" s="80" t="str">
        <f t="shared" si="2"/>
        <v/>
      </c>
    </row>
    <row r="75" spans="5:5" x14ac:dyDescent="0.2">
      <c r="E75" s="80" t="str">
        <f t="shared" si="2"/>
        <v/>
      </c>
    </row>
    <row r="76" spans="5:5" x14ac:dyDescent="0.2">
      <c r="E76" s="80" t="str">
        <f t="shared" si="2"/>
        <v/>
      </c>
    </row>
    <row r="77" spans="5:5" x14ac:dyDescent="0.2">
      <c r="E77" s="80" t="str">
        <f t="shared" si="2"/>
        <v/>
      </c>
    </row>
    <row r="78" spans="5:5" x14ac:dyDescent="0.2">
      <c r="E78" s="80" t="str">
        <f t="shared" si="2"/>
        <v/>
      </c>
    </row>
    <row r="79" spans="5:5" x14ac:dyDescent="0.2">
      <c r="E79" s="80" t="str">
        <f t="shared" si="2"/>
        <v/>
      </c>
    </row>
    <row r="80" spans="5:5" x14ac:dyDescent="0.2">
      <c r="E80" s="80" t="str">
        <f t="shared" si="2"/>
        <v/>
      </c>
    </row>
    <row r="81" spans="5:5" x14ac:dyDescent="0.2">
      <c r="E81" s="80" t="str">
        <f t="shared" si="2"/>
        <v/>
      </c>
    </row>
    <row r="82" spans="5:5" x14ac:dyDescent="0.2">
      <c r="E82" s="80" t="str">
        <f t="shared" si="2"/>
        <v/>
      </c>
    </row>
    <row r="83" spans="5:5" x14ac:dyDescent="0.2">
      <c r="E83" s="80" t="str">
        <f t="shared" si="2"/>
        <v/>
      </c>
    </row>
    <row r="84" spans="5:5" x14ac:dyDescent="0.2">
      <c r="E84" s="80" t="str">
        <f t="shared" si="2"/>
        <v/>
      </c>
    </row>
    <row r="85" spans="5:5" x14ac:dyDescent="0.2">
      <c r="E85" s="80" t="str">
        <f t="shared" si="2"/>
        <v/>
      </c>
    </row>
    <row r="86" spans="5:5" x14ac:dyDescent="0.2">
      <c r="E86" s="80" t="str">
        <f t="shared" si="2"/>
        <v/>
      </c>
    </row>
    <row r="87" spans="5:5" x14ac:dyDescent="0.2">
      <c r="E87" s="80" t="str">
        <f t="shared" si="2"/>
        <v/>
      </c>
    </row>
    <row r="88" spans="5:5" x14ac:dyDescent="0.2">
      <c r="E88" s="80" t="str">
        <f t="shared" si="2"/>
        <v/>
      </c>
    </row>
    <row r="89" spans="5:5" x14ac:dyDescent="0.2">
      <c r="E89" s="80" t="str">
        <f t="shared" si="2"/>
        <v/>
      </c>
    </row>
    <row r="90" spans="5:5" x14ac:dyDescent="0.2">
      <c r="E90" s="80" t="str">
        <f t="shared" si="2"/>
        <v/>
      </c>
    </row>
    <row r="91" spans="5:5" x14ac:dyDescent="0.2">
      <c r="E91" s="80" t="str">
        <f t="shared" si="2"/>
        <v/>
      </c>
    </row>
    <row r="92" spans="5:5" x14ac:dyDescent="0.2">
      <c r="E92" s="80" t="str">
        <f t="shared" si="2"/>
        <v/>
      </c>
    </row>
    <row r="93" spans="5:5" x14ac:dyDescent="0.2">
      <c r="E93" s="80" t="str">
        <f t="shared" si="2"/>
        <v/>
      </c>
    </row>
    <row r="94" spans="5:5" x14ac:dyDescent="0.2">
      <c r="E94" s="80" t="str">
        <f t="shared" si="2"/>
        <v/>
      </c>
    </row>
    <row r="95" spans="5:5" x14ac:dyDescent="0.2">
      <c r="E95" s="80" t="str">
        <f t="shared" si="2"/>
        <v/>
      </c>
    </row>
    <row r="96" spans="5:5" x14ac:dyDescent="0.2">
      <c r="E96" s="80" t="str">
        <f t="shared" si="2"/>
        <v/>
      </c>
    </row>
    <row r="97" spans="5:5" x14ac:dyDescent="0.2">
      <c r="E97" s="80" t="str">
        <f t="shared" si="2"/>
        <v/>
      </c>
    </row>
    <row r="98" spans="5:5" x14ac:dyDescent="0.2">
      <c r="E98" s="80" t="str">
        <f t="shared" si="2"/>
        <v/>
      </c>
    </row>
    <row r="99" spans="5:5" x14ac:dyDescent="0.2">
      <c r="E99" s="80" t="str">
        <f t="shared" si="2"/>
        <v/>
      </c>
    </row>
    <row r="100" spans="5:5" x14ac:dyDescent="0.2">
      <c r="E100" s="80" t="str">
        <f t="shared" si="2"/>
        <v/>
      </c>
    </row>
    <row r="101" spans="5:5" x14ac:dyDescent="0.2">
      <c r="E101" s="80" t="str">
        <f t="shared" si="2"/>
        <v/>
      </c>
    </row>
    <row r="102" spans="5:5" x14ac:dyDescent="0.2">
      <c r="E102" s="80" t="str">
        <f t="shared" si="2"/>
        <v/>
      </c>
    </row>
    <row r="103" spans="5:5" x14ac:dyDescent="0.2">
      <c r="E103" s="80" t="str">
        <f t="shared" si="2"/>
        <v/>
      </c>
    </row>
    <row r="104" spans="5:5" x14ac:dyDescent="0.2">
      <c r="E104" s="80" t="str">
        <f t="shared" si="2"/>
        <v/>
      </c>
    </row>
    <row r="105" spans="5:5" x14ac:dyDescent="0.2">
      <c r="E105" s="80" t="str">
        <f t="shared" si="2"/>
        <v/>
      </c>
    </row>
    <row r="106" spans="5:5" x14ac:dyDescent="0.2">
      <c r="E106" s="80" t="str">
        <f t="shared" si="2"/>
        <v/>
      </c>
    </row>
    <row r="107" spans="5:5" x14ac:dyDescent="0.2">
      <c r="E107" s="80" t="str">
        <f t="shared" si="2"/>
        <v/>
      </c>
    </row>
    <row r="108" spans="5:5" x14ac:dyDescent="0.2">
      <c r="E108" s="80" t="str">
        <f t="shared" si="2"/>
        <v/>
      </c>
    </row>
    <row r="109" spans="5:5" x14ac:dyDescent="0.2">
      <c r="E109" s="80" t="str">
        <f t="shared" ref="E109:E172" si="5">IF(D109="","",D109/D108-1)</f>
        <v/>
      </c>
    </row>
    <row r="110" spans="5:5" x14ac:dyDescent="0.2">
      <c r="E110" s="80" t="str">
        <f t="shared" si="5"/>
        <v/>
      </c>
    </row>
    <row r="111" spans="5:5" x14ac:dyDescent="0.2">
      <c r="E111" s="80" t="str">
        <f t="shared" si="5"/>
        <v/>
      </c>
    </row>
    <row r="112" spans="5:5" x14ac:dyDescent="0.2">
      <c r="E112" s="80" t="str">
        <f t="shared" si="5"/>
        <v/>
      </c>
    </row>
    <row r="113" spans="5:5" x14ac:dyDescent="0.2">
      <c r="E113" s="80" t="str">
        <f t="shared" si="5"/>
        <v/>
      </c>
    </row>
    <row r="114" spans="5:5" x14ac:dyDescent="0.2">
      <c r="E114" s="80" t="str">
        <f t="shared" si="5"/>
        <v/>
      </c>
    </row>
    <row r="115" spans="5:5" x14ac:dyDescent="0.2">
      <c r="E115" s="80" t="str">
        <f t="shared" si="5"/>
        <v/>
      </c>
    </row>
    <row r="116" spans="5:5" x14ac:dyDescent="0.2">
      <c r="E116" s="80" t="str">
        <f t="shared" si="5"/>
        <v/>
      </c>
    </row>
    <row r="117" spans="5:5" x14ac:dyDescent="0.2">
      <c r="E117" s="80" t="str">
        <f t="shared" si="5"/>
        <v/>
      </c>
    </row>
    <row r="118" spans="5:5" x14ac:dyDescent="0.2">
      <c r="E118" s="80" t="str">
        <f t="shared" si="5"/>
        <v/>
      </c>
    </row>
    <row r="119" spans="5:5" x14ac:dyDescent="0.2">
      <c r="E119" s="80" t="str">
        <f t="shared" si="5"/>
        <v/>
      </c>
    </row>
    <row r="120" spans="5:5" x14ac:dyDescent="0.2">
      <c r="E120" s="80" t="str">
        <f t="shared" si="5"/>
        <v/>
      </c>
    </row>
    <row r="121" spans="5:5" x14ac:dyDescent="0.2">
      <c r="E121" s="80" t="str">
        <f t="shared" si="5"/>
        <v/>
      </c>
    </row>
    <row r="122" spans="5:5" x14ac:dyDescent="0.2">
      <c r="E122" s="80" t="str">
        <f t="shared" si="5"/>
        <v/>
      </c>
    </row>
    <row r="123" spans="5:5" x14ac:dyDescent="0.2">
      <c r="E123" s="80" t="str">
        <f t="shared" si="5"/>
        <v/>
      </c>
    </row>
    <row r="124" spans="5:5" x14ac:dyDescent="0.2">
      <c r="E124" s="80" t="str">
        <f t="shared" si="5"/>
        <v/>
      </c>
    </row>
    <row r="125" spans="5:5" x14ac:dyDescent="0.2">
      <c r="E125" s="80" t="str">
        <f t="shared" si="5"/>
        <v/>
      </c>
    </row>
    <row r="126" spans="5:5" x14ac:dyDescent="0.2">
      <c r="E126" s="80" t="str">
        <f t="shared" si="5"/>
        <v/>
      </c>
    </row>
    <row r="127" spans="5:5" x14ac:dyDescent="0.2">
      <c r="E127" s="80" t="str">
        <f t="shared" si="5"/>
        <v/>
      </c>
    </row>
    <row r="128" spans="5:5" x14ac:dyDescent="0.2">
      <c r="E128" s="80" t="str">
        <f t="shared" si="5"/>
        <v/>
      </c>
    </row>
    <row r="129" spans="5:5" x14ac:dyDescent="0.2">
      <c r="E129" s="80" t="str">
        <f t="shared" si="5"/>
        <v/>
      </c>
    </row>
    <row r="130" spans="5:5" x14ac:dyDescent="0.2">
      <c r="E130" s="80" t="str">
        <f t="shared" si="5"/>
        <v/>
      </c>
    </row>
    <row r="131" spans="5:5" x14ac:dyDescent="0.2">
      <c r="E131" s="80" t="str">
        <f t="shared" si="5"/>
        <v/>
      </c>
    </row>
    <row r="132" spans="5:5" x14ac:dyDescent="0.2">
      <c r="E132" s="80" t="str">
        <f t="shared" si="5"/>
        <v/>
      </c>
    </row>
    <row r="133" spans="5:5" x14ac:dyDescent="0.2">
      <c r="E133" s="80" t="str">
        <f t="shared" si="5"/>
        <v/>
      </c>
    </row>
    <row r="134" spans="5:5" x14ac:dyDescent="0.2">
      <c r="E134" s="80" t="str">
        <f t="shared" si="5"/>
        <v/>
      </c>
    </row>
    <row r="135" spans="5:5" x14ac:dyDescent="0.2">
      <c r="E135" s="80" t="str">
        <f t="shared" si="5"/>
        <v/>
      </c>
    </row>
    <row r="136" spans="5:5" x14ac:dyDescent="0.2">
      <c r="E136" s="80" t="str">
        <f t="shared" si="5"/>
        <v/>
      </c>
    </row>
    <row r="137" spans="5:5" x14ac:dyDescent="0.2">
      <c r="E137" s="80" t="str">
        <f t="shared" si="5"/>
        <v/>
      </c>
    </row>
    <row r="138" spans="5:5" x14ac:dyDescent="0.2">
      <c r="E138" s="80" t="str">
        <f t="shared" si="5"/>
        <v/>
      </c>
    </row>
    <row r="139" spans="5:5" x14ac:dyDescent="0.2">
      <c r="E139" s="80" t="str">
        <f t="shared" si="5"/>
        <v/>
      </c>
    </row>
    <row r="140" spans="5:5" x14ac:dyDescent="0.2">
      <c r="E140" s="80" t="str">
        <f t="shared" si="5"/>
        <v/>
      </c>
    </row>
    <row r="141" spans="5:5" x14ac:dyDescent="0.2">
      <c r="E141" s="80" t="str">
        <f t="shared" si="5"/>
        <v/>
      </c>
    </row>
    <row r="142" spans="5:5" x14ac:dyDescent="0.2">
      <c r="E142" s="80" t="str">
        <f t="shared" si="5"/>
        <v/>
      </c>
    </row>
    <row r="143" spans="5:5" x14ac:dyDescent="0.2">
      <c r="E143" s="80" t="str">
        <f t="shared" si="5"/>
        <v/>
      </c>
    </row>
    <row r="144" spans="5:5" x14ac:dyDescent="0.2">
      <c r="E144" s="80" t="str">
        <f t="shared" si="5"/>
        <v/>
      </c>
    </row>
    <row r="145" spans="5:5" x14ac:dyDescent="0.2">
      <c r="E145" s="80" t="str">
        <f t="shared" si="5"/>
        <v/>
      </c>
    </row>
    <row r="146" spans="5:5" x14ac:dyDescent="0.2">
      <c r="E146" s="80" t="str">
        <f t="shared" si="5"/>
        <v/>
      </c>
    </row>
    <row r="147" spans="5:5" x14ac:dyDescent="0.2">
      <c r="E147" s="80" t="str">
        <f t="shared" si="5"/>
        <v/>
      </c>
    </row>
    <row r="148" spans="5:5" x14ac:dyDescent="0.2">
      <c r="E148" s="80" t="str">
        <f t="shared" si="5"/>
        <v/>
      </c>
    </row>
    <row r="149" spans="5:5" x14ac:dyDescent="0.2">
      <c r="E149" s="80" t="str">
        <f t="shared" si="5"/>
        <v/>
      </c>
    </row>
    <row r="150" spans="5:5" x14ac:dyDescent="0.2">
      <c r="E150" s="80" t="str">
        <f t="shared" si="5"/>
        <v/>
      </c>
    </row>
    <row r="151" spans="5:5" x14ac:dyDescent="0.2">
      <c r="E151" s="80" t="str">
        <f t="shared" si="5"/>
        <v/>
      </c>
    </row>
    <row r="152" spans="5:5" x14ac:dyDescent="0.2">
      <c r="E152" s="80" t="str">
        <f t="shared" si="5"/>
        <v/>
      </c>
    </row>
    <row r="153" spans="5:5" x14ac:dyDescent="0.2">
      <c r="E153" s="80" t="str">
        <f t="shared" si="5"/>
        <v/>
      </c>
    </row>
    <row r="154" spans="5:5" x14ac:dyDescent="0.2">
      <c r="E154" s="80" t="str">
        <f t="shared" si="5"/>
        <v/>
      </c>
    </row>
    <row r="155" spans="5:5" x14ac:dyDescent="0.2">
      <c r="E155" s="80" t="str">
        <f t="shared" si="5"/>
        <v/>
      </c>
    </row>
    <row r="156" spans="5:5" x14ac:dyDescent="0.2">
      <c r="E156" s="80" t="str">
        <f t="shared" si="5"/>
        <v/>
      </c>
    </row>
    <row r="157" spans="5:5" x14ac:dyDescent="0.2">
      <c r="E157" s="80" t="str">
        <f t="shared" si="5"/>
        <v/>
      </c>
    </row>
    <row r="158" spans="5:5" x14ac:dyDescent="0.2">
      <c r="E158" s="80" t="str">
        <f t="shared" si="5"/>
        <v/>
      </c>
    </row>
    <row r="159" spans="5:5" x14ac:dyDescent="0.2">
      <c r="E159" s="80" t="str">
        <f t="shared" si="5"/>
        <v/>
      </c>
    </row>
    <row r="160" spans="5:5" x14ac:dyDescent="0.2">
      <c r="E160" s="80" t="str">
        <f t="shared" si="5"/>
        <v/>
      </c>
    </row>
    <row r="161" spans="5:5" x14ac:dyDescent="0.2">
      <c r="E161" s="80" t="str">
        <f t="shared" si="5"/>
        <v/>
      </c>
    </row>
    <row r="162" spans="5:5" x14ac:dyDescent="0.2">
      <c r="E162" s="80" t="str">
        <f t="shared" si="5"/>
        <v/>
      </c>
    </row>
    <row r="163" spans="5:5" x14ac:dyDescent="0.2">
      <c r="E163" s="80" t="str">
        <f t="shared" si="5"/>
        <v/>
      </c>
    </row>
    <row r="164" spans="5:5" x14ac:dyDescent="0.2">
      <c r="E164" s="80" t="str">
        <f t="shared" si="5"/>
        <v/>
      </c>
    </row>
    <row r="165" spans="5:5" x14ac:dyDescent="0.2">
      <c r="E165" s="80" t="str">
        <f t="shared" si="5"/>
        <v/>
      </c>
    </row>
    <row r="166" spans="5:5" x14ac:dyDescent="0.2">
      <c r="E166" s="80" t="str">
        <f t="shared" si="5"/>
        <v/>
      </c>
    </row>
    <row r="167" spans="5:5" x14ac:dyDescent="0.2">
      <c r="E167" s="80" t="str">
        <f t="shared" si="5"/>
        <v/>
      </c>
    </row>
    <row r="168" spans="5:5" x14ac:dyDescent="0.2">
      <c r="E168" s="80" t="str">
        <f t="shared" si="5"/>
        <v/>
      </c>
    </row>
    <row r="169" spans="5:5" x14ac:dyDescent="0.2">
      <c r="E169" s="80" t="str">
        <f t="shared" si="5"/>
        <v/>
      </c>
    </row>
    <row r="170" spans="5:5" x14ac:dyDescent="0.2">
      <c r="E170" s="80" t="str">
        <f t="shared" si="5"/>
        <v/>
      </c>
    </row>
    <row r="171" spans="5:5" x14ac:dyDescent="0.2">
      <c r="E171" s="80" t="str">
        <f t="shared" si="5"/>
        <v/>
      </c>
    </row>
    <row r="172" spans="5:5" x14ac:dyDescent="0.2">
      <c r="E172" s="80" t="str">
        <f t="shared" si="5"/>
        <v/>
      </c>
    </row>
    <row r="173" spans="5:5" x14ac:dyDescent="0.2">
      <c r="E173" s="80" t="str">
        <f t="shared" ref="E173:E236" si="6">IF(D173="","",D173/D172-1)</f>
        <v/>
      </c>
    </row>
    <row r="174" spans="5:5" x14ac:dyDescent="0.2">
      <c r="E174" s="80" t="str">
        <f t="shared" si="6"/>
        <v/>
      </c>
    </row>
    <row r="175" spans="5:5" x14ac:dyDescent="0.2">
      <c r="E175" s="80" t="str">
        <f t="shared" si="6"/>
        <v/>
      </c>
    </row>
    <row r="176" spans="5:5" x14ac:dyDescent="0.2">
      <c r="E176" s="80" t="str">
        <f t="shared" si="6"/>
        <v/>
      </c>
    </row>
    <row r="177" spans="5:5" x14ac:dyDescent="0.2">
      <c r="E177" s="80" t="str">
        <f t="shared" si="6"/>
        <v/>
      </c>
    </row>
    <row r="178" spans="5:5" x14ac:dyDescent="0.2">
      <c r="E178" s="80" t="str">
        <f t="shared" si="6"/>
        <v/>
      </c>
    </row>
    <row r="179" spans="5:5" x14ac:dyDescent="0.2">
      <c r="E179" s="80" t="str">
        <f t="shared" si="6"/>
        <v/>
      </c>
    </row>
    <row r="180" spans="5:5" x14ac:dyDescent="0.2">
      <c r="E180" s="80" t="str">
        <f t="shared" si="6"/>
        <v/>
      </c>
    </row>
    <row r="181" spans="5:5" x14ac:dyDescent="0.2">
      <c r="E181" s="80" t="str">
        <f t="shared" si="6"/>
        <v/>
      </c>
    </row>
    <row r="182" spans="5:5" x14ac:dyDescent="0.2">
      <c r="E182" s="80" t="str">
        <f t="shared" si="6"/>
        <v/>
      </c>
    </row>
    <row r="183" spans="5:5" x14ac:dyDescent="0.2">
      <c r="E183" s="80" t="str">
        <f t="shared" si="6"/>
        <v/>
      </c>
    </row>
    <row r="184" spans="5:5" x14ac:dyDescent="0.2">
      <c r="E184" s="80" t="str">
        <f t="shared" si="6"/>
        <v/>
      </c>
    </row>
    <row r="185" spans="5:5" x14ac:dyDescent="0.2">
      <c r="E185" s="80" t="str">
        <f t="shared" si="6"/>
        <v/>
      </c>
    </row>
    <row r="186" spans="5:5" x14ac:dyDescent="0.2">
      <c r="E186" s="80" t="str">
        <f t="shared" si="6"/>
        <v/>
      </c>
    </row>
    <row r="187" spans="5:5" x14ac:dyDescent="0.2">
      <c r="E187" s="80" t="str">
        <f t="shared" si="6"/>
        <v/>
      </c>
    </row>
    <row r="188" spans="5:5" x14ac:dyDescent="0.2">
      <c r="E188" s="80" t="str">
        <f t="shared" si="6"/>
        <v/>
      </c>
    </row>
    <row r="189" spans="5:5" x14ac:dyDescent="0.2">
      <c r="E189" s="80" t="str">
        <f t="shared" si="6"/>
        <v/>
      </c>
    </row>
    <row r="190" spans="5:5" x14ac:dyDescent="0.2">
      <c r="E190" s="80" t="str">
        <f t="shared" si="6"/>
        <v/>
      </c>
    </row>
    <row r="191" spans="5:5" x14ac:dyDescent="0.2">
      <c r="E191" s="80" t="str">
        <f t="shared" si="6"/>
        <v/>
      </c>
    </row>
    <row r="192" spans="5:5" x14ac:dyDescent="0.2">
      <c r="E192" s="80" t="str">
        <f t="shared" si="6"/>
        <v/>
      </c>
    </row>
    <row r="193" spans="5:5" x14ac:dyDescent="0.2">
      <c r="E193" s="80" t="str">
        <f t="shared" si="6"/>
        <v/>
      </c>
    </row>
    <row r="194" spans="5:5" x14ac:dyDescent="0.2">
      <c r="E194" s="80" t="str">
        <f t="shared" si="6"/>
        <v/>
      </c>
    </row>
    <row r="195" spans="5:5" x14ac:dyDescent="0.2">
      <c r="E195" s="80" t="str">
        <f t="shared" si="6"/>
        <v/>
      </c>
    </row>
    <row r="196" spans="5:5" x14ac:dyDescent="0.2">
      <c r="E196" s="80" t="str">
        <f t="shared" si="6"/>
        <v/>
      </c>
    </row>
    <row r="197" spans="5:5" x14ac:dyDescent="0.2">
      <c r="E197" s="80" t="str">
        <f t="shared" si="6"/>
        <v/>
      </c>
    </row>
    <row r="198" spans="5:5" x14ac:dyDescent="0.2">
      <c r="E198" s="80" t="str">
        <f t="shared" si="6"/>
        <v/>
      </c>
    </row>
    <row r="199" spans="5:5" x14ac:dyDescent="0.2">
      <c r="E199" s="80" t="str">
        <f t="shared" si="6"/>
        <v/>
      </c>
    </row>
    <row r="200" spans="5:5" x14ac:dyDescent="0.2">
      <c r="E200" s="80" t="str">
        <f t="shared" si="6"/>
        <v/>
      </c>
    </row>
    <row r="201" spans="5:5" x14ac:dyDescent="0.2">
      <c r="E201" s="80" t="str">
        <f t="shared" si="6"/>
        <v/>
      </c>
    </row>
    <row r="202" spans="5:5" x14ac:dyDescent="0.2">
      <c r="E202" s="80" t="str">
        <f t="shared" si="6"/>
        <v/>
      </c>
    </row>
    <row r="203" spans="5:5" x14ac:dyDescent="0.2">
      <c r="E203" s="80" t="str">
        <f t="shared" si="6"/>
        <v/>
      </c>
    </row>
    <row r="204" spans="5:5" x14ac:dyDescent="0.2">
      <c r="E204" s="80" t="str">
        <f t="shared" si="6"/>
        <v/>
      </c>
    </row>
    <row r="205" spans="5:5" x14ac:dyDescent="0.2">
      <c r="E205" s="80" t="str">
        <f t="shared" si="6"/>
        <v/>
      </c>
    </row>
    <row r="206" spans="5:5" x14ac:dyDescent="0.2">
      <c r="E206" s="80" t="str">
        <f t="shared" si="6"/>
        <v/>
      </c>
    </row>
    <row r="207" spans="5:5" x14ac:dyDescent="0.2">
      <c r="E207" s="80" t="str">
        <f t="shared" si="6"/>
        <v/>
      </c>
    </row>
    <row r="208" spans="5:5" x14ac:dyDescent="0.2">
      <c r="E208" s="80" t="str">
        <f t="shared" si="6"/>
        <v/>
      </c>
    </row>
    <row r="209" spans="5:5" x14ac:dyDescent="0.2">
      <c r="E209" s="80" t="str">
        <f t="shared" si="6"/>
        <v/>
      </c>
    </row>
    <row r="210" spans="5:5" x14ac:dyDescent="0.2">
      <c r="E210" s="80" t="str">
        <f t="shared" si="6"/>
        <v/>
      </c>
    </row>
    <row r="211" spans="5:5" x14ac:dyDescent="0.2">
      <c r="E211" s="80" t="str">
        <f t="shared" si="6"/>
        <v/>
      </c>
    </row>
    <row r="212" spans="5:5" x14ac:dyDescent="0.2">
      <c r="E212" s="80" t="str">
        <f t="shared" si="6"/>
        <v/>
      </c>
    </row>
    <row r="213" spans="5:5" x14ac:dyDescent="0.2">
      <c r="E213" s="80" t="str">
        <f t="shared" si="6"/>
        <v/>
      </c>
    </row>
    <row r="214" spans="5:5" x14ac:dyDescent="0.2">
      <c r="E214" s="80" t="str">
        <f t="shared" si="6"/>
        <v/>
      </c>
    </row>
    <row r="215" spans="5:5" x14ac:dyDescent="0.2">
      <c r="E215" s="80" t="str">
        <f t="shared" si="6"/>
        <v/>
      </c>
    </row>
    <row r="216" spans="5:5" x14ac:dyDescent="0.2">
      <c r="E216" s="80" t="str">
        <f t="shared" si="6"/>
        <v/>
      </c>
    </row>
    <row r="217" spans="5:5" x14ac:dyDescent="0.2">
      <c r="E217" s="80" t="str">
        <f t="shared" si="6"/>
        <v/>
      </c>
    </row>
    <row r="218" spans="5:5" x14ac:dyDescent="0.2">
      <c r="E218" s="80" t="str">
        <f t="shared" si="6"/>
        <v/>
      </c>
    </row>
    <row r="219" spans="5:5" x14ac:dyDescent="0.2">
      <c r="E219" s="80" t="str">
        <f t="shared" si="6"/>
        <v/>
      </c>
    </row>
    <row r="220" spans="5:5" x14ac:dyDescent="0.2">
      <c r="E220" s="80" t="str">
        <f t="shared" si="6"/>
        <v/>
      </c>
    </row>
    <row r="221" spans="5:5" x14ac:dyDescent="0.2">
      <c r="E221" s="80" t="str">
        <f t="shared" si="6"/>
        <v/>
      </c>
    </row>
    <row r="222" spans="5:5" x14ac:dyDescent="0.2">
      <c r="E222" s="80" t="str">
        <f t="shared" si="6"/>
        <v/>
      </c>
    </row>
    <row r="223" spans="5:5" x14ac:dyDescent="0.2">
      <c r="E223" s="80" t="str">
        <f t="shared" si="6"/>
        <v/>
      </c>
    </row>
    <row r="224" spans="5:5" x14ac:dyDescent="0.2">
      <c r="E224" s="80" t="str">
        <f t="shared" si="6"/>
        <v/>
      </c>
    </row>
    <row r="225" spans="5:5" x14ac:dyDescent="0.2">
      <c r="E225" s="80" t="str">
        <f t="shared" si="6"/>
        <v/>
      </c>
    </row>
    <row r="226" spans="5:5" x14ac:dyDescent="0.2">
      <c r="E226" s="80" t="str">
        <f t="shared" si="6"/>
        <v/>
      </c>
    </row>
    <row r="227" spans="5:5" x14ac:dyDescent="0.2">
      <c r="E227" s="80" t="str">
        <f t="shared" si="6"/>
        <v/>
      </c>
    </row>
    <row r="228" spans="5:5" x14ac:dyDescent="0.2">
      <c r="E228" s="80" t="str">
        <f t="shared" si="6"/>
        <v/>
      </c>
    </row>
    <row r="229" spans="5:5" x14ac:dyDescent="0.2">
      <c r="E229" s="80" t="str">
        <f t="shared" si="6"/>
        <v/>
      </c>
    </row>
    <row r="230" spans="5:5" x14ac:dyDescent="0.2">
      <c r="E230" s="80" t="str">
        <f t="shared" si="6"/>
        <v/>
      </c>
    </row>
    <row r="231" spans="5:5" x14ac:dyDescent="0.2">
      <c r="E231" s="80" t="str">
        <f t="shared" si="6"/>
        <v/>
      </c>
    </row>
    <row r="232" spans="5:5" x14ac:dyDescent="0.2">
      <c r="E232" s="80" t="str">
        <f t="shared" si="6"/>
        <v/>
      </c>
    </row>
    <row r="233" spans="5:5" x14ac:dyDescent="0.2">
      <c r="E233" s="80" t="str">
        <f t="shared" si="6"/>
        <v/>
      </c>
    </row>
    <row r="234" spans="5:5" x14ac:dyDescent="0.2">
      <c r="E234" s="80" t="str">
        <f t="shared" si="6"/>
        <v/>
      </c>
    </row>
    <row r="235" spans="5:5" x14ac:dyDescent="0.2">
      <c r="E235" s="80" t="str">
        <f t="shared" si="6"/>
        <v/>
      </c>
    </row>
    <row r="236" spans="5:5" x14ac:dyDescent="0.2">
      <c r="E236" s="80" t="str">
        <f t="shared" si="6"/>
        <v/>
      </c>
    </row>
    <row r="237" spans="5:5" x14ac:dyDescent="0.2">
      <c r="E237" s="80" t="str">
        <f t="shared" ref="E237:E300" si="7">IF(D237="","",D237/D236-1)</f>
        <v/>
      </c>
    </row>
    <row r="238" spans="5:5" x14ac:dyDescent="0.2">
      <c r="E238" s="80" t="str">
        <f t="shared" si="7"/>
        <v/>
      </c>
    </row>
    <row r="239" spans="5:5" x14ac:dyDescent="0.2">
      <c r="E239" s="80" t="str">
        <f t="shared" si="7"/>
        <v/>
      </c>
    </row>
    <row r="240" spans="5:5" x14ac:dyDescent="0.2">
      <c r="E240" s="80" t="str">
        <f t="shared" si="7"/>
        <v/>
      </c>
    </row>
    <row r="241" spans="5:5" x14ac:dyDescent="0.2">
      <c r="E241" s="80" t="str">
        <f t="shared" si="7"/>
        <v/>
      </c>
    </row>
    <row r="242" spans="5:5" x14ac:dyDescent="0.2">
      <c r="E242" s="80" t="str">
        <f t="shared" si="7"/>
        <v/>
      </c>
    </row>
    <row r="243" spans="5:5" x14ac:dyDescent="0.2">
      <c r="E243" s="80" t="str">
        <f t="shared" si="7"/>
        <v/>
      </c>
    </row>
    <row r="244" spans="5:5" x14ac:dyDescent="0.2">
      <c r="E244" s="80" t="str">
        <f t="shared" si="7"/>
        <v/>
      </c>
    </row>
    <row r="245" spans="5:5" x14ac:dyDescent="0.2">
      <c r="E245" s="80" t="str">
        <f t="shared" si="7"/>
        <v/>
      </c>
    </row>
    <row r="246" spans="5:5" x14ac:dyDescent="0.2">
      <c r="E246" s="80" t="str">
        <f t="shared" si="7"/>
        <v/>
      </c>
    </row>
    <row r="247" spans="5:5" x14ac:dyDescent="0.2">
      <c r="E247" s="80" t="str">
        <f t="shared" si="7"/>
        <v/>
      </c>
    </row>
    <row r="248" spans="5:5" x14ac:dyDescent="0.2">
      <c r="E248" s="80" t="str">
        <f t="shared" si="7"/>
        <v/>
      </c>
    </row>
    <row r="249" spans="5:5" x14ac:dyDescent="0.2">
      <c r="E249" s="80" t="str">
        <f t="shared" si="7"/>
        <v/>
      </c>
    </row>
    <row r="250" spans="5:5" x14ac:dyDescent="0.2">
      <c r="E250" s="80" t="str">
        <f t="shared" si="7"/>
        <v/>
      </c>
    </row>
    <row r="251" spans="5:5" x14ac:dyDescent="0.2">
      <c r="E251" s="80" t="str">
        <f t="shared" si="7"/>
        <v/>
      </c>
    </row>
    <row r="252" spans="5:5" x14ac:dyDescent="0.2">
      <c r="E252" s="80" t="str">
        <f t="shared" si="7"/>
        <v/>
      </c>
    </row>
    <row r="253" spans="5:5" x14ac:dyDescent="0.2">
      <c r="E253" s="80" t="str">
        <f t="shared" si="7"/>
        <v/>
      </c>
    </row>
    <row r="254" spans="5:5" x14ac:dyDescent="0.2">
      <c r="E254" s="80" t="str">
        <f t="shared" si="7"/>
        <v/>
      </c>
    </row>
    <row r="255" spans="5:5" x14ac:dyDescent="0.2">
      <c r="E255" s="80" t="str">
        <f t="shared" si="7"/>
        <v/>
      </c>
    </row>
    <row r="256" spans="5:5" x14ac:dyDescent="0.2">
      <c r="E256" s="80" t="str">
        <f t="shared" si="7"/>
        <v/>
      </c>
    </row>
    <row r="257" spans="5:5" x14ac:dyDescent="0.2">
      <c r="E257" s="80" t="str">
        <f t="shared" si="7"/>
        <v/>
      </c>
    </row>
    <row r="258" spans="5:5" x14ac:dyDescent="0.2">
      <c r="E258" s="80" t="str">
        <f t="shared" si="7"/>
        <v/>
      </c>
    </row>
    <row r="259" spans="5:5" x14ac:dyDescent="0.2">
      <c r="E259" s="80" t="str">
        <f t="shared" si="7"/>
        <v/>
      </c>
    </row>
    <row r="260" spans="5:5" x14ac:dyDescent="0.2">
      <c r="E260" s="80" t="str">
        <f t="shared" si="7"/>
        <v/>
      </c>
    </row>
    <row r="261" spans="5:5" x14ac:dyDescent="0.2">
      <c r="E261" s="80" t="str">
        <f t="shared" si="7"/>
        <v/>
      </c>
    </row>
    <row r="262" spans="5:5" x14ac:dyDescent="0.2">
      <c r="E262" s="80" t="str">
        <f t="shared" si="7"/>
        <v/>
      </c>
    </row>
    <row r="263" spans="5:5" x14ac:dyDescent="0.2">
      <c r="E263" s="80" t="str">
        <f t="shared" si="7"/>
        <v/>
      </c>
    </row>
    <row r="264" spans="5:5" x14ac:dyDescent="0.2">
      <c r="E264" s="80" t="str">
        <f t="shared" si="7"/>
        <v/>
      </c>
    </row>
    <row r="265" spans="5:5" x14ac:dyDescent="0.2">
      <c r="E265" s="80" t="str">
        <f t="shared" si="7"/>
        <v/>
      </c>
    </row>
    <row r="266" spans="5:5" x14ac:dyDescent="0.2">
      <c r="E266" s="80" t="str">
        <f t="shared" si="7"/>
        <v/>
      </c>
    </row>
    <row r="267" spans="5:5" x14ac:dyDescent="0.2">
      <c r="E267" s="80" t="str">
        <f t="shared" si="7"/>
        <v/>
      </c>
    </row>
    <row r="268" spans="5:5" x14ac:dyDescent="0.2">
      <c r="E268" s="80" t="str">
        <f t="shared" si="7"/>
        <v/>
      </c>
    </row>
    <row r="269" spans="5:5" x14ac:dyDescent="0.2">
      <c r="E269" s="80" t="str">
        <f t="shared" si="7"/>
        <v/>
      </c>
    </row>
    <row r="270" spans="5:5" x14ac:dyDescent="0.2">
      <c r="E270" s="80" t="str">
        <f t="shared" si="7"/>
        <v/>
      </c>
    </row>
    <row r="271" spans="5:5" x14ac:dyDescent="0.2">
      <c r="E271" s="80" t="str">
        <f t="shared" si="7"/>
        <v/>
      </c>
    </row>
    <row r="272" spans="5:5" x14ac:dyDescent="0.2">
      <c r="E272" s="80" t="str">
        <f t="shared" si="7"/>
        <v/>
      </c>
    </row>
    <row r="273" spans="5:5" x14ac:dyDescent="0.2">
      <c r="E273" s="80" t="str">
        <f t="shared" si="7"/>
        <v/>
      </c>
    </row>
    <row r="274" spans="5:5" x14ac:dyDescent="0.2">
      <c r="E274" s="80" t="str">
        <f t="shared" si="7"/>
        <v/>
      </c>
    </row>
    <row r="275" spans="5:5" x14ac:dyDescent="0.2">
      <c r="E275" s="80" t="str">
        <f t="shared" si="7"/>
        <v/>
      </c>
    </row>
    <row r="276" spans="5:5" x14ac:dyDescent="0.2">
      <c r="E276" s="80" t="str">
        <f t="shared" si="7"/>
        <v/>
      </c>
    </row>
    <row r="277" spans="5:5" x14ac:dyDescent="0.2">
      <c r="E277" s="80" t="str">
        <f t="shared" si="7"/>
        <v/>
      </c>
    </row>
    <row r="278" spans="5:5" x14ac:dyDescent="0.2">
      <c r="E278" s="80" t="str">
        <f t="shared" si="7"/>
        <v/>
      </c>
    </row>
    <row r="279" spans="5:5" x14ac:dyDescent="0.2">
      <c r="E279" s="80" t="str">
        <f t="shared" si="7"/>
        <v/>
      </c>
    </row>
    <row r="280" spans="5:5" x14ac:dyDescent="0.2">
      <c r="E280" s="80" t="str">
        <f t="shared" si="7"/>
        <v/>
      </c>
    </row>
    <row r="281" spans="5:5" x14ac:dyDescent="0.2">
      <c r="E281" s="80" t="str">
        <f t="shared" si="7"/>
        <v/>
      </c>
    </row>
    <row r="282" spans="5:5" x14ac:dyDescent="0.2">
      <c r="E282" s="80" t="str">
        <f t="shared" si="7"/>
        <v/>
      </c>
    </row>
    <row r="283" spans="5:5" x14ac:dyDescent="0.2">
      <c r="E283" s="80" t="str">
        <f t="shared" si="7"/>
        <v/>
      </c>
    </row>
    <row r="284" spans="5:5" x14ac:dyDescent="0.2">
      <c r="E284" s="80" t="str">
        <f t="shared" si="7"/>
        <v/>
      </c>
    </row>
    <row r="285" spans="5:5" x14ac:dyDescent="0.2">
      <c r="E285" s="80" t="str">
        <f t="shared" si="7"/>
        <v/>
      </c>
    </row>
    <row r="286" spans="5:5" x14ac:dyDescent="0.2">
      <c r="E286" s="80" t="str">
        <f t="shared" si="7"/>
        <v/>
      </c>
    </row>
    <row r="287" spans="5:5" x14ac:dyDescent="0.2">
      <c r="E287" s="80" t="str">
        <f t="shared" si="7"/>
        <v/>
      </c>
    </row>
    <row r="288" spans="5:5" x14ac:dyDescent="0.2">
      <c r="E288" s="80" t="str">
        <f t="shared" si="7"/>
        <v/>
      </c>
    </row>
    <row r="289" spans="5:5" x14ac:dyDescent="0.2">
      <c r="E289" s="80" t="str">
        <f t="shared" si="7"/>
        <v/>
      </c>
    </row>
    <row r="290" spans="5:5" x14ac:dyDescent="0.2">
      <c r="E290" s="80" t="str">
        <f t="shared" si="7"/>
        <v/>
      </c>
    </row>
    <row r="291" spans="5:5" x14ac:dyDescent="0.2">
      <c r="E291" s="80" t="str">
        <f t="shared" si="7"/>
        <v/>
      </c>
    </row>
    <row r="292" spans="5:5" x14ac:dyDescent="0.2">
      <c r="E292" s="80" t="str">
        <f t="shared" si="7"/>
        <v/>
      </c>
    </row>
    <row r="293" spans="5:5" x14ac:dyDescent="0.2">
      <c r="E293" s="80" t="str">
        <f t="shared" si="7"/>
        <v/>
      </c>
    </row>
    <row r="294" spans="5:5" x14ac:dyDescent="0.2">
      <c r="E294" s="80" t="str">
        <f t="shared" si="7"/>
        <v/>
      </c>
    </row>
    <row r="295" spans="5:5" x14ac:dyDescent="0.2">
      <c r="E295" s="80" t="str">
        <f t="shared" si="7"/>
        <v/>
      </c>
    </row>
    <row r="296" spans="5:5" x14ac:dyDescent="0.2">
      <c r="E296" s="80" t="str">
        <f t="shared" si="7"/>
        <v/>
      </c>
    </row>
    <row r="297" spans="5:5" x14ac:dyDescent="0.2">
      <c r="E297" s="80" t="str">
        <f t="shared" si="7"/>
        <v/>
      </c>
    </row>
    <row r="298" spans="5:5" x14ac:dyDescent="0.2">
      <c r="E298" s="80" t="str">
        <f t="shared" si="7"/>
        <v/>
      </c>
    </row>
    <row r="299" spans="5:5" x14ac:dyDescent="0.2">
      <c r="E299" s="80" t="str">
        <f t="shared" si="7"/>
        <v/>
      </c>
    </row>
    <row r="300" spans="5:5" x14ac:dyDescent="0.2">
      <c r="E300" s="80" t="str">
        <f t="shared" si="7"/>
        <v/>
      </c>
    </row>
    <row r="301" spans="5:5" x14ac:dyDescent="0.2">
      <c r="E301" s="80" t="str">
        <f t="shared" ref="E301:E364" si="8">IF(D301="","",D301/D300-1)</f>
        <v/>
      </c>
    </row>
    <row r="302" spans="5:5" x14ac:dyDescent="0.2">
      <c r="E302" s="80" t="str">
        <f t="shared" si="8"/>
        <v/>
      </c>
    </row>
    <row r="303" spans="5:5" x14ac:dyDescent="0.2">
      <c r="E303" s="80" t="str">
        <f t="shared" si="8"/>
        <v/>
      </c>
    </row>
    <row r="304" spans="5:5" x14ac:dyDescent="0.2">
      <c r="E304" s="80" t="str">
        <f t="shared" si="8"/>
        <v/>
      </c>
    </row>
    <row r="305" spans="5:5" x14ac:dyDescent="0.2">
      <c r="E305" s="80" t="str">
        <f t="shared" si="8"/>
        <v/>
      </c>
    </row>
    <row r="306" spans="5:5" x14ac:dyDescent="0.2">
      <c r="E306" s="80" t="str">
        <f t="shared" si="8"/>
        <v/>
      </c>
    </row>
    <row r="307" spans="5:5" x14ac:dyDescent="0.2">
      <c r="E307" s="80" t="str">
        <f t="shared" si="8"/>
        <v/>
      </c>
    </row>
    <row r="308" spans="5:5" x14ac:dyDescent="0.2">
      <c r="E308" s="80" t="str">
        <f t="shared" si="8"/>
        <v/>
      </c>
    </row>
    <row r="309" spans="5:5" x14ac:dyDescent="0.2">
      <c r="E309" s="80" t="str">
        <f t="shared" si="8"/>
        <v/>
      </c>
    </row>
    <row r="310" spans="5:5" x14ac:dyDescent="0.2">
      <c r="E310" s="80" t="str">
        <f t="shared" si="8"/>
        <v/>
      </c>
    </row>
    <row r="311" spans="5:5" x14ac:dyDescent="0.2">
      <c r="E311" s="80" t="str">
        <f t="shared" si="8"/>
        <v/>
      </c>
    </row>
    <row r="312" spans="5:5" x14ac:dyDescent="0.2">
      <c r="E312" s="80" t="str">
        <f t="shared" si="8"/>
        <v/>
      </c>
    </row>
    <row r="313" spans="5:5" x14ac:dyDescent="0.2">
      <c r="E313" s="80" t="str">
        <f t="shared" si="8"/>
        <v/>
      </c>
    </row>
    <row r="314" spans="5:5" x14ac:dyDescent="0.2">
      <c r="E314" s="80" t="str">
        <f t="shared" si="8"/>
        <v/>
      </c>
    </row>
    <row r="315" spans="5:5" x14ac:dyDescent="0.2">
      <c r="E315" s="80" t="str">
        <f t="shared" si="8"/>
        <v/>
      </c>
    </row>
    <row r="316" spans="5:5" x14ac:dyDescent="0.2">
      <c r="E316" s="80" t="str">
        <f t="shared" si="8"/>
        <v/>
      </c>
    </row>
    <row r="317" spans="5:5" x14ac:dyDescent="0.2">
      <c r="E317" s="80" t="str">
        <f t="shared" si="8"/>
        <v/>
      </c>
    </row>
    <row r="318" spans="5:5" x14ac:dyDescent="0.2">
      <c r="E318" s="80" t="str">
        <f t="shared" si="8"/>
        <v/>
      </c>
    </row>
    <row r="319" spans="5:5" x14ac:dyDescent="0.2">
      <c r="E319" s="80" t="str">
        <f t="shared" si="8"/>
        <v/>
      </c>
    </row>
    <row r="320" spans="5:5" x14ac:dyDescent="0.2">
      <c r="E320" s="80" t="str">
        <f t="shared" si="8"/>
        <v/>
      </c>
    </row>
    <row r="321" spans="5:5" x14ac:dyDescent="0.2">
      <c r="E321" s="80" t="str">
        <f t="shared" si="8"/>
        <v/>
      </c>
    </row>
    <row r="322" spans="5:5" x14ac:dyDescent="0.2">
      <c r="E322" s="80" t="str">
        <f t="shared" si="8"/>
        <v/>
      </c>
    </row>
    <row r="323" spans="5:5" x14ac:dyDescent="0.2">
      <c r="E323" s="80" t="str">
        <f t="shared" si="8"/>
        <v/>
      </c>
    </row>
    <row r="324" spans="5:5" x14ac:dyDescent="0.2">
      <c r="E324" s="80" t="str">
        <f t="shared" si="8"/>
        <v/>
      </c>
    </row>
    <row r="325" spans="5:5" x14ac:dyDescent="0.2">
      <c r="E325" s="80" t="str">
        <f t="shared" si="8"/>
        <v/>
      </c>
    </row>
    <row r="326" spans="5:5" x14ac:dyDescent="0.2">
      <c r="E326" s="80" t="str">
        <f t="shared" si="8"/>
        <v/>
      </c>
    </row>
    <row r="327" spans="5:5" x14ac:dyDescent="0.2">
      <c r="E327" s="80" t="str">
        <f t="shared" si="8"/>
        <v/>
      </c>
    </row>
    <row r="328" spans="5:5" x14ac:dyDescent="0.2">
      <c r="E328" s="80" t="str">
        <f t="shared" si="8"/>
        <v/>
      </c>
    </row>
    <row r="329" spans="5:5" x14ac:dyDescent="0.2">
      <c r="E329" s="80" t="str">
        <f t="shared" si="8"/>
        <v/>
      </c>
    </row>
    <row r="330" spans="5:5" x14ac:dyDescent="0.2">
      <c r="E330" s="80" t="str">
        <f t="shared" si="8"/>
        <v/>
      </c>
    </row>
    <row r="331" spans="5:5" x14ac:dyDescent="0.2">
      <c r="E331" s="80" t="str">
        <f t="shared" si="8"/>
        <v/>
      </c>
    </row>
    <row r="332" spans="5:5" x14ac:dyDescent="0.2">
      <c r="E332" s="80" t="str">
        <f t="shared" si="8"/>
        <v/>
      </c>
    </row>
    <row r="333" spans="5:5" x14ac:dyDescent="0.2">
      <c r="E333" s="80" t="str">
        <f t="shared" si="8"/>
        <v/>
      </c>
    </row>
    <row r="334" spans="5:5" x14ac:dyDescent="0.2">
      <c r="E334" s="80" t="str">
        <f t="shared" si="8"/>
        <v/>
      </c>
    </row>
    <row r="335" spans="5:5" x14ac:dyDescent="0.2">
      <c r="E335" s="80" t="str">
        <f t="shared" si="8"/>
        <v/>
      </c>
    </row>
    <row r="336" spans="5:5" x14ac:dyDescent="0.2">
      <c r="E336" s="80" t="str">
        <f t="shared" si="8"/>
        <v/>
      </c>
    </row>
    <row r="337" spans="5:5" x14ac:dyDescent="0.2">
      <c r="E337" s="80" t="str">
        <f t="shared" si="8"/>
        <v/>
      </c>
    </row>
    <row r="338" spans="5:5" x14ac:dyDescent="0.2">
      <c r="E338" s="80" t="str">
        <f t="shared" si="8"/>
        <v/>
      </c>
    </row>
    <row r="339" spans="5:5" x14ac:dyDescent="0.2">
      <c r="E339" s="80" t="str">
        <f t="shared" si="8"/>
        <v/>
      </c>
    </row>
    <row r="340" spans="5:5" x14ac:dyDescent="0.2">
      <c r="E340" s="80" t="str">
        <f t="shared" si="8"/>
        <v/>
      </c>
    </row>
    <row r="341" spans="5:5" x14ac:dyDescent="0.2">
      <c r="E341" s="80" t="str">
        <f t="shared" si="8"/>
        <v/>
      </c>
    </row>
    <row r="342" spans="5:5" x14ac:dyDescent="0.2">
      <c r="E342" s="80" t="str">
        <f t="shared" si="8"/>
        <v/>
      </c>
    </row>
    <row r="343" spans="5:5" x14ac:dyDescent="0.2">
      <c r="E343" s="80" t="str">
        <f t="shared" si="8"/>
        <v/>
      </c>
    </row>
    <row r="344" spans="5:5" x14ac:dyDescent="0.2">
      <c r="E344" s="80" t="str">
        <f t="shared" si="8"/>
        <v/>
      </c>
    </row>
    <row r="345" spans="5:5" x14ac:dyDescent="0.2">
      <c r="E345" s="80" t="str">
        <f t="shared" si="8"/>
        <v/>
      </c>
    </row>
    <row r="346" spans="5:5" x14ac:dyDescent="0.2">
      <c r="E346" s="80" t="str">
        <f t="shared" si="8"/>
        <v/>
      </c>
    </row>
    <row r="347" spans="5:5" x14ac:dyDescent="0.2">
      <c r="E347" s="80" t="str">
        <f t="shared" si="8"/>
        <v/>
      </c>
    </row>
    <row r="348" spans="5:5" x14ac:dyDescent="0.2">
      <c r="E348" s="80" t="str">
        <f t="shared" si="8"/>
        <v/>
      </c>
    </row>
    <row r="349" spans="5:5" x14ac:dyDescent="0.2">
      <c r="E349" s="80" t="str">
        <f t="shared" si="8"/>
        <v/>
      </c>
    </row>
    <row r="350" spans="5:5" x14ac:dyDescent="0.2">
      <c r="E350" s="80" t="str">
        <f t="shared" si="8"/>
        <v/>
      </c>
    </row>
    <row r="351" spans="5:5" x14ac:dyDescent="0.2">
      <c r="E351" s="80" t="str">
        <f t="shared" si="8"/>
        <v/>
      </c>
    </row>
    <row r="352" spans="5:5" x14ac:dyDescent="0.2">
      <c r="E352" s="80" t="str">
        <f t="shared" si="8"/>
        <v/>
      </c>
    </row>
    <row r="353" spans="5:5" x14ac:dyDescent="0.2">
      <c r="E353" s="80" t="str">
        <f t="shared" si="8"/>
        <v/>
      </c>
    </row>
    <row r="354" spans="5:5" x14ac:dyDescent="0.2">
      <c r="E354" s="80" t="str">
        <f t="shared" si="8"/>
        <v/>
      </c>
    </row>
    <row r="355" spans="5:5" x14ac:dyDescent="0.2">
      <c r="E355" s="80" t="str">
        <f t="shared" si="8"/>
        <v/>
      </c>
    </row>
    <row r="356" spans="5:5" x14ac:dyDescent="0.2">
      <c r="E356" s="80" t="str">
        <f t="shared" si="8"/>
        <v/>
      </c>
    </row>
    <row r="357" spans="5:5" x14ac:dyDescent="0.2">
      <c r="E357" s="80" t="str">
        <f t="shared" si="8"/>
        <v/>
      </c>
    </row>
    <row r="358" spans="5:5" x14ac:dyDescent="0.2">
      <c r="E358" s="80" t="str">
        <f t="shared" si="8"/>
        <v/>
      </c>
    </row>
    <row r="359" spans="5:5" x14ac:dyDescent="0.2">
      <c r="E359" s="80" t="str">
        <f t="shared" si="8"/>
        <v/>
      </c>
    </row>
    <row r="360" spans="5:5" x14ac:dyDescent="0.2">
      <c r="E360" s="80" t="str">
        <f t="shared" si="8"/>
        <v/>
      </c>
    </row>
    <row r="361" spans="5:5" x14ac:dyDescent="0.2">
      <c r="E361" s="80" t="str">
        <f t="shared" si="8"/>
        <v/>
      </c>
    </row>
    <row r="362" spans="5:5" x14ac:dyDescent="0.2">
      <c r="E362" s="80" t="str">
        <f t="shared" si="8"/>
        <v/>
      </c>
    </row>
    <row r="363" spans="5:5" x14ac:dyDescent="0.2">
      <c r="E363" s="80" t="str">
        <f t="shared" si="8"/>
        <v/>
      </c>
    </row>
    <row r="364" spans="5:5" x14ac:dyDescent="0.2">
      <c r="E364" s="80" t="str">
        <f t="shared" si="8"/>
        <v/>
      </c>
    </row>
    <row r="365" spans="5:5" x14ac:dyDescent="0.2">
      <c r="E365" s="80" t="str">
        <f t="shared" ref="E365:E384" si="9">IF(D365="","",D365/D364-1)</f>
        <v/>
      </c>
    </row>
    <row r="366" spans="5:5" x14ac:dyDescent="0.2">
      <c r="E366" s="80" t="str">
        <f t="shared" si="9"/>
        <v/>
      </c>
    </row>
    <row r="367" spans="5:5" x14ac:dyDescent="0.2">
      <c r="E367" s="80" t="str">
        <f t="shared" si="9"/>
        <v/>
      </c>
    </row>
    <row r="368" spans="5:5" x14ac:dyDescent="0.2">
      <c r="E368" s="80" t="str">
        <f t="shared" si="9"/>
        <v/>
      </c>
    </row>
    <row r="369" spans="5:5" x14ac:dyDescent="0.2">
      <c r="E369" s="80" t="str">
        <f t="shared" si="9"/>
        <v/>
      </c>
    </row>
    <row r="370" spans="5:5" x14ac:dyDescent="0.2">
      <c r="E370" s="80" t="str">
        <f t="shared" si="9"/>
        <v/>
      </c>
    </row>
    <row r="371" spans="5:5" x14ac:dyDescent="0.2">
      <c r="E371" s="80" t="str">
        <f t="shared" si="9"/>
        <v/>
      </c>
    </row>
    <row r="372" spans="5:5" x14ac:dyDescent="0.2">
      <c r="E372" s="80" t="str">
        <f t="shared" si="9"/>
        <v/>
      </c>
    </row>
    <row r="373" spans="5:5" x14ac:dyDescent="0.2">
      <c r="E373" s="80" t="str">
        <f t="shared" si="9"/>
        <v/>
      </c>
    </row>
    <row r="374" spans="5:5" x14ac:dyDescent="0.2">
      <c r="E374" s="80" t="str">
        <f t="shared" si="9"/>
        <v/>
      </c>
    </row>
    <row r="375" spans="5:5" x14ac:dyDescent="0.2">
      <c r="E375" s="80" t="str">
        <f t="shared" si="9"/>
        <v/>
      </c>
    </row>
    <row r="376" spans="5:5" x14ac:dyDescent="0.2">
      <c r="E376" s="80" t="str">
        <f t="shared" si="9"/>
        <v/>
      </c>
    </row>
    <row r="377" spans="5:5" x14ac:dyDescent="0.2">
      <c r="E377" s="80" t="str">
        <f t="shared" si="9"/>
        <v/>
      </c>
    </row>
    <row r="378" spans="5:5" x14ac:dyDescent="0.2">
      <c r="E378" s="80" t="str">
        <f t="shared" si="9"/>
        <v/>
      </c>
    </row>
    <row r="379" spans="5:5" x14ac:dyDescent="0.2">
      <c r="E379" s="80" t="str">
        <f t="shared" si="9"/>
        <v/>
      </c>
    </row>
    <row r="380" spans="5:5" x14ac:dyDescent="0.2">
      <c r="E380" s="80" t="str">
        <f t="shared" si="9"/>
        <v/>
      </c>
    </row>
    <row r="381" spans="5:5" x14ac:dyDescent="0.2">
      <c r="E381" s="80" t="str">
        <f t="shared" si="9"/>
        <v/>
      </c>
    </row>
    <row r="382" spans="5:5" x14ac:dyDescent="0.2">
      <c r="E382" s="80" t="str">
        <f t="shared" si="9"/>
        <v/>
      </c>
    </row>
    <row r="383" spans="5:5" x14ac:dyDescent="0.2">
      <c r="E383" s="80" t="str">
        <f t="shared" si="9"/>
        <v/>
      </c>
    </row>
    <row r="384" spans="5:5" x14ac:dyDescent="0.2">
      <c r="E384" s="80" t="str">
        <f t="shared" si="9"/>
        <v/>
      </c>
    </row>
    <row r="507" spans="216:216" x14ac:dyDescent="0.2">
      <c r="HH507" s="77">
        <v>39703</v>
      </c>
    </row>
    <row r="508" spans="216:216" x14ac:dyDescent="0.2">
      <c r="HH508" s="73">
        <v>22</v>
      </c>
    </row>
    <row r="509" spans="216:216" x14ac:dyDescent="0.2">
      <c r="HH509" s="73">
        <v>11</v>
      </c>
    </row>
  </sheetData>
  <sheetProtection selectLockedCells="1"/>
  <customSheetViews>
    <customSheetView guid="{52F59514-34F3-4352-A05C-5BB41CEA0827}" state="veryHidden" showRuler="0">
      <selection activeCell="H18" sqref="H18"/>
      <pageMargins left="0.75" right="0.75" top="1" bottom="1" header="0" footer="0"/>
      <pageSetup orientation="portrait" horizontalDpi="300" verticalDpi="300" r:id="rId1"/>
      <headerFooter alignWithMargins="0"/>
    </customSheetView>
    <customSheetView guid="{40B815EE-4446-47D1-839D-2EFF5F5EF0E5}" state="veryHidden" showRuler="0">
      <selection activeCell="D11" sqref="D11"/>
      <pageMargins left="0.75" right="0.75" top="1" bottom="1" header="0" footer="0"/>
      <pageSetup orientation="portrait" horizontalDpi="300" verticalDpi="300" r:id="rId2"/>
      <headerFooter alignWithMargins="0"/>
    </customSheetView>
    <customSheetView guid="{74BDB053-C30B-49CC-8134-2CE4C1966D2C}" state="veryHidden" showRuler="0">
      <selection activeCell="I12" sqref="I12"/>
      <pageMargins left="0.75" right="0.75" top="1" bottom="1" header="0" footer="0"/>
      <pageSetup orientation="portrait" horizontalDpi="300" verticalDpi="300" r:id="rId3"/>
      <headerFooter alignWithMargins="0"/>
    </customSheetView>
    <customSheetView guid="{6E71BEFB-61B2-401E-9961-32884E4CD56C}" state="veryHidden" showRuler="0">
      <selection activeCell="I12" sqref="I12"/>
      <pageMargins left="0.75" right="0.75" top="1" bottom="1" header="0" footer="0"/>
      <pageSetup orientation="portrait" horizontalDpi="300" verticalDpi="300" r:id="rId4"/>
      <headerFooter alignWithMargins="0"/>
    </customSheetView>
    <customSheetView guid="{0CBEA09E-24B8-4CE5-A052-7237E9208379}" state="veryHidden" showRuler="0">
      <pageMargins left="0.75" right="0.75" top="1" bottom="1" header="0" footer="0"/>
      <headerFooter alignWithMargins="0"/>
    </customSheetView>
    <customSheetView guid="{9F94E489-9692-4C63-A554-7FBA98A324C0}" state="veryHidden">
      <selection activeCell="I12" sqref="I12"/>
      <pageMargins left="0.75" right="0.75" top="1" bottom="1" header="0" footer="0"/>
      <pageSetup orientation="portrait" horizontalDpi="300" verticalDpi="300" r:id="rId5"/>
      <headerFooter alignWithMargins="0"/>
    </customSheetView>
  </customSheetViews>
  <mergeCells count="1">
    <mergeCell ref="A1:C1"/>
  </mergeCells>
  <phoneticPr fontId="10" type="noConversion"/>
  <pageMargins left="0.75" right="0.75" top="1" bottom="1" header="0" footer="0"/>
  <pageSetup orientation="portrait" horizontalDpi="300" verticalDpi="300"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41</vt:i4>
      </vt:variant>
    </vt:vector>
  </HeadingPairs>
  <TitlesOfParts>
    <vt:vector size="46" baseType="lpstr">
      <vt:lpstr>PRESUPUESTOS</vt:lpstr>
      <vt:lpstr>PROPONENTES</vt:lpstr>
      <vt:lpstr>INTEGRANTES</vt:lpstr>
      <vt:lpstr>EXPERIENCIA</vt:lpstr>
      <vt:lpstr>RESUMEN</vt:lpstr>
      <vt:lpstr>COMBINADA</vt:lpstr>
      <vt:lpstr>CUMPLIMIENTO</vt:lpstr>
      <vt:lpstr>CUMPLIMIENTOLP</vt:lpstr>
      <vt:lpstr>DEPENDENCIAS</vt:lpstr>
      <vt:lpstr>Estado</vt:lpstr>
      <vt:lpstr>EXPERACEPTABLE</vt:lpstr>
      <vt:lpstr>fcierre</vt:lpstr>
      <vt:lpstr>HABILIDAD</vt:lpstr>
      <vt:lpstr>MIPYME</vt:lpstr>
      <vt:lpstr>OBJETO_MODULO_No.3</vt:lpstr>
      <vt:lpstr>OBJETO_MODULO_No.4</vt:lpstr>
      <vt:lpstr>OBJETO1</vt:lpstr>
      <vt:lpstr>OBJETO2</vt:lpstr>
      <vt:lpstr>OBJETO3</vt:lpstr>
      <vt:lpstr>OBJETO4</vt:lpstr>
      <vt:lpstr>OBJETO5</vt:lpstr>
      <vt:lpstr>OBJETO6</vt:lpstr>
      <vt:lpstr>OBJETO7</vt:lpstr>
      <vt:lpstr>PEJECUCION</vt:lpstr>
      <vt:lpstr>PORPOM</vt:lpstr>
      <vt:lpstr>POSMMLV</vt:lpstr>
      <vt:lpstr>PRES1</vt:lpstr>
      <vt:lpstr>PRES2</vt:lpstr>
      <vt:lpstr>PRES3</vt:lpstr>
      <vt:lpstr>PRES4</vt:lpstr>
      <vt:lpstr>PRES5</vt:lpstr>
      <vt:lpstr>PRES6</vt:lpstr>
      <vt:lpstr>PRES7</vt:lpstr>
      <vt:lpstr>SALACTUAL</vt:lpstr>
      <vt:lpstr>SALANTERIOR</vt:lpstr>
      <vt:lpstr>SIMPLE</vt:lpstr>
      <vt:lpstr>SINO</vt:lpstr>
      <vt:lpstr>SMML1</vt:lpstr>
      <vt:lpstr>SMML2</vt:lpstr>
      <vt:lpstr>SMML3</vt:lpstr>
      <vt:lpstr>SMML4</vt:lpstr>
      <vt:lpstr>SMML5</vt:lpstr>
      <vt:lpstr>SMML6</vt:lpstr>
      <vt:lpstr>TIPODEVIA</vt:lpstr>
      <vt:lpstr>TIPOPAVIMENTO</vt:lpstr>
      <vt:lpstr>VALIDEZANCHOCALZADA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Antonio Olaya Moreno</dc:creator>
  <cp:lastModifiedBy>Astrid Julieth Pérez Miller</cp:lastModifiedBy>
  <cp:lastPrinted>2021-04-16T21:04:15Z</cp:lastPrinted>
  <dcterms:created xsi:type="dcterms:W3CDTF">2021-03-03T04:15:08Z</dcterms:created>
  <dcterms:modified xsi:type="dcterms:W3CDTF">2026-03-06T15:21:50Z</dcterms:modified>
</cp:coreProperties>
</file>