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ennygonzalez_sena_edu_co/Documents/Escritorio/"/>
    </mc:Choice>
  </mc:AlternateContent>
  <xr:revisionPtr revIDLastSave="1204" documentId="13_ncr:9_{72AC98EC-9FFF-024E-86D5-ABE8F29FF76F}" xr6:coauthVersionLast="47" xr6:coauthVersionMax="47" xr10:uidLastSave="{18012C54-5C75-4730-8299-79591F4D6A99}"/>
  <bookViews>
    <workbookView xWindow="-120" yWindow="-120" windowWidth="29040" windowHeight="15840" xr2:uid="{12BBD211-39EA-814E-A8C4-C13757CBB062}"/>
  </bookViews>
  <sheets>
    <sheet name="OFERTA" sheetId="6" r:id="rId1"/>
  </sheets>
  <definedNames>
    <definedName name="_xlnm._FilterDatabase" localSheetId="0" hidden="1">OFERTA!#REF!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6" l="1"/>
  <c r="I5" i="6"/>
  <c r="J5" i="6" s="1"/>
  <c r="I6" i="6"/>
  <c r="J6" i="6" s="1"/>
  <c r="I7" i="6"/>
  <c r="J7" i="6" s="1"/>
  <c r="I8" i="6"/>
  <c r="J8" i="6" s="1"/>
  <c r="I9" i="6"/>
  <c r="J9" i="6" s="1"/>
  <c r="I10" i="6"/>
  <c r="J10" i="6" s="1"/>
  <c r="I11" i="6"/>
  <c r="J11" i="6" s="1"/>
  <c r="I12" i="6"/>
  <c r="J12" i="6" s="1"/>
  <c r="I13" i="6"/>
  <c r="J13" i="6" s="1"/>
  <c r="I14" i="6"/>
  <c r="J14" i="6" s="1"/>
  <c r="I15" i="6"/>
  <c r="J15" i="6" s="1"/>
  <c r="I16" i="6"/>
  <c r="J16" i="6" s="1"/>
  <c r="I17" i="6"/>
  <c r="J17" i="6" s="1"/>
  <c r="I4" i="6"/>
  <c r="J4" i="6" s="1"/>
  <c r="H22" i="6" l="1"/>
</calcChain>
</file>

<file path=xl/sharedStrings.xml><?xml version="1.0" encoding="utf-8"?>
<sst xmlns="http://schemas.openxmlformats.org/spreadsheetml/2006/main" count="57" uniqueCount="26">
  <si>
    <t>ITEM</t>
  </si>
  <si>
    <t>UNIDAD DE MEDIDA</t>
  </si>
  <si>
    <t>CANTIDAD</t>
  </si>
  <si>
    <t>% IVA E IMPOCONSUMO</t>
  </si>
  <si>
    <t>ESPECIFICACIONES TÉCNICAS</t>
  </si>
  <si>
    <t>CODIGO
UNSPSC</t>
  </si>
  <si>
    <t xml:space="preserve">DESCRIPCION DE ELEMENTO </t>
  </si>
  <si>
    <t>IVA</t>
  </si>
  <si>
    <t>VALOR UNITARIO ANTES DE IVA</t>
  </si>
  <si>
    <t>VALOR UNITARIO IVA INCLUIDO</t>
  </si>
  <si>
    <t>De conformidad con la ficha técnica</t>
  </si>
  <si>
    <t>UN</t>
  </si>
  <si>
    <r>
      <t xml:space="preserve">OFERTA ECONOMICA - </t>
    </r>
    <r>
      <rPr>
        <b/>
        <sz val="11"/>
        <color rgb="FFFF0000"/>
        <rFont val="Calibri"/>
        <family val="2"/>
      </rPr>
      <t>NOMBRE DEL PROPONETE</t>
    </r>
  </si>
  <si>
    <t>VALOR TOTAL DE LA OFERTA</t>
  </si>
  <si>
    <t>Desodorante mujer de 9 gr</t>
  </si>
  <si>
    <t>Tampones digitales medio paquete x 10 und</t>
  </si>
  <si>
    <t>Paquete de toallas higiénicas</t>
  </si>
  <si>
    <t>Protectores diarios paquete x 15 Unidades.</t>
  </si>
  <si>
    <t>Protector solar facial y corporal sachet</t>
  </si>
  <si>
    <t>53131503   53131504</t>
  </si>
  <si>
    <t>Crema dental x 50 ml + cepillo dental</t>
  </si>
  <si>
    <t>Gel antibacterial 300 ml</t>
  </si>
  <si>
    <t>Bolsa ecológica para kit femenino</t>
  </si>
  <si>
    <t>53131503    53131504</t>
  </si>
  <si>
    <t>Cuchilla de afeitar triple hoja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</si>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</sst>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6" x14ac:knownFonts="1">
    <font>
      <sz val="11"/>
      <color theme="1"/>
      <name val="Aptos Narrow"/>
      <family val="2"/>
      <scheme val="minor"/>
    </font>
    <font>
      <b/>
      <sz val="11"/>
      <name val="Abadi"/>
      <family val="2"/>
      <charset val="1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rgb="FF000000"/>
      <name val="Times New Roman"/>
      <family val="1"/>
    </font>
    <font>
      <sz val="8"/>
      <color theme="1"/>
      <name val="Aptos Narrow"/>
      <family val="2"/>
      <scheme val="minor"/>
    </font>
    <font>
      <sz val="11"/>
      <color rgb="FFFF0000"/>
      <name val="Abadi"/>
      <family val="2"/>
      <charset val="1"/>
    </font>
    <font>
      <b/>
      <sz val="11"/>
      <color rgb="FFFF0000"/>
      <name val="Abadi"/>
      <family val="2"/>
      <charset val="1"/>
    </font>
    <font>
      <sz val="5"/>
      <color theme="1"/>
      <name val="Aptos Narrow"/>
      <family val="2"/>
      <scheme val="minor"/>
    </font>
    <font>
      <u/>
      <sz val="5"/>
      <color theme="10"/>
      <name val="Aptos Narrow"/>
      <family val="2"/>
      <scheme val="minor"/>
    </font>
    <font>
      <b/>
      <sz val="11"/>
      <color theme="4" tint="-0.499984740745262"/>
      <name val="Calibri"/>
      <family val="2"/>
    </font>
    <font>
      <sz val="11"/>
      <color theme="4" tint="-0.499984740745262"/>
      <name val="Calibri"/>
      <family val="2"/>
    </font>
    <font>
      <b/>
      <sz val="11"/>
      <color theme="1"/>
      <name val="Aptos Narrow"/>
      <scheme val="minor"/>
    </font>
    <font>
      <sz val="7.5"/>
      <color theme="1"/>
      <name val="Calibri"/>
      <family val="2"/>
    </font>
    <font>
      <sz val="7.5"/>
      <color rgb="FF000000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 applyNumberForma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</cellStyleXfs>
  <cellXfs count="38">
    <xf numFmtId="0" fontId="0" fillId="0" borderId="0" xfId="0"/>
    <xf numFmtId="0" fontId="5" fillId="0" borderId="0" xfId="0" applyFont="1"/>
    <xf numFmtId="0" fontId="8" fillId="0" borderId="0" xfId="0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0" applyFont="1"/>
    <xf numFmtId="0" fontId="10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2" fontId="1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42" fontId="10" fillId="0" borderId="0" xfId="0" applyNumberFormat="1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42" fontId="11" fillId="2" borderId="1" xfId="0" applyNumberFormat="1" applyFont="1" applyFill="1" applyBorder="1" applyAlignment="1">
      <alignment horizontal="center" vertical="center"/>
    </xf>
    <xf numFmtId="42" fontId="11" fillId="2" borderId="1" xfId="2" applyFont="1" applyFill="1" applyBorder="1" applyAlignment="1">
      <alignment horizontal="center" vertical="center"/>
    </xf>
    <xf numFmtId="42" fontId="0" fillId="2" borderId="1" xfId="0" applyNumberFormat="1" applyFill="1" applyBorder="1"/>
    <xf numFmtId="42" fontId="10" fillId="2" borderId="12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/>
    <xf numFmtId="0" fontId="12" fillId="4" borderId="7" xfId="0" applyFont="1" applyFill="1" applyBorder="1" applyAlignment="1"/>
    <xf numFmtId="0" fontId="12" fillId="4" borderId="8" xfId="0" applyFont="1" applyFill="1" applyBorder="1" applyAlignment="1"/>
    <xf numFmtId="0" fontId="12" fillId="4" borderId="9" xfId="0" applyFont="1" applyFill="1" applyBorder="1" applyAlignment="1"/>
    <xf numFmtId="42" fontId="12" fillId="4" borderId="10" xfId="0" applyNumberFormat="1" applyFont="1" applyFill="1" applyBorder="1" applyAlignment="1"/>
    <xf numFmtId="0" fontId="12" fillId="4" borderId="11" xfId="0" applyFont="1" applyFill="1" applyBorder="1" applyAlignment="1"/>
    <xf numFmtId="0" fontId="10" fillId="3" borderId="1" xfId="0" applyFont="1" applyFill="1" applyBorder="1" applyAlignment="1"/>
    <xf numFmtId="0" fontId="10" fillId="2" borderId="1" xfId="8" applyFont="1" applyFill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1" xfId="8" applyFont="1" applyBorder="1" applyAlignment="1">
      <alignment vertical="center" wrapText="1"/>
    </xf>
    <xf numFmtId="0" fontId="10" fillId="0" borderId="1" xfId="8" applyFont="1" applyBorder="1" applyAlignment="1">
      <alignment vertical="center"/>
    </xf>
    <xf numFmtId="0" fontId="10" fillId="0" borderId="4" xfId="8" applyFont="1" applyBorder="1" applyAlignment="1">
      <alignment vertical="center" wrapText="1"/>
    </xf>
    <xf numFmtId="42" fontId="10" fillId="0" borderId="2" xfId="0" applyNumberFormat="1" applyFont="1" applyBorder="1" applyAlignment="1">
      <alignment vertical="center"/>
    </xf>
    <xf numFmtId="42" fontId="10" fillId="0" borderId="3" xfId="0" applyNumberFormat="1" applyFont="1" applyBorder="1" applyAlignment="1">
      <alignment vertical="center"/>
    </xf>
  </cellXfs>
  <cellStyles count="10">
    <cellStyle name="Hipervínculo" xfId="1" builtinId="8"/>
    <cellStyle name="Moneda [0]" xfId="2" builtinId="7"/>
    <cellStyle name="Moneda [0] 2" xfId="3" xr:uid="{7EB6056E-23D3-2441-97DF-68F51BDBD377}"/>
    <cellStyle name="Moneda [0] 3" xfId="4" xr:uid="{4CFFA7EA-0E31-D740-813A-246626C19A17}"/>
    <cellStyle name="Moneda 2" xfId="5" xr:uid="{8023CDF0-6545-8B43-8140-252B1B50E108}"/>
    <cellStyle name="Moneda 2 2" xfId="6" xr:uid="{76EEC9A7-299B-A540-B977-15ED0F1B57CB}"/>
    <cellStyle name="Moneda 2 3" xfId="7" xr:uid="{C1A57897-1033-5042-AA50-82ABD888F973}"/>
    <cellStyle name="Normal" xfId="0" builtinId="0"/>
    <cellStyle name="Normal 2" xfId="8" xr:uid="{DF53443F-DAC4-434E-AC51-B60ADD98A1A2}"/>
    <cellStyle name="Normal 3" xfId="9" xr:uid="{9BF72853-4A82-0F41-AF65-47AAF4F108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98371-5244-6A4E-9577-FE6AFED3D237}">
  <dimension ref="B2:N95"/>
  <sheetViews>
    <sheetView tabSelected="1" workbookViewId="0">
      <selection activeCell="M19" sqref="M19"/>
    </sheetView>
  </sheetViews>
  <sheetFormatPr baseColWidth="10" defaultRowHeight="15" x14ac:dyDescent="0.25"/>
  <cols>
    <col min="2" max="2" width="6.140625" customWidth="1"/>
    <col min="4" max="4" width="21.140625" style="22" customWidth="1"/>
    <col min="5" max="5" width="16.85546875" customWidth="1"/>
    <col min="6" max="6" width="13.7109375" customWidth="1"/>
    <col min="8" max="8" width="10.85546875" customWidth="1"/>
    <col min="9" max="9" width="13.140625" customWidth="1"/>
    <col min="10" max="10" width="12.7109375" customWidth="1"/>
    <col min="11" max="11" width="13.7109375" customWidth="1"/>
    <col min="12" max="12" width="14.140625" bestFit="1" customWidth="1"/>
    <col min="13" max="14" width="10.85546875" style="2"/>
  </cols>
  <sheetData>
    <row r="2" spans="2:14" x14ac:dyDescent="0.25">
      <c r="B2" s="28" t="s">
        <v>12</v>
      </c>
      <c r="C2" s="28"/>
      <c r="D2" s="28"/>
      <c r="E2" s="28"/>
      <c r="F2" s="28"/>
      <c r="G2" s="28"/>
      <c r="H2" s="28"/>
      <c r="I2" s="28"/>
      <c r="J2" s="28"/>
      <c r="K2" s="28"/>
    </row>
    <row r="3" spans="2:14" s="1" customFormat="1" ht="42.75" customHeight="1" x14ac:dyDescent="0.2">
      <c r="B3" s="33" t="s">
        <v>0</v>
      </c>
      <c r="C3" s="33" t="s">
        <v>5</v>
      </c>
      <c r="D3" s="34" t="s">
        <v>6</v>
      </c>
      <c r="E3" s="33" t="s">
        <v>4</v>
      </c>
      <c r="F3" s="33" t="s">
        <v>1</v>
      </c>
      <c r="G3" s="33" t="s">
        <v>3</v>
      </c>
      <c r="H3" s="35" t="s">
        <v>2</v>
      </c>
      <c r="I3" s="29" t="s">
        <v>7</v>
      </c>
      <c r="J3" s="29" t="s">
        <v>8</v>
      </c>
      <c r="K3" s="29" t="s">
        <v>9</v>
      </c>
      <c r="M3" s="2"/>
      <c r="N3" s="2"/>
    </row>
    <row r="4" spans="2:14" ht="19.5" x14ac:dyDescent="0.25">
      <c r="B4" s="13">
        <v>1</v>
      </c>
      <c r="C4" s="13">
        <v>53131615</v>
      </c>
      <c r="D4" s="20" t="s">
        <v>16</v>
      </c>
      <c r="E4" s="13" t="s">
        <v>10</v>
      </c>
      <c r="F4" s="14" t="s">
        <v>11</v>
      </c>
      <c r="G4" s="15">
        <v>0</v>
      </c>
      <c r="H4" s="12">
        <v>1</v>
      </c>
      <c r="I4" s="16">
        <f>K4*0%</f>
        <v>0</v>
      </c>
      <c r="J4" s="17">
        <f>K4-I4</f>
        <v>0</v>
      </c>
      <c r="K4" s="18"/>
      <c r="M4" s="3"/>
      <c r="N4" s="3"/>
    </row>
    <row r="5" spans="2:14" ht="19.5" x14ac:dyDescent="0.25">
      <c r="B5" s="13">
        <v>2</v>
      </c>
      <c r="C5" s="13">
        <v>53131615</v>
      </c>
      <c r="D5" s="13" t="s">
        <v>17</v>
      </c>
      <c r="E5" s="13" t="s">
        <v>10</v>
      </c>
      <c r="F5" s="14" t="s">
        <v>11</v>
      </c>
      <c r="G5" s="15">
        <v>0</v>
      </c>
      <c r="H5" s="12">
        <v>1</v>
      </c>
      <c r="I5" s="16">
        <f t="shared" ref="I5:I17" si="0">K5*0%</f>
        <v>0</v>
      </c>
      <c r="J5" s="17">
        <f t="shared" ref="J5:J17" si="1">K5-I5</f>
        <v>0</v>
      </c>
      <c r="K5" s="18"/>
      <c r="M5" s="3"/>
      <c r="N5" s="3"/>
    </row>
    <row r="6" spans="2:14" ht="19.5" x14ac:dyDescent="0.25">
      <c r="B6" s="13">
        <v>3</v>
      </c>
      <c r="C6" s="13">
        <v>53131615</v>
      </c>
      <c r="D6" s="13" t="s">
        <v>15</v>
      </c>
      <c r="E6" s="13" t="s">
        <v>10</v>
      </c>
      <c r="F6" s="14" t="s">
        <v>11</v>
      </c>
      <c r="G6" s="15">
        <v>0</v>
      </c>
      <c r="H6" s="12">
        <v>1</v>
      </c>
      <c r="I6" s="16">
        <f t="shared" si="0"/>
        <v>0</v>
      </c>
      <c r="J6" s="17">
        <f t="shared" si="1"/>
        <v>0</v>
      </c>
      <c r="K6" s="18"/>
      <c r="M6" s="3"/>
      <c r="N6" s="3"/>
    </row>
    <row r="7" spans="2:14" ht="19.5" x14ac:dyDescent="0.25">
      <c r="B7" s="13">
        <v>4</v>
      </c>
      <c r="C7" s="13">
        <v>53131606</v>
      </c>
      <c r="D7" s="13" t="s">
        <v>14</v>
      </c>
      <c r="E7" s="13" t="s">
        <v>10</v>
      </c>
      <c r="F7" s="14" t="s">
        <v>11</v>
      </c>
      <c r="G7" s="15">
        <v>0</v>
      </c>
      <c r="H7" s="12">
        <v>1</v>
      </c>
      <c r="I7" s="16">
        <f t="shared" si="0"/>
        <v>0</v>
      </c>
      <c r="J7" s="17">
        <f t="shared" si="1"/>
        <v>0</v>
      </c>
      <c r="K7" s="18"/>
      <c r="M7" s="3"/>
      <c r="N7" s="3"/>
    </row>
    <row r="8" spans="2:14" ht="19.5" x14ac:dyDescent="0.25">
      <c r="B8" s="13">
        <v>5</v>
      </c>
      <c r="C8" s="13">
        <v>53131609</v>
      </c>
      <c r="D8" s="13" t="s">
        <v>18</v>
      </c>
      <c r="E8" s="13" t="s">
        <v>10</v>
      </c>
      <c r="F8" s="14" t="s">
        <v>11</v>
      </c>
      <c r="G8" s="15">
        <v>0</v>
      </c>
      <c r="H8" s="12">
        <v>1</v>
      </c>
      <c r="I8" s="16">
        <f t="shared" si="0"/>
        <v>0</v>
      </c>
      <c r="J8" s="17">
        <f t="shared" si="1"/>
        <v>0</v>
      </c>
      <c r="K8" s="18"/>
      <c r="M8" s="3"/>
      <c r="N8" s="3"/>
    </row>
    <row r="9" spans="2:14" ht="19.5" x14ac:dyDescent="0.25">
      <c r="B9" s="13">
        <v>6</v>
      </c>
      <c r="C9" s="13" t="s">
        <v>19</v>
      </c>
      <c r="D9" s="13" t="s">
        <v>20</v>
      </c>
      <c r="E9" s="13" t="s">
        <v>10</v>
      </c>
      <c r="F9" s="14" t="s">
        <v>11</v>
      </c>
      <c r="G9" s="15">
        <v>0</v>
      </c>
      <c r="H9" s="12">
        <v>1</v>
      </c>
      <c r="I9" s="16">
        <f t="shared" si="0"/>
        <v>0</v>
      </c>
      <c r="J9" s="17">
        <f t="shared" si="1"/>
        <v>0</v>
      </c>
      <c r="K9" s="18"/>
      <c r="M9" s="3"/>
      <c r="N9" s="3"/>
    </row>
    <row r="10" spans="2:14" ht="19.5" x14ac:dyDescent="0.25">
      <c r="B10" s="13">
        <v>7</v>
      </c>
      <c r="C10" s="13">
        <v>53131612</v>
      </c>
      <c r="D10" s="20" t="s">
        <v>21</v>
      </c>
      <c r="E10" s="13" t="s">
        <v>10</v>
      </c>
      <c r="F10" s="14" t="s">
        <v>11</v>
      </c>
      <c r="G10" s="15">
        <v>0</v>
      </c>
      <c r="H10" s="12">
        <v>1</v>
      </c>
      <c r="I10" s="16">
        <f t="shared" si="0"/>
        <v>0</v>
      </c>
      <c r="J10" s="17">
        <f t="shared" si="1"/>
        <v>0</v>
      </c>
      <c r="K10" s="18"/>
      <c r="M10" s="3"/>
      <c r="N10" s="3"/>
    </row>
    <row r="11" spans="2:14" ht="19.5" x14ac:dyDescent="0.25">
      <c r="B11" s="13">
        <v>8</v>
      </c>
      <c r="C11" s="13">
        <v>53121602</v>
      </c>
      <c r="D11" s="13" t="s">
        <v>22</v>
      </c>
      <c r="E11" s="13" t="s">
        <v>10</v>
      </c>
      <c r="F11" s="14" t="s">
        <v>11</v>
      </c>
      <c r="G11" s="15">
        <v>0</v>
      </c>
      <c r="H11" s="12">
        <v>1</v>
      </c>
      <c r="I11" s="16">
        <f t="shared" si="0"/>
        <v>0</v>
      </c>
      <c r="J11" s="17">
        <f t="shared" si="1"/>
        <v>0</v>
      </c>
      <c r="K11" s="18"/>
      <c r="M11" s="3"/>
      <c r="N11" s="3"/>
    </row>
    <row r="12" spans="2:14" ht="19.5" x14ac:dyDescent="0.25">
      <c r="B12" s="13">
        <v>9</v>
      </c>
      <c r="C12" s="13">
        <v>53131606</v>
      </c>
      <c r="D12" s="20" t="s">
        <v>14</v>
      </c>
      <c r="E12" s="13" t="s">
        <v>10</v>
      </c>
      <c r="F12" s="14" t="s">
        <v>11</v>
      </c>
      <c r="G12" s="15">
        <v>0</v>
      </c>
      <c r="H12" s="12">
        <v>1</v>
      </c>
      <c r="I12" s="16">
        <f t="shared" si="0"/>
        <v>0</v>
      </c>
      <c r="J12" s="17">
        <f t="shared" si="1"/>
        <v>0</v>
      </c>
      <c r="K12" s="18"/>
      <c r="M12" s="3"/>
      <c r="N12" s="3"/>
    </row>
    <row r="13" spans="2:14" ht="19.5" x14ac:dyDescent="0.25">
      <c r="B13" s="13">
        <v>10</v>
      </c>
      <c r="C13" s="13">
        <v>53131609</v>
      </c>
      <c r="D13" s="13" t="s">
        <v>18</v>
      </c>
      <c r="E13" s="13" t="s">
        <v>10</v>
      </c>
      <c r="F13" s="14" t="s">
        <v>11</v>
      </c>
      <c r="G13" s="15">
        <v>0</v>
      </c>
      <c r="H13" s="12">
        <v>1</v>
      </c>
      <c r="I13" s="16">
        <f t="shared" si="0"/>
        <v>0</v>
      </c>
      <c r="J13" s="17">
        <f t="shared" si="1"/>
        <v>0</v>
      </c>
      <c r="K13" s="18"/>
      <c r="L13" s="4"/>
      <c r="M13" s="3"/>
      <c r="N13" s="3"/>
    </row>
    <row r="14" spans="2:14" ht="19.5" x14ac:dyDescent="0.25">
      <c r="B14" s="13">
        <v>11</v>
      </c>
      <c r="C14" s="13" t="s">
        <v>23</v>
      </c>
      <c r="D14" s="13" t="s">
        <v>20</v>
      </c>
      <c r="E14" s="13" t="s">
        <v>10</v>
      </c>
      <c r="F14" s="14" t="s">
        <v>11</v>
      </c>
      <c r="G14" s="15">
        <v>0</v>
      </c>
      <c r="H14" s="12">
        <v>1</v>
      </c>
      <c r="I14" s="16">
        <f t="shared" si="0"/>
        <v>0</v>
      </c>
      <c r="J14" s="17">
        <f t="shared" si="1"/>
        <v>0</v>
      </c>
      <c r="K14" s="18"/>
      <c r="L14" s="4"/>
      <c r="M14" s="3"/>
      <c r="N14" s="3"/>
    </row>
    <row r="15" spans="2:14" ht="19.5" x14ac:dyDescent="0.25">
      <c r="B15" s="13">
        <v>12</v>
      </c>
      <c r="C15" s="13">
        <v>53131612</v>
      </c>
      <c r="D15" s="20" t="s">
        <v>21</v>
      </c>
      <c r="E15" s="13" t="s">
        <v>10</v>
      </c>
      <c r="F15" s="14" t="s">
        <v>11</v>
      </c>
      <c r="G15" s="15">
        <v>0</v>
      </c>
      <c r="H15" s="12">
        <v>1</v>
      </c>
      <c r="I15" s="16">
        <f t="shared" si="0"/>
        <v>0</v>
      </c>
      <c r="J15" s="17">
        <f t="shared" si="1"/>
        <v>0</v>
      </c>
      <c r="K15" s="18"/>
      <c r="L15" s="4"/>
      <c r="M15" s="3"/>
      <c r="N15" s="3"/>
    </row>
    <row r="16" spans="2:14" ht="19.5" x14ac:dyDescent="0.25">
      <c r="B16" s="13">
        <v>13</v>
      </c>
      <c r="C16" s="13">
        <v>53131635</v>
      </c>
      <c r="D16" s="20" t="s">
        <v>24</v>
      </c>
      <c r="E16" s="13" t="s">
        <v>10</v>
      </c>
      <c r="F16" s="14" t="s">
        <v>11</v>
      </c>
      <c r="G16" s="15">
        <v>0</v>
      </c>
      <c r="H16" s="12">
        <v>1</v>
      </c>
      <c r="I16" s="16">
        <f t="shared" si="0"/>
        <v>0</v>
      </c>
      <c r="J16" s="17">
        <f t="shared" si="1"/>
        <v>0</v>
      </c>
      <c r="K16" s="18"/>
      <c r="M16" s="3"/>
      <c r="N16" s="3"/>
    </row>
    <row r="17" spans="2:14" ht="20.25" thickBot="1" x14ac:dyDescent="0.3">
      <c r="B17" s="13">
        <v>14</v>
      </c>
      <c r="C17" s="13">
        <v>53121602</v>
      </c>
      <c r="D17" s="13" t="s">
        <v>22</v>
      </c>
      <c r="E17" s="13" t="s">
        <v>10</v>
      </c>
      <c r="F17" s="14" t="s">
        <v>11</v>
      </c>
      <c r="G17" s="15">
        <v>0</v>
      </c>
      <c r="H17" s="12">
        <v>1</v>
      </c>
      <c r="I17" s="16">
        <f t="shared" si="0"/>
        <v>0</v>
      </c>
      <c r="J17" s="17">
        <f t="shared" si="1"/>
        <v>0</v>
      </c>
      <c r="K17" s="18"/>
      <c r="L17" s="4"/>
      <c r="M17" s="3"/>
      <c r="N17" s="3"/>
    </row>
    <row r="18" spans="2:14" ht="15.75" thickBot="1" x14ac:dyDescent="0.3">
      <c r="B18" s="30" t="s">
        <v>25</v>
      </c>
      <c r="C18" s="31"/>
      <c r="D18" s="31"/>
      <c r="E18" s="31"/>
      <c r="F18" s="31"/>
      <c r="G18" s="32"/>
      <c r="H18" s="5"/>
      <c r="I18" s="36"/>
      <c r="J18" s="37"/>
      <c r="K18" s="19">
        <f>SUM(K4:K17)</f>
        <v>0</v>
      </c>
    </row>
    <row r="19" spans="2:14" x14ac:dyDescent="0.25">
      <c r="B19" s="6"/>
      <c r="C19" s="6"/>
      <c r="D19" s="7"/>
      <c r="E19" s="7"/>
      <c r="F19" s="7"/>
      <c r="G19" s="8"/>
      <c r="H19" s="8"/>
      <c r="I19" s="8"/>
      <c r="J19" s="9"/>
      <c r="K19" s="9"/>
    </row>
    <row r="20" spans="2:14" x14ac:dyDescent="0.25">
      <c r="B20" s="10"/>
      <c r="C20" s="10"/>
      <c r="D20" s="21"/>
      <c r="E20" s="10"/>
      <c r="F20" s="10"/>
      <c r="G20" s="10"/>
      <c r="H20" s="10"/>
      <c r="I20" s="11"/>
      <c r="J20" s="11"/>
      <c r="K20" s="11"/>
    </row>
    <row r="21" spans="2:14" ht="15.75" thickBot="1" x14ac:dyDescent="0.3"/>
    <row r="22" spans="2:14" ht="15.75" thickBot="1" x14ac:dyDescent="0.3">
      <c r="B22" s="23" t="s">
        <v>13</v>
      </c>
      <c r="C22" s="24"/>
      <c r="D22" s="24"/>
      <c r="E22" s="24"/>
      <c r="F22" s="24"/>
      <c r="G22" s="25"/>
      <c r="H22" s="26" t="e">
        <f>SUM(#REF!)</f>
        <v>#REF!</v>
      </c>
      <c r="I22" s="27"/>
      <c r="J22" s="27"/>
      <c r="K22" s="27"/>
    </row>
    <row r="95" spans="2:10" x14ac:dyDescent="0.25">
      <c r="B95" s="22"/>
      <c r="C95" s="22"/>
      <c r="E95" s="22"/>
      <c r="F95" s="22"/>
      <c r="G95" s="22"/>
      <c r="H95" s="22"/>
      <c r="I95" s="22"/>
      <c r="J95" s="2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CA4B82A2A269488875D764394A809D" ma:contentTypeVersion="4" ma:contentTypeDescription="Create a new document." ma:contentTypeScope="" ma:versionID="a87e0e0b0b15103eee0f708a177aea2c">
  <xsd:schema xmlns:xsd="http://www.w3.org/2001/XMLSchema" xmlns:xs="http://www.w3.org/2001/XMLSchema" xmlns:p="http://schemas.microsoft.com/office/2006/metadata/properties" xmlns:ns3="f080c036-3e9c-46e2-a2f5-1750f33b5793" targetNamespace="http://schemas.microsoft.com/office/2006/metadata/properties" ma:root="true" ma:fieldsID="97979b7c45023b3ade80d229338a9900" ns3:_="">
    <xsd:import namespace="f080c036-3e9c-46e2-a2f5-1750f33b57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80c036-3e9c-46e2-a2f5-1750f33b57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40609C-BC0B-42A9-81BE-4CF41C2974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80c036-3e9c-46e2-a2f5-1750f33b57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4AF4D3-4B56-4733-B2F4-84BF66480F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Elizabet Gonzalez Montenegro</dc:creator>
  <cp:lastModifiedBy>Yenny Alejandra Gonzalez Cortes</cp:lastModifiedBy>
  <cp:lastPrinted>2025-09-08T12:18:21Z</cp:lastPrinted>
  <dcterms:created xsi:type="dcterms:W3CDTF">2025-03-10T12:52:15Z</dcterms:created>
  <dcterms:modified xsi:type="dcterms:W3CDTF">2026-03-11T20:44:15Z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0x0101001FCA4B82A2A269488875D764394A809D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2026-03-11T20:27:30Z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3bba1ad8-238d-4518-bff3-f51c93f73774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