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isalamanca\OneDrive - RCN Television S.A\Desktop\OPEN LATINO 2026\"/>
    </mc:Choice>
  </mc:AlternateContent>
  <bookViews>
    <workbookView xWindow="0" yWindow="0" windowWidth="2350" windowHeight="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8" i="1" l="1"/>
  <c r="D9" i="1"/>
  <c r="D10" i="1"/>
  <c r="D11" i="1"/>
  <c r="D13" i="1"/>
  <c r="D14" i="1"/>
  <c r="D15" i="1"/>
  <c r="D16" i="1"/>
  <c r="D17" i="1"/>
  <c r="D18" i="1"/>
  <c r="D19" i="1"/>
  <c r="D20" i="1"/>
  <c r="D21" i="1"/>
  <c r="D22" i="1"/>
  <c r="D23" i="1"/>
  <c r="D7" i="1"/>
  <c r="D24" i="1" l="1"/>
</calcChain>
</file>

<file path=xl/sharedStrings.xml><?xml version="1.0" encoding="utf-8"?>
<sst xmlns="http://schemas.openxmlformats.org/spreadsheetml/2006/main" count="43" uniqueCount="43">
  <si>
    <t>REQUERIMIENTO</t>
  </si>
  <si>
    <t>CANT.</t>
  </si>
  <si>
    <t>VALORES UNIDAD</t>
  </si>
  <si>
    <t>TOTALES</t>
  </si>
  <si>
    <t>ESPECIFICACIONES</t>
  </si>
  <si>
    <t>ANEXO 1 ESPECIFICACIONES TÉCNICAS - RE-CA-IDER-0XX-2026</t>
  </si>
  <si>
    <t>PROYECTO: “Consolidación del Deporte y la Recreación como impulsores de turismo en el Distrito de Cartagena de Indias”</t>
  </si>
  <si>
    <t>OBJETO: AUNAR ESFUERZOS TÉCNICOS, ADMINISTRATIVOS Y FINANCIEROS PARA REALIZAR EL APOYO LOGÍSTICO DE ACTIVIDADES RECREO - DEPORTIVAS COMO EL “OPEN LATINO FESTIVAL – KANGOO JUMPS 2026” en el marco del proyecto “Consolidación del Deporte y la Recreación como impulsores de turismo en el Distrito de Cartagena de Indias.</t>
  </si>
  <si>
    <t xml:space="preserve">PLAZO DE EJECUCION: Hasta 2 meses                        </t>
  </si>
  <si>
    <t>Camerino</t>
  </si>
  <si>
    <t>Servicios audiovisuales</t>
  </si>
  <si>
    <t>Reflectores iluminación Profesional nocturna</t>
  </si>
  <si>
    <t>Montaje o puesta en escena</t>
  </si>
  <si>
    <t>Organización General</t>
  </si>
  <si>
    <t>Personal de apoyo logístico</t>
  </si>
  <si>
    <t>Protocolo social</t>
  </si>
  <si>
    <t>Protocolo social y deportivo</t>
  </si>
  <si>
    <t>Indumentaria</t>
  </si>
  <si>
    <t>Hidratación</t>
  </si>
  <si>
    <t>Baños</t>
  </si>
  <si>
    <t>Vallas</t>
  </si>
  <si>
    <t>Equipos para Saltar</t>
  </si>
  <si>
    <t>Stands</t>
  </si>
  <si>
    <t>Manejo y responsabilidad ambiental</t>
  </si>
  <si>
    <t>Hidratación bebidas isotónicas</t>
  </si>
  <si>
    <t>Camerino para Trainer internacional y nacional</t>
  </si>
  <si>
    <t>Producción de 1 video de lanzamiento, 1 video del evento entrega de kits , 1 video de competencia de coreografías, un video el tercer día el gran día del open latino, incluyendo drone. Fotografía</t>
  </si>
  <si>
    <t>Personal de seguridad y control, por 3 días</t>
  </si>
  <si>
    <t>Personal Organizador</t>
  </si>
  <si>
    <t>Medallas para participantes campeonato de Coreografías</t>
  </si>
  <si>
    <t>Trofeo para campeones de cada categoría de Kangoo Jumps</t>
  </si>
  <si>
    <t>Bebida isotónica rica en electrolitos y sales minerales</t>
  </si>
  <si>
    <t>Agua en botellas de plástico</t>
  </si>
  <si>
    <t>Baños portátiles</t>
  </si>
  <si>
    <t>Encerramiento de la zona (Plaza de la Aduana, 2 días)</t>
  </si>
  <si>
    <t>Botas, Equipos de entrenamiento.</t>
  </si>
  <si>
    <t>Mesas y sillas para muestra comercial 2 días</t>
  </si>
  <si>
    <t>Jornada de limpieza y reciclaje en el lugar con traslado de residuos no aprovechables y reutilización de los aprovechables 3 días</t>
  </si>
  <si>
    <t>Arbitraje</t>
  </si>
  <si>
    <t>Para garantizar la ejecución del evento antes, durante y después independientemente del resultado de cada equipo</t>
  </si>
  <si>
    <t>4 reflectores Alta potencia, Diseño de iluminación para tarima y público: incluye par Led GBA, srtike, minibrutos, consola digital, Reflectores de luces - stand bajos de la Alcaldia</t>
  </si>
  <si>
    <t>Día de Alquiler de Tarima, luces, pantallas led, techo tarima, durante el evento. Estructura ground support de 12*10* 8 con Truss Central, Tarima estructural 12 x 10, Alas de sonido y pantalla, Areas de trabajo de 4.8 x 4.8, carpas áreas de trabajo, Torres de iluminación de 4 x 3mt con soporte a piso, planta electrica. Pantalla LED 6 X 4 Metros DE 3.9 MM, 2 camaras HD, Punto fijo de video HD, Dos pantallas laterales  4 X 3 metros de 3.9 mm, Sistema Das Aero 40 8 cajas por lado: sub bajos das series 2LX 218, front fill das series 2 aero 40, Consola VENUE SC 48 para monitores, Consola DLIVE 3500 SALA, Monitores de piso DAS SML 15, Side fill das compact 115</t>
  </si>
  <si>
    <t>Kit de: camiseta, visera, medias, tula. confeccionado en poliéster microperforado de alto rendimiento, con tecnología de transpirabilidad y secado rápido. Presenta corte ergonómico y ligero para mayor comodidad durante la actividad física. Diseño con sublimación de alta durabilidad en degradado rojo–vino, con gráficos y logos integrados del evento Open Latino Kangoo 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</si>
</sst>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>
    <font>
      <sz val="11"/>
      <color theme="1"/>
      <name val="Aptos Narrow"/>
      <family val="2"/>
      <scheme val="minor"/>
    </font>
    <font>
      <b/>
      <sz val="12"/>
      <name val="Aptos Narrow"/>
      <family val="2"/>
      <scheme val="minor"/>
    </font>
    <font>
      <sz val="10"/>
      <name val="Aptos Narrow"/>
      <family val="2"/>
      <scheme val="minor"/>
    </font>
    <font>
      <b/>
      <sz val="14"/>
      <name val="Aptos Narrow"/>
      <family val="2"/>
      <scheme val="minor"/>
    </font>
    <font>
      <b/>
      <sz val="10"/>
      <name val="Aptos Narrow"/>
      <family val="2"/>
      <scheme val="minor"/>
    </font>
    <font>
      <b/>
      <sz val="9"/>
      <name val="Aptos Narrow"/>
      <family val="2"/>
      <scheme val="minor"/>
    </font>
    <font>
      <sz val="8"/>
      <name val="Aptos Narrow"/>
      <family val="2"/>
      <scheme val="minor"/>
    </font>
    <font>
      <sz val="8"/>
      <color theme="1"/>
      <name val="Aptos Narrow"/>
      <family val="2"/>
      <scheme val="minor"/>
    </font>
    <font>
      <sz val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4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3" fontId="7" fillId="2" borderId="5" xfId="0" applyNumberFormat="1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3" fontId="7" fillId="2" borderId="6" xfId="0" applyNumberFormat="1" applyFont="1" applyFill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3" fontId="7" fillId="2" borderId="10" xfId="0" applyNumberFormat="1" applyFont="1" applyFill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4" fillId="0" borderId="6" xfId="0" applyFont="1" applyBorder="1" applyAlignment="1">
      <alignment wrapText="1"/>
    </xf>
    <xf numFmtId="0" fontId="4" fillId="0" borderId="6" xfId="0" applyFont="1" applyBorder="1" applyAlignment="1">
      <alignment horizontal="center" vertical="center" wrapText="1"/>
    </xf>
    <xf numFmtId="3" fontId="0" fillId="0" borderId="0" xfId="0" applyNumberFormat="1"/>
    <xf numFmtId="0" fontId="6" fillId="0" borderId="9" xfId="0" applyFont="1" applyBorder="1" applyAlignment="1">
      <alignment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3" fontId="7" fillId="2" borderId="6" xfId="0" applyNumberFormat="1" applyFont="1" applyFill="1" applyBorder="1" applyAlignment="1">
      <alignment vertical="center" wrapText="1"/>
    </xf>
    <xf numFmtId="3" fontId="4" fillId="3" borderId="6" xfId="0" applyNumberFormat="1" applyFont="1" applyFill="1" applyBorder="1" applyAlignment="1">
      <alignment wrapText="1"/>
    </xf>
    <xf numFmtId="0" fontId="0" fillId="0" borderId="11" xfId="0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2" fillId="0" borderId="1" xfId="0" applyFont="1" applyBorder="1" applyAlignment="1">
      <alignment wrapText="1"/>
    </xf>
    <xf numFmtId="0" fontId="0" fillId="0" borderId="2" xfId="0" applyBorder="1" applyAlignment="1">
      <alignment wrapText="1"/>
    </xf>
    <xf numFmtId="0" fontId="3" fillId="0" borderId="3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6"/>
  <sheetViews>
    <sheetView tabSelected="1" topLeftCell="A11" zoomScale="150" workbookViewId="0">
      <selection activeCell="E16" sqref="E16"/>
    </sheetView>
  </sheetViews>
  <sheetFormatPr baseColWidth="10" defaultRowHeight="14"/>
  <cols>
    <col min="1" max="1" width="16.83203125" customWidth="1"/>
    <col min="4" max="4" width="12.5" customWidth="1"/>
    <col min="5" max="5" width="44.6640625" customWidth="1"/>
  </cols>
  <sheetData>
    <row r="1" spans="1:5">
      <c r="A1" s="23" t="s">
        <v>5</v>
      </c>
      <c r="B1" s="23"/>
      <c r="C1" s="23"/>
      <c r="D1" s="23"/>
      <c r="E1" s="23"/>
    </row>
    <row r="2" spans="1:5" ht="15.5">
      <c r="A2" s="24" t="s">
        <v>6</v>
      </c>
      <c r="B2" s="25"/>
      <c r="C2" s="25"/>
      <c r="D2" s="25"/>
      <c r="E2" s="25"/>
    </row>
    <row r="3" spans="1:5" ht="32" customHeight="1">
      <c r="A3" s="26" t="s">
        <v>7</v>
      </c>
      <c r="B3" s="27"/>
      <c r="C3" s="27"/>
      <c r="D3" s="27"/>
      <c r="E3" s="27"/>
    </row>
    <row r="4" spans="1:5" ht="22" customHeight="1" thickBot="1">
      <c r="A4" s="28" t="s">
        <v>8</v>
      </c>
      <c r="B4" s="29"/>
      <c r="C4" s="29"/>
      <c r="D4" s="29"/>
      <c r="E4" s="29"/>
    </row>
    <row r="5" spans="1:5" ht="13.5" customHeight="1" thickTop="1" thickBot="1">
      <c r="A5" s="30"/>
      <c r="B5" s="30"/>
      <c r="C5" s="30"/>
      <c r="D5" s="30"/>
      <c r="E5" s="30"/>
    </row>
    <row r="6" spans="1:5" ht="27" thickTop="1" thickBot="1">
      <c r="A6" s="1" t="s">
        <v>0</v>
      </c>
      <c r="B6" s="2" t="s">
        <v>1</v>
      </c>
      <c r="C6" s="1" t="s">
        <v>2</v>
      </c>
      <c r="D6" s="1" t="s">
        <v>3</v>
      </c>
      <c r="E6" s="1" t="s">
        <v>4</v>
      </c>
    </row>
    <row r="7" spans="1:5" ht="101" thickTop="1" thickBot="1">
      <c r="A7" s="3" t="s">
        <v>12</v>
      </c>
      <c r="B7" s="4">
        <v>3</v>
      </c>
      <c r="C7" s="5">
        <v>29500000</v>
      </c>
      <c r="D7" s="5">
        <f>C7*B7</f>
        <v>88500000</v>
      </c>
      <c r="E7" s="3" t="s">
        <v>41</v>
      </c>
    </row>
    <row r="8" spans="1:5" ht="31" thickTop="1" thickBot="1">
      <c r="A8" s="6" t="s">
        <v>11</v>
      </c>
      <c r="B8" s="9">
        <v>4</v>
      </c>
      <c r="C8" s="8">
        <v>6000000</v>
      </c>
      <c r="D8" s="5">
        <f t="shared" ref="D8:D23" si="0">C8*B8</f>
        <v>24000000</v>
      </c>
      <c r="E8" s="6" t="s">
        <v>40</v>
      </c>
    </row>
    <row r="9" spans="1:5" ht="15" thickTop="1" thickBot="1">
      <c r="A9" s="6" t="s">
        <v>9</v>
      </c>
      <c r="B9" s="9">
        <v>2</v>
      </c>
      <c r="C9" s="8">
        <v>15000000</v>
      </c>
      <c r="D9" s="5">
        <f t="shared" si="0"/>
        <v>30000000</v>
      </c>
      <c r="E9" s="6" t="s">
        <v>25</v>
      </c>
    </row>
    <row r="10" spans="1:5" ht="31" thickTop="1" thickBot="1">
      <c r="A10" s="6" t="s">
        <v>10</v>
      </c>
      <c r="B10" s="9">
        <v>3</v>
      </c>
      <c r="C10" s="8">
        <v>4000000</v>
      </c>
      <c r="D10" s="5">
        <f t="shared" si="0"/>
        <v>12000000</v>
      </c>
      <c r="E10" s="6" t="s">
        <v>26</v>
      </c>
    </row>
    <row r="11" spans="1:5" ht="15" thickTop="1" thickBot="1">
      <c r="A11" s="20" t="s">
        <v>14</v>
      </c>
      <c r="B11" s="7">
        <v>40</v>
      </c>
      <c r="C11" s="8">
        <v>800000</v>
      </c>
      <c r="D11" s="5">
        <f t="shared" si="0"/>
        <v>32000000</v>
      </c>
      <c r="E11" s="6" t="s">
        <v>27</v>
      </c>
    </row>
    <row r="12" spans="1:5" ht="15" thickTop="1" thickBot="1">
      <c r="A12" s="19" t="s">
        <v>13</v>
      </c>
      <c r="B12" s="7">
        <v>5</v>
      </c>
      <c r="C12" s="8">
        <v>7300040</v>
      </c>
      <c r="D12" s="5">
        <v>36500200</v>
      </c>
      <c r="E12" s="6" t="s">
        <v>28</v>
      </c>
    </row>
    <row r="13" spans="1:5" ht="15" thickTop="1" thickBot="1">
      <c r="A13" s="18" t="s">
        <v>15</v>
      </c>
      <c r="B13" s="7">
        <v>200</v>
      </c>
      <c r="C13" s="8">
        <v>40000</v>
      </c>
      <c r="D13" s="5">
        <f t="shared" si="0"/>
        <v>8000000</v>
      </c>
      <c r="E13" s="11" t="s">
        <v>29</v>
      </c>
    </row>
    <row r="14" spans="1:5" ht="15" thickTop="1" thickBot="1">
      <c r="A14" s="18" t="s">
        <v>16</v>
      </c>
      <c r="B14" s="7">
        <v>15</v>
      </c>
      <c r="C14" s="8">
        <v>140000</v>
      </c>
      <c r="D14" s="5">
        <f t="shared" si="0"/>
        <v>2100000</v>
      </c>
      <c r="E14" s="7" t="s">
        <v>30</v>
      </c>
    </row>
    <row r="15" spans="1:5" ht="21" thickTop="1" thickBot="1">
      <c r="A15" s="18" t="s">
        <v>23</v>
      </c>
      <c r="B15" s="7">
        <v>3</v>
      </c>
      <c r="C15" s="8">
        <v>2000000</v>
      </c>
      <c r="D15" s="5">
        <f t="shared" si="0"/>
        <v>6000000</v>
      </c>
      <c r="E15" s="7" t="s">
        <v>37</v>
      </c>
    </row>
    <row r="16" spans="1:5" ht="61" thickTop="1" thickBot="1">
      <c r="A16" s="18" t="s">
        <v>17</v>
      </c>
      <c r="B16" s="7">
        <v>1000</v>
      </c>
      <c r="C16" s="8">
        <v>77000</v>
      </c>
      <c r="D16" s="5">
        <f t="shared" si="0"/>
        <v>77000000</v>
      </c>
      <c r="E16" s="7" t="s">
        <v>42</v>
      </c>
    </row>
    <row r="17" spans="1:5" ht="21" thickTop="1" thickBot="1">
      <c r="A17" s="18" t="s">
        <v>38</v>
      </c>
      <c r="B17" s="7">
        <v>4</v>
      </c>
      <c r="C17" s="8">
        <v>6000000</v>
      </c>
      <c r="D17" s="5">
        <f t="shared" si="0"/>
        <v>24000000</v>
      </c>
      <c r="E17" s="7" t="s">
        <v>39</v>
      </c>
    </row>
    <row r="18" spans="1:5" ht="21" thickTop="1" thickBot="1">
      <c r="A18" s="18" t="s">
        <v>24</v>
      </c>
      <c r="B18" s="7">
        <v>4500</v>
      </c>
      <c r="C18" s="8">
        <v>3500</v>
      </c>
      <c r="D18" s="5">
        <f t="shared" si="0"/>
        <v>15750000</v>
      </c>
      <c r="E18" s="7" t="s">
        <v>31</v>
      </c>
    </row>
    <row r="19" spans="1:5" ht="15" thickTop="1" thickBot="1">
      <c r="A19" s="18" t="s">
        <v>18</v>
      </c>
      <c r="B19" s="7">
        <v>6000</v>
      </c>
      <c r="C19" s="8">
        <v>1500</v>
      </c>
      <c r="D19" s="5">
        <f t="shared" si="0"/>
        <v>9000000</v>
      </c>
      <c r="E19" s="7" t="s">
        <v>32</v>
      </c>
    </row>
    <row r="20" spans="1:5" ht="15" thickTop="1" thickBot="1">
      <c r="A20" s="18" t="s">
        <v>19</v>
      </c>
      <c r="B20" s="7">
        <v>20</v>
      </c>
      <c r="C20" s="8">
        <v>350000</v>
      </c>
      <c r="D20" s="5">
        <f t="shared" si="0"/>
        <v>7000000</v>
      </c>
      <c r="E20" s="12" t="s">
        <v>33</v>
      </c>
    </row>
    <row r="21" spans="1:5" ht="15" thickTop="1" thickBot="1">
      <c r="A21" s="18" t="s">
        <v>20</v>
      </c>
      <c r="B21" s="7">
        <v>420</v>
      </c>
      <c r="C21" s="10">
        <v>38690</v>
      </c>
      <c r="D21" s="5">
        <f t="shared" si="0"/>
        <v>16249800</v>
      </c>
      <c r="E21" s="7" t="s">
        <v>34</v>
      </c>
    </row>
    <row r="22" spans="1:5" ht="15" thickTop="1" thickBot="1">
      <c r="A22" s="18" t="s">
        <v>21</v>
      </c>
      <c r="B22" s="7">
        <v>3</v>
      </c>
      <c r="C22" s="21">
        <v>2000000</v>
      </c>
      <c r="D22" s="5">
        <f t="shared" si="0"/>
        <v>6000000</v>
      </c>
      <c r="E22" s="13" t="s">
        <v>35</v>
      </c>
    </row>
    <row r="23" spans="1:5" ht="11" customHeight="1" thickTop="1">
      <c r="A23" s="18" t="s">
        <v>22</v>
      </c>
      <c r="B23" s="7">
        <v>50</v>
      </c>
      <c r="C23" s="21">
        <v>120000</v>
      </c>
      <c r="D23" s="5">
        <f t="shared" si="0"/>
        <v>6000000</v>
      </c>
      <c r="E23" s="11" t="s">
        <v>36</v>
      </c>
    </row>
    <row r="24" spans="1:5">
      <c r="A24" s="15"/>
      <c r="B24" s="16"/>
      <c r="C24" s="15"/>
      <c r="D24" s="22">
        <f>SUM(D7:D23)</f>
        <v>400100000</v>
      </c>
      <c r="E24" s="14"/>
    </row>
    <row r="26" spans="1:5">
      <c r="B26" s="17"/>
    </row>
  </sheetData>
  <mergeCells count="5">
    <mergeCell ref="A1:E1"/>
    <mergeCell ref="A2:E2"/>
    <mergeCell ref="A3:E3"/>
    <mergeCell ref="A4:E4"/>
    <mergeCell ref="A5:E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Gustavo Adolfo González Tarra</dc:creator>
  <cp:lastModifiedBy>Ivonn Maritza Salamanca Ruiz </cp:lastModifiedBy>
  <dcterms:created xsi:type="dcterms:W3CDTF">2025-05-13T17:38:24Z</dcterms:created>
  <dcterms:modified xsi:type="dcterms:W3CDTF">2026-03-12T00:58:47Z</dcterms:modified>
</cp:coreProperties>
</file>