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defaultThemeVersion="166925"/>
  <mc:AlternateContent xmlns:mc="http://schemas.openxmlformats.org/markup-compatibility/2006">
    <mc:Choice Requires="x15">
      <x15ac:absPath xmlns:x15ac="http://schemas.microsoft.com/office/spreadsheetml/2010/11/ac" url="\\172.16.132.48\compartida  etapa precontractual  2017\ETAPA PRECONTRACTUAL 2026\INVITACION A COTIZAR\IC 014-2026 SIMULACRO DE EMERGENCIAS SALUD PUBLICA\"/>
    </mc:Choice>
  </mc:AlternateContent>
  <xr:revisionPtr revIDLastSave="0" documentId="13_ncr:1_{C054443D-863E-49B6-BC01-51077E69C029}" xr6:coauthVersionLast="44" xr6:coauthVersionMax="44" xr10:uidLastSave="{00000000-0000-0000-0000-000000000000}"/>
  <bookViews>
    <workbookView xWindow="-120" yWindow="-120" windowWidth="29040" windowHeight="15720" activeTab="2" xr2:uid="{43A0A032-028C-4655-91D7-213F590E30DB}"/>
  </bookViews>
  <sheets>
    <sheet name="SIMULACRO" sheetId="2" r:id="rId1"/>
    <sheet name="SEMINARIO" sheetId="1" r:id="rId2"/>
    <sheet name="CIERRE"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H12" i="2" l="1"/>
  <c r="I12" i="2" s="1"/>
  <c r="I11" i="2"/>
  <c r="H11" i="2"/>
  <c r="H10" i="2"/>
  <c r="I10" i="2" s="1"/>
  <c r="H9" i="2"/>
  <c r="I9" i="2" s="1"/>
  <c r="H8" i="2"/>
  <c r="I8" i="2" s="1"/>
  <c r="H7" i="2"/>
  <c r="I7" i="2" s="1"/>
  <c r="H6" i="2"/>
  <c r="I6" i="2" s="1"/>
  <c r="H6" i="1"/>
  <c r="H16" i="1"/>
  <c r="I16" i="1" s="1"/>
  <c r="H15" i="1"/>
  <c r="I15" i="1" s="1"/>
  <c r="H14" i="1" l="1"/>
  <c r="I14" i="1" s="1"/>
  <c r="H13" i="1"/>
  <c r="I13" i="1" s="1"/>
  <c r="H12" i="1"/>
  <c r="I12" i="1" s="1"/>
  <c r="H11" i="1"/>
  <c r="I11" i="1" s="1"/>
  <c r="H10" i="1"/>
  <c r="I10" i="1" s="1"/>
  <c r="H9" i="1"/>
  <c r="I9" i="1" s="1"/>
  <c r="H8" i="1"/>
  <c r="I8" i="1" s="1"/>
  <c r="H7" i="1"/>
  <c r="I7" i="1" s="1"/>
  <c r="I6" i="1"/>
</calcChain>
</file>

<file path=xl/sharedStrings.xml><?xml version="1.0" encoding="utf-8"?>
<sst xmlns="http://schemas.openxmlformats.org/spreadsheetml/2006/main" count="120" uniqueCount="55">
  <si>
    <t>SUBRED INTEGRADA DE SERVICIOS DE SALUD SUR E.S.E</t>
  </si>
  <si>
    <t xml:space="preserve">NECESIDAD: </t>
  </si>
  <si>
    <t>ÍTEM</t>
  </si>
  <si>
    <t>DESCRIPCIÓN GENERAL</t>
  </si>
  <si>
    <t>DESCRIPCIÓN ESPECÍFICA</t>
  </si>
  <si>
    <t>UNIDAD DE MEDIDA</t>
  </si>
  <si>
    <t>CANTIDAD ESTIMADA</t>
  </si>
  <si>
    <t>OBSERVACIONES</t>
  </si>
  <si>
    <t>ANEXO ECONOMICO</t>
  </si>
  <si>
    <t>VALOR UNITARIO</t>
  </si>
  <si>
    <t>VALOR TOTAL</t>
  </si>
  <si>
    <t>VALOR IVA</t>
  </si>
  <si>
    <t>VALOR UNITARIO + IVA</t>
  </si>
  <si>
    <t xml:space="preserve">
CONTRATAR LA PLANEACIÓN, LOGÍSTICA, EJECUCIÓN Y EVALUACIÓN DEL SIMULACRO DE EMERGENCIAS DE SALUD PÚBLICA DE IMPORTANCIA INTERNACIONAL (ESPII), EN EL MARCO DEL PLAN DE SALUD PÚBLICA DE INTERVENCIONES COLECTIVAS PSPIC, PARA FORTALECER LA VIGILANCIA EN SALUD PÚBLICA EN LOS PUNTOS DE ENTRADA DEL DISTRITO CAPITAL (AEROPUERTO EL DORADO Y TERMINAL EL SALITRE).</t>
  </si>
  <si>
    <t>UN</t>
  </si>
  <si>
    <t xml:space="preserve">Escenarios </t>
  </si>
  <si>
    <t>Activación operativa de cinco escenarios: aeropuerto (detección inicial del caso), Terminal de Transporte, dos instituciones hospitalarias (alta y baja complejidad) y el CRUE, lo que implica la puesta en marcha coordinada de protocolos de alerta epidemiológica, aislamiento, traslado asistencial y atención clínica.</t>
  </si>
  <si>
    <t>Recursos operativos del simulacro</t>
  </si>
  <si>
    <t xml:space="preserve">Implementación de seis (6) guiones técnicos orientados al desarrollo de las actividades programadas, así como la contratación de ocho (8) actores que representen un grupo familiar, con edades comprendidas entre los 12 y 60 años y dos (2) actores de Tripulación del Avión, garantizando una adecuada caracterización y puesta en escena conforme a los objetivos establecidos, que simulan ser pasajeros. Se contará con ocho (8) observadores técnicos para la supervisión general del simulacro y ocho (8) auditores que representan cada uno de los cinco (5) escenarios: aeropuerto (detección inicial), Terminal de Transporte, dos instituciones hospitalarias (alta y baja complejidad) y el CRUE. Los cuales tengan conocimiento de la normativo sobre lineamientos técnicos vigentes en alerta epidemiológica, aislamiento, traslado asistencial y atención clínica, habilidades en observación técnica, registro de hallazgos y elaboración de informes de evaluación. </t>
  </si>
  <si>
    <t>Medios de Transporte</t>
  </si>
  <si>
    <t>Alquiler de una (1) aeronave para diez (10) pasajeros como parte del escenario inicial, alquiler de dos (2) ambulancias tipo TAB para garantizar la simulación del componente pre hospitalario, Servicio de transporte de 2 vans con capacidad para siete (7) pasajeros, que cuenten con la documentación y requisitos legales vigentes para el transporte de pasajeros, destinados a los desplazamientos entre escenarios.</t>
  </si>
  <si>
    <t>Apoyos logísticos y complementarios</t>
  </si>
  <si>
    <t>Corresponde a un (1) apoyo informativo y un (1) apoyo operativo necesarios para el desarrollo de los preparativos y de las actividades que se ejecutan de manera simultánea en cada uno de los escenarios del simulacro. Incluye la implementación de la estrategia de comunicación, diseño y elaboración de ocho (8) pendones de un tamaño 80 *180, incluye impresión full color de logotipos e información suministrada por la entidad, diseños aprobados por supervisión, así como el registro audiovisual (video y fotografía) como soporte técnico y evidencia del ejercicio realizado.</t>
  </si>
  <si>
    <t>Estación de café permanente</t>
  </si>
  <si>
    <t xml:space="preserve">Refrigerios </t>
  </si>
  <si>
    <t>Suministro de cien (100) refrigerios tipo sándwich, compuestos por: pan (blando, árabe o artesanal, según requerimiento del evento) con longitud entre 20 y 25 cm; jamón de cerdo o pollo de 70 g (según solicitud); una tajada de queso doble crema de 70 g; una (1) salsa de tomate en empaque individual; un (1) jugo PET de 200 ml, en sabores variados y de marcas reconocidas en el mercado nacional; y una (1) porción de fruta fresca (mandarina o banano) con peso entre 30 y 35 gramos.</t>
  </si>
  <si>
    <t>Fase de cierre y evaluación</t>
  </si>
  <si>
    <t>Informe final en el cual se consolidan los hallazgos, se analizan los tiempos de respuesta y la efectividad de la articulación institucional, y se formulan acciones de mejora orientadas al fortalecimiento continuo de la capacidad de respuesta del sistema de salud.</t>
  </si>
  <si>
    <t>Se requiere disponer de 1 auxiliar administrativo y 1 coordinador profesional en salud que apoyen el proceso de registro y verificación de asistentes, garantizando una organización eficiente y portuna durante la jornada. Asimismo, se contempla la asignación de 2 equipos de cómputo para el egistro y control de participantes, así como la elaboración y entrega de escarapelas que permitan la adecuada identificación de los asistentes.</t>
  </si>
  <si>
    <t>Auditorio</t>
  </si>
  <si>
    <t>Expositores</t>
  </si>
  <si>
    <t>Servicio continuo durante el evento, Incluye: café (regular y descafeinado), aromáticas surtidas (hierbas naturales y frutales), Auto servicio con reposición constante y menaje desechable o reutilizable (vasos, servilletas, agitadores). Máximo 100 por tipo de producto</t>
  </si>
  <si>
    <t>Suministro de cien (100) refrigerios tipo sándwich, compuestos por: pan (blando, árabe o artesanal, según requerimiento del evento) con longitud entre 20 y 25 cm; jamón de cerdo o pollo de 70 g (según solicitud); una tajada de queso doble crema de 70 g; una (1) salsa de tomate en empaque individual; un (1) jugo PET de 200 ml, en sabores variados y de marcas reconocidas en el mercado nacional; y una (1) porción de fruta fresca (mandarina o banano) con peso entre 30 y 35 g.</t>
  </si>
  <si>
    <t>Almuerzos</t>
  </si>
  <si>
    <t>Dotación de kits institucionales</t>
  </si>
  <si>
    <t>Suministro de cien (100) kits de apoyo institucional para los participantes del simulacro, cada uno compuesto por agenda impresa con contenido del evento y un esfero, garantizando disponibilidad individual de material para el desarrollo adecuado de la jornada, diseños aprobados por supervisión.</t>
  </si>
  <si>
    <t>Apoyos tecnológicos</t>
  </si>
  <si>
    <t>Video beam con resolución mínima HD, compatible con diversos dispositivos, Pantalla de proyección o superficie adecuada, Sistema de sonido con micrófonos inalámbricos y consola básica de audio, Soporte técnico durante la jornada.</t>
  </si>
  <si>
    <t>Registro audiovisual (video y fotografía) como soporte técnico y evidencia del ejercicio realizado diseño y elaboración de tres (3) pendones de un tamaño 80 *180, incluye impresión full collor de logotipos e información suministrada por la entidad, diseños aprobados por supervisión.</t>
  </si>
  <si>
    <t xml:space="preserve">Invitaciones </t>
  </si>
  <si>
    <t>Se requiere realizar la convocatoria formal de las entidades participantes mediante correo electrónico institucional, incluyendo información sobre fecha, lugar, objetivos, roles y confirmación de asistencia, garantizando trazabilidad y adecuada articulación interinstitucional.</t>
  </si>
  <si>
    <t xml:space="preserve">Diplomas </t>
  </si>
  <si>
    <t>Se requiere la elaboración y entrega de diplomas de participación, impresos en papel propalcote o cartulina de alto gramaje (mínimo 200 g), a color, con diseño institucional y datos personalizados del participante, garantizando calidad, formalidad y soporte de certificación del ejercicio.</t>
  </si>
  <si>
    <t>Se contará con expositores representantes de las siguientes entidades: Ministerio de Salud, Secretaría Distrital de Salud, Subred Integrada de Servicios de Salud Sur, Subred Integrada de Servicios de Salud Sur Occidente, Sociedad Concesionaria Operadora Aeroportuaria Internacional S.A. (OPAIN), Centro Regulador de Urgencias, Emergencias y Desastres (CRUE), Instituto Nacional de Vigilancia de Medicamentos y Alimentos (INVIMA), Migración Colombia e Instituto Distrital de Gestión de Riesgos y Cambio Climático (IDIGER). Las intervenciones estarán orientadas a: actualizar los conceptos relacionados con el Reglamento Sanitario Internacional (RSI 2005); socializar la herramienta de evaluación conjunta de riesgos; presentar los protocolos y lineamientos actualizados para Eventos de Salud Pública de Importancia Internacional (ESPII) desde los diferentes sectores y entidades; y fortalecer la articulación interinstitucional para la respuesta oportuna ante emergencias sanitarias.</t>
  </si>
  <si>
    <t>Contratación de Auditorio espacio cerrado y adecuado para eventos académicos y corporativos. Capacidad mínima: 100 personas en montaje tipo auditorio. Incluye sillas confortables, iluminación adecuada, ventilación o climatización, tarima o espacio para ponentes y mesa de apoyo. Disponibilidad durante toda la jornada contratada.</t>
  </si>
  <si>
    <t>Suministro de cien (100) almuerzos compuestos de: porción de fruta de mínimo 200 gr, un (1) vaso de jugo de fruta natural de 240 cc, sopa de 240 cc, con mínimo una porción de proteína (carne de res, pollo, carne de cerdo o pescado) de 240gr, porción de carbohidrato de mínimo 200gr, porción de legumbres (pasta, arveja, lenteja, garbanzo, etc.) Mínimo de 50 gr, porción de verduras mínimo de 50 gr (lechuga, zanahoria, tomate, remolacha) y postre 50 gr. debe existir mínimo tres (3) opciones a escoger. Deberán ser presentados en empaque individual en el lugar del evento. Deberá ser entregado en elementos biodegradables y/o amigables con el medio ambiente. con su respectiva servilleta.</t>
  </si>
  <si>
    <t xml:space="preserve">
EL OFERENTE INTERESADO EN PARTICIOAR, DEBERA OFERTAR SIN DECIMALES Y SI N SUPERAR EL PRESUPUESTO TOTAL DEL PROCESO
SE DEBE APORTAR GARANTIA DE SERIEDAD DE LA OFERTA DESDE EL MOMENTO DE LA PRESENTACION DE LA OFERTA INICIAL DE ACUERDO A LO RELACIONADO EN LOS CRITERIOS JURIDICOS HABILITANTES, SO PENA DE SER RECHAZADA LA OFERTA
TENER PRESENTE ANTES DE OFERTAR, TODAS Y CADA UNA DE LAS DESCRIPCIONES DE LA NECESIDAD QUE SE RELACIONAN EN LAS CONDICIONES DE LA INVITACION A COTIZAR</t>
  </si>
  <si>
    <t>CONTRATAR LA PLANEACIÓN, LOGÍSTICA, EJECUCIÓN Y EVALUACIÓN DEL SIMULACRO DE EMERGENCIAS DE SALUD PÚBLICA DE IMPORTANCIA INTERNACIONAL (ESPII), EN EL MARCO DEL PLAN DE SALUD PÚBLICA DE INTERVENCIONES COLECTIVAS PSPIC, PARA FORTALECER LA VIGILANCIA EN SALUD PÚBLICA EN LOS PUNTOS DE ENTRADA DEL DISTRITO CAPITAL (AEROPUERTO EL DORADO Y TERMINAL EL SALITRE).</t>
  </si>
  <si>
    <t xml:space="preserve">Contratación de Auditorio espacio cerrado y adecuado para eventos académicos y corporativos. Capacidad mínima: 50 personas en montaje tipo auditorio. Incluye sillas confortables, iluminación adecuada, ventilación o climatización, tarima o espacio para ponentes y mesa de apoyo. Disponibilidad durante toda la jornada contratada. </t>
  </si>
  <si>
    <t>Expositor</t>
  </si>
  <si>
    <t>Profesional médico con especialización en epidemiología o en áreas de administración en salud, quien orientará el análisis técnico del simulacro y la discusión de resultados.</t>
  </si>
  <si>
    <t>Suministro de cincuenta (50) refrigerios tipo sándwich, compuestos por: pan (blando, árabe o artesanal, según requerimiento del evento) con longitud entre 20 y 25 cm; jamón de cerdo o pollo de 70 g (según solicitud); una tajada de queso doble crema de 70 g; una (1) salsa de tomate en empaque individual; un (1) jugo PET de 200 ml, en sabores variados y de marcas reconocidas en el mercado nacional; y una (1) porción de fruta fresca (mandarina o banano) con peso entre 30 y 35 g.</t>
  </si>
  <si>
    <t>Registro audiovisual (video y fotografía) como soporte técnico y evidencia del ejercicio realizado y diseño y elaboración de tres (3) pendones de un tamaño 80 *180, incluye impresión full collor de logotipos e información suministrada por la entidad, diseños aprobados por supervisión</t>
  </si>
  <si>
    <t>Entregable Final</t>
  </si>
  <si>
    <t>Elaboración y entrega de un informe final del Simulacro de Evento de Salud Pública de Importancia Internacional (ESPII), que consolide objetivos, metodología, desarrollo del ejercicio, resultados, hallazgos, análisis de desempeño, y el respectivo Plan de Mejoramiento con acciones correctivas y preventivas. El informe deberá incluir soportes documentales que garanticen trazabilidad y evaluación técnica del ejercicio.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</si>
</sst>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_);_(* \(#,##0\);_(* &quot;-&quot;??_);_(@_)"/>
    <numFmt numFmtId="166" formatCode="_-* #,##0_-;\-* #,##0_-;_-* &quot;-&quot;_-;_-@_-"/>
    <numFmt numFmtId="168" formatCode="_-* #,##0.00_-;\-* #,##0.00_-;_-* &quot;-&quot;??_-;_-@_-"/>
    <numFmt numFmtId="170" formatCode="_(&quot;$&quot;\ * #,##0_);_(&quot;$&quot;\ * \(#,##0\);_(&quot;$&quot;\ * &quot;-&quot;_);_(@_)"/>
    <numFmt numFmtId="171" formatCode="_(&quot;$&quot;\ * #,##0.00_);_(&quot;$&quot;\ * \(#,##0.00\);_(&quot;$&quot;\ * &quot;-&quot;??_);_(@_)"/>
    <numFmt numFmtId="172" formatCode="#,##0.00\ \€"/>
  </numFmts>
  <fonts count="12">
    <font>
      <sz val="11"/>
      <color theme="1"/>
      <name val="Calibri"/>
      <family val="2"/>
      <scheme val="minor"/>
    </font>
    <font>
      <sz val="11"/>
      <color theme="1"/>
      <name val="Calibri"/>
      <family val="2"/>
      <scheme val="minor"/>
    </font>
    <font>
      <b/>
      <sz val="10"/>
      <color theme="1"/>
      <name val="Arial  "/>
    </font>
    <font>
      <b/>
      <sz val="10"/>
      <name val="Arial  "/>
    </font>
    <font>
      <sz val="10"/>
      <color theme="1"/>
      <name val="Arial  "/>
    </font>
    <font>
      <b/>
      <sz val="10"/>
      <color rgb="FF000000"/>
      <name val="Arial"/>
      <family val="2"/>
    </font>
    <font>
      <sz val="10"/>
      <color rgb="FF000000"/>
      <name val="Arial"/>
      <family val="2"/>
    </font>
    <font>
      <b/>
      <sz val="10"/>
      <color theme="1"/>
      <name val="Arial"/>
      <family val="2"/>
    </font>
    <font>
      <sz val="10"/>
      <color theme="1"/>
      <name val="Arial"/>
      <family val="2"/>
    </font>
    <font>
      <b/>
      <sz val="10"/>
      <color theme="1"/>
      <name val="Verdana"/>
      <family val="2"/>
    </font>
    <font>
      <sz val="10"/>
      <color theme="1"/>
      <name val="Verdana"/>
      <family val="2"/>
    </font>
    <font>
      <b/>
      <sz val="14"/>
      <color theme="1"/>
      <name val="Verdana"/>
      <family val="2"/>
    </font>
  </fonts>
  <fills count="11">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EEDC82"/>
        <bgColor indexed="64"/>
      </patternFill>
    </fill>
    <fill>
      <patternFill patternType="solid">
        <fgColor rgb="FFA9A9A9"/>
        <bgColor indexed="64"/>
      </patternFill>
    </fill>
    <fill>
      <patternFill patternType="solid">
        <fgColor rgb="FFD3D3D3"/>
        <bgColor indexed="64"/>
      </patternFill>
    </fill>
    <fill>
      <patternFill patternType="solid">
        <fgColor rgb="FFFFFFFF"/>
        <bgColor indexed="64"/>
      </patternFill>
    </fill>
    <fill>
      <patternFill patternType="solid">
        <fgColor rgb="FFFFFF0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indexed="64"/>
      </left>
      <right/>
      <top/>
      <bottom style="thin">
        <color auto="1"/>
      </bottom>
      <diagonal/>
    </border>
    <border>
      <left/>
      <right/>
      <top/>
      <bottom style="thin">
        <color auto="1"/>
      </bottom>
      <diagonal/>
    </border>
    <border>
      <left/>
      <right style="thin">
        <color auto="1"/>
      </right>
      <top style="thin">
        <color auto="1"/>
      </top>
      <bottom style="thin">
        <color auto="1"/>
      </bottom>
      <diagonal/>
    </border>
    <border>
      <left/>
      <right style="thin">
        <color auto="1"/>
      </right>
      <top/>
      <bottom/>
      <diagonal/>
    </border>
  </borders>
  <cellStyleXfs count="35">
    <xf numFmtId="0" fontId="0" fillId="0" borderId="0"/>
    <xf numFmtId="43" fontId="1" fillId="0" borderId="0" applyFont="0" applyFill="0" applyBorder="0" applyAlignment="0" applyProtection="0"/>
    <xf numFmtId="168" fontId="1" fillId="0" borderId="0" applyFont="0" applyFill="0" applyBorder="0" applyAlignment="0" applyProtection="0"/>
    <xf numFmtId="0" fontId="8" fillId="0" borderId="0"/>
    <xf numFmtId="9" fontId="8" fillId="0" borderId="0" applyFont="0" applyFill="0" applyBorder="0" applyAlignment="0" applyProtection="0"/>
    <xf numFmtId="171" fontId="8" fillId="0" borderId="0" applyFont="0" applyFill="0" applyBorder="0" applyAlignment="0" applyProtection="0"/>
    <xf numFmtId="170" fontId="8" fillId="0" borderId="0" applyFont="0" applyFill="0" applyBorder="0" applyAlignment="0" applyProtection="0"/>
    <xf numFmtId="168" fontId="8" fillId="0" borderId="0" applyFont="0" applyFill="0" applyBorder="0" applyAlignment="0" applyProtection="0"/>
    <xf numFmtId="166" fontId="8" fillId="0" borderId="0" applyFont="0" applyFill="0" applyBorder="0" applyAlignment="0" applyProtection="0"/>
    <xf numFmtId="0" fontId="11" fillId="2" borderId="1" applyNumberFormat="0" applyProtection="0">
      <alignment horizontal="left" vertical="center"/>
    </xf>
    <xf numFmtId="0" fontId="9" fillId="3" borderId="0" applyNumberFormat="0" applyBorder="0" applyProtection="0">
      <alignment horizontal="center" vertical="center"/>
    </xf>
    <xf numFmtId="0" fontId="9" fillId="4" borderId="0" applyNumberFormat="0" applyBorder="0" applyProtection="0">
      <alignment horizontal="center" vertical="center"/>
    </xf>
    <xf numFmtId="0" fontId="9" fillId="2" borderId="0" applyNumberFormat="0" applyBorder="0" applyProtection="0">
      <alignment horizontal="center" vertical="center" wrapText="1"/>
    </xf>
    <xf numFmtId="0" fontId="9" fillId="2" borderId="0" applyNumberFormat="0" applyBorder="0" applyProtection="0">
      <alignment horizontal="right" vertical="center" wrapText="1"/>
    </xf>
    <xf numFmtId="0" fontId="9" fillId="5" borderId="0" applyNumberFormat="0" applyBorder="0" applyProtection="0">
      <alignment horizontal="center" vertical="center" wrapText="1"/>
    </xf>
    <xf numFmtId="0" fontId="10" fillId="5" borderId="0" applyNumberFormat="0" applyBorder="0" applyProtection="0">
      <alignment horizontal="right" vertical="center" wrapText="1"/>
    </xf>
    <xf numFmtId="49" fontId="10" fillId="0" borderId="0" applyFill="0" applyBorder="0" applyProtection="0">
      <alignment horizontal="left" vertical="center"/>
    </xf>
    <xf numFmtId="0" fontId="9" fillId="0" borderId="0" applyNumberFormat="0" applyFill="0" applyBorder="0" applyProtection="0">
      <alignment horizontal="left" vertical="center"/>
    </xf>
    <xf numFmtId="0" fontId="9" fillId="0" borderId="0" applyNumberFormat="0" applyFill="0" applyBorder="0" applyProtection="0">
      <alignment horizontal="right" vertical="center"/>
    </xf>
    <xf numFmtId="172" fontId="10" fillId="0" borderId="0" applyFill="0" applyBorder="0" applyProtection="0">
      <alignment horizontal="right" vertical="center"/>
    </xf>
    <xf numFmtId="14" fontId="10" fillId="0" borderId="0" applyFill="0" applyBorder="0" applyProtection="0">
      <alignment horizontal="right" vertical="center"/>
    </xf>
    <xf numFmtId="22" fontId="10" fillId="0" borderId="0" applyFill="0" applyBorder="0" applyProtection="0">
      <alignment horizontal="right" vertical="center"/>
    </xf>
    <xf numFmtId="3" fontId="10" fillId="0" borderId="0" applyFill="0" applyBorder="0" applyProtection="0">
      <alignment horizontal="right" vertical="center"/>
    </xf>
    <xf numFmtId="4" fontId="10" fillId="0" borderId="0" applyFill="0" applyBorder="0" applyProtection="0">
      <alignment horizontal="right" vertical="center"/>
    </xf>
    <xf numFmtId="0" fontId="10" fillId="0" borderId="1" applyNumberFormat="0" applyFill="0" applyProtection="0">
      <alignment horizontal="left" vertical="center"/>
    </xf>
    <xf numFmtId="172" fontId="10" fillId="0" borderId="1" applyFill="0" applyProtection="0">
      <alignment horizontal="right" vertical="center"/>
    </xf>
    <xf numFmtId="3" fontId="10" fillId="0" borderId="1" applyFill="0" applyProtection="0">
      <alignment horizontal="right" vertical="center"/>
    </xf>
    <xf numFmtId="4" fontId="10" fillId="0" borderId="1" applyFill="0" applyProtection="0">
      <alignment horizontal="right" vertical="center"/>
    </xf>
    <xf numFmtId="0" fontId="8" fillId="0" borderId="1" applyNumberFormat="0" applyFont="0" applyFill="0" applyAlignment="0" applyProtection="0"/>
    <xf numFmtId="0" fontId="8" fillId="6" borderId="0" applyNumberFormat="0" applyFont="0" applyBorder="0" applyAlignment="0" applyProtection="0"/>
    <xf numFmtId="0" fontId="8" fillId="7" borderId="0" applyNumberFormat="0" applyFont="0" applyBorder="0" applyProtection="0">
      <alignment horizontal="right"/>
    </xf>
    <xf numFmtId="0" fontId="7" fillId="7" borderId="0" applyNumberFormat="0" applyBorder="0" applyProtection="0">
      <alignment horizontal="right"/>
    </xf>
    <xf numFmtId="0" fontId="8" fillId="8" borderId="0" applyNumberFormat="0" applyFont="0" applyBorder="0" applyProtection="0">
      <alignment horizontal="right"/>
    </xf>
    <xf numFmtId="0" fontId="8" fillId="9" borderId="0" applyNumberFormat="0" applyFont="0" applyBorder="0" applyProtection="0">
      <alignment horizontal="right"/>
    </xf>
    <xf numFmtId="168" fontId="8" fillId="0" borderId="0" applyFont="0" applyFill="0" applyBorder="0" applyAlignment="0" applyProtection="0"/>
  </cellStyleXfs>
  <cellXfs count="33">
    <xf numFmtId="0" fontId="0" fillId="0" borderId="0" xfId="0"/>
    <xf numFmtId="0" fontId="4" fillId="0" borderId="0" xfId="0" applyFont="1"/>
    <xf numFmtId="3" fontId="4" fillId="0" borderId="1" xfId="0" applyNumberFormat="1" applyFont="1" applyBorder="1" applyAlignment="1" applyProtection="1">
      <alignment horizontal="center" vertical="center" wrapText="1"/>
      <protection locked="0"/>
    </xf>
    <xf numFmtId="43" fontId="4" fillId="0" borderId="1" xfId="1" applyFont="1" applyBorder="1" applyAlignment="1" applyProtection="1">
      <alignment horizontal="center" vertical="center" wrapText="1"/>
      <protection locked="0"/>
    </xf>
    <xf numFmtId="43" fontId="4" fillId="0" borderId="1" xfId="0" applyNumberFormat="1" applyFont="1" applyBorder="1" applyAlignment="1" applyProtection="1">
      <alignment horizontal="center" vertical="center" wrapText="1"/>
      <protection locked="0"/>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vertical="center" wrapText="1"/>
    </xf>
    <xf numFmtId="0" fontId="4" fillId="0" borderId="1" xfId="0" applyFont="1" applyBorder="1"/>
    <xf numFmtId="0" fontId="6"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7" xfId="0" applyFont="1" applyBorder="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164" fontId="4" fillId="0" borderId="1" xfId="1" applyNumberFormat="1" applyFont="1" applyFill="1" applyBorder="1" applyAlignment="1" applyProtection="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10" borderId="0" xfId="0" applyFont="1" applyFill="1" applyAlignment="1">
      <alignment horizontal="center" vertical="center" wrapText="1"/>
    </xf>
    <xf numFmtId="0" fontId="2" fillId="0" borderId="1" xfId="0" applyFont="1" applyBorder="1" applyAlignment="1">
      <alignment horizontal="center" vertical="center" wrapText="1"/>
    </xf>
    <xf numFmtId="0" fontId="2" fillId="10" borderId="0" xfId="0" applyFont="1" applyFill="1" applyAlignment="1">
      <alignment horizontal="center" vertical="center"/>
    </xf>
    <xf numFmtId="164" fontId="4" fillId="0" borderId="1" xfId="1" applyNumberFormat="1" applyFont="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lignment wrapText="1"/>
    </xf>
  </cellXfs>
  <cellStyles count="35">
    <cellStyle name="AnalysisIndexDark" xfId="30" xr:uid="{8DD25455-D910-4691-A893-C09FAFDF4452}"/>
    <cellStyle name="AnalysisIndexDarkBold" xfId="31" xr:uid="{667A11A5-41E6-424B-A58F-C34ADAADEF24}"/>
    <cellStyle name="AnalysisIndexLight" xfId="32" xr:uid="{442B67CF-C6AB-47F5-BB80-6EB7022BDEF6}"/>
    <cellStyle name="AnalysisIndexWhite" xfId="33" xr:uid="{4DC49DDC-45DA-47A0-99C5-13A5CC485179}"/>
    <cellStyle name="BodyStyle" xfId="16" xr:uid="{37FC58DA-AB04-4885-AC8E-6CF795119988}"/>
    <cellStyle name="BodyStyleBold" xfId="17" xr:uid="{72AD6A25-9B5B-4E1E-A7C7-CE334FABC192}"/>
    <cellStyle name="BodyStyleBoldRight" xfId="18" xr:uid="{53890886-8723-4572-8161-B188FA76E507}"/>
    <cellStyle name="BodyStyleWithBorder" xfId="24" xr:uid="{BCFEA844-EA17-42F7-ACF5-3B6788A0C479}"/>
    <cellStyle name="BorderThinBlack" xfId="28" xr:uid="{501C905C-2344-4085-886B-1C856C815B9C}"/>
    <cellStyle name="Comma" xfId="7" xr:uid="{85C4CF45-9623-4625-AD6C-E89814BFBE77}"/>
    <cellStyle name="Comma [0]" xfId="8" xr:uid="{2E533A89-87C5-44FC-BD38-038D0A3D021A}"/>
    <cellStyle name="Currency" xfId="5" xr:uid="{7E03D15A-7862-4A92-A0F0-C0394E1262AC}"/>
    <cellStyle name="Currency [0]" xfId="6" xr:uid="{E6190620-4CDD-43F3-86C5-519D5A4CBD33}"/>
    <cellStyle name="DateStyle" xfId="20" xr:uid="{C20A825D-B824-410F-8ACD-56858408379D}"/>
    <cellStyle name="DateTimeStyle" xfId="21" xr:uid="{4AB2A35D-404D-4340-89CD-431CF0FF39FF}"/>
    <cellStyle name="Decimal" xfId="23" xr:uid="{C385326C-9D92-4F23-8FF4-2D9924CE3724}"/>
    <cellStyle name="DecimalWithBorder" xfId="27" xr:uid="{42928D1E-A7B0-4626-AFB4-D2EB1F4860B1}"/>
    <cellStyle name="EuroCurrency" xfId="19" xr:uid="{8815BC10-574E-4E4D-9ABB-72F724F4D696}"/>
    <cellStyle name="EuroCurrencyWithBorder" xfId="25" xr:uid="{C5F4F55C-EC19-4076-8CC8-E1DF35B3D17C}"/>
    <cellStyle name="HeaderStyle" xfId="10" xr:uid="{1E293A33-4999-435E-9F92-1B8E1DDA77A9}"/>
    <cellStyle name="HeaderSubTop" xfId="14" xr:uid="{DAE83E72-9490-40BF-97DE-2D946FA4794A}"/>
    <cellStyle name="HeaderSubTopNoBold" xfId="15" xr:uid="{D70C04E3-F807-41E7-81FA-559ED7C379DD}"/>
    <cellStyle name="HeaderTopBuyer" xfId="11" xr:uid="{A78C2FEC-BF61-4ECA-9446-3D7246DBEEBA}"/>
    <cellStyle name="HeaderTopStyle" xfId="12" xr:uid="{F6A08FB4-E404-478F-8914-791C20F71A4F}"/>
    <cellStyle name="HeaderTopStyleAlignRight" xfId="13" xr:uid="{7BB30246-39AE-449A-A78C-B999F3B90535}"/>
    <cellStyle name="IsSelectedStyle" xfId="29" xr:uid="{422F747A-CCDC-4346-B7A0-1DF13212A3C4}"/>
    <cellStyle name="MainTitle" xfId="9" xr:uid="{C7FFA6A7-72B1-42B1-960B-F478E5102026}"/>
    <cellStyle name="Millares" xfId="1" builtinId="3"/>
    <cellStyle name="Millares 2" xfId="34" xr:uid="{92FF8BC5-E856-4A3E-A156-4C5C303E3C57}"/>
    <cellStyle name="Millares 3" xfId="2" xr:uid="{359CF588-0FBE-4583-8681-D31240A174A6}"/>
    <cellStyle name="Normal" xfId="0" builtinId="0"/>
    <cellStyle name="Normal 2" xfId="3" xr:uid="{0406EFBA-F97B-48F9-847A-9EA4DDEE6062}"/>
    <cellStyle name="Numeric" xfId="22" xr:uid="{34AAF2D6-2D11-44DE-9E25-6D9650E7E821}"/>
    <cellStyle name="NumericWithBorder" xfId="26" xr:uid="{22EE3E36-F99B-40BC-954E-415D0AA92D2D}"/>
    <cellStyle name="Percent" xfId="4" xr:uid="{AB424371-4D6D-4CE2-AC0B-DBB99620DA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0</xdr:rowOff>
    </xdr:from>
    <xdr:to>
      <xdr:col>0</xdr:col>
      <xdr:colOff>733425</xdr:colOff>
      <xdr:row>2</xdr:row>
      <xdr:rowOff>176206</xdr:rowOff>
    </xdr:to>
    <xdr:pic>
      <xdr:nvPicPr>
        <xdr:cNvPr id="2" name="Imagen 1">
          <a:extLst>
            <a:ext uri="{FF2B5EF4-FFF2-40B4-BE49-F238E27FC236}">
              <a16:creationId xmlns:a16="http://schemas.microsoft.com/office/drawing/2014/main" id="{3BFA83A0-411B-4906-835D-B51EBB5824F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150" y="0"/>
          <a:ext cx="676275" cy="738181"/>
        </a:xfrm>
        <a:prstGeom prst="rect">
          <a:avLst/>
        </a:prstGeom>
      </xdr:spPr>
    </xdr:pic>
    <xdr:clientData/>
  </xdr:twoCellAnchor>
  <xdr:twoCellAnchor editAs="oneCell">
    <xdr:from>
      <xdr:col>9</xdr:col>
      <xdr:colOff>152400</xdr:colOff>
      <xdr:row>0</xdr:row>
      <xdr:rowOff>1</xdr:rowOff>
    </xdr:from>
    <xdr:to>
      <xdr:col>9</xdr:col>
      <xdr:colOff>1524000</xdr:colOff>
      <xdr:row>2</xdr:row>
      <xdr:rowOff>28576</xdr:rowOff>
    </xdr:to>
    <xdr:pic>
      <xdr:nvPicPr>
        <xdr:cNvPr id="3" name="Imagen 2">
          <a:extLst>
            <a:ext uri="{FF2B5EF4-FFF2-40B4-BE49-F238E27FC236}">
              <a16:creationId xmlns:a16="http://schemas.microsoft.com/office/drawing/2014/main" id="{D6246318-1BD7-447B-9593-F07CBC6DABB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478125" y="1"/>
          <a:ext cx="1371600" cy="5905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0</xdr:row>
      <xdr:rowOff>0</xdr:rowOff>
    </xdr:from>
    <xdr:to>
      <xdr:col>0</xdr:col>
      <xdr:colOff>733425</xdr:colOff>
      <xdr:row>2</xdr:row>
      <xdr:rowOff>176206</xdr:rowOff>
    </xdr:to>
    <xdr:pic>
      <xdr:nvPicPr>
        <xdr:cNvPr id="2" name="Imagen 1">
          <a:extLst>
            <a:ext uri="{FF2B5EF4-FFF2-40B4-BE49-F238E27FC236}">
              <a16:creationId xmlns:a16="http://schemas.microsoft.com/office/drawing/2014/main" id="{5128317B-575D-46E3-9889-2E4B344B806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150" y="0"/>
          <a:ext cx="676275" cy="738181"/>
        </a:xfrm>
        <a:prstGeom prst="rect">
          <a:avLst/>
        </a:prstGeom>
      </xdr:spPr>
    </xdr:pic>
    <xdr:clientData/>
  </xdr:twoCellAnchor>
  <xdr:twoCellAnchor editAs="oneCell">
    <xdr:from>
      <xdr:col>9</xdr:col>
      <xdr:colOff>152400</xdr:colOff>
      <xdr:row>0</xdr:row>
      <xdr:rowOff>1</xdr:rowOff>
    </xdr:from>
    <xdr:to>
      <xdr:col>9</xdr:col>
      <xdr:colOff>1524000</xdr:colOff>
      <xdr:row>2</xdr:row>
      <xdr:rowOff>28576</xdr:rowOff>
    </xdr:to>
    <xdr:pic>
      <xdr:nvPicPr>
        <xdr:cNvPr id="3" name="Imagen 2">
          <a:extLst>
            <a:ext uri="{FF2B5EF4-FFF2-40B4-BE49-F238E27FC236}">
              <a16:creationId xmlns:a16="http://schemas.microsoft.com/office/drawing/2014/main" id="{72CDF7E2-C3D0-4967-A847-953FBD8153D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629900" y="1"/>
          <a:ext cx="1371600" cy="5905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57150</xdr:colOff>
      <xdr:row>0</xdr:row>
      <xdr:rowOff>0</xdr:rowOff>
    </xdr:from>
    <xdr:to>
      <xdr:col>0</xdr:col>
      <xdr:colOff>733425</xdr:colOff>
      <xdr:row>3</xdr:row>
      <xdr:rowOff>157156</xdr:rowOff>
    </xdr:to>
    <xdr:pic>
      <xdr:nvPicPr>
        <xdr:cNvPr id="2" name="Imagen 1">
          <a:extLst>
            <a:ext uri="{FF2B5EF4-FFF2-40B4-BE49-F238E27FC236}">
              <a16:creationId xmlns:a16="http://schemas.microsoft.com/office/drawing/2014/main" id="{0198C4BE-4CD1-4800-91BB-816EE2D057A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150" y="0"/>
          <a:ext cx="676275" cy="728656"/>
        </a:xfrm>
        <a:prstGeom prst="rect">
          <a:avLst/>
        </a:prstGeom>
      </xdr:spPr>
    </xdr:pic>
    <xdr:clientData/>
  </xdr:twoCellAnchor>
  <xdr:twoCellAnchor editAs="oneCell">
    <xdr:from>
      <xdr:col>9</xdr:col>
      <xdr:colOff>152400</xdr:colOff>
      <xdr:row>0</xdr:row>
      <xdr:rowOff>1</xdr:rowOff>
    </xdr:from>
    <xdr:to>
      <xdr:col>10</xdr:col>
      <xdr:colOff>297656</xdr:colOff>
      <xdr:row>3</xdr:row>
      <xdr:rowOff>9526</xdr:rowOff>
    </xdr:to>
    <xdr:pic>
      <xdr:nvPicPr>
        <xdr:cNvPr id="3" name="Imagen 2">
          <a:extLst>
            <a:ext uri="{FF2B5EF4-FFF2-40B4-BE49-F238E27FC236}">
              <a16:creationId xmlns:a16="http://schemas.microsoft.com/office/drawing/2014/main" id="{3163AB04-DB96-49F7-B135-3C6A7839457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553700" y="1"/>
          <a:ext cx="1371600" cy="5810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8D4505-26D9-4B95-B33B-6F44B8CC6C51}">
  <sheetPr>
    <tabColor theme="9" tint="0.39997558519241921"/>
  </sheetPr>
  <dimension ref="A1:J15"/>
  <sheetViews>
    <sheetView zoomScale="70" zoomScaleNormal="70" workbookViewId="0">
      <selection activeCell="F7" sqref="F7"/>
    </sheetView>
  </sheetViews>
  <sheetFormatPr baseColWidth="10" defaultColWidth="11.42578125" defaultRowHeight="12.75"/>
  <cols>
    <col min="1" max="1" width="11.42578125" style="1"/>
    <col min="2" max="2" width="21.5703125" style="1" customWidth="1"/>
    <col min="3" max="3" width="55.5703125" style="1" customWidth="1"/>
    <col min="4" max="4" width="17.85546875" style="1" customWidth="1"/>
    <col min="5" max="5" width="12.28515625" style="14" customWidth="1"/>
    <col min="6" max="6" width="23.140625" style="1" customWidth="1"/>
    <col min="7" max="7" width="18.140625" style="1" customWidth="1"/>
    <col min="8" max="9" width="23.140625" style="1" customWidth="1"/>
    <col min="10" max="10" width="25.28515625" style="1" customWidth="1"/>
    <col min="11" max="16384" width="11.42578125" style="1"/>
  </cols>
  <sheetData>
    <row r="1" spans="1:10" ht="22.5" customHeight="1">
      <c r="A1" s="17"/>
      <c r="B1" s="18" t="s">
        <v>0</v>
      </c>
      <c r="C1" s="19"/>
      <c r="D1" s="19"/>
      <c r="E1" s="19"/>
      <c r="F1" s="19"/>
      <c r="G1" s="19"/>
      <c r="H1" s="19"/>
      <c r="I1" s="20"/>
      <c r="J1" s="21"/>
    </row>
    <row r="2" spans="1:10" ht="21.75" customHeight="1">
      <c r="A2" s="17"/>
      <c r="B2" s="22" t="s">
        <v>8</v>
      </c>
      <c r="C2" s="23"/>
      <c r="D2" s="23"/>
      <c r="E2" s="23"/>
      <c r="F2" s="23"/>
      <c r="G2" s="23"/>
      <c r="H2" s="23"/>
      <c r="I2" s="24"/>
      <c r="J2" s="21"/>
    </row>
    <row r="3" spans="1:10" ht="26.25" customHeight="1">
      <c r="A3" s="25"/>
      <c r="B3" s="26"/>
      <c r="C3" s="26"/>
      <c r="D3" s="26"/>
      <c r="E3" s="26"/>
      <c r="F3" s="26"/>
      <c r="G3" s="26"/>
      <c r="H3" s="26"/>
      <c r="I3" s="26"/>
      <c r="J3" s="26"/>
    </row>
    <row r="4" spans="1:10" ht="59.25" customHeight="1">
      <c r="A4" s="15" t="s">
        <v>1</v>
      </c>
      <c r="B4" s="15"/>
      <c r="C4" s="16" t="s">
        <v>13</v>
      </c>
      <c r="D4" s="16"/>
      <c r="E4" s="16"/>
      <c r="F4" s="16"/>
      <c r="G4" s="16"/>
      <c r="H4" s="16"/>
      <c r="I4" s="16"/>
      <c r="J4" s="16"/>
    </row>
    <row r="5" spans="1:10" ht="25.5">
      <c r="A5" s="6" t="s">
        <v>2</v>
      </c>
      <c r="B5" s="6" t="s">
        <v>3</v>
      </c>
      <c r="C5" s="6" t="s">
        <v>4</v>
      </c>
      <c r="D5" s="6" t="s">
        <v>5</v>
      </c>
      <c r="E5" s="6" t="s">
        <v>6</v>
      </c>
      <c r="F5" s="6" t="s">
        <v>9</v>
      </c>
      <c r="G5" s="6" t="s">
        <v>11</v>
      </c>
      <c r="H5" s="6" t="s">
        <v>12</v>
      </c>
      <c r="I5" s="6" t="s">
        <v>10</v>
      </c>
      <c r="J5" s="5" t="s">
        <v>7</v>
      </c>
    </row>
    <row r="6" spans="1:10" ht="76.5">
      <c r="A6" s="8">
        <v>1</v>
      </c>
      <c r="B6" s="9" t="s">
        <v>15</v>
      </c>
      <c r="C6" s="10" t="s">
        <v>16</v>
      </c>
      <c r="D6" s="9" t="s">
        <v>14</v>
      </c>
      <c r="E6" s="13">
        <v>1</v>
      </c>
      <c r="F6" s="3"/>
      <c r="G6" s="4"/>
      <c r="H6" s="3">
        <f>+G6+F6</f>
        <v>0</v>
      </c>
      <c r="I6" s="4">
        <f t="shared" ref="I6" si="0">+H6</f>
        <v>0</v>
      </c>
      <c r="J6" s="11"/>
    </row>
    <row r="7" spans="1:10" ht="204">
      <c r="A7" s="8">
        <v>2</v>
      </c>
      <c r="B7" s="12" t="s">
        <v>17</v>
      </c>
      <c r="C7" s="10" t="s">
        <v>18</v>
      </c>
      <c r="D7" s="9" t="s">
        <v>14</v>
      </c>
      <c r="E7" s="13">
        <v>1</v>
      </c>
      <c r="F7" s="11"/>
      <c r="G7" s="11"/>
      <c r="H7" s="3">
        <f t="shared" ref="H7:H12" si="1">+G7+F7</f>
        <v>0</v>
      </c>
      <c r="I7" s="4">
        <f t="shared" ref="I7:I12" si="2">+H7</f>
        <v>0</v>
      </c>
      <c r="J7" s="11"/>
    </row>
    <row r="8" spans="1:10" ht="89.25">
      <c r="A8" s="8">
        <v>3</v>
      </c>
      <c r="B8" s="12" t="s">
        <v>19</v>
      </c>
      <c r="C8" s="10" t="s">
        <v>20</v>
      </c>
      <c r="D8" s="9" t="s">
        <v>14</v>
      </c>
      <c r="E8" s="13">
        <v>1</v>
      </c>
      <c r="F8" s="11"/>
      <c r="G8" s="11"/>
      <c r="H8" s="3">
        <f t="shared" si="1"/>
        <v>0</v>
      </c>
      <c r="I8" s="4">
        <f t="shared" si="2"/>
        <v>0</v>
      </c>
      <c r="J8" s="11"/>
    </row>
    <row r="9" spans="1:10" ht="127.5">
      <c r="A9" s="8">
        <v>4</v>
      </c>
      <c r="B9" s="12" t="s">
        <v>21</v>
      </c>
      <c r="C9" s="10" t="s">
        <v>22</v>
      </c>
      <c r="D9" s="9" t="s">
        <v>14</v>
      </c>
      <c r="E9" s="13">
        <v>1</v>
      </c>
      <c r="F9" s="11"/>
      <c r="G9" s="11"/>
      <c r="H9" s="3">
        <f t="shared" si="1"/>
        <v>0</v>
      </c>
      <c r="I9" s="4">
        <f t="shared" si="2"/>
        <v>0</v>
      </c>
      <c r="J9" s="11"/>
    </row>
    <row r="10" spans="1:10" ht="63.75">
      <c r="A10" s="8">
        <v>5</v>
      </c>
      <c r="B10" s="12" t="s">
        <v>23</v>
      </c>
      <c r="C10" s="10" t="s">
        <v>31</v>
      </c>
      <c r="D10" s="9" t="s">
        <v>14</v>
      </c>
      <c r="E10" s="13">
        <v>1</v>
      </c>
      <c r="F10" s="11"/>
      <c r="G10" s="11"/>
      <c r="H10" s="3">
        <f t="shared" si="1"/>
        <v>0</v>
      </c>
      <c r="I10" s="4">
        <f t="shared" si="2"/>
        <v>0</v>
      </c>
      <c r="J10" s="11"/>
    </row>
    <row r="11" spans="1:10" ht="102">
      <c r="A11" s="8">
        <v>6</v>
      </c>
      <c r="B11" s="12" t="s">
        <v>24</v>
      </c>
      <c r="C11" s="10" t="s">
        <v>25</v>
      </c>
      <c r="D11" s="9" t="s">
        <v>14</v>
      </c>
      <c r="E11" s="13">
        <v>1</v>
      </c>
      <c r="F11" s="11"/>
      <c r="G11" s="11"/>
      <c r="H11" s="3">
        <f t="shared" si="1"/>
        <v>0</v>
      </c>
      <c r="I11" s="4">
        <f t="shared" si="2"/>
        <v>0</v>
      </c>
      <c r="J11" s="11"/>
    </row>
    <row r="12" spans="1:10" ht="63.75">
      <c r="A12" s="8">
        <v>7</v>
      </c>
      <c r="B12" s="12" t="s">
        <v>26</v>
      </c>
      <c r="C12" s="10" t="s">
        <v>27</v>
      </c>
      <c r="D12" s="9" t="s">
        <v>14</v>
      </c>
      <c r="E12" s="13">
        <v>1</v>
      </c>
      <c r="F12" s="11"/>
      <c r="G12" s="11"/>
      <c r="H12" s="3">
        <f t="shared" si="1"/>
        <v>0</v>
      </c>
      <c r="I12" s="4">
        <f t="shared" si="2"/>
        <v>0</v>
      </c>
      <c r="J12" s="11"/>
    </row>
    <row r="15" spans="1:10" ht="86.25" customHeight="1">
      <c r="A15" s="27" t="s">
        <v>46</v>
      </c>
      <c r="B15" s="29"/>
      <c r="C15" s="29"/>
      <c r="D15" s="29"/>
      <c r="E15" s="29"/>
      <c r="F15" s="29"/>
      <c r="G15" s="29"/>
      <c r="H15" s="29"/>
      <c r="I15" s="29"/>
      <c r="J15" s="29"/>
    </row>
  </sheetData>
  <mergeCells count="8">
    <mergeCell ref="A15:J15"/>
    <mergeCell ref="A4:B4"/>
    <mergeCell ref="C4:J4"/>
    <mergeCell ref="A1:A2"/>
    <mergeCell ref="B1:I1"/>
    <mergeCell ref="J1:J2"/>
    <mergeCell ref="B2:I2"/>
    <mergeCell ref="A3:J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8D8D09-0501-4185-91A0-30B2A55FEFDB}">
  <sheetPr>
    <tabColor theme="8" tint="-0.499984740745262"/>
  </sheetPr>
  <dimension ref="A1:J19"/>
  <sheetViews>
    <sheetView topLeftCell="A16" zoomScale="70" zoomScaleNormal="70" workbookViewId="0">
      <selection activeCell="A19" sqref="A19:J19"/>
    </sheetView>
  </sheetViews>
  <sheetFormatPr baseColWidth="10" defaultColWidth="11.42578125" defaultRowHeight="12.75"/>
  <cols>
    <col min="1" max="1" width="11.42578125" style="1"/>
    <col min="2" max="2" width="19.140625" style="1" customWidth="1"/>
    <col min="3" max="3" width="47.85546875" style="1" customWidth="1"/>
    <col min="4" max="4" width="15.7109375" style="1" customWidth="1"/>
    <col min="5" max="5" width="14.28515625" style="1" customWidth="1"/>
    <col min="6" max="6" width="23.140625" style="1" customWidth="1"/>
    <col min="7" max="7" width="18.140625" style="1" customWidth="1"/>
    <col min="8" max="9" width="23.140625" style="1" customWidth="1"/>
    <col min="10" max="10" width="25.28515625" style="1" customWidth="1"/>
    <col min="11" max="16384" width="11.42578125" style="1"/>
  </cols>
  <sheetData>
    <row r="1" spans="1:10" ht="22.5" customHeight="1">
      <c r="A1" s="17"/>
      <c r="B1" s="18" t="s">
        <v>0</v>
      </c>
      <c r="C1" s="19"/>
      <c r="D1" s="19"/>
      <c r="E1" s="19"/>
      <c r="F1" s="19"/>
      <c r="G1" s="19"/>
      <c r="H1" s="19"/>
      <c r="I1" s="20"/>
      <c r="J1" s="21"/>
    </row>
    <row r="2" spans="1:10" ht="21.75" customHeight="1">
      <c r="A2" s="17"/>
      <c r="B2" s="22" t="s">
        <v>8</v>
      </c>
      <c r="C2" s="23"/>
      <c r="D2" s="23"/>
      <c r="E2" s="23"/>
      <c r="F2" s="23"/>
      <c r="G2" s="23"/>
      <c r="H2" s="23"/>
      <c r="I2" s="24"/>
      <c r="J2" s="21"/>
    </row>
    <row r="3" spans="1:10" ht="26.25" customHeight="1">
      <c r="A3" s="25"/>
      <c r="B3" s="26"/>
      <c r="C3" s="26"/>
      <c r="D3" s="26"/>
      <c r="E3" s="26"/>
      <c r="F3" s="26"/>
      <c r="G3" s="26"/>
      <c r="H3" s="26"/>
      <c r="I3" s="26"/>
      <c r="J3" s="26"/>
    </row>
    <row r="4" spans="1:10" ht="59.25" customHeight="1">
      <c r="A4" s="15" t="s">
        <v>1</v>
      </c>
      <c r="B4" s="15"/>
      <c r="C4" s="16" t="s">
        <v>13</v>
      </c>
      <c r="D4" s="16"/>
      <c r="E4" s="16"/>
      <c r="F4" s="16"/>
      <c r="G4" s="16"/>
      <c r="H4" s="16"/>
      <c r="I4" s="16"/>
      <c r="J4" s="16"/>
    </row>
    <row r="5" spans="1:10" ht="25.5">
      <c r="A5" s="6" t="s">
        <v>2</v>
      </c>
      <c r="B5" s="6" t="s">
        <v>3</v>
      </c>
      <c r="C5" s="6" t="s">
        <v>4</v>
      </c>
      <c r="D5" s="6" t="s">
        <v>5</v>
      </c>
      <c r="E5" s="6" t="s">
        <v>6</v>
      </c>
      <c r="F5" s="6" t="s">
        <v>9</v>
      </c>
      <c r="G5" s="6" t="s">
        <v>11</v>
      </c>
      <c r="H5" s="6" t="s">
        <v>12</v>
      </c>
      <c r="I5" s="6" t="s">
        <v>10</v>
      </c>
      <c r="J5" s="6" t="s">
        <v>7</v>
      </c>
    </row>
    <row r="6" spans="1:10" ht="102">
      <c r="A6" s="8">
        <v>1</v>
      </c>
      <c r="B6" s="12" t="s">
        <v>17</v>
      </c>
      <c r="C6" s="10" t="s">
        <v>28</v>
      </c>
      <c r="D6" s="9" t="s">
        <v>14</v>
      </c>
      <c r="E6" s="13">
        <v>1</v>
      </c>
      <c r="F6" s="2"/>
      <c r="G6" s="3"/>
      <c r="H6" s="3">
        <f>+G6+F6</f>
        <v>0</v>
      </c>
      <c r="I6" s="4">
        <f t="shared" ref="I6:I14" si="0">+H6</f>
        <v>0</v>
      </c>
      <c r="J6" s="7"/>
    </row>
    <row r="7" spans="1:10" ht="76.5">
      <c r="A7" s="8">
        <v>2</v>
      </c>
      <c r="B7" s="12" t="s">
        <v>29</v>
      </c>
      <c r="C7" s="10" t="s">
        <v>44</v>
      </c>
      <c r="D7" s="9" t="s">
        <v>14</v>
      </c>
      <c r="E7" s="13">
        <v>1</v>
      </c>
      <c r="F7" s="2"/>
      <c r="G7" s="3"/>
      <c r="H7" s="3">
        <f t="shared" ref="H7:H14" si="1">+G7+F7</f>
        <v>0</v>
      </c>
      <c r="I7" s="4">
        <f t="shared" si="0"/>
        <v>0</v>
      </c>
      <c r="J7" s="7"/>
    </row>
    <row r="8" spans="1:10" ht="242.25">
      <c r="A8" s="8">
        <v>3</v>
      </c>
      <c r="B8" s="12" t="s">
        <v>30</v>
      </c>
      <c r="C8" s="10" t="s">
        <v>43</v>
      </c>
      <c r="D8" s="9" t="s">
        <v>14</v>
      </c>
      <c r="E8" s="13">
        <v>1</v>
      </c>
      <c r="F8" s="2"/>
      <c r="G8" s="3"/>
      <c r="H8" s="3">
        <f t="shared" si="1"/>
        <v>0</v>
      </c>
      <c r="I8" s="4">
        <f t="shared" si="0"/>
        <v>0</v>
      </c>
      <c r="J8" s="7"/>
    </row>
    <row r="9" spans="1:10" ht="63.75">
      <c r="A9" s="8">
        <v>4</v>
      </c>
      <c r="B9" s="12" t="s">
        <v>23</v>
      </c>
      <c r="C9" s="10" t="s">
        <v>31</v>
      </c>
      <c r="D9" s="9" t="s">
        <v>14</v>
      </c>
      <c r="E9" s="13">
        <v>1</v>
      </c>
      <c r="F9" s="2"/>
      <c r="G9" s="3"/>
      <c r="H9" s="3">
        <f t="shared" si="1"/>
        <v>0</v>
      </c>
      <c r="I9" s="4">
        <f t="shared" si="0"/>
        <v>0</v>
      </c>
      <c r="J9" s="7"/>
    </row>
    <row r="10" spans="1:10" ht="114.75">
      <c r="A10" s="8">
        <v>5</v>
      </c>
      <c r="B10" s="12" t="s">
        <v>24</v>
      </c>
      <c r="C10" s="10" t="s">
        <v>32</v>
      </c>
      <c r="D10" s="9" t="s">
        <v>14</v>
      </c>
      <c r="E10" s="13">
        <v>1</v>
      </c>
      <c r="F10" s="2"/>
      <c r="G10" s="3"/>
      <c r="H10" s="3">
        <f t="shared" si="1"/>
        <v>0</v>
      </c>
      <c r="I10" s="4">
        <f t="shared" si="0"/>
        <v>0</v>
      </c>
      <c r="J10" s="7"/>
    </row>
    <row r="11" spans="1:10" ht="165.75">
      <c r="A11" s="8">
        <v>6</v>
      </c>
      <c r="B11" s="12" t="s">
        <v>33</v>
      </c>
      <c r="C11" s="10" t="s">
        <v>45</v>
      </c>
      <c r="D11" s="9" t="s">
        <v>14</v>
      </c>
      <c r="E11" s="13">
        <v>1</v>
      </c>
      <c r="F11" s="2"/>
      <c r="G11" s="3"/>
      <c r="H11" s="3">
        <f t="shared" si="1"/>
        <v>0</v>
      </c>
      <c r="I11" s="4">
        <f t="shared" si="0"/>
        <v>0</v>
      </c>
      <c r="J11" s="7"/>
    </row>
    <row r="12" spans="1:10" ht="76.5">
      <c r="A12" s="8">
        <v>7</v>
      </c>
      <c r="B12" s="12" t="s">
        <v>34</v>
      </c>
      <c r="C12" s="10" t="s">
        <v>35</v>
      </c>
      <c r="D12" s="9" t="s">
        <v>14</v>
      </c>
      <c r="E12" s="13">
        <v>1</v>
      </c>
      <c r="F12" s="2"/>
      <c r="G12" s="3"/>
      <c r="H12" s="3">
        <f t="shared" si="1"/>
        <v>0</v>
      </c>
      <c r="I12" s="4">
        <f t="shared" si="0"/>
        <v>0</v>
      </c>
      <c r="J12" s="7"/>
    </row>
    <row r="13" spans="1:10" ht="63.75">
      <c r="A13" s="8">
        <v>8</v>
      </c>
      <c r="B13" s="12" t="s">
        <v>36</v>
      </c>
      <c r="C13" s="10" t="s">
        <v>37</v>
      </c>
      <c r="D13" s="9" t="s">
        <v>14</v>
      </c>
      <c r="E13" s="13">
        <v>1</v>
      </c>
      <c r="F13" s="2"/>
      <c r="G13" s="3"/>
      <c r="H13" s="3">
        <f t="shared" si="1"/>
        <v>0</v>
      </c>
      <c r="I13" s="4">
        <f t="shared" si="0"/>
        <v>0</v>
      </c>
      <c r="J13" s="7"/>
    </row>
    <row r="14" spans="1:10" ht="76.5">
      <c r="A14" s="8">
        <v>9</v>
      </c>
      <c r="B14" s="12" t="s">
        <v>21</v>
      </c>
      <c r="C14" s="10" t="s">
        <v>38</v>
      </c>
      <c r="D14" s="9" t="s">
        <v>14</v>
      </c>
      <c r="E14" s="13">
        <v>1</v>
      </c>
      <c r="F14" s="2"/>
      <c r="G14" s="3"/>
      <c r="H14" s="3">
        <f t="shared" si="1"/>
        <v>0</v>
      </c>
      <c r="I14" s="4">
        <f t="shared" si="0"/>
        <v>0</v>
      </c>
      <c r="J14" s="7"/>
    </row>
    <row r="15" spans="1:10" ht="63.75">
      <c r="A15" s="8">
        <v>10</v>
      </c>
      <c r="B15" s="12" t="s">
        <v>39</v>
      </c>
      <c r="C15" s="10" t="s">
        <v>40</v>
      </c>
      <c r="D15" s="9" t="s">
        <v>14</v>
      </c>
      <c r="E15" s="13">
        <v>1</v>
      </c>
      <c r="F15" s="11"/>
      <c r="G15" s="11"/>
      <c r="H15" s="3">
        <f t="shared" ref="H15:H16" si="2">+G15+F15</f>
        <v>0</v>
      </c>
      <c r="I15" s="4">
        <f t="shared" ref="I15:I16" si="3">+H15</f>
        <v>0</v>
      </c>
      <c r="J15" s="11"/>
    </row>
    <row r="16" spans="1:10" ht="76.5">
      <c r="A16" s="8">
        <v>11</v>
      </c>
      <c r="B16" s="12" t="s">
        <v>41</v>
      </c>
      <c r="C16" s="10" t="s">
        <v>42</v>
      </c>
      <c r="D16" s="9" t="s">
        <v>14</v>
      </c>
      <c r="E16" s="13">
        <v>1</v>
      </c>
      <c r="F16" s="11"/>
      <c r="G16" s="11"/>
      <c r="H16" s="3">
        <f t="shared" si="2"/>
        <v>0</v>
      </c>
      <c r="I16" s="4">
        <f t="shared" si="3"/>
        <v>0</v>
      </c>
      <c r="J16" s="11"/>
    </row>
    <row r="19" spans="1:10" ht="90.75" customHeight="1">
      <c r="A19" s="27" t="s">
        <v>46</v>
      </c>
      <c r="B19" s="29"/>
      <c r="C19" s="29"/>
      <c r="D19" s="29"/>
      <c r="E19" s="29"/>
      <c r="F19" s="29"/>
      <c r="G19" s="29"/>
      <c r="H19" s="29"/>
      <c r="I19" s="29"/>
      <c r="J19" s="29"/>
    </row>
  </sheetData>
  <mergeCells count="8">
    <mergeCell ref="A19:J19"/>
    <mergeCell ref="J1:J2"/>
    <mergeCell ref="A4:B4"/>
    <mergeCell ref="C4:J4"/>
    <mergeCell ref="A3:J3"/>
    <mergeCell ref="B2:I2"/>
    <mergeCell ref="B1:I1"/>
    <mergeCell ref="A1:A2"/>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2A4B0-E8BF-48E6-8B57-0870020D411C}">
  <sheetPr>
    <tabColor theme="5" tint="0.39997558519241921"/>
  </sheetPr>
  <dimension ref="A1:J16"/>
  <sheetViews>
    <sheetView tabSelected="1" zoomScale="80" zoomScaleNormal="80" workbookViewId="0">
      <selection activeCell="H8" sqref="H8"/>
    </sheetView>
  </sheetViews>
  <sheetFormatPr baseColWidth="10" defaultRowHeight="15"/>
  <cols>
    <col min="2" max="2" width="14" customWidth="1"/>
    <col min="3" max="3" width="28.140625" customWidth="1"/>
    <col min="8" max="8" width="16.5703125" customWidth="1"/>
    <col min="9" max="10" width="18.42578125" customWidth="1"/>
  </cols>
  <sheetData>
    <row r="1" spans="1:10">
      <c r="A1" s="17"/>
      <c r="B1" s="18" t="s">
        <v>0</v>
      </c>
      <c r="C1" s="19"/>
      <c r="D1" s="19"/>
      <c r="E1" s="19"/>
      <c r="F1" s="19"/>
      <c r="G1" s="19"/>
      <c r="H1" s="19"/>
      <c r="I1" s="20"/>
      <c r="J1" s="30"/>
    </row>
    <row r="2" spans="1:10">
      <c r="A2" s="17"/>
      <c r="B2" s="22" t="s">
        <v>8</v>
      </c>
      <c r="C2" s="23"/>
      <c r="D2" s="23"/>
      <c r="E2" s="23"/>
      <c r="F2" s="23"/>
      <c r="G2" s="23"/>
      <c r="H2" s="23"/>
      <c r="I2" s="24"/>
      <c r="J2" s="30"/>
    </row>
    <row r="3" spans="1:10">
      <c r="A3" s="25"/>
      <c r="B3" s="26"/>
      <c r="C3" s="26"/>
      <c r="D3" s="26"/>
      <c r="E3" s="26"/>
      <c r="F3" s="26"/>
      <c r="G3" s="26"/>
      <c r="H3" s="26"/>
      <c r="I3" s="26"/>
      <c r="J3" s="26"/>
    </row>
    <row r="4" spans="1:10" ht="66" customHeight="1">
      <c r="A4" s="15" t="s">
        <v>1</v>
      </c>
      <c r="B4" s="15"/>
      <c r="C4" s="16" t="s">
        <v>47</v>
      </c>
      <c r="D4" s="16"/>
      <c r="E4" s="16"/>
      <c r="F4" s="16"/>
      <c r="G4" s="16"/>
      <c r="H4" s="16"/>
      <c r="I4" s="16"/>
      <c r="J4" s="16"/>
    </row>
    <row r="5" spans="1:10" ht="38.25">
      <c r="A5" s="28" t="s">
        <v>2</v>
      </c>
      <c r="B5" s="28" t="s">
        <v>3</v>
      </c>
      <c r="C5" s="28" t="s">
        <v>4</v>
      </c>
      <c r="D5" s="28" t="s">
        <v>5</v>
      </c>
      <c r="E5" s="28" t="s">
        <v>6</v>
      </c>
      <c r="F5" s="28" t="s">
        <v>9</v>
      </c>
      <c r="G5" s="28" t="s">
        <v>11</v>
      </c>
      <c r="H5" s="28" t="s">
        <v>12</v>
      </c>
      <c r="I5" s="28" t="s">
        <v>10</v>
      </c>
      <c r="J5" s="28" t="s">
        <v>7</v>
      </c>
    </row>
    <row r="6" spans="1:10" ht="153">
      <c r="A6" s="31">
        <v>1</v>
      </c>
      <c r="B6" s="12" t="s">
        <v>29</v>
      </c>
      <c r="C6" s="10" t="s">
        <v>48</v>
      </c>
      <c r="D6" s="12" t="s">
        <v>14</v>
      </c>
      <c r="E6" s="12">
        <v>1</v>
      </c>
      <c r="F6" s="32"/>
      <c r="G6" s="32"/>
      <c r="H6" s="32"/>
      <c r="I6" s="32"/>
      <c r="J6" s="32"/>
    </row>
    <row r="7" spans="1:10" ht="89.25">
      <c r="A7" s="31">
        <v>2</v>
      </c>
      <c r="B7" s="12" t="s">
        <v>49</v>
      </c>
      <c r="C7" s="10" t="s">
        <v>50</v>
      </c>
      <c r="D7" s="12" t="s">
        <v>14</v>
      </c>
      <c r="E7" s="12">
        <v>1</v>
      </c>
      <c r="F7" s="32"/>
      <c r="G7" s="32"/>
      <c r="H7" s="32"/>
      <c r="I7" s="32"/>
      <c r="J7" s="32"/>
    </row>
    <row r="8" spans="1:10" ht="127.5">
      <c r="A8" s="31">
        <v>3</v>
      </c>
      <c r="B8" s="12" t="s">
        <v>23</v>
      </c>
      <c r="C8" s="10" t="s">
        <v>31</v>
      </c>
      <c r="D8" s="12" t="s">
        <v>14</v>
      </c>
      <c r="E8" s="12">
        <v>1</v>
      </c>
      <c r="F8" s="32"/>
      <c r="G8" s="32"/>
      <c r="H8" s="32"/>
      <c r="I8" s="32"/>
      <c r="J8" s="32"/>
    </row>
    <row r="9" spans="1:10" ht="216.75">
      <c r="A9" s="31">
        <v>4</v>
      </c>
      <c r="B9" s="12" t="s">
        <v>24</v>
      </c>
      <c r="C9" s="10" t="s">
        <v>51</v>
      </c>
      <c r="D9" s="12" t="s">
        <v>14</v>
      </c>
      <c r="E9" s="12">
        <v>1</v>
      </c>
      <c r="F9" s="32"/>
      <c r="G9" s="32"/>
      <c r="H9" s="32"/>
      <c r="I9" s="32"/>
      <c r="J9" s="32"/>
    </row>
    <row r="10" spans="1:10" ht="114.75">
      <c r="A10" s="31">
        <v>5</v>
      </c>
      <c r="B10" s="12" t="s">
        <v>36</v>
      </c>
      <c r="C10" s="10" t="s">
        <v>37</v>
      </c>
      <c r="D10" s="12" t="s">
        <v>14</v>
      </c>
      <c r="E10" s="12">
        <v>1</v>
      </c>
      <c r="F10" s="32"/>
      <c r="G10" s="32"/>
      <c r="H10" s="32"/>
      <c r="I10" s="32"/>
      <c r="J10" s="32"/>
    </row>
    <row r="11" spans="1:10" ht="127.5">
      <c r="A11" s="31">
        <v>6</v>
      </c>
      <c r="B11" s="12" t="s">
        <v>21</v>
      </c>
      <c r="C11" s="10" t="s">
        <v>52</v>
      </c>
      <c r="D11" s="12" t="s">
        <v>14</v>
      </c>
      <c r="E11" s="12">
        <v>1</v>
      </c>
      <c r="F11" s="32"/>
      <c r="G11" s="32"/>
      <c r="H11" s="32"/>
      <c r="I11" s="32"/>
      <c r="J11" s="32"/>
    </row>
    <row r="12" spans="1:10" ht="191.25">
      <c r="A12" s="31">
        <v>7</v>
      </c>
      <c r="B12" s="12" t="s">
        <v>53</v>
      </c>
      <c r="C12" s="10" t="s">
        <v>54</v>
      </c>
      <c r="D12" s="12" t="s">
        <v>14</v>
      </c>
      <c r="E12" s="12">
        <v>1</v>
      </c>
      <c r="F12" s="32"/>
      <c r="G12" s="32"/>
      <c r="H12" s="32"/>
      <c r="I12" s="32"/>
      <c r="J12" s="32"/>
    </row>
    <row r="16" spans="1:10" ht="130.5" customHeight="1">
      <c r="A16" s="27" t="s">
        <v>46</v>
      </c>
      <c r="B16" s="29"/>
      <c r="C16" s="29"/>
      <c r="D16" s="29"/>
      <c r="E16" s="29"/>
      <c r="F16" s="29"/>
      <c r="G16" s="29"/>
      <c r="H16" s="29"/>
      <c r="I16" s="29"/>
      <c r="J16" s="29"/>
    </row>
  </sheetData>
  <mergeCells count="8">
    <mergeCell ref="A16:J16"/>
    <mergeCell ref="A1:A2"/>
    <mergeCell ref="B1:I1"/>
    <mergeCell ref="J1:J2"/>
    <mergeCell ref="B2:I2"/>
    <mergeCell ref="A3:J3"/>
    <mergeCell ref="A4:B4"/>
    <mergeCell ref="C4:J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SIMULACRO</vt:lpstr>
      <vt:lpstr>SEMINARIO</vt:lpstr>
      <vt:lpstr>CIERRE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AD1CONT03</dc:creator>
  <cp:lastModifiedBy>ANGELA ROCIO RODRIGUEZ RODRIGUEZ</cp:lastModifiedBy>
  <dcterms:created xsi:type="dcterms:W3CDTF">2025-01-22T13:41:03Z</dcterms:created>
  <dcterms:modified xsi:type="dcterms:W3CDTF">2026-03-12T15:09:16Z</dcterms:modified>
</cp:coreProperties>
</file>