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olyn Rodriguez\Documents\DOCUMENTOS\INTER-ZIPAQUIRA\CENTRO CULTURAL\1. DOCUMENTOS CONTRACTUALES\CONTRATISTA\PROGRAMACIONES\"/>
    </mc:Choice>
  </mc:AlternateContent>
  <xr:revisionPtr revIDLastSave="0" documentId="13_ncr:1_{E9AE9868-3FD3-45E9-9FB5-DF599541C8A1}" xr6:coauthVersionLast="47" xr6:coauthVersionMax="47" xr10:uidLastSave="{00000000-0000-0000-0000-000000000000}"/>
  <bookViews>
    <workbookView xWindow="-108" yWindow="-108" windowWidth="23256" windowHeight="12456" xr2:uid="{1FE9BD58-2BCD-45A3-9C6B-B0A66D673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0" i="1" l="1"/>
  <c r="F4" i="1"/>
  <c r="E5" i="1" s="1"/>
  <c r="F5" i="1" s="1"/>
  <c r="E7" i="1" s="1"/>
  <c r="F7" i="1" s="1"/>
  <c r="E8" i="1" s="1"/>
  <c r="F8" i="1" s="1"/>
  <c r="E9" i="1" s="1"/>
  <c r="F9" i="1" s="1"/>
  <c r="E10" i="1" s="1"/>
  <c r="F10" i="1" s="1"/>
  <c r="E11" i="1" s="1"/>
  <c r="F11" i="1" s="1"/>
  <c r="E12" i="1" s="1"/>
  <c r="F12" i="1" s="1"/>
  <c r="E13" i="1" s="1"/>
  <c r="F13" i="1" s="1"/>
  <c r="E14" i="1" s="1"/>
  <c r="F14" i="1" s="1"/>
  <c r="E15" i="1" s="1"/>
  <c r="F15" i="1" s="1"/>
  <c r="E16" i="1" s="1"/>
  <c r="F16" i="1" s="1"/>
  <c r="E17" i="1" s="1"/>
  <c r="F17" i="1" s="1"/>
  <c r="E18" i="1" s="1"/>
  <c r="F18" i="1" s="1"/>
  <c r="E19" i="1" s="1"/>
  <c r="F19" i="1" s="1"/>
  <c r="E23" i="1" s="1"/>
  <c r="F23" i="1" s="1"/>
  <c r="E24" i="1" s="1"/>
  <c r="F24" i="1" s="1"/>
  <c r="E25" i="1" s="1"/>
  <c r="F25" i="1" s="1"/>
  <c r="E26" i="1" s="1"/>
  <c r="F26" i="1" s="1"/>
  <c r="E27" i="1" s="1"/>
  <c r="F27" i="1" s="1"/>
  <c r="E28" i="1" s="1"/>
  <c r="F28" i="1" s="1"/>
  <c r="E29" i="1" s="1"/>
  <c r="F29" i="1" s="1"/>
  <c r="E30" i="1" s="1"/>
  <c r="F30" i="1" s="1"/>
  <c r="E31" i="1" s="1"/>
  <c r="F31" i="1" s="1"/>
  <c r="E32" i="1" s="1"/>
  <c r="F32" i="1" s="1"/>
  <c r="E33" i="1" s="1"/>
  <c r="F33" i="1" s="1"/>
  <c r="E34" i="1" s="1"/>
  <c r="F34" i="1" s="1"/>
  <c r="E35" i="1" s="1"/>
  <c r="F35" i="1" s="1"/>
  <c r="E36" i="1" s="1"/>
  <c r="F36" i="1" s="1"/>
  <c r="E38" i="1" s="1"/>
  <c r="F38" i="1" s="1"/>
  <c r="E39" i="1" s="1"/>
  <c r="F39" i="1" s="1"/>
  <c r="E40" i="1" s="1"/>
  <c r="F40" i="1" s="1"/>
  <c r="E41" i="1" s="1"/>
  <c r="F41" i="1" s="1"/>
  <c r="E42" i="1" s="1"/>
  <c r="F42" i="1" s="1"/>
  <c r="E43" i="1" s="1"/>
  <c r="F43" i="1" s="1"/>
  <c r="E44" i="1" s="1"/>
  <c r="F44" i="1" s="1"/>
  <c r="E45" i="1" s="1"/>
  <c r="F45" i="1" s="1"/>
  <c r="E46" i="1" s="1"/>
  <c r="F46" i="1" s="1"/>
  <c r="E47" i="1" s="1"/>
  <c r="F47" i="1" s="1"/>
  <c r="E48" i="1" s="1"/>
  <c r="F48" i="1" s="1"/>
  <c r="E49" i="1" s="1"/>
  <c r="F49" i="1" s="1"/>
  <c r="E50" i="1" s="1"/>
  <c r="F50" i="1" s="1"/>
  <c r="E52" i="1" s="1"/>
  <c r="F52" i="1" s="1"/>
  <c r="E53" i="1" s="1"/>
  <c r="F53" i="1" s="1"/>
  <c r="E54" i="1" s="1"/>
  <c r="F54" i="1" s="1"/>
  <c r="E55" i="1" s="1"/>
  <c r="F55" i="1" s="1"/>
  <c r="E56" i="1" s="1"/>
  <c r="F56" i="1" s="1"/>
  <c r="E57" i="1" s="1"/>
  <c r="F57" i="1" s="1"/>
  <c r="E58" i="1" s="1"/>
  <c r="F58" i="1" s="1"/>
  <c r="E59" i="1" s="1"/>
  <c r="F59" i="1" s="1"/>
  <c r="E60" i="1" s="1"/>
  <c r="F60" i="1" s="1"/>
  <c r="E61" i="1" s="1"/>
  <c r="F61" i="1" s="1"/>
  <c r="E62" i="1" s="1"/>
  <c r="F62" i="1" s="1"/>
  <c r="E63" i="1" s="1"/>
  <c r="F63" i="1" s="1"/>
  <c r="E64" i="1" s="1"/>
  <c r="F64" i="1" s="1"/>
  <c r="E66" i="1" s="1"/>
  <c r="F66" i="1" s="1"/>
  <c r="E67" i="1" s="1"/>
  <c r="F67" i="1" s="1"/>
  <c r="E68" i="1" s="1"/>
  <c r="F68" i="1" s="1"/>
  <c r="E69" i="1" s="1"/>
  <c r="F69" i="1" s="1"/>
  <c r="E70" i="1" s="1"/>
  <c r="F70" i="1" s="1"/>
  <c r="E71" i="1" s="1"/>
  <c r="F71" i="1" s="1"/>
  <c r="E72" i="1" s="1"/>
  <c r="F72" i="1" s="1"/>
  <c r="E73" i="1" s="1"/>
  <c r="F73" i="1" s="1"/>
  <c r="E74" i="1" s="1"/>
  <c r="F74" i="1" s="1"/>
  <c r="E75" i="1" s="1"/>
  <c r="F75" i="1" s="1"/>
  <c r="E76" i="1" s="1"/>
  <c r="F76" i="1" s="1"/>
  <c r="E77" i="1" s="1"/>
  <c r="F77" i="1" s="1"/>
  <c r="E81" i="1" s="1"/>
  <c r="F81" i="1" s="1"/>
  <c r="E82" i="1" s="1"/>
  <c r="F82" i="1" s="1"/>
  <c r="E83" i="1" s="1"/>
  <c r="F83" i="1" s="1"/>
  <c r="E84" i="1" s="1"/>
  <c r="F84" i="1" s="1"/>
  <c r="E85" i="1" s="1"/>
  <c r="F85" i="1" s="1"/>
  <c r="E86" i="1" s="1"/>
  <c r="F86" i="1" s="1"/>
  <c r="E87" i="1" s="1"/>
  <c r="F87" i="1" s="1"/>
  <c r="E88" i="1" s="1"/>
  <c r="F88" i="1" s="1"/>
  <c r="E89" i="1" s="1"/>
  <c r="F89" i="1" s="1"/>
  <c r="E90" i="1" s="1"/>
  <c r="F90" i="1" s="1"/>
  <c r="E91" i="1" s="1"/>
  <c r="F91" i="1" s="1"/>
  <c r="E92" i="1" s="1"/>
  <c r="F92" i="1" s="1"/>
  <c r="E93" i="1" s="1"/>
  <c r="F93" i="1" s="1"/>
  <c r="E94" i="1" s="1"/>
  <c r="F94" i="1" s="1"/>
  <c r="E96" i="1" s="1"/>
  <c r="F96" i="1" s="1"/>
  <c r="E97" i="1" s="1"/>
  <c r="F97" i="1" s="1"/>
  <c r="E98" i="1" s="1"/>
  <c r="F98" i="1" s="1"/>
  <c r="E99" i="1" s="1"/>
  <c r="F99" i="1" s="1"/>
  <c r="E100" i="1" s="1"/>
  <c r="F100" i="1" s="1"/>
  <c r="E101" i="1" s="1"/>
  <c r="F101" i="1" s="1"/>
  <c r="E102" i="1" s="1"/>
  <c r="F102" i="1" s="1"/>
  <c r="E103" i="1" s="1"/>
  <c r="F103" i="1" s="1"/>
  <c r="E104" i="1" s="1"/>
  <c r="F104" i="1" s="1"/>
  <c r="E105" i="1" s="1"/>
  <c r="F105" i="1" s="1"/>
  <c r="E106" i="1" s="1"/>
  <c r="F106" i="1" s="1"/>
  <c r="E107" i="1" s="1"/>
  <c r="F107" i="1" s="1"/>
  <c r="E108" i="1" s="1"/>
  <c r="F108" i="1" s="1"/>
  <c r="E110" i="1" s="1"/>
  <c r="F110" i="1" s="1"/>
  <c r="E111" i="1" s="1"/>
  <c r="F111" i="1" s="1"/>
  <c r="E112" i="1" s="1"/>
  <c r="F112" i="1" s="1"/>
  <c r="E113" i="1" s="1"/>
  <c r="F113" i="1" s="1"/>
  <c r="E114" i="1" s="1"/>
  <c r="F114" i="1" s="1"/>
  <c r="E115" i="1" s="1"/>
  <c r="F115" i="1" s="1"/>
  <c r="E116" i="1" s="1"/>
  <c r="F116" i="1" s="1"/>
  <c r="E117" i="1" s="1"/>
  <c r="F117" i="1" s="1"/>
  <c r="E118" i="1" s="1"/>
  <c r="F118" i="1" s="1"/>
  <c r="E119" i="1" s="1"/>
  <c r="F119" i="1" s="1"/>
  <c r="E120" i="1" s="1"/>
  <c r="F120" i="1" s="1"/>
  <c r="E121" i="1" s="1"/>
  <c r="F121" i="1" s="1"/>
  <c r="E122" i="1" s="1"/>
  <c r="F122" i="1" s="1"/>
  <c r="E124" i="1" s="1"/>
  <c r="F124" i="1" s="1"/>
  <c r="E125" i="1" s="1"/>
  <c r="F125" i="1" s="1"/>
  <c r="E126" i="1" s="1"/>
  <c r="F126" i="1" s="1"/>
  <c r="E127" i="1" s="1"/>
  <c r="F127" i="1" s="1"/>
  <c r="E128" i="1" s="1"/>
  <c r="F128" i="1" s="1"/>
  <c r="E129" i="1" s="1"/>
  <c r="F129" i="1" s="1"/>
  <c r="E130" i="1" s="1"/>
  <c r="F130" i="1" s="1"/>
  <c r="E131" i="1" s="1"/>
  <c r="F131" i="1" s="1"/>
  <c r="E132" i="1" s="1"/>
  <c r="F132" i="1" s="1"/>
  <c r="E133" i="1" s="1"/>
  <c r="F133" i="1" s="1"/>
  <c r="E134" i="1" s="1"/>
  <c r="F134" i="1" s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J4" i="1"/>
  <c r="H4" i="1"/>
</calcChain>
</file>

<file path=xl/sharedStrings.xml><?xml version="1.0" encoding="utf-8"?>
<sst xmlns="http://schemas.openxmlformats.org/spreadsheetml/2006/main" count="289" uniqueCount="148">
  <si>
    <t>2023</t>
  </si>
  <si>
    <t>T3</t>
  </si>
  <si>
    <t>Semana 38</t>
  </si>
  <si>
    <t>Semana 39</t>
  </si>
  <si>
    <t>Total T3</t>
  </si>
  <si>
    <t>T4</t>
  </si>
  <si>
    <t>Semana 40</t>
  </si>
  <si>
    <t>Semana 41</t>
  </si>
  <si>
    <t>Semana 42</t>
  </si>
  <si>
    <t>Semana 43</t>
  </si>
  <si>
    <t>Semana 44</t>
  </si>
  <si>
    <t>Semana 45</t>
  </si>
  <si>
    <t>Semana 46</t>
  </si>
  <si>
    <t>Semana 47</t>
  </si>
  <si>
    <t>Semana 48</t>
  </si>
  <si>
    <t>Semana 49</t>
  </si>
  <si>
    <t>Semana 50</t>
  </si>
  <si>
    <t>Semana 51</t>
  </si>
  <si>
    <t>Semana 52</t>
  </si>
  <si>
    <t>Semana 1</t>
  </si>
  <si>
    <t>Total T4</t>
  </si>
  <si>
    <t>Total 2023</t>
  </si>
  <si>
    <t>2024</t>
  </si>
  <si>
    <t>T1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</si>
  <si>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</si>
  <si>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</si>
  <si>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</si>
  <si>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</si>
  <si>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</si>
  <si>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</si>
  <si>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</si>
  <si>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</si>
  <si>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</si>
  <si>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</si>
  <si>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</si>
  <si>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</si>
  <si>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</si>
  <si>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Total T1</t>
  </si>
  <si>
    <t>T2</t>
  </si>
  <si>
    <t>Semana 15</t>
  </si>
  <si>
    <t>Semana 16</t>
  </si>
  <si>
    <t>Semana 17</t>
  </si>
  <si>
    <t>Semana 18</t>
  </si>
  <si>
    <t>Semana 19</t>
  </si>
  <si>
    <t>Semana 20</t>
  </si>
  <si>
    <t>Semana 21</t>
  </si>
  <si>
    <t>Semana 22</t>
  </si>
  <si>
    <t>Semana 23</t>
  </si>
  <si>
    <t>Semana 24</t>
  </si>
  <si>
    <t>Semana 25</t>
  </si>
  <si>
    <t>Semana 26</t>
  </si>
  <si>
    <t>Semana 27</t>
  </si>
  <si>
    <t>Total T2</t>
  </si>
  <si>
    <t>Semana 28</t>
  </si>
  <si>
    <t>Semana 29</t>
  </si>
  <si>
    <t>Semana 30</t>
  </si>
  <si>
    <t>Semana 31</t>
  </si>
  <si>
    <t>Semana 32</t>
  </si>
  <si>
    <t>Semana 33</t>
  </si>
  <si>
    <t>Semana 34</t>
  </si>
  <si>
    <t>Semana 35</t>
  </si>
  <si>
    <t>Semana 36</t>
  </si>
  <si>
    <t>Semana 37</t>
  </si>
  <si>
    <t>Total 2024</t>
  </si>
  <si>
    <t>2025</t>
  </si>
  <si>
    <t>Semana 53</t>
  </si>
  <si>
    <t>Total 2025</t>
  </si>
  <si>
    <t>2026</t>
  </si>
  <si>
    <t>Total 2026</t>
  </si>
  <si>
    <t>Total general</t>
  </si>
  <si>
    <t>ZIPA- PROGRAMACION CONTRACTUAL</t>
  </si>
  <si>
    <t xml:space="preserve">VALOR TOTAL </t>
  </si>
  <si>
    <t xml:space="preserve">AÑO </t>
  </si>
  <si>
    <t xml:space="preserve">TRIMESTRE </t>
  </si>
  <si>
    <t xml:space="preserve">SEMANA DEL AÑO </t>
  </si>
  <si>
    <t xml:space="preserve">SEMANA DEL PROYECTO </t>
  </si>
  <si>
    <t xml:space="preserve">FECHA INICIO </t>
  </si>
  <si>
    <t xml:space="preserve">FECHA FIN </t>
  </si>
  <si>
    <t xml:space="preserve">COSTO </t>
  </si>
  <si>
    <t xml:space="preserve">% PORCENTAJE </t>
  </si>
  <si>
    <t>COSTO ACUMULADO</t>
  </si>
  <si>
    <t xml:space="preserve">% PORCENTAJE ACUM </t>
  </si>
  <si>
    <t>Semana 54</t>
  </si>
  <si>
    <t>Semana 55</t>
  </si>
  <si>
    <t>Semana 56</t>
  </si>
  <si>
    <t>Semana 57</t>
  </si>
  <si>
    <t>Semana 58</t>
  </si>
  <si>
    <t>Semana 59</t>
  </si>
  <si>
    <t>Semana 60</t>
  </si>
  <si>
    <t>Semana 61</t>
  </si>
  <si>
    <t>Semana 62</t>
  </si>
  <si>
    <t>Semana 63</t>
  </si>
  <si>
    <t>Semana 64</t>
  </si>
  <si>
    <t>Semana 65</t>
  </si>
  <si>
    <t>Semana 66</t>
  </si>
  <si>
    <t>Semana 67</t>
  </si>
  <si>
    <t>Semana 68</t>
  </si>
  <si>
    <t>Semana 69</t>
  </si>
  <si>
    <t>Semana 70</t>
  </si>
  <si>
    <t>Semana 71</t>
  </si>
  <si>
    <t>Semana 72</t>
  </si>
  <si>
    <t>Semana 73</t>
  </si>
  <si>
    <t>Semana 74</t>
  </si>
  <si>
    <t>Semana 75</t>
  </si>
  <si>
    <t>Semana 76</t>
  </si>
  <si>
    <t>Semana 77</t>
  </si>
  <si>
    <t>Semana 78</t>
  </si>
  <si>
    <t>Semana 79</t>
  </si>
  <si>
    <t>Semana 80</t>
  </si>
  <si>
    <t>Semana 81</t>
  </si>
  <si>
    <t>Semana 82</t>
  </si>
  <si>
    <t>Semana 83</t>
  </si>
  <si>
    <t>Semana 84</t>
  </si>
  <si>
    <t>Semana 85</t>
  </si>
  <si>
    <t>Semana 86</t>
  </si>
  <si>
    <t>Semana 87</t>
  </si>
  <si>
    <t>Semana 88</t>
  </si>
  <si>
    <t>Semana 89</t>
  </si>
  <si>
    <t>Semana 90</t>
  </si>
  <si>
    <t>Semana 91</t>
  </si>
  <si>
    <t>Semana 92</t>
  </si>
  <si>
    <t>Semana 93</t>
  </si>
  <si>
    <t>Semana 94</t>
  </si>
  <si>
    <t>Semana 95</t>
  </si>
  <si>
    <t>Semana 96</t>
  </si>
  <si>
    <t>Semana 97</t>
  </si>
  <si>
    <t>Semana 98</t>
  </si>
  <si>
    <t>Semana 99</t>
  </si>
  <si>
    <t>Semana 100</t>
  </si>
  <si>
    <t>Semana 101</t>
  </si>
  <si>
    <t>Semana 102</t>
  </si>
  <si>
    <t>Semana 103</t>
  </si>
  <si>
    <t>Semana 104</t>
  </si>
  <si>
    <t>Semana 105</t>
  </si>
  <si>
    <t>Semana 106</t>
  </si>
  <si>
    <t>Semana 107</t>
  </si>
  <si>
    <t>Semana 108</t>
  </si>
  <si>
    <t>Semana 109</t>
  </si>
  <si>
    <t>Semana 110</t>
  </si>
  <si>
    <t>Semana 111</t>
  </si>
  <si>
    <t>Semana 112</t>
  </si>
  <si>
    <t>Semana 113</t>
  </si>
  <si>
    <t>Semana 114</t>
  </si>
  <si>
    <t>Semana 115</t>
  </si>
  <si>
    <t>Semana 116</t>
  </si>
  <si>
    <t>Semana 117</t>
  </si>
  <si>
    <t>Semana 118</t>
  </si>
  <si>
    <t>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</si>
</sst>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9" fontId="0" fillId="0" borderId="0" xfId="2" applyFont="1"/>
    <xf numFmtId="0" fontId="2" fillId="0" borderId="0" xfId="0" applyFont="1"/>
    <xf numFmtId="44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9" fontId="2" fillId="0" borderId="0" xfId="2" applyFont="1" applyAlignment="1">
      <alignment horizontal="center" vertical="center"/>
    </xf>
    <xf numFmtId="44" fontId="0" fillId="0" borderId="0" xfId="1" applyFont="1"/>
    <xf numFmtId="10" fontId="0" fillId="0" borderId="0" xfId="2" applyNumberFormat="1" applyFont="1"/>
    <xf numFmtId="0" fontId="2" fillId="2" borderId="1" xfId="0" applyFont="1" applyFill="1" applyBorder="1"/>
    <xf numFmtId="14" fontId="2" fillId="3" borderId="2" xfId="0" applyNumberFormat="1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0" fillId="4" borderId="0" xfId="0" applyFill="1"/>
    <xf numFmtId="0" fontId="2" fillId="4" borderId="0" xfId="0" applyFont="1" applyFill="1"/>
    <xf numFmtId="14" fontId="2" fillId="4" borderId="0" xfId="0" applyNumberFormat="1" applyFont="1" applyFill="1" applyAlignment="1">
      <alignment horizontal="center" vertical="center"/>
    </xf>
    <xf numFmtId="9" fontId="2" fillId="0" borderId="0" xfId="2" applyFont="1" applyAlignment="1">
      <alignment horizontal="center" vertical="center" wrapText="1"/>
    </xf>
    <xf numFmtId="44" fontId="0" fillId="5" borderId="0" xfId="1" applyFont="1" applyFill="1"/>
    <xf numFmtId="10" fontId="0" fillId="5" borderId="0" xfId="2" applyNumberFormat="1" applyFont="1" applyFill="1"/>
    <xf numFmtId="0" fontId="0" fillId="5" borderId="0" xfId="0" applyFill="1"/>
    <xf numFmtId="164" fontId="0" fillId="5" borderId="0" xfId="0" applyNumberFormat="1" applyFill="1"/>
    <xf numFmtId="0" fontId="2" fillId="0" borderId="0" xfId="0" applyFont="1" applyAlignment="1">
      <alignment horizontal="center" wrapText="1"/>
    </xf>
    <xf numFmtId="164" fontId="2" fillId="0" borderId="0" xfId="0" applyNumberFormat="1" applyFont="1" applyAlignment="1">
      <alignment horizontal="left"/>
    </xf>
    <xf numFmtId="44" fontId="2" fillId="0" borderId="0" xfId="1" applyFont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302DF-ACBB-4086-8702-FCE026A58EAF}">
  <dimension ref="A1:L146"/>
  <sheetViews>
    <sheetView tabSelected="1" topLeftCell="A117" zoomScaleNormal="100" workbookViewId="0">
      <selection activeCell="H126" sqref="H126"/>
    </sheetView>
  </sheetViews>
  <sheetFormatPr baseColWidth="10" defaultRowHeight="14.4" x14ac:dyDescent="0.3"/>
  <cols>
    <col min="7" max="7" width="19" style="6" bestFit="1" customWidth="1"/>
    <col min="8" max="8" width="15" customWidth="1"/>
    <col min="9" max="9" width="19" style="6" bestFit="1" customWidth="1"/>
    <col min="10" max="10" width="13.77734375" customWidth="1"/>
    <col min="12" max="12" width="14.6640625" bestFit="1" customWidth="1"/>
  </cols>
  <sheetData>
    <row r="1" spans="1:10" x14ac:dyDescent="0.3">
      <c r="A1" s="19" t="s">
        <v>70</v>
      </c>
      <c r="B1" s="19"/>
      <c r="C1" s="19"/>
      <c r="D1" s="19"/>
      <c r="E1" s="19"/>
      <c r="F1" s="19"/>
      <c r="G1" s="19"/>
      <c r="H1" s="19"/>
      <c r="I1" s="19"/>
      <c r="J1" s="1"/>
    </row>
    <row r="2" spans="1:10" x14ac:dyDescent="0.3">
      <c r="A2" s="2" t="s">
        <v>71</v>
      </c>
      <c r="B2" s="2"/>
      <c r="C2" s="20">
        <v>55069873245.57</v>
      </c>
      <c r="D2" s="20"/>
      <c r="E2" s="20"/>
      <c r="G2" s="21" t="s">
        <v>147</v>
      </c>
      <c r="H2" s="21"/>
      <c r="I2" s="21"/>
      <c r="J2" s="21"/>
    </row>
    <row r="3" spans="1:10" ht="28.8" x14ac:dyDescent="0.3">
      <c r="A3" s="4" t="s">
        <v>72</v>
      </c>
      <c r="B3" s="4" t="s">
        <v>73</v>
      </c>
      <c r="C3" s="4" t="s">
        <v>74</v>
      </c>
      <c r="D3" s="4" t="s">
        <v>75</v>
      </c>
      <c r="E3" s="4" t="s">
        <v>76</v>
      </c>
      <c r="F3" s="4" t="s">
        <v>77</v>
      </c>
      <c r="G3" s="3" t="s">
        <v>78</v>
      </c>
      <c r="H3" s="5" t="s">
        <v>79</v>
      </c>
      <c r="I3" s="3" t="s">
        <v>80</v>
      </c>
      <c r="J3" s="14" t="s">
        <v>81</v>
      </c>
    </row>
    <row r="4" spans="1:10" x14ac:dyDescent="0.3">
      <c r="A4" t="s">
        <v>0</v>
      </c>
      <c r="B4" t="s">
        <v>1</v>
      </c>
      <c r="C4" t="s">
        <v>2</v>
      </c>
      <c r="D4" s="8" t="s">
        <v>19</v>
      </c>
      <c r="E4" s="9">
        <v>45188</v>
      </c>
      <c r="F4" s="10">
        <f>+E4+4</f>
        <v>45192</v>
      </c>
      <c r="G4" s="6">
        <v>24301961.090000004</v>
      </c>
      <c r="H4" s="7">
        <f>+G4/$C$2</f>
        <v>4.4129320911329557E-4</v>
      </c>
      <c r="I4" s="6">
        <v>24301961.090114944</v>
      </c>
      <c r="J4" s="7">
        <f>+I4/$C$2</f>
        <v>4.4129320911538277E-4</v>
      </c>
    </row>
    <row r="5" spans="1:10" x14ac:dyDescent="0.3">
      <c r="C5" t="s">
        <v>3</v>
      </c>
      <c r="D5" s="8" t="s">
        <v>24</v>
      </c>
      <c r="E5" s="9">
        <f>+F4+2</f>
        <v>45194</v>
      </c>
      <c r="F5" s="10">
        <f>+E5+5</f>
        <v>45199</v>
      </c>
      <c r="G5" s="6">
        <v>30377451.359999999</v>
      </c>
      <c r="H5" s="7">
        <f t="shared" ref="H5:H68" si="0">+G5/$C$2</f>
        <v>5.5161651134622252E-4</v>
      </c>
      <c r="I5" s="6">
        <v>54679412.452758625</v>
      </c>
      <c r="J5" s="7">
        <f t="shared" ref="J5:J68" si="1">+I5/$C$2</f>
        <v>9.9290972050961133E-4</v>
      </c>
    </row>
    <row r="6" spans="1:10" x14ac:dyDescent="0.3">
      <c r="B6" t="s">
        <v>4</v>
      </c>
      <c r="D6" s="11"/>
      <c r="E6" s="11"/>
      <c r="F6" s="11"/>
      <c r="G6" s="6">
        <v>54679412.450000003</v>
      </c>
      <c r="H6" s="7">
        <f t="shared" si="0"/>
        <v>9.9290972045951815E-4</v>
      </c>
      <c r="I6" s="6">
        <v>54679412.452758625</v>
      </c>
      <c r="J6" s="7">
        <f t="shared" si="1"/>
        <v>9.9290972050961133E-4</v>
      </c>
    </row>
    <row r="7" spans="1:10" x14ac:dyDescent="0.3">
      <c r="B7" t="s">
        <v>5</v>
      </c>
      <c r="C7" t="s">
        <v>6</v>
      </c>
      <c r="D7" s="8" t="s">
        <v>25</v>
      </c>
      <c r="E7" s="9">
        <f>+F5+2</f>
        <v>45201</v>
      </c>
      <c r="F7" s="10">
        <f t="shared" ref="F7:F19" si="2">+E7+5</f>
        <v>45206</v>
      </c>
      <c r="G7" s="6">
        <v>30377451.359999999</v>
      </c>
      <c r="H7" s="7">
        <f t="shared" si="0"/>
        <v>5.5161651134622252E-4</v>
      </c>
      <c r="I7" s="6">
        <v>85056863.815402299</v>
      </c>
      <c r="J7" s="7">
        <f t="shared" si="1"/>
        <v>1.5445262319038395E-3</v>
      </c>
    </row>
    <row r="8" spans="1:10" x14ac:dyDescent="0.3">
      <c r="C8" t="s">
        <v>7</v>
      </c>
      <c r="D8" s="8" t="s">
        <v>26</v>
      </c>
      <c r="E8" s="9">
        <f>+F7+2</f>
        <v>45208</v>
      </c>
      <c r="F8" s="10">
        <f t="shared" si="2"/>
        <v>45213</v>
      </c>
      <c r="G8" s="6">
        <v>30377451.359999999</v>
      </c>
      <c r="H8" s="7">
        <f t="shared" si="0"/>
        <v>5.5161651134622252E-4</v>
      </c>
      <c r="I8" s="6">
        <v>115434315.17804597</v>
      </c>
      <c r="J8" s="7">
        <f t="shared" si="1"/>
        <v>2.0961427432980677E-3</v>
      </c>
    </row>
    <row r="9" spans="1:10" x14ac:dyDescent="0.3">
      <c r="C9" t="s">
        <v>8</v>
      </c>
      <c r="D9" s="8" t="s">
        <v>27</v>
      </c>
      <c r="E9" s="9">
        <f t="shared" ref="E9:E19" si="3">+F8+2</f>
        <v>45215</v>
      </c>
      <c r="F9" s="10">
        <f t="shared" si="2"/>
        <v>45220</v>
      </c>
      <c r="G9" s="6">
        <v>37514649.359999999</v>
      </c>
      <c r="H9" s="7">
        <f t="shared" si="0"/>
        <v>6.8121909764914522E-4</v>
      </c>
      <c r="I9" s="6">
        <v>152948964.54068968</v>
      </c>
      <c r="J9" s="7">
        <f t="shared" si="1"/>
        <v>2.7773618409952195E-3</v>
      </c>
    </row>
    <row r="10" spans="1:10" x14ac:dyDescent="0.3">
      <c r="C10" t="s">
        <v>9</v>
      </c>
      <c r="D10" s="8" t="s">
        <v>28</v>
      </c>
      <c r="E10" s="9">
        <f t="shared" si="3"/>
        <v>45222</v>
      </c>
      <c r="F10" s="10">
        <f t="shared" si="2"/>
        <v>45227</v>
      </c>
      <c r="G10" s="6">
        <v>37514649.359999999</v>
      </c>
      <c r="H10" s="7">
        <f t="shared" si="0"/>
        <v>6.8121909764914522E-4</v>
      </c>
      <c r="I10" s="6">
        <v>190463613.90333334</v>
      </c>
      <c r="J10" s="7">
        <f t="shared" si="1"/>
        <v>3.4585809386923701E-3</v>
      </c>
    </row>
    <row r="11" spans="1:10" x14ac:dyDescent="0.3">
      <c r="C11" t="s">
        <v>10</v>
      </c>
      <c r="D11" s="8" t="s">
        <v>29</v>
      </c>
      <c r="E11" s="9">
        <f t="shared" si="3"/>
        <v>45229</v>
      </c>
      <c r="F11" s="10">
        <f t="shared" si="2"/>
        <v>45234</v>
      </c>
      <c r="G11" s="6">
        <v>8963648.4600000009</v>
      </c>
      <c r="H11" s="7">
        <f t="shared" si="0"/>
        <v>1.6276864157701809E-4</v>
      </c>
      <c r="I11" s="6">
        <v>199427262.36000001</v>
      </c>
      <c r="J11" s="7">
        <f t="shared" si="1"/>
        <v>3.6213495802088595E-3</v>
      </c>
    </row>
    <row r="12" spans="1:10" x14ac:dyDescent="0.3">
      <c r="C12" t="s">
        <v>11</v>
      </c>
      <c r="D12" s="8" t="s">
        <v>30</v>
      </c>
      <c r="E12" s="9">
        <f t="shared" si="3"/>
        <v>45236</v>
      </c>
      <c r="F12" s="10">
        <f t="shared" si="2"/>
        <v>45241</v>
      </c>
      <c r="G12" s="6">
        <v>7137198</v>
      </c>
      <c r="H12" s="7">
        <f t="shared" si="0"/>
        <v>1.296025863029227E-4</v>
      </c>
      <c r="I12" s="6">
        <v>206564460.36000001</v>
      </c>
      <c r="J12" s="7">
        <f t="shared" si="1"/>
        <v>3.7509521665117819E-3</v>
      </c>
    </row>
    <row r="13" spans="1:10" x14ac:dyDescent="0.3">
      <c r="C13" t="s">
        <v>12</v>
      </c>
      <c r="D13" s="8" t="s">
        <v>31</v>
      </c>
      <c r="E13" s="9">
        <f t="shared" si="3"/>
        <v>45243</v>
      </c>
      <c r="F13" s="10">
        <f t="shared" si="2"/>
        <v>45248</v>
      </c>
      <c r="G13" s="6">
        <v>7735247.7100000009</v>
      </c>
      <c r="H13" s="7">
        <f t="shared" si="0"/>
        <v>1.4046242081412906E-4</v>
      </c>
      <c r="I13" s="6">
        <v>214299708.06972972</v>
      </c>
      <c r="J13" s="7">
        <f t="shared" si="1"/>
        <v>3.8914145873210028E-3</v>
      </c>
    </row>
    <row r="14" spans="1:10" x14ac:dyDescent="0.3">
      <c r="C14" t="s">
        <v>13</v>
      </c>
      <c r="D14" s="8" t="s">
        <v>32</v>
      </c>
      <c r="E14" s="9">
        <f t="shared" si="3"/>
        <v>45250</v>
      </c>
      <c r="F14" s="10">
        <f t="shared" si="2"/>
        <v>45255</v>
      </c>
      <c r="G14" s="6">
        <v>15769520.27</v>
      </c>
      <c r="H14" s="7">
        <f t="shared" si="0"/>
        <v>2.863547587930675E-4</v>
      </c>
      <c r="I14" s="6">
        <v>230069228.34405404</v>
      </c>
      <c r="J14" s="7">
        <f t="shared" si="1"/>
        <v>4.177769346192595E-3</v>
      </c>
    </row>
    <row r="15" spans="1:10" x14ac:dyDescent="0.3">
      <c r="C15" t="s">
        <v>14</v>
      </c>
      <c r="D15" s="8" t="s">
        <v>33</v>
      </c>
      <c r="E15" s="9">
        <f t="shared" si="3"/>
        <v>45257</v>
      </c>
      <c r="F15" s="10">
        <f t="shared" si="2"/>
        <v>45262</v>
      </c>
      <c r="G15" s="6">
        <v>15769520.27</v>
      </c>
      <c r="H15" s="7">
        <f t="shared" si="0"/>
        <v>2.863547587930675E-4</v>
      </c>
      <c r="I15" s="6">
        <v>245838748.61837834</v>
      </c>
      <c r="J15" s="7">
        <f t="shared" si="1"/>
        <v>4.4641241050641864E-3</v>
      </c>
    </row>
    <row r="16" spans="1:10" x14ac:dyDescent="0.3">
      <c r="C16" t="s">
        <v>15</v>
      </c>
      <c r="D16" s="8" t="s">
        <v>34</v>
      </c>
      <c r="E16" s="9">
        <f t="shared" si="3"/>
        <v>45264</v>
      </c>
      <c r="F16" s="10">
        <f t="shared" si="2"/>
        <v>45269</v>
      </c>
      <c r="G16" s="6">
        <v>15769520.27</v>
      </c>
      <c r="H16" s="7">
        <f t="shared" si="0"/>
        <v>2.863547587930675E-4</v>
      </c>
      <c r="I16" s="6">
        <v>261608268.8927027</v>
      </c>
      <c r="J16" s="7">
        <f t="shared" si="1"/>
        <v>4.7504788639357786E-3</v>
      </c>
    </row>
    <row r="17" spans="1:10" x14ac:dyDescent="0.3">
      <c r="C17" t="s">
        <v>16</v>
      </c>
      <c r="D17" s="8" t="s">
        <v>35</v>
      </c>
      <c r="E17" s="9">
        <f t="shared" si="3"/>
        <v>45271</v>
      </c>
      <c r="F17" s="10">
        <f t="shared" si="2"/>
        <v>45276</v>
      </c>
      <c r="G17" s="6">
        <v>31642424.57</v>
      </c>
      <c r="H17" s="7">
        <f t="shared" si="0"/>
        <v>5.7458684222675999E-4</v>
      </c>
      <c r="I17" s="6">
        <v>293250693.46774131</v>
      </c>
      <c r="J17" s="7">
        <f t="shared" si="1"/>
        <v>5.325065706254033E-3</v>
      </c>
    </row>
    <row r="18" spans="1:10" x14ac:dyDescent="0.3">
      <c r="C18" t="s">
        <v>17</v>
      </c>
      <c r="D18" s="8" t="s">
        <v>36</v>
      </c>
      <c r="E18" s="9">
        <f t="shared" si="3"/>
        <v>45278</v>
      </c>
      <c r="F18" s="10">
        <f t="shared" si="2"/>
        <v>45283</v>
      </c>
      <c r="G18" s="6">
        <v>31642424.57</v>
      </c>
      <c r="H18" s="7">
        <f t="shared" si="0"/>
        <v>5.7458684222675999E-4</v>
      </c>
      <c r="I18" s="6">
        <v>324893118.04277986</v>
      </c>
      <c r="J18" s="7">
        <f t="shared" si="1"/>
        <v>5.8996525485722874E-3</v>
      </c>
    </row>
    <row r="19" spans="1:10" x14ac:dyDescent="0.3">
      <c r="C19" t="s">
        <v>18</v>
      </c>
      <c r="D19" s="8" t="s">
        <v>39</v>
      </c>
      <c r="E19" s="9">
        <f t="shared" si="3"/>
        <v>45285</v>
      </c>
      <c r="F19" s="10">
        <f t="shared" si="2"/>
        <v>45290</v>
      </c>
      <c r="G19" s="6">
        <v>31642424.57</v>
      </c>
      <c r="H19" s="7">
        <f t="shared" si="0"/>
        <v>5.7458684222675999E-4</v>
      </c>
      <c r="I19" s="6">
        <v>356535542.61781853</v>
      </c>
      <c r="J19" s="7">
        <f t="shared" si="1"/>
        <v>6.4742393908905436E-3</v>
      </c>
    </row>
    <row r="20" spans="1:10" x14ac:dyDescent="0.3">
      <c r="C20" t="s">
        <v>19</v>
      </c>
      <c r="D20" s="12"/>
      <c r="E20" s="13"/>
      <c r="F20" s="13"/>
      <c r="G20" s="6">
        <v>0</v>
      </c>
      <c r="H20" s="7">
        <f t="shared" si="0"/>
        <v>0</v>
      </c>
      <c r="I20" s="6">
        <v>356535542.61781853</v>
      </c>
      <c r="J20" s="7">
        <f t="shared" si="1"/>
        <v>6.4742393908905436E-3</v>
      </c>
    </row>
    <row r="21" spans="1:10" x14ac:dyDescent="0.3">
      <c r="B21" t="s">
        <v>20</v>
      </c>
      <c r="D21" s="11"/>
      <c r="E21" s="11"/>
      <c r="F21" s="11"/>
      <c r="G21" s="6">
        <v>301856130.13000005</v>
      </c>
      <c r="H21" s="7">
        <f t="shared" si="0"/>
        <v>5.4813296697442887E-3</v>
      </c>
      <c r="I21" s="6">
        <v>356535542.61781853</v>
      </c>
      <c r="J21" s="7">
        <f t="shared" si="1"/>
        <v>6.4742393908905436E-3</v>
      </c>
    </row>
    <row r="22" spans="1:10" x14ac:dyDescent="0.3">
      <c r="A22" t="s">
        <v>21</v>
      </c>
      <c r="D22" s="11"/>
      <c r="E22" s="11"/>
      <c r="F22" s="11"/>
      <c r="G22" s="6">
        <v>356535542.58000004</v>
      </c>
      <c r="H22" s="7">
        <f t="shared" si="0"/>
        <v>6.4742393902038065E-3</v>
      </c>
      <c r="I22" s="6">
        <v>356535542.61781853</v>
      </c>
      <c r="J22" s="7">
        <f t="shared" si="1"/>
        <v>6.4742393908905436E-3</v>
      </c>
    </row>
    <row r="23" spans="1:10" x14ac:dyDescent="0.3">
      <c r="A23" t="s">
        <v>22</v>
      </c>
      <c r="B23" t="s">
        <v>23</v>
      </c>
      <c r="C23" t="s">
        <v>19</v>
      </c>
      <c r="D23" s="8" t="s">
        <v>40</v>
      </c>
      <c r="E23" s="9">
        <f>+F19+2</f>
        <v>45292</v>
      </c>
      <c r="F23" s="10">
        <f t="shared" ref="F23:F77" si="4">+E23+5</f>
        <v>45297</v>
      </c>
      <c r="G23" s="6">
        <v>31642424.57</v>
      </c>
      <c r="H23" s="7">
        <f t="shared" si="0"/>
        <v>5.7458684222675999E-4</v>
      </c>
      <c r="I23" s="6">
        <v>388177967.19285715</v>
      </c>
      <c r="J23" s="7">
        <f t="shared" si="1"/>
        <v>7.048826233208798E-3</v>
      </c>
    </row>
    <row r="24" spans="1:10" x14ac:dyDescent="0.3">
      <c r="C24" t="s">
        <v>24</v>
      </c>
      <c r="D24" s="8" t="s">
        <v>41</v>
      </c>
      <c r="E24" s="9">
        <f>+F23+2</f>
        <v>45299</v>
      </c>
      <c r="F24" s="10">
        <f t="shared" si="4"/>
        <v>45304</v>
      </c>
      <c r="G24" s="6">
        <v>31642424.57</v>
      </c>
      <c r="H24" s="7">
        <f t="shared" si="0"/>
        <v>5.7458684222675999E-4</v>
      </c>
      <c r="I24" s="6">
        <v>419820391.7678957</v>
      </c>
      <c r="J24" s="7">
        <f t="shared" si="1"/>
        <v>7.6234130755270515E-3</v>
      </c>
    </row>
    <row r="25" spans="1:10" x14ac:dyDescent="0.3">
      <c r="C25" t="s">
        <v>25</v>
      </c>
      <c r="D25" s="8" t="s">
        <v>42</v>
      </c>
      <c r="E25" s="9">
        <f t="shared" ref="E25:E36" si="5">+F24+2</f>
        <v>45306</v>
      </c>
      <c r="F25" s="10">
        <f t="shared" si="4"/>
        <v>45311</v>
      </c>
      <c r="G25" s="6">
        <v>31642424.57</v>
      </c>
      <c r="H25" s="7">
        <f t="shared" si="0"/>
        <v>5.7458684222675999E-4</v>
      </c>
      <c r="I25" s="6">
        <v>451462816.34293431</v>
      </c>
      <c r="J25" s="7">
        <f t="shared" si="1"/>
        <v>8.1979999178453059E-3</v>
      </c>
    </row>
    <row r="26" spans="1:10" x14ac:dyDescent="0.3">
      <c r="C26" t="s">
        <v>26</v>
      </c>
      <c r="D26" s="8" t="s">
        <v>43</v>
      </c>
      <c r="E26" s="9">
        <f t="shared" si="5"/>
        <v>45313</v>
      </c>
      <c r="F26" s="10">
        <f t="shared" si="4"/>
        <v>45318</v>
      </c>
      <c r="G26" s="6">
        <v>39308193.369999997</v>
      </c>
      <c r="H26" s="7">
        <f t="shared" si="0"/>
        <v>7.1378761296063224E-4</v>
      </c>
      <c r="I26" s="6">
        <v>490771009.71130627</v>
      </c>
      <c r="J26" s="7">
        <f t="shared" si="1"/>
        <v>8.9117875307763751E-3</v>
      </c>
    </row>
    <row r="27" spans="1:10" x14ac:dyDescent="0.3">
      <c r="C27" t="s">
        <v>27</v>
      </c>
      <c r="D27" s="8" t="s">
        <v>44</v>
      </c>
      <c r="E27" s="9">
        <f t="shared" si="5"/>
        <v>45320</v>
      </c>
      <c r="F27" s="10">
        <f t="shared" si="4"/>
        <v>45325</v>
      </c>
      <c r="G27" s="6">
        <v>41224635.57</v>
      </c>
      <c r="H27" s="7">
        <f t="shared" si="0"/>
        <v>7.4858780564410036E-4</v>
      </c>
      <c r="I27" s="6">
        <v>531995645.27801156</v>
      </c>
      <c r="J27" s="7">
        <f t="shared" si="1"/>
        <v>9.6603753363606482E-3</v>
      </c>
    </row>
    <row r="28" spans="1:10" x14ac:dyDescent="0.3">
      <c r="C28" t="s">
        <v>28</v>
      </c>
      <c r="D28" s="8" t="s">
        <v>45</v>
      </c>
      <c r="E28" s="9">
        <f t="shared" si="5"/>
        <v>45327</v>
      </c>
      <c r="F28" s="10">
        <f t="shared" si="4"/>
        <v>45332</v>
      </c>
      <c r="G28" s="6">
        <v>41224635.57</v>
      </c>
      <c r="H28" s="7">
        <f t="shared" si="0"/>
        <v>7.4858780564410036E-4</v>
      </c>
      <c r="I28" s="6">
        <v>573220280.84471679</v>
      </c>
      <c r="J28" s="7">
        <f t="shared" si="1"/>
        <v>1.040896314194492E-2</v>
      </c>
    </row>
    <row r="29" spans="1:10" x14ac:dyDescent="0.3">
      <c r="C29" t="s">
        <v>29</v>
      </c>
      <c r="D29" s="8" t="s">
        <v>46</v>
      </c>
      <c r="E29" s="9">
        <f t="shared" si="5"/>
        <v>45334</v>
      </c>
      <c r="F29" s="10">
        <f t="shared" si="4"/>
        <v>45339</v>
      </c>
      <c r="G29" s="6">
        <v>41224635.57</v>
      </c>
      <c r="H29" s="7">
        <f t="shared" si="0"/>
        <v>7.4858780564410036E-4</v>
      </c>
      <c r="I29" s="6">
        <v>614444916.41142213</v>
      </c>
      <c r="J29" s="7">
        <f t="shared" si="1"/>
        <v>1.1157550947529193E-2</v>
      </c>
    </row>
    <row r="30" spans="1:10" x14ac:dyDescent="0.3">
      <c r="C30" t="s">
        <v>30</v>
      </c>
      <c r="D30" s="8" t="s">
        <v>47</v>
      </c>
      <c r="E30" s="9">
        <f t="shared" si="5"/>
        <v>45341</v>
      </c>
      <c r="F30" s="10">
        <f t="shared" si="4"/>
        <v>45346</v>
      </c>
      <c r="G30" s="6">
        <v>41224635.57</v>
      </c>
      <c r="H30" s="7">
        <f t="shared" si="0"/>
        <v>7.4858780564410036E-4</v>
      </c>
      <c r="I30" s="6">
        <v>655669551.97812736</v>
      </c>
      <c r="J30" s="7">
        <f t="shared" si="1"/>
        <v>1.1906138753113466E-2</v>
      </c>
    </row>
    <row r="31" spans="1:10" x14ac:dyDescent="0.3">
      <c r="C31" t="s">
        <v>31</v>
      </c>
      <c r="D31" s="8" t="s">
        <v>48</v>
      </c>
      <c r="E31" s="9">
        <f t="shared" si="5"/>
        <v>45348</v>
      </c>
      <c r="F31" s="10">
        <f t="shared" si="4"/>
        <v>45353</v>
      </c>
      <c r="G31" s="6">
        <v>41224635.57</v>
      </c>
      <c r="H31" s="7">
        <f t="shared" si="0"/>
        <v>7.4858780564410036E-4</v>
      </c>
      <c r="I31" s="6">
        <v>696894187.54483271</v>
      </c>
      <c r="J31" s="7">
        <f t="shared" si="1"/>
        <v>1.2654726558697739E-2</v>
      </c>
    </row>
    <row r="32" spans="1:10" x14ac:dyDescent="0.3">
      <c r="C32" t="s">
        <v>32</v>
      </c>
      <c r="D32" s="8" t="s">
        <v>49</v>
      </c>
      <c r="E32" s="9">
        <f t="shared" si="5"/>
        <v>45355</v>
      </c>
      <c r="F32" s="10">
        <f t="shared" si="4"/>
        <v>45360</v>
      </c>
      <c r="G32" s="6">
        <v>33558866.770000003</v>
      </c>
      <c r="H32" s="7">
        <f t="shared" si="0"/>
        <v>6.0938703491022811E-4</v>
      </c>
      <c r="I32" s="6">
        <v>730453054.31820464</v>
      </c>
      <c r="J32" s="7">
        <f t="shared" si="1"/>
        <v>1.3264113593669196E-2</v>
      </c>
    </row>
    <row r="33" spans="2:10" x14ac:dyDescent="0.3">
      <c r="C33" t="s">
        <v>33</v>
      </c>
      <c r="D33" s="8" t="s">
        <v>50</v>
      </c>
      <c r="E33" s="9">
        <f t="shared" si="5"/>
        <v>45362</v>
      </c>
      <c r="F33" s="10">
        <f t="shared" si="4"/>
        <v>45367</v>
      </c>
      <c r="G33" s="6">
        <v>32460902.109999999</v>
      </c>
      <c r="H33" s="7">
        <f t="shared" si="0"/>
        <v>5.8944937035262305E-4</v>
      </c>
      <c r="I33" s="6">
        <v>762913956.43057442</v>
      </c>
      <c r="J33" s="7">
        <f t="shared" si="1"/>
        <v>1.3853562964064852E-2</v>
      </c>
    </row>
    <row r="34" spans="2:10" x14ac:dyDescent="0.3">
      <c r="C34" t="s">
        <v>34</v>
      </c>
      <c r="D34" s="8" t="s">
        <v>51</v>
      </c>
      <c r="E34" s="9">
        <f t="shared" si="5"/>
        <v>45369</v>
      </c>
      <c r="F34" s="10">
        <f t="shared" si="4"/>
        <v>45374</v>
      </c>
      <c r="G34" s="6">
        <v>32460902.109999999</v>
      </c>
      <c r="H34" s="7">
        <f t="shared" si="0"/>
        <v>5.8944937035262305E-4</v>
      </c>
      <c r="I34" s="6">
        <v>795374858.54294395</v>
      </c>
      <c r="J34" s="7">
        <f t="shared" si="1"/>
        <v>1.4443012334460503E-2</v>
      </c>
    </row>
    <row r="35" spans="2:10" x14ac:dyDescent="0.3">
      <c r="C35" t="s">
        <v>35</v>
      </c>
      <c r="D35" s="8" t="s">
        <v>53</v>
      </c>
      <c r="E35" s="9">
        <f t="shared" si="5"/>
        <v>45376</v>
      </c>
      <c r="F35" s="10">
        <f t="shared" si="4"/>
        <v>45381</v>
      </c>
      <c r="G35" s="6">
        <v>32460902.109999999</v>
      </c>
      <c r="H35" s="7">
        <f t="shared" si="0"/>
        <v>5.8944937035262305E-4</v>
      </c>
      <c r="I35" s="6">
        <v>827835760.65531373</v>
      </c>
      <c r="J35" s="7">
        <f t="shared" si="1"/>
        <v>1.5032461704856158E-2</v>
      </c>
    </row>
    <row r="36" spans="2:10" x14ac:dyDescent="0.3">
      <c r="C36" t="s">
        <v>36</v>
      </c>
      <c r="D36" s="8" t="s">
        <v>54</v>
      </c>
      <c r="E36" s="9">
        <f t="shared" si="5"/>
        <v>45383</v>
      </c>
      <c r="F36" s="10">
        <f t="shared" si="4"/>
        <v>45388</v>
      </c>
      <c r="G36" s="6">
        <v>32460902.109999999</v>
      </c>
      <c r="H36" s="7">
        <f t="shared" si="0"/>
        <v>5.8944937035262305E-4</v>
      </c>
      <c r="I36" s="6">
        <v>860296662.76768351</v>
      </c>
      <c r="J36" s="7">
        <f t="shared" si="1"/>
        <v>1.5621911075251814E-2</v>
      </c>
    </row>
    <row r="37" spans="2:10" x14ac:dyDescent="0.3">
      <c r="B37" t="s">
        <v>37</v>
      </c>
      <c r="D37" s="11"/>
      <c r="E37" s="11"/>
      <c r="F37" s="11"/>
      <c r="G37" s="6">
        <v>503761120.14000005</v>
      </c>
      <c r="H37" s="7">
        <f t="shared" si="0"/>
        <v>9.1476716841821359E-3</v>
      </c>
      <c r="I37" s="6">
        <v>860296662.76768351</v>
      </c>
      <c r="J37" s="7">
        <f t="shared" si="1"/>
        <v>1.5621911075251814E-2</v>
      </c>
    </row>
    <row r="38" spans="2:10" x14ac:dyDescent="0.3">
      <c r="B38" t="s">
        <v>38</v>
      </c>
      <c r="C38" t="s">
        <v>39</v>
      </c>
      <c r="D38" s="8" t="s">
        <v>55</v>
      </c>
      <c r="E38" s="9">
        <f>+F36+2</f>
        <v>45390</v>
      </c>
      <c r="F38" s="10">
        <f t="shared" si="4"/>
        <v>45395</v>
      </c>
      <c r="G38" s="6">
        <v>32460902.109999999</v>
      </c>
      <c r="H38" s="7">
        <f t="shared" si="0"/>
        <v>5.8944937035262305E-4</v>
      </c>
      <c r="I38" s="6">
        <v>892757564.88005328</v>
      </c>
      <c r="J38" s="7">
        <f t="shared" si="1"/>
        <v>1.6211360445647468E-2</v>
      </c>
    </row>
    <row r="39" spans="2:10" x14ac:dyDescent="0.3">
      <c r="C39" t="s">
        <v>40</v>
      </c>
      <c r="D39" s="8" t="s">
        <v>56</v>
      </c>
      <c r="E39" s="9">
        <f>+F38+2</f>
        <v>45397</v>
      </c>
      <c r="F39" s="10">
        <f t="shared" si="4"/>
        <v>45402</v>
      </c>
      <c r="G39" s="6">
        <v>29306998.060000002</v>
      </c>
      <c r="H39" s="7">
        <f t="shared" si="0"/>
        <v>5.3217841866664466E-4</v>
      </c>
      <c r="I39" s="6">
        <v>922064562.93755794</v>
      </c>
      <c r="J39" s="7">
        <f t="shared" si="1"/>
        <v>1.6743538864268801E-2</v>
      </c>
    </row>
    <row r="40" spans="2:10" x14ac:dyDescent="0.3">
      <c r="C40" t="s">
        <v>41</v>
      </c>
      <c r="D40" s="8" t="s">
        <v>57</v>
      </c>
      <c r="E40" s="9">
        <f t="shared" ref="E40:E50" si="6">+F39+2</f>
        <v>45404</v>
      </c>
      <c r="F40" s="10">
        <f t="shared" si="4"/>
        <v>45409</v>
      </c>
      <c r="G40" s="6">
        <v>16691381.84</v>
      </c>
      <c r="H40" s="7">
        <f t="shared" si="0"/>
        <v>3.0309461155955556E-4</v>
      </c>
      <c r="I40" s="6">
        <v>938755944.77560329</v>
      </c>
      <c r="J40" s="7">
        <f t="shared" si="1"/>
        <v>1.7046633475792862E-2</v>
      </c>
    </row>
    <row r="41" spans="2:10" x14ac:dyDescent="0.3">
      <c r="C41" t="s">
        <v>42</v>
      </c>
      <c r="D41" s="8" t="s">
        <v>58</v>
      </c>
      <c r="E41" s="9">
        <f t="shared" si="6"/>
        <v>45411</v>
      </c>
      <c r="F41" s="10">
        <f t="shared" si="4"/>
        <v>45416</v>
      </c>
      <c r="G41" s="6">
        <v>16691381.84</v>
      </c>
      <c r="H41" s="7">
        <f t="shared" si="0"/>
        <v>3.0309461155955556E-4</v>
      </c>
      <c r="I41" s="6">
        <v>955447326.61364889</v>
      </c>
      <c r="J41" s="7">
        <f t="shared" si="1"/>
        <v>1.734972808731693E-2</v>
      </c>
    </row>
    <row r="42" spans="2:10" x14ac:dyDescent="0.3">
      <c r="C42" t="s">
        <v>43</v>
      </c>
      <c r="D42" s="8" t="s">
        <v>59</v>
      </c>
      <c r="E42" s="9">
        <f t="shared" si="6"/>
        <v>45418</v>
      </c>
      <c r="F42" s="10">
        <f t="shared" si="4"/>
        <v>45423</v>
      </c>
      <c r="G42" s="6">
        <v>16691381.84</v>
      </c>
      <c r="H42" s="7">
        <f t="shared" si="0"/>
        <v>3.0309461155955556E-4</v>
      </c>
      <c r="I42" s="6">
        <v>972138708.45169425</v>
      </c>
      <c r="J42" s="7">
        <f t="shared" si="1"/>
        <v>1.7652822698840991E-2</v>
      </c>
    </row>
    <row r="43" spans="2:10" x14ac:dyDescent="0.3">
      <c r="C43" t="s">
        <v>44</v>
      </c>
      <c r="D43" s="8" t="s">
        <v>60</v>
      </c>
      <c r="E43" s="9">
        <f t="shared" si="6"/>
        <v>45425</v>
      </c>
      <c r="F43" s="10">
        <f t="shared" si="4"/>
        <v>45430</v>
      </c>
      <c r="G43" s="6">
        <v>16691381.84</v>
      </c>
      <c r="H43" s="7">
        <f t="shared" si="0"/>
        <v>3.0309461155955556E-4</v>
      </c>
      <c r="I43" s="6">
        <v>988830090.28973961</v>
      </c>
      <c r="J43" s="7">
        <f t="shared" si="1"/>
        <v>1.7955917310365051E-2</v>
      </c>
    </row>
    <row r="44" spans="2:10" x14ac:dyDescent="0.3">
      <c r="C44" t="s">
        <v>45</v>
      </c>
      <c r="D44" s="8" t="s">
        <v>61</v>
      </c>
      <c r="E44" s="9">
        <f t="shared" si="6"/>
        <v>45432</v>
      </c>
      <c r="F44" s="10">
        <f t="shared" si="4"/>
        <v>45437</v>
      </c>
      <c r="G44" s="6">
        <v>311016781.13</v>
      </c>
      <c r="H44" s="7">
        <f t="shared" si="0"/>
        <v>5.6476756309770367E-3</v>
      </c>
      <c r="I44" s="6">
        <v>1299846871.4153075</v>
      </c>
      <c r="J44" s="7">
        <f t="shared" si="1"/>
        <v>2.3603592941261606E-2</v>
      </c>
    </row>
    <row r="45" spans="2:10" x14ac:dyDescent="0.3">
      <c r="C45" t="s">
        <v>46</v>
      </c>
      <c r="D45" s="8" t="s">
        <v>62</v>
      </c>
      <c r="E45" s="9">
        <f t="shared" si="6"/>
        <v>45439</v>
      </c>
      <c r="F45" s="10">
        <f t="shared" si="4"/>
        <v>45444</v>
      </c>
      <c r="G45" s="6">
        <v>1735551649.6800001</v>
      </c>
      <c r="H45" s="7">
        <f t="shared" si="0"/>
        <v>3.1515446602550762E-2</v>
      </c>
      <c r="I45" s="6">
        <v>3035398521.0831757</v>
      </c>
      <c r="J45" s="7">
        <f t="shared" si="1"/>
        <v>5.5119039543592069E-2</v>
      </c>
    </row>
    <row r="46" spans="2:10" x14ac:dyDescent="0.3">
      <c r="C46" t="s">
        <v>47</v>
      </c>
      <c r="D46" s="8" t="s">
        <v>2</v>
      </c>
      <c r="E46" s="9">
        <f t="shared" si="6"/>
        <v>45446</v>
      </c>
      <c r="F46" s="10">
        <f t="shared" si="4"/>
        <v>45451</v>
      </c>
      <c r="G46" s="6">
        <v>2090703429.55</v>
      </c>
      <c r="H46" s="7">
        <f t="shared" si="0"/>
        <v>3.7964558593172049E-2</v>
      </c>
      <c r="I46" s="6">
        <v>5126101950.63027</v>
      </c>
      <c r="J46" s="7">
        <f t="shared" si="1"/>
        <v>9.3083598136711354E-2</v>
      </c>
    </row>
    <row r="47" spans="2:10" x14ac:dyDescent="0.3">
      <c r="C47" t="s">
        <v>48</v>
      </c>
      <c r="D47" s="8" t="s">
        <v>3</v>
      </c>
      <c r="E47" s="9">
        <f t="shared" si="6"/>
        <v>45453</v>
      </c>
      <c r="F47" s="10">
        <f t="shared" si="4"/>
        <v>45458</v>
      </c>
      <c r="G47" s="6">
        <v>2128434607.3299999</v>
      </c>
      <c r="H47" s="7">
        <f t="shared" si="0"/>
        <v>3.8649709576028819E-2</v>
      </c>
      <c r="I47" s="6">
        <v>7254536557.9558496</v>
      </c>
      <c r="J47" s="7">
        <f t="shared" si="1"/>
        <v>0.1317333077126599</v>
      </c>
    </row>
    <row r="48" spans="2:10" x14ac:dyDescent="0.3">
      <c r="C48" t="s">
        <v>49</v>
      </c>
      <c r="D48" s="8" t="s">
        <v>6</v>
      </c>
      <c r="E48" s="9">
        <f t="shared" si="6"/>
        <v>45460</v>
      </c>
      <c r="F48" s="10">
        <f t="shared" si="4"/>
        <v>45465</v>
      </c>
      <c r="G48" s="6">
        <v>1941663286.52</v>
      </c>
      <c r="H48" s="7">
        <f t="shared" si="0"/>
        <v>3.5258176060468667E-2</v>
      </c>
      <c r="I48" s="6">
        <v>9196199844.4707623</v>
      </c>
      <c r="J48" s="7">
        <f t="shared" si="1"/>
        <v>0.16699148377303619</v>
      </c>
    </row>
    <row r="49" spans="2:10" x14ac:dyDescent="0.3">
      <c r="C49" t="s">
        <v>50</v>
      </c>
      <c r="D49" s="8" t="s">
        <v>7</v>
      </c>
      <c r="E49" s="9">
        <f t="shared" si="6"/>
        <v>45467</v>
      </c>
      <c r="F49" s="10">
        <f t="shared" si="4"/>
        <v>45472</v>
      </c>
      <c r="G49" s="6">
        <v>595350676.75000012</v>
      </c>
      <c r="H49" s="7">
        <f t="shared" si="0"/>
        <v>1.0810823444157684E-2</v>
      </c>
      <c r="I49" s="6">
        <v>9791550521.2029877</v>
      </c>
      <c r="J49" s="7">
        <f t="shared" si="1"/>
        <v>0.1778023072168711</v>
      </c>
    </row>
    <row r="50" spans="2:10" x14ac:dyDescent="0.3">
      <c r="C50" t="s">
        <v>51</v>
      </c>
      <c r="D50" s="8" t="s">
        <v>8</v>
      </c>
      <c r="E50" s="9">
        <f t="shared" si="6"/>
        <v>45474</v>
      </c>
      <c r="F50" s="10">
        <f t="shared" si="4"/>
        <v>45479</v>
      </c>
      <c r="G50" s="6">
        <v>281344425.07999998</v>
      </c>
      <c r="H50" s="7">
        <f t="shared" si="0"/>
        <v>5.1088627683128409E-3</v>
      </c>
      <c r="I50" s="6">
        <v>10072894946.275255</v>
      </c>
      <c r="J50" s="7">
        <f t="shared" si="1"/>
        <v>0.18291116998504353</v>
      </c>
    </row>
    <row r="51" spans="2:10" x14ac:dyDescent="0.3">
      <c r="B51" t="s">
        <v>52</v>
      </c>
      <c r="D51" s="11"/>
      <c r="E51" s="11"/>
      <c r="F51" s="11"/>
      <c r="G51" s="6">
        <v>9212598283.5699997</v>
      </c>
      <c r="H51" s="7">
        <f t="shared" si="0"/>
        <v>0.16728925891092533</v>
      </c>
      <c r="I51" s="6">
        <v>10072894946.275255</v>
      </c>
      <c r="J51" s="7">
        <f t="shared" si="1"/>
        <v>0.18291116998504353</v>
      </c>
    </row>
    <row r="52" spans="2:10" x14ac:dyDescent="0.3">
      <c r="B52" t="s">
        <v>1</v>
      </c>
      <c r="C52" t="s">
        <v>53</v>
      </c>
      <c r="D52" s="8" t="s">
        <v>9</v>
      </c>
      <c r="E52" s="9">
        <f>+F50+2</f>
        <v>45481</v>
      </c>
      <c r="F52" s="10">
        <f t="shared" si="4"/>
        <v>45486</v>
      </c>
      <c r="G52" s="6">
        <v>280713980.51999998</v>
      </c>
      <c r="H52" s="7">
        <f t="shared" si="0"/>
        <v>5.0974146838549611E-3</v>
      </c>
      <c r="I52" s="6">
        <v>10353608926.793041</v>
      </c>
      <c r="J52" s="7">
        <f t="shared" si="1"/>
        <v>0.18800858466885828</v>
      </c>
    </row>
    <row r="53" spans="2:10" x14ac:dyDescent="0.3">
      <c r="C53" t="s">
        <v>54</v>
      </c>
      <c r="D53" s="8" t="s">
        <v>10</v>
      </c>
      <c r="E53" s="9">
        <f>+F52+2</f>
        <v>45488</v>
      </c>
      <c r="F53" s="10">
        <f t="shared" si="4"/>
        <v>45493</v>
      </c>
      <c r="G53" s="6">
        <v>278500228.34000003</v>
      </c>
      <c r="H53" s="7">
        <f t="shared" si="0"/>
        <v>5.0572157139004035E-3</v>
      </c>
      <c r="I53" s="6">
        <v>10632109155.118389</v>
      </c>
      <c r="J53" s="7">
        <f t="shared" si="1"/>
        <v>0.19306580038249263</v>
      </c>
    </row>
    <row r="54" spans="2:10" x14ac:dyDescent="0.3">
      <c r="C54" t="s">
        <v>55</v>
      </c>
      <c r="D54" s="8" t="s">
        <v>11</v>
      </c>
      <c r="E54" s="9">
        <f t="shared" ref="E54:E64" si="7">+F53+2</f>
        <v>45495</v>
      </c>
      <c r="F54" s="10">
        <f t="shared" si="4"/>
        <v>45500</v>
      </c>
      <c r="G54" s="6">
        <v>269423325.99000007</v>
      </c>
      <c r="H54" s="7">
        <f t="shared" si="0"/>
        <v>4.8923905233733828E-3</v>
      </c>
      <c r="I54" s="6">
        <v>10901532481.100069</v>
      </c>
      <c r="J54" s="7">
        <f t="shared" si="1"/>
        <v>0.19795819090571493</v>
      </c>
    </row>
    <row r="55" spans="2:10" x14ac:dyDescent="0.3">
      <c r="C55" t="s">
        <v>56</v>
      </c>
      <c r="D55" s="8" t="s">
        <v>12</v>
      </c>
      <c r="E55" s="9">
        <f t="shared" si="7"/>
        <v>45502</v>
      </c>
      <c r="F55" s="10">
        <f t="shared" si="4"/>
        <v>45507</v>
      </c>
      <c r="G55" s="6">
        <v>269423325.99000007</v>
      </c>
      <c r="H55" s="7">
        <f t="shared" si="0"/>
        <v>4.8923905233733828E-3</v>
      </c>
      <c r="I55" s="6">
        <v>11170955807.081751</v>
      </c>
      <c r="J55" s="7">
        <f t="shared" si="1"/>
        <v>0.20285058142893728</v>
      </c>
    </row>
    <row r="56" spans="2:10" x14ac:dyDescent="0.3">
      <c r="C56" t="s">
        <v>57</v>
      </c>
      <c r="D56" s="8" t="s">
        <v>13</v>
      </c>
      <c r="E56" s="9">
        <f t="shared" si="7"/>
        <v>45509</v>
      </c>
      <c r="F56" s="10">
        <f t="shared" si="4"/>
        <v>45514</v>
      </c>
      <c r="G56" s="6">
        <v>269423325.99000007</v>
      </c>
      <c r="H56" s="7">
        <f t="shared" si="0"/>
        <v>4.8923905233733828E-3</v>
      </c>
      <c r="I56" s="6">
        <v>11440379133.063431</v>
      </c>
      <c r="J56" s="7">
        <f t="shared" si="1"/>
        <v>0.20774297195215957</v>
      </c>
    </row>
    <row r="57" spans="2:10" x14ac:dyDescent="0.3">
      <c r="C57" t="s">
        <v>58</v>
      </c>
      <c r="D57" s="8" t="s">
        <v>14</v>
      </c>
      <c r="E57" s="9">
        <f t="shared" si="7"/>
        <v>45516</v>
      </c>
      <c r="F57" s="10">
        <f t="shared" si="4"/>
        <v>45521</v>
      </c>
      <c r="G57" s="6">
        <v>269423325.99000007</v>
      </c>
      <c r="H57" s="7">
        <f t="shared" si="0"/>
        <v>4.8923905233733828E-3</v>
      </c>
      <c r="I57" s="6">
        <v>11709802459.045111</v>
      </c>
      <c r="J57" s="7">
        <f t="shared" si="1"/>
        <v>0.21263536247538187</v>
      </c>
    </row>
    <row r="58" spans="2:10" x14ac:dyDescent="0.3">
      <c r="C58" t="s">
        <v>59</v>
      </c>
      <c r="D58" s="8" t="s">
        <v>15</v>
      </c>
      <c r="E58" s="9">
        <f t="shared" si="7"/>
        <v>45523</v>
      </c>
      <c r="F58" s="10">
        <f t="shared" si="4"/>
        <v>45528</v>
      </c>
      <c r="G58" s="6">
        <v>269423325.99000007</v>
      </c>
      <c r="H58" s="7">
        <f t="shared" si="0"/>
        <v>4.8923905233733828E-3</v>
      </c>
      <c r="I58" s="6">
        <v>11979225785.026791</v>
      </c>
      <c r="J58" s="7">
        <f t="shared" si="1"/>
        <v>0.21752775299860416</v>
      </c>
    </row>
    <row r="59" spans="2:10" x14ac:dyDescent="0.3">
      <c r="C59" t="s">
        <v>60</v>
      </c>
      <c r="D59" s="8" t="s">
        <v>16</v>
      </c>
      <c r="E59" s="9">
        <f t="shared" si="7"/>
        <v>45530</v>
      </c>
      <c r="F59" s="10">
        <f t="shared" si="4"/>
        <v>45535</v>
      </c>
      <c r="G59" s="6">
        <v>269423325.99000007</v>
      </c>
      <c r="H59" s="7">
        <f t="shared" si="0"/>
        <v>4.8923905233733828E-3</v>
      </c>
      <c r="I59" s="6">
        <v>12248649111.008472</v>
      </c>
      <c r="J59" s="7">
        <f t="shared" si="1"/>
        <v>0.22242014352182649</v>
      </c>
    </row>
    <row r="60" spans="2:10" x14ac:dyDescent="0.3">
      <c r="C60" t="s">
        <v>61</v>
      </c>
      <c r="D60" s="8" t="s">
        <v>17</v>
      </c>
      <c r="E60" s="9">
        <f t="shared" si="7"/>
        <v>45537</v>
      </c>
      <c r="F60" s="10">
        <f t="shared" si="4"/>
        <v>45542</v>
      </c>
      <c r="G60" s="6">
        <v>269423325.99000007</v>
      </c>
      <c r="H60" s="7">
        <f t="shared" si="0"/>
        <v>4.8923905233733828E-3</v>
      </c>
      <c r="I60" s="6">
        <v>12518072436.990154</v>
      </c>
      <c r="J60" s="7">
        <f t="shared" si="1"/>
        <v>0.22731253404504884</v>
      </c>
    </row>
    <row r="61" spans="2:10" x14ac:dyDescent="0.3">
      <c r="C61" t="s">
        <v>62</v>
      </c>
      <c r="D61" s="8" t="s">
        <v>18</v>
      </c>
      <c r="E61" s="9">
        <f t="shared" si="7"/>
        <v>45544</v>
      </c>
      <c r="F61" s="10">
        <f t="shared" si="4"/>
        <v>45549</v>
      </c>
      <c r="G61" s="6">
        <v>386814709.47000003</v>
      </c>
      <c r="H61" s="7">
        <f t="shared" si="0"/>
        <v>7.0240711785389239E-3</v>
      </c>
      <c r="I61" s="6">
        <v>12904887146.455502</v>
      </c>
      <c r="J61" s="7">
        <f t="shared" si="1"/>
        <v>0.23433660522350327</v>
      </c>
    </row>
    <row r="62" spans="2:10" x14ac:dyDescent="0.3">
      <c r="C62" t="s">
        <v>2</v>
      </c>
      <c r="D62" s="8" t="s">
        <v>65</v>
      </c>
      <c r="E62" s="9">
        <f t="shared" si="7"/>
        <v>45551</v>
      </c>
      <c r="F62" s="10">
        <f t="shared" si="4"/>
        <v>45556</v>
      </c>
      <c r="G62" s="6">
        <v>368924298.84000003</v>
      </c>
      <c r="H62" s="7">
        <f t="shared" si="0"/>
        <v>6.6992037042627028E-3</v>
      </c>
      <c r="I62" s="6">
        <v>13273811445.277515</v>
      </c>
      <c r="J62" s="7">
        <f t="shared" si="1"/>
        <v>0.24103580892743937</v>
      </c>
    </row>
    <row r="63" spans="2:10" x14ac:dyDescent="0.3">
      <c r="C63" t="s">
        <v>3</v>
      </c>
      <c r="D63" s="8" t="s">
        <v>82</v>
      </c>
      <c r="E63" s="9">
        <f t="shared" si="7"/>
        <v>45558</v>
      </c>
      <c r="F63" s="10">
        <f t="shared" si="4"/>
        <v>45563</v>
      </c>
      <c r="G63" s="6">
        <v>402213723.98000008</v>
      </c>
      <c r="H63" s="7">
        <f t="shared" si="0"/>
        <v>7.3036980162716368E-3</v>
      </c>
      <c r="I63" s="6">
        <v>13676025169.241863</v>
      </c>
      <c r="J63" s="7">
        <f t="shared" si="1"/>
        <v>0.24833950694342677</v>
      </c>
    </row>
    <row r="64" spans="2:10" x14ac:dyDescent="0.3">
      <c r="C64" t="s">
        <v>6</v>
      </c>
      <c r="D64" s="8" t="s">
        <v>83</v>
      </c>
      <c r="E64" s="9">
        <f t="shared" si="7"/>
        <v>45565</v>
      </c>
      <c r="F64" s="10">
        <f t="shared" si="4"/>
        <v>45570</v>
      </c>
      <c r="G64" s="6">
        <v>523810538.96000004</v>
      </c>
      <c r="H64" s="7">
        <f t="shared" si="0"/>
        <v>9.5117440460449412E-3</v>
      </c>
      <c r="I64" s="6">
        <v>14199835708.194031</v>
      </c>
      <c r="J64" s="7">
        <f t="shared" si="1"/>
        <v>0.25785125098932948</v>
      </c>
    </row>
    <row r="65" spans="1:10" x14ac:dyDescent="0.3">
      <c r="B65" t="s">
        <v>4</v>
      </c>
      <c r="D65" s="11"/>
      <c r="E65" s="11"/>
      <c r="F65" s="11"/>
      <c r="G65" s="6">
        <v>4126940762.0400004</v>
      </c>
      <c r="H65" s="7">
        <f t="shared" si="0"/>
        <v>7.4940081006487247E-2</v>
      </c>
      <c r="I65" s="6">
        <v>14199835708.194031</v>
      </c>
      <c r="J65" s="7">
        <f t="shared" si="1"/>
        <v>0.25785125098932948</v>
      </c>
    </row>
    <row r="66" spans="1:10" x14ac:dyDescent="0.3">
      <c r="B66" t="s">
        <v>5</v>
      </c>
      <c r="C66" t="s">
        <v>7</v>
      </c>
      <c r="D66" s="8" t="s">
        <v>84</v>
      </c>
      <c r="E66" s="9">
        <f>+F64+2</f>
        <v>45572</v>
      </c>
      <c r="F66" s="10">
        <f t="shared" si="4"/>
        <v>45577</v>
      </c>
      <c r="G66" s="6">
        <v>544813897.89999998</v>
      </c>
      <c r="H66" s="7">
        <f t="shared" si="0"/>
        <v>9.8931387670086312E-3</v>
      </c>
      <c r="I66" s="6">
        <v>14744649606.08234</v>
      </c>
      <c r="J66" s="7">
        <f t="shared" si="1"/>
        <v>0.26774438975612586</v>
      </c>
    </row>
    <row r="67" spans="1:10" x14ac:dyDescent="0.3">
      <c r="C67" t="s">
        <v>8</v>
      </c>
      <c r="D67" s="8" t="s">
        <v>85</v>
      </c>
      <c r="E67" s="9">
        <f>+F66+2</f>
        <v>45579</v>
      </c>
      <c r="F67" s="10">
        <f t="shared" si="4"/>
        <v>45584</v>
      </c>
      <c r="G67" s="6">
        <v>570573383.72000003</v>
      </c>
      <c r="H67" s="7">
        <f t="shared" si="0"/>
        <v>1.0360898801703685E-2</v>
      </c>
      <c r="I67" s="6">
        <v>15315222989.796484</v>
      </c>
      <c r="J67" s="7">
        <f t="shared" si="1"/>
        <v>0.27810528855772315</v>
      </c>
    </row>
    <row r="68" spans="1:10" x14ac:dyDescent="0.3">
      <c r="C68" t="s">
        <v>9</v>
      </c>
      <c r="D68" s="8" t="s">
        <v>86</v>
      </c>
      <c r="E68" s="9">
        <f t="shared" ref="E68:E77" si="8">+F67+2</f>
        <v>45586</v>
      </c>
      <c r="F68" s="10">
        <f t="shared" si="4"/>
        <v>45591</v>
      </c>
      <c r="G68" s="6">
        <v>572455761.36000001</v>
      </c>
      <c r="H68" s="7">
        <f t="shared" si="0"/>
        <v>1.0395080424595861E-2</v>
      </c>
      <c r="I68" s="6">
        <v>15887678751.151672</v>
      </c>
      <c r="J68" s="7">
        <f t="shared" si="1"/>
        <v>0.28850036898223164</v>
      </c>
    </row>
    <row r="69" spans="1:10" x14ac:dyDescent="0.3">
      <c r="C69" t="s">
        <v>10</v>
      </c>
      <c r="D69" s="8" t="s">
        <v>87</v>
      </c>
      <c r="E69" s="9">
        <f t="shared" si="8"/>
        <v>45593</v>
      </c>
      <c r="F69" s="10">
        <f t="shared" si="4"/>
        <v>45598</v>
      </c>
      <c r="G69" s="6">
        <v>583560542.33999991</v>
      </c>
      <c r="H69" s="7">
        <f t="shared" ref="H69:H132" si="9">+G69/$C$2</f>
        <v>1.0596729353956584E-2</v>
      </c>
      <c r="I69" s="6">
        <v>16471239293.462784</v>
      </c>
      <c r="J69" s="7">
        <f t="shared" ref="J69:J132" si="10">+I69/$C$2</f>
        <v>0.29909709833566367</v>
      </c>
    </row>
    <row r="70" spans="1:10" x14ac:dyDescent="0.3">
      <c r="C70" t="s">
        <v>11</v>
      </c>
      <c r="D70" s="8" t="s">
        <v>88</v>
      </c>
      <c r="E70" s="9">
        <f t="shared" si="8"/>
        <v>45600</v>
      </c>
      <c r="F70" s="10">
        <f t="shared" si="4"/>
        <v>45605</v>
      </c>
      <c r="G70" s="6">
        <v>583481159.06999993</v>
      </c>
      <c r="H70" s="7">
        <f t="shared" si="9"/>
        <v>1.0595287853090111E-2</v>
      </c>
      <c r="I70" s="6">
        <v>17054720452.507229</v>
      </c>
      <c r="J70" s="7">
        <f t="shared" si="10"/>
        <v>0.30969238618828976</v>
      </c>
    </row>
    <row r="71" spans="1:10" x14ac:dyDescent="0.3">
      <c r="C71" t="s">
        <v>12</v>
      </c>
      <c r="D71" s="8" t="s">
        <v>89</v>
      </c>
      <c r="E71" s="9">
        <f t="shared" si="8"/>
        <v>45607</v>
      </c>
      <c r="F71" s="10">
        <f t="shared" si="4"/>
        <v>45612</v>
      </c>
      <c r="G71" s="6">
        <v>601794255.76999998</v>
      </c>
      <c r="H71" s="7">
        <f t="shared" si="9"/>
        <v>1.0927830777573295E-2</v>
      </c>
      <c r="I71" s="6">
        <v>17656514708.250404</v>
      </c>
      <c r="J71" s="7">
        <f t="shared" si="10"/>
        <v>0.3206202169653759</v>
      </c>
    </row>
    <row r="72" spans="1:10" x14ac:dyDescent="0.3">
      <c r="C72" t="s">
        <v>13</v>
      </c>
      <c r="D72" s="8" t="s">
        <v>90</v>
      </c>
      <c r="E72" s="9">
        <f t="shared" si="8"/>
        <v>45614</v>
      </c>
      <c r="F72" s="10">
        <f t="shared" si="4"/>
        <v>45619</v>
      </c>
      <c r="G72" s="6">
        <v>604799858.90999997</v>
      </c>
      <c r="H72" s="7">
        <f t="shared" si="9"/>
        <v>1.0982408770273537E-2</v>
      </c>
      <c r="I72" s="6">
        <v>18261314567.130142</v>
      </c>
      <c r="J72" s="7">
        <f t="shared" si="10"/>
        <v>0.33160262573509997</v>
      </c>
    </row>
    <row r="73" spans="1:10" x14ac:dyDescent="0.3">
      <c r="C73" t="s">
        <v>14</v>
      </c>
      <c r="D73" s="8" t="s">
        <v>91</v>
      </c>
      <c r="E73" s="9">
        <f t="shared" si="8"/>
        <v>45621</v>
      </c>
      <c r="F73" s="10">
        <f t="shared" si="4"/>
        <v>45626</v>
      </c>
      <c r="G73" s="6">
        <v>771152743.06999993</v>
      </c>
      <c r="H73" s="7">
        <f t="shared" si="9"/>
        <v>1.4003169021857772E-2</v>
      </c>
      <c r="I73" s="6">
        <v>19032467310.154869</v>
      </c>
      <c r="J73" s="7">
        <f t="shared" si="10"/>
        <v>0.34560579475613562</v>
      </c>
    </row>
    <row r="74" spans="1:10" x14ac:dyDescent="0.3">
      <c r="C74" t="s">
        <v>15</v>
      </c>
      <c r="D74" s="8" t="s">
        <v>92</v>
      </c>
      <c r="E74" s="9">
        <f t="shared" si="8"/>
        <v>45628</v>
      </c>
      <c r="F74" s="10">
        <f t="shared" si="4"/>
        <v>45633</v>
      </c>
      <c r="G74" s="6">
        <v>658930324.04999983</v>
      </c>
      <c r="H74" s="7">
        <f t="shared" si="9"/>
        <v>1.1965350294373636E-2</v>
      </c>
      <c r="I74" s="6">
        <v>19691397634.180622</v>
      </c>
      <c r="J74" s="7">
        <f t="shared" si="10"/>
        <v>0.35757114505006898</v>
      </c>
    </row>
    <row r="75" spans="1:10" x14ac:dyDescent="0.3">
      <c r="C75" t="s">
        <v>16</v>
      </c>
      <c r="D75" s="8" t="s">
        <v>93</v>
      </c>
      <c r="E75" s="9">
        <f t="shared" si="8"/>
        <v>45635</v>
      </c>
      <c r="F75" s="10">
        <f t="shared" si="4"/>
        <v>45640</v>
      </c>
      <c r="G75" s="6">
        <v>636684015.40999997</v>
      </c>
      <c r="H75" s="7">
        <f t="shared" si="9"/>
        <v>1.1561385161917308E-2</v>
      </c>
      <c r="I75" s="6">
        <v>20328081649.576935</v>
      </c>
      <c r="J75" s="7">
        <f t="shared" si="10"/>
        <v>0.3691325302117377</v>
      </c>
    </row>
    <row r="76" spans="1:10" x14ac:dyDescent="0.3">
      <c r="C76" t="s">
        <v>17</v>
      </c>
      <c r="D76" s="8" t="s">
        <v>94</v>
      </c>
      <c r="E76" s="9">
        <f t="shared" si="8"/>
        <v>45642</v>
      </c>
      <c r="F76" s="10">
        <f t="shared" si="4"/>
        <v>45647</v>
      </c>
      <c r="G76" s="6">
        <v>577074832.76999986</v>
      </c>
      <c r="H76" s="7">
        <f t="shared" si="9"/>
        <v>1.047895698246267E-2</v>
      </c>
      <c r="I76" s="6">
        <v>20905156482.328106</v>
      </c>
      <c r="J76" s="7">
        <f t="shared" si="10"/>
        <v>0.37961148719385851</v>
      </c>
    </row>
    <row r="77" spans="1:10" x14ac:dyDescent="0.3">
      <c r="C77" t="s">
        <v>18</v>
      </c>
      <c r="D77" s="8" t="s">
        <v>95</v>
      </c>
      <c r="E77" s="9">
        <f t="shared" si="8"/>
        <v>45649</v>
      </c>
      <c r="F77" s="10">
        <f t="shared" si="4"/>
        <v>45654</v>
      </c>
      <c r="G77" s="6">
        <v>476584742.58000004</v>
      </c>
      <c r="H77" s="7">
        <f t="shared" si="9"/>
        <v>8.654182668167627E-3</v>
      </c>
      <c r="I77" s="6">
        <v>21381741224.879009</v>
      </c>
      <c r="J77" s="7">
        <f t="shared" si="10"/>
        <v>0.38826566986149774</v>
      </c>
    </row>
    <row r="78" spans="1:10" x14ac:dyDescent="0.3">
      <c r="C78" t="s">
        <v>19</v>
      </c>
      <c r="D78" s="11"/>
      <c r="E78" s="11"/>
      <c r="F78" s="11"/>
      <c r="G78" s="6">
        <v>190867695.54999995</v>
      </c>
      <c r="H78" s="7">
        <f t="shared" si="9"/>
        <v>3.4659185558476653E-3</v>
      </c>
      <c r="I78" s="6">
        <v>21572608920.421631</v>
      </c>
      <c r="J78" s="7">
        <f t="shared" si="10"/>
        <v>0.39173158841721145</v>
      </c>
    </row>
    <row r="79" spans="1:10" x14ac:dyDescent="0.3">
      <c r="B79" t="s">
        <v>20</v>
      </c>
      <c r="D79" s="11"/>
      <c r="E79" s="11"/>
      <c r="F79" s="11"/>
      <c r="G79" s="6">
        <v>7372773212.499999</v>
      </c>
      <c r="H79" s="7">
        <f t="shared" si="9"/>
        <v>0.13388033743282837</v>
      </c>
      <c r="I79" s="6">
        <v>21572608920.421631</v>
      </c>
      <c r="J79" s="7">
        <f t="shared" si="10"/>
        <v>0.39173158841721145</v>
      </c>
    </row>
    <row r="80" spans="1:10" x14ac:dyDescent="0.3">
      <c r="A80" t="s">
        <v>63</v>
      </c>
      <c r="D80" s="11"/>
      <c r="E80" s="11"/>
      <c r="F80" s="11"/>
      <c r="G80" s="6">
        <v>21216073378.25</v>
      </c>
      <c r="H80" s="7">
        <f t="shared" si="9"/>
        <v>0.3852573490344231</v>
      </c>
      <c r="I80" s="6">
        <v>21572608920.421631</v>
      </c>
      <c r="J80" s="7">
        <f t="shared" si="10"/>
        <v>0.39173158841721145</v>
      </c>
    </row>
    <row r="81" spans="1:10" x14ac:dyDescent="0.3">
      <c r="A81" t="s">
        <v>64</v>
      </c>
      <c r="B81" t="s">
        <v>23</v>
      </c>
      <c r="C81" t="s">
        <v>19</v>
      </c>
      <c r="D81" s="8" t="s">
        <v>96</v>
      </c>
      <c r="E81" s="9">
        <f>+F77+2</f>
        <v>45656</v>
      </c>
      <c r="F81" s="10">
        <f t="shared" ref="F81:F122" si="11">+E81+5</f>
        <v>45661</v>
      </c>
      <c r="G81" s="6">
        <v>299025116.11000001</v>
      </c>
      <c r="H81" s="7">
        <f t="shared" si="9"/>
        <v>5.4299219970340967E-3</v>
      </c>
      <c r="I81" s="6">
        <v>21871634036.535225</v>
      </c>
      <c r="J81" s="7">
        <f t="shared" si="10"/>
        <v>0.3971615104143108</v>
      </c>
    </row>
    <row r="82" spans="1:10" x14ac:dyDescent="0.3">
      <c r="C82" t="s">
        <v>24</v>
      </c>
      <c r="D82" s="8" t="s">
        <v>97</v>
      </c>
      <c r="E82" s="9">
        <f>+F81+2</f>
        <v>45663</v>
      </c>
      <c r="F82" s="10">
        <f t="shared" si="11"/>
        <v>45668</v>
      </c>
      <c r="G82" s="6">
        <v>516435902.89000005</v>
      </c>
      <c r="H82" s="7">
        <f t="shared" si="9"/>
        <v>9.3778298814505417E-3</v>
      </c>
      <c r="I82" s="6">
        <v>22388069939.394371</v>
      </c>
      <c r="J82" s="7">
        <f t="shared" si="10"/>
        <v>0.40653934029520106</v>
      </c>
    </row>
    <row r="83" spans="1:10" x14ac:dyDescent="0.3">
      <c r="C83" t="s">
        <v>25</v>
      </c>
      <c r="D83" s="8" t="s">
        <v>98</v>
      </c>
      <c r="E83" s="9">
        <f t="shared" ref="E83:E94" si="12">+F82+2</f>
        <v>45670</v>
      </c>
      <c r="F83" s="10">
        <f t="shared" si="11"/>
        <v>45675</v>
      </c>
      <c r="G83" s="6">
        <v>497437850.38</v>
      </c>
      <c r="H83" s="7">
        <f t="shared" si="9"/>
        <v>9.0328490164087224E-3</v>
      </c>
      <c r="I83" s="6">
        <v>22885507789.751007</v>
      </c>
      <c r="J83" s="7">
        <f t="shared" si="10"/>
        <v>0.41557218931118556</v>
      </c>
    </row>
    <row r="84" spans="1:10" x14ac:dyDescent="0.3">
      <c r="C84" t="s">
        <v>26</v>
      </c>
      <c r="D84" s="8" t="s">
        <v>99</v>
      </c>
      <c r="E84" s="9">
        <f t="shared" si="12"/>
        <v>45677</v>
      </c>
      <c r="F84" s="10">
        <f t="shared" si="11"/>
        <v>45682</v>
      </c>
      <c r="G84" s="6">
        <v>418996395.52000004</v>
      </c>
      <c r="H84" s="7">
        <f t="shared" si="9"/>
        <v>7.6084503345702813E-3</v>
      </c>
      <c r="I84" s="6">
        <v>23304504185.24128</v>
      </c>
      <c r="J84" s="7">
        <f t="shared" si="10"/>
        <v>0.42318063964521602</v>
      </c>
    </row>
    <row r="85" spans="1:10" x14ac:dyDescent="0.3">
      <c r="C85" t="s">
        <v>27</v>
      </c>
      <c r="D85" s="8" t="s">
        <v>100</v>
      </c>
      <c r="E85" s="9">
        <f t="shared" si="12"/>
        <v>45684</v>
      </c>
      <c r="F85" s="10">
        <f t="shared" si="11"/>
        <v>45689</v>
      </c>
      <c r="G85" s="6">
        <v>384246166.38000005</v>
      </c>
      <c r="H85" s="7">
        <f t="shared" si="9"/>
        <v>6.9774296495390981E-3</v>
      </c>
      <c r="I85" s="6">
        <v>23688750351.596581</v>
      </c>
      <c r="J85" s="7">
        <f t="shared" si="10"/>
        <v>0.43015806929430661</v>
      </c>
    </row>
    <row r="86" spans="1:10" x14ac:dyDescent="0.3">
      <c r="C86" t="s">
        <v>28</v>
      </c>
      <c r="D86" s="8" t="s">
        <v>101</v>
      </c>
      <c r="E86" s="9">
        <f t="shared" si="12"/>
        <v>45691</v>
      </c>
      <c r="F86" s="10">
        <f t="shared" si="11"/>
        <v>45696</v>
      </c>
      <c r="G86" s="6">
        <v>271675597.67000002</v>
      </c>
      <c r="H86" s="7">
        <f t="shared" si="9"/>
        <v>4.9332889592560393E-3</v>
      </c>
      <c r="I86" s="6">
        <v>23960425949.23167</v>
      </c>
      <c r="J86" s="7">
        <f t="shared" si="10"/>
        <v>0.43509135825292872</v>
      </c>
    </row>
    <row r="87" spans="1:10" x14ac:dyDescent="0.3">
      <c r="C87" t="s">
        <v>29</v>
      </c>
      <c r="D87" s="8" t="s">
        <v>102</v>
      </c>
      <c r="E87" s="9">
        <f t="shared" si="12"/>
        <v>45698</v>
      </c>
      <c r="F87" s="10">
        <f t="shared" si="11"/>
        <v>45703</v>
      </c>
      <c r="G87" s="6">
        <v>357116859.87</v>
      </c>
      <c r="H87" s="7">
        <f t="shared" si="9"/>
        <v>6.4847953849018099E-3</v>
      </c>
      <c r="I87" s="6">
        <v>24317542809.071598</v>
      </c>
      <c r="J87" s="7">
        <f t="shared" si="10"/>
        <v>0.44157615363728442</v>
      </c>
    </row>
    <row r="88" spans="1:10" x14ac:dyDescent="0.3">
      <c r="C88" t="s">
        <v>30</v>
      </c>
      <c r="D88" s="8" t="s">
        <v>103</v>
      </c>
      <c r="E88" s="9">
        <f t="shared" si="12"/>
        <v>45705</v>
      </c>
      <c r="F88" s="10">
        <f t="shared" si="11"/>
        <v>45710</v>
      </c>
      <c r="G88" s="6">
        <v>426089958.48000002</v>
      </c>
      <c r="H88" s="7">
        <f t="shared" si="9"/>
        <v>7.7372605631387771E-3</v>
      </c>
      <c r="I88" s="6">
        <v>24743632767.522491</v>
      </c>
      <c r="J88" s="7">
        <f t="shared" si="10"/>
        <v>0.44931341419989468</v>
      </c>
    </row>
    <row r="89" spans="1:10" x14ac:dyDescent="0.3">
      <c r="C89" t="s">
        <v>31</v>
      </c>
      <c r="D89" s="8" t="s">
        <v>104</v>
      </c>
      <c r="E89" s="9">
        <f t="shared" si="12"/>
        <v>45712</v>
      </c>
      <c r="F89" s="10">
        <f t="shared" si="11"/>
        <v>45717</v>
      </c>
      <c r="G89" s="6">
        <v>426659405.26999998</v>
      </c>
      <c r="H89" s="7">
        <f t="shared" si="9"/>
        <v>7.7476010044080111E-3</v>
      </c>
      <c r="I89" s="6">
        <v>25170292172.771488</v>
      </c>
      <c r="J89" s="7">
        <f t="shared" si="10"/>
        <v>0.45706101520392128</v>
      </c>
    </row>
    <row r="90" spans="1:10" x14ac:dyDescent="0.3">
      <c r="C90" t="s">
        <v>32</v>
      </c>
      <c r="D90" s="8" t="s">
        <v>105</v>
      </c>
      <c r="E90" s="9">
        <f t="shared" si="12"/>
        <v>45719</v>
      </c>
      <c r="F90" s="10">
        <f t="shared" si="11"/>
        <v>45724</v>
      </c>
      <c r="G90" s="6">
        <v>385946745.68000001</v>
      </c>
      <c r="H90" s="7">
        <f t="shared" si="9"/>
        <v>7.0083100420255066E-3</v>
      </c>
      <c r="I90" s="6">
        <v>25556238918.433243</v>
      </c>
      <c r="J90" s="7">
        <f t="shared" si="10"/>
        <v>0.4640693252456155</v>
      </c>
    </row>
    <row r="91" spans="1:10" x14ac:dyDescent="0.3">
      <c r="C91" t="s">
        <v>33</v>
      </c>
      <c r="D91" s="8" t="s">
        <v>106</v>
      </c>
      <c r="E91" s="9">
        <f t="shared" si="12"/>
        <v>45726</v>
      </c>
      <c r="F91" s="10">
        <f t="shared" si="11"/>
        <v>45731</v>
      </c>
      <c r="G91" s="6">
        <v>393332757.70000005</v>
      </c>
      <c r="H91" s="7">
        <f t="shared" si="9"/>
        <v>7.1424307796394103E-3</v>
      </c>
      <c r="I91" s="6">
        <v>25949571676.106491</v>
      </c>
      <c r="J91" s="7">
        <f t="shared" si="10"/>
        <v>0.47121175602476911</v>
      </c>
    </row>
    <row r="92" spans="1:10" x14ac:dyDescent="0.3">
      <c r="C92" t="s">
        <v>34</v>
      </c>
      <c r="D92" s="8" t="s">
        <v>107</v>
      </c>
      <c r="E92" s="9">
        <f t="shared" si="12"/>
        <v>45733</v>
      </c>
      <c r="F92" s="10">
        <f t="shared" si="11"/>
        <v>45738</v>
      </c>
      <c r="G92" s="6">
        <v>406556393.69</v>
      </c>
      <c r="H92" s="7">
        <f t="shared" si="9"/>
        <v>7.3825554650737233E-3</v>
      </c>
      <c r="I92" s="6">
        <v>26356128069.793961</v>
      </c>
      <c r="J92" s="7">
        <f t="shared" si="10"/>
        <v>0.47859431148979692</v>
      </c>
    </row>
    <row r="93" spans="1:10" x14ac:dyDescent="0.3">
      <c r="C93" t="s">
        <v>35</v>
      </c>
      <c r="D93" s="8" t="s">
        <v>108</v>
      </c>
      <c r="E93" s="9">
        <f t="shared" si="12"/>
        <v>45740</v>
      </c>
      <c r="F93" s="10">
        <f t="shared" si="11"/>
        <v>45745</v>
      </c>
      <c r="G93" s="6">
        <v>407519530.45999998</v>
      </c>
      <c r="H93" s="7">
        <f t="shared" si="9"/>
        <v>7.4000448238326424E-3</v>
      </c>
      <c r="I93" s="6">
        <v>26763647600.234856</v>
      </c>
      <c r="J93" s="7">
        <f t="shared" si="10"/>
        <v>0.48599435631328264</v>
      </c>
    </row>
    <row r="94" spans="1:10" x14ac:dyDescent="0.3">
      <c r="C94" t="s">
        <v>36</v>
      </c>
      <c r="D94" s="8" t="s">
        <v>109</v>
      </c>
      <c r="E94" s="9">
        <f t="shared" si="12"/>
        <v>45747</v>
      </c>
      <c r="F94" s="10">
        <f t="shared" si="11"/>
        <v>45752</v>
      </c>
      <c r="G94" s="6">
        <v>537925668.12000012</v>
      </c>
      <c r="H94" s="7">
        <f t="shared" si="9"/>
        <v>9.7680571320957702E-3</v>
      </c>
      <c r="I94" s="6">
        <v>27301573268.349331</v>
      </c>
      <c r="J94" s="7">
        <f t="shared" si="10"/>
        <v>0.49576241344527805</v>
      </c>
    </row>
    <row r="95" spans="1:10" x14ac:dyDescent="0.3">
      <c r="B95" t="s">
        <v>37</v>
      </c>
      <c r="D95" s="11"/>
      <c r="E95" s="11"/>
      <c r="F95" s="11"/>
      <c r="G95" s="6">
        <v>5728964348.2199993</v>
      </c>
      <c r="H95" s="7">
        <f t="shared" si="9"/>
        <v>0.10403082503337441</v>
      </c>
      <c r="I95" s="6">
        <v>27301573268.349331</v>
      </c>
      <c r="J95" s="7">
        <f t="shared" si="10"/>
        <v>0.49576241344527805</v>
      </c>
    </row>
    <row r="96" spans="1:10" x14ac:dyDescent="0.3">
      <c r="B96" t="s">
        <v>38</v>
      </c>
      <c r="C96" t="s">
        <v>39</v>
      </c>
      <c r="D96" s="8" t="s">
        <v>110</v>
      </c>
      <c r="E96" s="9">
        <f>+F94+2</f>
        <v>45754</v>
      </c>
      <c r="F96" s="10">
        <f t="shared" si="11"/>
        <v>45759</v>
      </c>
      <c r="G96" s="6">
        <v>757667645.88000011</v>
      </c>
      <c r="H96" s="7">
        <f t="shared" si="9"/>
        <v>1.375829652814662E-2</v>
      </c>
      <c r="I96" s="6">
        <v>28059240914.204132</v>
      </c>
      <c r="J96" s="7">
        <f t="shared" si="10"/>
        <v>0.50952070997296706</v>
      </c>
    </row>
    <row r="97" spans="2:10" x14ac:dyDescent="0.3">
      <c r="C97" t="s">
        <v>40</v>
      </c>
      <c r="D97" s="8" t="s">
        <v>111</v>
      </c>
      <c r="E97" s="9">
        <f>+F96+2</f>
        <v>45761</v>
      </c>
      <c r="F97" s="10">
        <f t="shared" si="11"/>
        <v>45766</v>
      </c>
      <c r="G97" s="6">
        <v>650630756.71000004</v>
      </c>
      <c r="H97" s="7">
        <f t="shared" si="9"/>
        <v>1.1814640535101267E-2</v>
      </c>
      <c r="I97" s="6">
        <v>28709871670.882607</v>
      </c>
      <c r="J97" s="7">
        <f t="shared" si="10"/>
        <v>0.52133535050749591</v>
      </c>
    </row>
    <row r="98" spans="2:10" x14ac:dyDescent="0.3">
      <c r="C98" t="s">
        <v>41</v>
      </c>
      <c r="D98" s="8" t="s">
        <v>112</v>
      </c>
      <c r="E98" s="9">
        <f>+F97+2</f>
        <v>45768</v>
      </c>
      <c r="F98" s="10">
        <f t="shared" si="11"/>
        <v>45773</v>
      </c>
      <c r="G98" s="6">
        <v>655082082.74000001</v>
      </c>
      <c r="H98" s="7">
        <f t="shared" si="9"/>
        <v>1.1895471046734196E-2</v>
      </c>
      <c r="I98" s="6">
        <v>29364953753.599617</v>
      </c>
      <c r="J98" s="7">
        <f t="shared" si="10"/>
        <v>0.53323082155381263</v>
      </c>
    </row>
    <row r="99" spans="2:10" x14ac:dyDescent="0.3">
      <c r="C99" t="s">
        <v>42</v>
      </c>
      <c r="D99" s="8" t="s">
        <v>113</v>
      </c>
      <c r="E99" s="9">
        <f t="shared" ref="E99:E108" si="13">+F98+2</f>
        <v>45775</v>
      </c>
      <c r="F99" s="10">
        <f t="shared" si="11"/>
        <v>45780</v>
      </c>
      <c r="G99" s="6">
        <v>575766293.03999996</v>
      </c>
      <c r="H99" s="7">
        <f t="shared" si="9"/>
        <v>1.0455195538085181E-2</v>
      </c>
      <c r="I99" s="6">
        <v>29940720046.631065</v>
      </c>
      <c r="J99" s="7">
        <f t="shared" si="10"/>
        <v>0.54368601709174258</v>
      </c>
    </row>
    <row r="100" spans="2:10" x14ac:dyDescent="0.3">
      <c r="C100" t="s">
        <v>43</v>
      </c>
      <c r="D100" s="8" t="s">
        <v>114</v>
      </c>
      <c r="E100" s="9">
        <f t="shared" si="13"/>
        <v>45782</v>
      </c>
      <c r="F100" s="10">
        <f t="shared" si="11"/>
        <v>45787</v>
      </c>
      <c r="G100" s="6">
        <v>651601488.37</v>
      </c>
      <c r="H100" s="7">
        <f t="shared" si="9"/>
        <v>1.1832267807560588E-2</v>
      </c>
      <c r="I100" s="6">
        <v>30592321534.967854</v>
      </c>
      <c r="J100" s="7">
        <f t="shared" si="10"/>
        <v>0.55551828489870003</v>
      </c>
    </row>
    <row r="101" spans="2:10" x14ac:dyDescent="0.3">
      <c r="C101" t="s">
        <v>44</v>
      </c>
      <c r="D101" s="8" t="s">
        <v>115</v>
      </c>
      <c r="E101" s="9">
        <f t="shared" si="13"/>
        <v>45789</v>
      </c>
      <c r="F101" s="10">
        <f t="shared" si="11"/>
        <v>45794</v>
      </c>
      <c r="G101" s="6">
        <v>876247438.96000004</v>
      </c>
      <c r="H101" s="7">
        <f t="shared" si="9"/>
        <v>1.5911557214824137E-2</v>
      </c>
      <c r="I101" s="6">
        <v>31468568973.893913</v>
      </c>
      <c r="J101" s="7">
        <f t="shared" si="10"/>
        <v>0.57142984211290782</v>
      </c>
    </row>
    <row r="102" spans="2:10" x14ac:dyDescent="0.3">
      <c r="C102" t="s">
        <v>45</v>
      </c>
      <c r="D102" s="8" t="s">
        <v>116</v>
      </c>
      <c r="E102" s="9">
        <f t="shared" si="13"/>
        <v>45796</v>
      </c>
      <c r="F102" s="10">
        <f t="shared" si="11"/>
        <v>45801</v>
      </c>
      <c r="G102" s="6">
        <v>1098884943.0700002</v>
      </c>
      <c r="H102" s="7">
        <f t="shared" si="9"/>
        <v>1.9954375746786344E-2</v>
      </c>
      <c r="I102" s="6">
        <v>32567453916.943893</v>
      </c>
      <c r="J102" s="7">
        <f t="shared" si="10"/>
        <v>0.59138421785933071</v>
      </c>
    </row>
    <row r="103" spans="2:10" x14ac:dyDescent="0.3">
      <c r="C103" t="s">
        <v>46</v>
      </c>
      <c r="D103" s="8" t="s">
        <v>117</v>
      </c>
      <c r="E103" s="9">
        <f t="shared" si="13"/>
        <v>45803</v>
      </c>
      <c r="F103" s="10">
        <f t="shared" si="11"/>
        <v>45808</v>
      </c>
      <c r="G103" s="6">
        <v>1089960683.21</v>
      </c>
      <c r="H103" s="7">
        <f t="shared" si="9"/>
        <v>1.9792322352906087E-2</v>
      </c>
      <c r="I103" s="6">
        <v>33657414600.118561</v>
      </c>
      <c r="J103" s="7">
        <f t="shared" si="10"/>
        <v>0.61117654021159518</v>
      </c>
    </row>
    <row r="104" spans="2:10" x14ac:dyDescent="0.3">
      <c r="C104" t="s">
        <v>47</v>
      </c>
      <c r="D104" s="8" t="s">
        <v>118</v>
      </c>
      <c r="E104" s="9">
        <f t="shared" si="13"/>
        <v>45810</v>
      </c>
      <c r="F104" s="10">
        <f t="shared" si="11"/>
        <v>45815</v>
      </c>
      <c r="G104" s="6">
        <v>1788057764.9099994</v>
      </c>
      <c r="H104" s="7">
        <f t="shared" si="9"/>
        <v>3.2468891964515946E-2</v>
      </c>
      <c r="I104" s="6">
        <v>35445472365.027313</v>
      </c>
      <c r="J104" s="7">
        <f t="shared" si="10"/>
        <v>0.64364543217608849</v>
      </c>
    </row>
    <row r="105" spans="2:10" x14ac:dyDescent="0.3">
      <c r="C105" t="s">
        <v>48</v>
      </c>
      <c r="D105" s="8" t="s">
        <v>119</v>
      </c>
      <c r="E105" s="9">
        <f t="shared" si="13"/>
        <v>45817</v>
      </c>
      <c r="F105" s="10">
        <f t="shared" si="11"/>
        <v>45822</v>
      </c>
      <c r="G105" s="6">
        <v>2026086738.0299997</v>
      </c>
      <c r="H105" s="7">
        <f t="shared" si="9"/>
        <v>3.679120031737107E-2</v>
      </c>
      <c r="I105" s="6">
        <v>37471559103.037094</v>
      </c>
      <c r="J105" s="7">
        <f t="shared" si="10"/>
        <v>0.68043663249309239</v>
      </c>
    </row>
    <row r="106" spans="2:10" x14ac:dyDescent="0.3">
      <c r="C106" t="s">
        <v>49</v>
      </c>
      <c r="D106" s="8" t="s">
        <v>120</v>
      </c>
      <c r="E106" s="9">
        <f t="shared" si="13"/>
        <v>45824</v>
      </c>
      <c r="F106" s="10">
        <f t="shared" si="11"/>
        <v>45829</v>
      </c>
      <c r="G106" s="6">
        <v>1682693195.53</v>
      </c>
      <c r="H106" s="7">
        <f t="shared" si="9"/>
        <v>3.0555603206611E-2</v>
      </c>
      <c r="I106" s="6">
        <v>39154252298.543427</v>
      </c>
      <c r="J106" s="7">
        <f t="shared" si="10"/>
        <v>0.71099223569927361</v>
      </c>
    </row>
    <row r="107" spans="2:10" x14ac:dyDescent="0.3">
      <c r="C107" t="s">
        <v>50</v>
      </c>
      <c r="D107" s="8" t="s">
        <v>121</v>
      </c>
      <c r="E107" s="9">
        <f t="shared" si="13"/>
        <v>45831</v>
      </c>
      <c r="F107" s="10">
        <f t="shared" si="11"/>
        <v>45836</v>
      </c>
      <c r="G107" s="6">
        <v>2455439988.1299996</v>
      </c>
      <c r="H107" s="7">
        <f t="shared" si="9"/>
        <v>4.4587718173611797E-2</v>
      </c>
      <c r="I107" s="6">
        <v>41609692286.616646</v>
      </c>
      <c r="J107" s="7">
        <f t="shared" si="10"/>
        <v>0.75557995387185439</v>
      </c>
    </row>
    <row r="108" spans="2:10" x14ac:dyDescent="0.3">
      <c r="C108" t="s">
        <v>51</v>
      </c>
      <c r="D108" s="8" t="s">
        <v>122</v>
      </c>
      <c r="E108" s="9">
        <f t="shared" si="13"/>
        <v>45838</v>
      </c>
      <c r="F108" s="10">
        <f t="shared" si="11"/>
        <v>45843</v>
      </c>
      <c r="G108" s="6">
        <v>2097189274.8800001</v>
      </c>
      <c r="H108" s="7">
        <f t="shared" si="9"/>
        <v>3.8082333429897711E-2</v>
      </c>
      <c r="I108" s="6">
        <v>43706881561.462173</v>
      </c>
      <c r="J108" s="7">
        <f t="shared" si="10"/>
        <v>0.79366228730112609</v>
      </c>
    </row>
    <row r="109" spans="2:10" x14ac:dyDescent="0.3">
      <c r="B109" t="s">
        <v>52</v>
      </c>
      <c r="D109" s="11"/>
      <c r="E109" s="11"/>
      <c r="F109" s="11"/>
      <c r="G109" s="6">
        <v>16405308293.459999</v>
      </c>
      <c r="H109" s="7">
        <f t="shared" si="9"/>
        <v>0.29789987386215194</v>
      </c>
      <c r="I109" s="6">
        <v>43706881561.462173</v>
      </c>
      <c r="J109" s="7">
        <f t="shared" si="10"/>
        <v>0.79366228730112609</v>
      </c>
    </row>
    <row r="110" spans="2:10" x14ac:dyDescent="0.3">
      <c r="B110" t="s">
        <v>1</v>
      </c>
      <c r="C110" t="s">
        <v>53</v>
      </c>
      <c r="D110" s="8" t="s">
        <v>123</v>
      </c>
      <c r="E110" s="9">
        <f t="shared" ref="E110" si="14">+F108+2</f>
        <v>45845</v>
      </c>
      <c r="F110" s="10">
        <f t="shared" si="11"/>
        <v>45850</v>
      </c>
      <c r="G110" s="6">
        <v>1639437429.6100001</v>
      </c>
      <c r="H110" s="7">
        <f t="shared" si="9"/>
        <v>2.9770132614966239E-2</v>
      </c>
      <c r="I110" s="6">
        <v>45346318991.030426</v>
      </c>
      <c r="J110" s="7">
        <f t="shared" si="10"/>
        <v>0.82343241991533422</v>
      </c>
    </row>
    <row r="111" spans="2:10" x14ac:dyDescent="0.3">
      <c r="C111" t="s">
        <v>54</v>
      </c>
      <c r="D111" s="8" t="s">
        <v>124</v>
      </c>
      <c r="E111" s="9">
        <f>+F110+2</f>
        <v>45852</v>
      </c>
      <c r="F111" s="10">
        <f t="shared" si="11"/>
        <v>45857</v>
      </c>
      <c r="G111" s="6">
        <v>1586608868.9100003</v>
      </c>
      <c r="H111" s="7">
        <f t="shared" si="9"/>
        <v>2.8810832046678669E-2</v>
      </c>
      <c r="I111" s="6">
        <v>46932927859.884712</v>
      </c>
      <c r="J111" s="7">
        <f t="shared" si="10"/>
        <v>0.85224325196100115</v>
      </c>
    </row>
    <row r="112" spans="2:10" x14ac:dyDescent="0.3">
      <c r="C112" t="s">
        <v>55</v>
      </c>
      <c r="D112" s="8" t="s">
        <v>125</v>
      </c>
      <c r="E112" s="9">
        <f t="shared" ref="E112:E122" si="15">+F111+2</f>
        <v>45859</v>
      </c>
      <c r="F112" s="10">
        <f t="shared" si="11"/>
        <v>45864</v>
      </c>
      <c r="G112" s="6">
        <v>1429586184.7100003</v>
      </c>
      <c r="H112" s="7">
        <f t="shared" si="9"/>
        <v>2.5959496553317397E-2</v>
      </c>
      <c r="I112" s="6">
        <v>48362514044.562485</v>
      </c>
      <c r="J112" s="7">
        <f t="shared" si="10"/>
        <v>0.87820274851373337</v>
      </c>
    </row>
    <row r="113" spans="2:12" x14ac:dyDescent="0.3">
      <c r="C113" t="s">
        <v>56</v>
      </c>
      <c r="D113" s="8" t="s">
        <v>126</v>
      </c>
      <c r="E113" s="9">
        <f t="shared" si="15"/>
        <v>45866</v>
      </c>
      <c r="F113" s="10">
        <f t="shared" si="11"/>
        <v>45871</v>
      </c>
      <c r="G113" s="6">
        <v>1308997169.7</v>
      </c>
      <c r="H113" s="7">
        <f t="shared" si="9"/>
        <v>2.3769750910136698E-2</v>
      </c>
      <c r="I113" s="6">
        <v>49671511214.205048</v>
      </c>
      <c r="J113" s="7">
        <f t="shared" si="10"/>
        <v>0.90197249942282709</v>
      </c>
    </row>
    <row r="114" spans="2:12" x14ac:dyDescent="0.3">
      <c r="C114" t="s">
        <v>57</v>
      </c>
      <c r="D114" s="8" t="s">
        <v>127</v>
      </c>
      <c r="E114" s="9">
        <f t="shared" si="15"/>
        <v>45873</v>
      </c>
      <c r="F114" s="10">
        <f t="shared" si="11"/>
        <v>45878</v>
      </c>
      <c r="G114" s="6">
        <v>1411636968.75</v>
      </c>
      <c r="H114" s="7">
        <f t="shared" si="9"/>
        <v>2.5633561247819955E-2</v>
      </c>
      <c r="I114" s="6">
        <v>51083148182.906288</v>
      </c>
      <c r="J114" s="7">
        <f t="shared" si="10"/>
        <v>0.92760606066976159</v>
      </c>
    </row>
    <row r="115" spans="2:12" x14ac:dyDescent="0.3">
      <c r="C115" t="s">
        <v>58</v>
      </c>
      <c r="D115" s="8" t="s">
        <v>128</v>
      </c>
      <c r="E115" s="9">
        <f t="shared" si="15"/>
        <v>45880</v>
      </c>
      <c r="F115" s="10">
        <f t="shared" si="11"/>
        <v>45885</v>
      </c>
      <c r="G115" s="6">
        <v>1348354067.5700002</v>
      </c>
      <c r="H115" s="7">
        <f t="shared" si="9"/>
        <v>2.4484422935882936E-2</v>
      </c>
      <c r="I115" s="6">
        <v>52431502250.423996</v>
      </c>
      <c r="J115" s="7">
        <f t="shared" si="10"/>
        <v>0.95209048360469506</v>
      </c>
    </row>
    <row r="116" spans="2:12" x14ac:dyDescent="0.3">
      <c r="C116" t="s">
        <v>59</v>
      </c>
      <c r="D116" s="8" t="s">
        <v>129</v>
      </c>
      <c r="E116" s="9">
        <f t="shared" si="15"/>
        <v>45887</v>
      </c>
      <c r="F116" s="10">
        <f t="shared" si="11"/>
        <v>45892</v>
      </c>
      <c r="G116" s="6">
        <v>1029344237.6299999</v>
      </c>
      <c r="H116" s="7">
        <f t="shared" si="9"/>
        <v>1.8691603538651756E-2</v>
      </c>
      <c r="I116" s="6">
        <v>53460846488.054932</v>
      </c>
      <c r="J116" s="7">
        <f t="shared" si="10"/>
        <v>0.97078208714336378</v>
      </c>
    </row>
    <row r="117" spans="2:12" x14ac:dyDescent="0.3">
      <c r="C117" t="s">
        <v>60</v>
      </c>
      <c r="D117" s="8" t="s">
        <v>130</v>
      </c>
      <c r="E117" s="9">
        <f t="shared" si="15"/>
        <v>45894</v>
      </c>
      <c r="F117" s="10">
        <f t="shared" si="11"/>
        <v>45899</v>
      </c>
      <c r="G117" s="6">
        <v>917013399.97999978</v>
      </c>
      <c r="H117" s="7">
        <f t="shared" si="9"/>
        <v>1.6651816064489806E-2</v>
      </c>
      <c r="I117" s="6">
        <v>54377859888.013573</v>
      </c>
      <c r="J117" s="7">
        <f t="shared" si="10"/>
        <v>0.98743390320746571</v>
      </c>
    </row>
    <row r="118" spans="2:12" x14ac:dyDescent="0.3">
      <c r="C118" t="s">
        <v>61</v>
      </c>
      <c r="D118" s="8" t="s">
        <v>131</v>
      </c>
      <c r="E118" s="9">
        <f t="shared" si="15"/>
        <v>45901</v>
      </c>
      <c r="F118" s="10">
        <f t="shared" si="11"/>
        <v>45906</v>
      </c>
      <c r="G118" s="6">
        <v>476415959.43999994</v>
      </c>
      <c r="H118" s="7">
        <f t="shared" si="9"/>
        <v>8.6511177775104899E-3</v>
      </c>
      <c r="I118" s="6">
        <v>54854275847.439743</v>
      </c>
      <c r="J118" s="7">
        <f t="shared" si="10"/>
        <v>0.99608502098472507</v>
      </c>
    </row>
    <row r="119" spans="2:12" x14ac:dyDescent="0.3">
      <c r="C119" t="s">
        <v>62</v>
      </c>
      <c r="D119" s="8" t="s">
        <v>132</v>
      </c>
      <c r="E119" s="9">
        <f t="shared" si="15"/>
        <v>45908</v>
      </c>
      <c r="F119" s="10">
        <f t="shared" si="11"/>
        <v>45913</v>
      </c>
      <c r="G119" s="6">
        <v>138344552.38</v>
      </c>
      <c r="H119" s="7">
        <f t="shared" si="9"/>
        <v>2.5121639877957931E-3</v>
      </c>
      <c r="I119" s="6">
        <v>54992620399.8172</v>
      </c>
      <c r="J119" s="7">
        <f t="shared" si="10"/>
        <v>0.99859718497247474</v>
      </c>
    </row>
    <row r="120" spans="2:12" x14ac:dyDescent="0.3">
      <c r="C120" t="s">
        <v>2</v>
      </c>
      <c r="D120" s="8" t="s">
        <v>133</v>
      </c>
      <c r="E120" s="9">
        <f t="shared" si="15"/>
        <v>45915</v>
      </c>
      <c r="F120" s="10">
        <f t="shared" si="11"/>
        <v>45920</v>
      </c>
      <c r="G120" s="15">
        <v>47072747.090000004</v>
      </c>
      <c r="H120" s="16">
        <f t="shared" si="9"/>
        <v>8.5478219425149467E-4</v>
      </c>
      <c r="I120" s="15">
        <v>55039693146.921356</v>
      </c>
      <c r="J120" s="16">
        <f t="shared" si="10"/>
        <v>0.99945196716698326</v>
      </c>
      <c r="K120" s="17"/>
      <c r="L120" s="18">
        <f>+I120-C2</f>
        <v>-30180098.648643494</v>
      </c>
    </row>
    <row r="121" spans="2:12" x14ac:dyDescent="0.3">
      <c r="C121" t="s">
        <v>3</v>
      </c>
      <c r="D121" s="8" t="s">
        <v>134</v>
      </c>
      <c r="E121" s="9">
        <f t="shared" si="15"/>
        <v>45922</v>
      </c>
      <c r="F121" s="10">
        <f t="shared" si="11"/>
        <v>45927</v>
      </c>
      <c r="G121" s="6">
        <v>19954832.109999999</v>
      </c>
      <c r="H121" s="7">
        <f t="shared" si="9"/>
        <v>3.6235478554701834E-4</v>
      </c>
      <c r="I121" s="6">
        <v>82722651.599999994</v>
      </c>
      <c r="J121" s="7">
        <f t="shared" si="10"/>
        <v>1.5021398584144094E-3</v>
      </c>
    </row>
    <row r="122" spans="2:12" x14ac:dyDescent="0.3">
      <c r="C122" t="s">
        <v>6</v>
      </c>
      <c r="D122" s="8" t="s">
        <v>135</v>
      </c>
      <c r="E122" s="9">
        <f t="shared" si="15"/>
        <v>45929</v>
      </c>
      <c r="F122" s="10">
        <f t="shared" si="11"/>
        <v>45934</v>
      </c>
      <c r="G122" s="6">
        <v>4260526.8600000003</v>
      </c>
      <c r="H122" s="7">
        <f t="shared" si="9"/>
        <v>7.7365837415337271E-5</v>
      </c>
      <c r="I122" s="6">
        <v>86983178.462500006</v>
      </c>
      <c r="J122" s="7">
        <f t="shared" si="10"/>
        <v>1.5795056958751439E-3</v>
      </c>
    </row>
    <row r="123" spans="2:12" x14ac:dyDescent="0.3">
      <c r="B123" t="s">
        <v>4</v>
      </c>
      <c r="D123" s="11"/>
      <c r="E123" s="11"/>
      <c r="F123" s="11"/>
      <c r="G123" s="6">
        <v>11357026944.74</v>
      </c>
      <c r="H123" s="7">
        <f t="shared" si="9"/>
        <v>0.20622940049446356</v>
      </c>
      <c r="I123" s="6">
        <v>55039693146.921356</v>
      </c>
      <c r="J123" s="7">
        <f t="shared" si="10"/>
        <v>0.99945196716698326</v>
      </c>
    </row>
    <row r="124" spans="2:12" x14ac:dyDescent="0.3">
      <c r="B124" t="s">
        <v>5</v>
      </c>
      <c r="C124" t="s">
        <v>7</v>
      </c>
      <c r="D124" s="8" t="s">
        <v>136</v>
      </c>
      <c r="E124" s="9">
        <f>+F122+2</f>
        <v>45936</v>
      </c>
      <c r="F124" s="10">
        <f t="shared" ref="F124:F134" si="16">+E124+5</f>
        <v>45941</v>
      </c>
      <c r="G124" s="6">
        <v>4260526.8600000003</v>
      </c>
      <c r="H124" s="7">
        <f t="shared" si="9"/>
        <v>7.7365837415337271E-5</v>
      </c>
      <c r="I124" s="6">
        <v>91243705.324999988</v>
      </c>
      <c r="J124" s="7">
        <f t="shared" si="10"/>
        <v>1.6568715333358777E-3</v>
      </c>
    </row>
    <row r="125" spans="2:12" x14ac:dyDescent="0.3">
      <c r="C125" t="s">
        <v>8</v>
      </c>
      <c r="D125" s="8" t="s">
        <v>137</v>
      </c>
      <c r="E125" s="9">
        <f t="shared" ref="E125:E134" si="17">+F124+2</f>
        <v>45943</v>
      </c>
      <c r="F125" s="10">
        <f t="shared" si="16"/>
        <v>45948</v>
      </c>
      <c r="G125" s="6">
        <v>1704210.75</v>
      </c>
      <c r="H125" s="7">
        <f t="shared" si="9"/>
        <v>3.0946335075087398E-5</v>
      </c>
      <c r="I125" s="6">
        <v>92947916.069999993</v>
      </c>
      <c r="J125" s="7">
        <f t="shared" si="10"/>
        <v>1.6878178683201713E-3</v>
      </c>
    </row>
    <row r="126" spans="2:12" x14ac:dyDescent="0.3">
      <c r="C126" t="s">
        <v>9</v>
      </c>
      <c r="D126" s="8" t="s">
        <v>138</v>
      </c>
      <c r="E126" s="9">
        <f t="shared" si="17"/>
        <v>45950</v>
      </c>
      <c r="F126" s="10">
        <f t="shared" si="16"/>
        <v>45955</v>
      </c>
      <c r="G126" s="6">
        <v>0</v>
      </c>
      <c r="H126" s="7">
        <f t="shared" si="9"/>
        <v>0</v>
      </c>
      <c r="I126" s="6">
        <v>79314230.109999999</v>
      </c>
      <c r="J126" s="7">
        <f t="shared" si="10"/>
        <v>1.4402471884458223E-3</v>
      </c>
    </row>
    <row r="127" spans="2:12" x14ac:dyDescent="0.3">
      <c r="C127" t="s">
        <v>10</v>
      </c>
      <c r="D127" s="8" t="s">
        <v>139</v>
      </c>
      <c r="E127" s="9">
        <f t="shared" si="17"/>
        <v>45957</v>
      </c>
      <c r="F127" s="10">
        <f t="shared" si="16"/>
        <v>45962</v>
      </c>
      <c r="G127" s="6">
        <v>0</v>
      </c>
      <c r="H127" s="7">
        <f t="shared" si="9"/>
        <v>0</v>
      </c>
      <c r="I127" s="6">
        <v>79314230.109999999</v>
      </c>
      <c r="J127" s="7">
        <f t="shared" si="10"/>
        <v>1.4402471884458223E-3</v>
      </c>
    </row>
    <row r="128" spans="2:12" x14ac:dyDescent="0.3">
      <c r="C128" t="s">
        <v>11</v>
      </c>
      <c r="D128" s="8" t="s">
        <v>140</v>
      </c>
      <c r="E128" s="9">
        <f t="shared" si="17"/>
        <v>45964</v>
      </c>
      <c r="F128" s="10">
        <f t="shared" si="16"/>
        <v>45969</v>
      </c>
      <c r="G128" s="6">
        <v>0</v>
      </c>
      <c r="H128" s="7">
        <f t="shared" si="9"/>
        <v>0</v>
      </c>
      <c r="I128" s="6">
        <v>79314230.109999999</v>
      </c>
      <c r="J128" s="7">
        <f t="shared" si="10"/>
        <v>1.4402471884458223E-3</v>
      </c>
    </row>
    <row r="129" spans="1:10" x14ac:dyDescent="0.3">
      <c r="C129" t="s">
        <v>12</v>
      </c>
      <c r="D129" s="8" t="s">
        <v>141</v>
      </c>
      <c r="E129" s="9">
        <f t="shared" si="17"/>
        <v>45971</v>
      </c>
      <c r="F129" s="10">
        <f t="shared" si="16"/>
        <v>45976</v>
      </c>
      <c r="G129" s="6">
        <v>0</v>
      </c>
      <c r="H129" s="7">
        <f t="shared" si="9"/>
        <v>0</v>
      </c>
      <c r="I129" s="6">
        <v>79314230.109999999</v>
      </c>
      <c r="J129" s="7">
        <f t="shared" si="10"/>
        <v>1.4402471884458223E-3</v>
      </c>
    </row>
    <row r="130" spans="1:10" x14ac:dyDescent="0.3">
      <c r="C130" t="s">
        <v>13</v>
      </c>
      <c r="D130" s="8" t="s">
        <v>142</v>
      </c>
      <c r="E130" s="9">
        <f t="shared" si="17"/>
        <v>45978</v>
      </c>
      <c r="F130" s="10">
        <f t="shared" si="16"/>
        <v>45983</v>
      </c>
      <c r="G130" s="6">
        <v>0</v>
      </c>
      <c r="H130" s="7">
        <f t="shared" si="9"/>
        <v>0</v>
      </c>
      <c r="I130" s="6">
        <v>79314230.109999999</v>
      </c>
      <c r="J130" s="7">
        <f t="shared" si="10"/>
        <v>1.4402471884458223E-3</v>
      </c>
    </row>
    <row r="131" spans="1:10" x14ac:dyDescent="0.3">
      <c r="C131" t="s">
        <v>14</v>
      </c>
      <c r="D131" s="8" t="s">
        <v>143</v>
      </c>
      <c r="E131" s="9">
        <f t="shared" si="17"/>
        <v>45985</v>
      </c>
      <c r="F131" s="10">
        <f t="shared" si="16"/>
        <v>45990</v>
      </c>
      <c r="G131" s="6">
        <v>0</v>
      </c>
      <c r="H131" s="7">
        <f t="shared" si="9"/>
        <v>0</v>
      </c>
      <c r="I131" s="6">
        <v>79314230.109999999</v>
      </c>
      <c r="J131" s="7">
        <f t="shared" si="10"/>
        <v>1.4402471884458223E-3</v>
      </c>
    </row>
    <row r="132" spans="1:10" x14ac:dyDescent="0.3">
      <c r="C132" t="s">
        <v>15</v>
      </c>
      <c r="D132" s="8" t="s">
        <v>144</v>
      </c>
      <c r="E132" s="9">
        <f t="shared" si="17"/>
        <v>45992</v>
      </c>
      <c r="F132" s="10">
        <f t="shared" si="16"/>
        <v>45997</v>
      </c>
      <c r="G132" s="6">
        <v>0</v>
      </c>
      <c r="H132" s="7">
        <f t="shared" si="9"/>
        <v>0</v>
      </c>
      <c r="I132" s="6">
        <v>79314230.109999999</v>
      </c>
      <c r="J132" s="7">
        <f t="shared" si="10"/>
        <v>1.4402471884458223E-3</v>
      </c>
    </row>
    <row r="133" spans="1:10" x14ac:dyDescent="0.3">
      <c r="C133" t="s">
        <v>16</v>
      </c>
      <c r="D133" s="8" t="s">
        <v>145</v>
      </c>
      <c r="E133" s="9">
        <f t="shared" si="17"/>
        <v>45999</v>
      </c>
      <c r="F133" s="10">
        <f t="shared" si="16"/>
        <v>46004</v>
      </c>
      <c r="G133" s="6">
        <v>0</v>
      </c>
      <c r="H133" s="7">
        <f t="shared" ref="H133:H146" si="18">+G133/$C$2</f>
        <v>0</v>
      </c>
      <c r="I133" s="6">
        <v>79314230.109999999</v>
      </c>
      <c r="J133" s="7">
        <f t="shared" ref="J133:J146" si="19">+I133/$C$2</f>
        <v>1.4402471884458223E-3</v>
      </c>
    </row>
    <row r="134" spans="1:10" x14ac:dyDescent="0.3">
      <c r="C134" t="s">
        <v>17</v>
      </c>
      <c r="D134" s="8" t="s">
        <v>146</v>
      </c>
      <c r="E134" s="9">
        <f t="shared" si="17"/>
        <v>46006</v>
      </c>
      <c r="F134" s="10">
        <f t="shared" si="16"/>
        <v>46011</v>
      </c>
      <c r="G134" s="6">
        <v>0</v>
      </c>
      <c r="H134" s="7">
        <f t="shared" si="18"/>
        <v>0</v>
      </c>
      <c r="I134" s="6">
        <v>79314230.109999999</v>
      </c>
      <c r="J134" s="7">
        <f t="shared" si="19"/>
        <v>1.4402471884458223E-3</v>
      </c>
    </row>
    <row r="135" spans="1:10" x14ac:dyDescent="0.3">
      <c r="C135" t="s">
        <v>18</v>
      </c>
      <c r="G135" s="6">
        <v>0</v>
      </c>
      <c r="H135" s="7">
        <f t="shared" si="18"/>
        <v>0</v>
      </c>
      <c r="I135" s="6">
        <v>17265190.289999999</v>
      </c>
      <c r="J135" s="7">
        <f t="shared" si="19"/>
        <v>3.1351425511749959E-4</v>
      </c>
    </row>
    <row r="136" spans="1:10" x14ac:dyDescent="0.3">
      <c r="C136" t="s">
        <v>65</v>
      </c>
      <c r="G136" s="6">
        <v>0</v>
      </c>
      <c r="H136" s="7">
        <f t="shared" si="18"/>
        <v>0</v>
      </c>
      <c r="I136" s="6">
        <v>17265190.289999999</v>
      </c>
      <c r="J136" s="7">
        <f t="shared" si="19"/>
        <v>3.1351425511749959E-4</v>
      </c>
    </row>
    <row r="137" spans="1:10" x14ac:dyDescent="0.3">
      <c r="B137" t="s">
        <v>20</v>
      </c>
      <c r="G137" s="6">
        <v>5964737.6100000003</v>
      </c>
      <c r="H137" s="7">
        <f t="shared" si="18"/>
        <v>1.0831217249042467E-4</v>
      </c>
      <c r="I137" s="6">
        <v>92947916.069999993</v>
      </c>
      <c r="J137" s="7">
        <f t="shared" si="19"/>
        <v>1.6878178683201713E-3</v>
      </c>
    </row>
    <row r="138" spans="1:10" x14ac:dyDescent="0.3">
      <c r="A138" t="s">
        <v>66</v>
      </c>
      <c r="G138" s="6">
        <v>33497264324.029999</v>
      </c>
      <c r="H138" s="7">
        <f t="shared" si="18"/>
        <v>0.60826841156248035</v>
      </c>
      <c r="I138" s="6">
        <v>55039693146.921356</v>
      </c>
      <c r="J138" s="7">
        <f t="shared" si="19"/>
        <v>0.99945196716698326</v>
      </c>
    </row>
    <row r="139" spans="1:10" x14ac:dyDescent="0.3">
      <c r="A139" t="s">
        <v>67</v>
      </c>
      <c r="B139" t="s">
        <v>23</v>
      </c>
      <c r="C139" t="s">
        <v>65</v>
      </c>
      <c r="G139" s="6">
        <v>0</v>
      </c>
      <c r="H139" s="7">
        <f t="shared" si="18"/>
        <v>0</v>
      </c>
      <c r="I139" s="6">
        <v>17265190.289999999</v>
      </c>
      <c r="J139" s="7">
        <f t="shared" si="19"/>
        <v>3.1351425511749959E-4</v>
      </c>
    </row>
    <row r="140" spans="1:10" x14ac:dyDescent="0.3">
      <c r="C140" t="s">
        <v>19</v>
      </c>
      <c r="G140" s="6">
        <v>0</v>
      </c>
      <c r="H140" s="7">
        <f t="shared" si="18"/>
        <v>0</v>
      </c>
      <c r="I140" s="6">
        <v>17265190.289999999</v>
      </c>
      <c r="J140" s="7">
        <f t="shared" si="19"/>
        <v>3.1351425511749959E-4</v>
      </c>
    </row>
    <row r="141" spans="1:10" x14ac:dyDescent="0.3">
      <c r="C141" t="s">
        <v>24</v>
      </c>
      <c r="G141" s="6">
        <v>0</v>
      </c>
      <c r="H141" s="7">
        <f t="shared" si="18"/>
        <v>0</v>
      </c>
      <c r="I141" s="6">
        <v>17265190.289999999</v>
      </c>
      <c r="J141" s="7">
        <f t="shared" si="19"/>
        <v>3.1351425511749959E-4</v>
      </c>
    </row>
    <row r="142" spans="1:10" x14ac:dyDescent="0.3">
      <c r="C142" t="s">
        <v>25</v>
      </c>
      <c r="G142" s="6">
        <v>0</v>
      </c>
      <c r="H142" s="7">
        <f t="shared" si="18"/>
        <v>0</v>
      </c>
      <c r="I142" s="6">
        <v>17265190.289999999</v>
      </c>
      <c r="J142" s="7">
        <f t="shared" si="19"/>
        <v>3.1351425511749959E-4</v>
      </c>
    </row>
    <row r="143" spans="1:10" x14ac:dyDescent="0.3">
      <c r="C143" t="s">
        <v>26</v>
      </c>
      <c r="G143" s="6">
        <v>0</v>
      </c>
      <c r="H143" s="7">
        <f t="shared" si="18"/>
        <v>0</v>
      </c>
      <c r="I143" s="6">
        <v>17265190.289999999</v>
      </c>
      <c r="J143" s="7">
        <f t="shared" si="19"/>
        <v>3.1351425511749959E-4</v>
      </c>
    </row>
    <row r="144" spans="1:10" x14ac:dyDescent="0.3">
      <c r="B144" t="s">
        <v>37</v>
      </c>
      <c r="G144" s="6">
        <v>0</v>
      </c>
      <c r="H144" s="7">
        <f t="shared" si="18"/>
        <v>0</v>
      </c>
      <c r="I144" s="6">
        <v>17265190.289999999</v>
      </c>
      <c r="J144" s="7">
        <f t="shared" si="19"/>
        <v>3.1351425511749959E-4</v>
      </c>
    </row>
    <row r="145" spans="1:10" x14ac:dyDescent="0.3">
      <c r="A145" t="s">
        <v>68</v>
      </c>
      <c r="G145" s="6">
        <v>0</v>
      </c>
      <c r="H145" s="7">
        <f t="shared" si="18"/>
        <v>0</v>
      </c>
      <c r="I145" s="6">
        <v>17265190.289999999</v>
      </c>
      <c r="J145" s="7">
        <f t="shared" si="19"/>
        <v>3.1351425511749959E-4</v>
      </c>
    </row>
    <row r="146" spans="1:10" x14ac:dyDescent="0.3">
      <c r="A146" t="s">
        <v>69</v>
      </c>
      <c r="G146" s="6">
        <v>55069873244.859985</v>
      </c>
      <c r="H146" s="7">
        <f t="shared" si="18"/>
        <v>0.99999999998710698</v>
      </c>
      <c r="I146" s="6">
        <v>55039693146.921356</v>
      </c>
      <c r="J146" s="7">
        <f t="shared" si="19"/>
        <v>0.99945196716698326</v>
      </c>
    </row>
  </sheetData>
  <mergeCells count="3">
    <mergeCell ref="A1:I1"/>
    <mergeCell ref="C2:E2"/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Marolyn Nicolle Rodriguez Burgos</dc:creator>
  <cp:lastModifiedBy>Marolyn Nicolle Rodriguez Burgos</cp:lastModifiedBy>
  <dcterms:created xsi:type="dcterms:W3CDTF">2025-07-06T17:00:56Z</dcterms:created>
  <dcterms:modified xsi:type="dcterms:W3CDTF">2025-07-15T20:24:52Z</dcterms:modified>
</cp:coreProperties>
</file>