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D:\CLOUDCOL\LCT09-047-00-B-COFAC-BACOF-2026\"/>
    </mc:Choice>
  </mc:AlternateContent>
  <xr:revisionPtr revIDLastSave="0" documentId="13_ncr:1_{C932A9A5-4759-46DA-9DE1-CF062989F6E4}" xr6:coauthVersionLast="47" xr6:coauthVersionMax="47" xr10:uidLastSave="{00000000-0000-0000-0000-000000000000}"/>
  <bookViews>
    <workbookView xWindow="14490" yWindow="180" windowWidth="15960" windowHeight="14325" xr2:uid="{00000000-000D-0000-FFFF-FFFF00000000}"/>
  </bookViews>
  <sheets>
    <sheet name="PRECIOS DE REFERENCIA UNITARIOS" sheetId="1" r:id="rId1"/>
    <sheet name="Hoja2" sheetId="2" state="hidden" r:id="rId2"/>
    <sheet name="Hoja3"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efGXozBPYfRveKqxT5JHiQWafi1pdDr55ANHpVobV0g="/>
    </ext>
  </extLst>
</workbook>
</file>

<file path=xl/calcChain.xml><?xml version="1.0" encoding="utf-8"?>
<calcChain xmlns="http://schemas.openxmlformats.org/spreadsheetml/2006/main">
  <c r="B8" i="2" l="1"/>
  <c r="S7" i="2"/>
  <c r="R7" i="2"/>
  <c r="Q7" i="2"/>
  <c r="P7" i="2"/>
  <c r="O7" i="2"/>
  <c r="N7" i="2"/>
  <c r="M7" i="2"/>
  <c r="L7" i="2"/>
  <c r="K7" i="2"/>
  <c r="J7" i="2"/>
  <c r="I7" i="2"/>
  <c r="H7" i="2"/>
  <c r="G7" i="2"/>
  <c r="F7" i="2"/>
  <c r="E7" i="2"/>
  <c r="D7" i="2"/>
  <c r="C7" i="2"/>
  <c r="B7" i="2"/>
  <c r="F355" i="1"/>
  <c r="F356" i="1" s="1"/>
  <c r="F354" i="1"/>
  <c r="F353" i="1"/>
  <c r="E353" i="1"/>
  <c r="F343" i="1"/>
  <c r="E343" i="1"/>
  <c r="F342" i="1"/>
  <c r="E342" i="1"/>
  <c r="E344" i="1" s="1"/>
  <c r="F344" i="1" l="1"/>
  <c r="F360" i="1" l="1"/>
</calcChain>
</file>

<file path=xl/sharedStrings.xml><?xml version="1.0" encoding="utf-8"?>
<sst xmlns="http://schemas.openxmlformats.org/spreadsheetml/2006/main" count="600" uniqueCount="422">
  <si>
    <t>OFERTA ECONOMICA</t>
  </si>
  <si>
    <t>OBJETO. PRESTACIÓN DEL SERVICIO DE MANTENIMIENTO GENERAL A TODO COSTO Y REVISIÓN TÉCNICO-MECÁNICA PARA LOS VEHÍCULOS PERTENECIENTES AL GRUPO AÉREO DEL AMAZONAS (GAAMA)</t>
  </si>
  <si>
    <t>LOTE 2. GAAMA - BOGOTA</t>
  </si>
  <si>
    <t>CLASE DE VEHICULO</t>
  </si>
  <si>
    <t>CAMIONETA</t>
  </si>
  <si>
    <t>MODELOS</t>
  </si>
  <si>
    <t>MARCA</t>
  </si>
  <si>
    <t>CHEVROLET</t>
  </si>
  <si>
    <t>LINEA</t>
  </si>
  <si>
    <t>DMAX</t>
  </si>
  <si>
    <t>ITEM</t>
  </si>
  <si>
    <t>MANTENIMIENTO A REALIZAR A TODO COSTO 
/ (insumo incluido de acuerdo a referencia y su mano de obra incluida en los Cambios y/o reparaciones, monte y desmonte D/M)</t>
  </si>
  <si>
    <t>CANT.</t>
  </si>
  <si>
    <t>PRECIO TECHO DE REFERENCIA</t>
  </si>
  <si>
    <t>PRECIO OFERTADO UNITARIO A TODO COSTO SIN IVA</t>
  </si>
  <si>
    <t xml:space="preserve">SISTEMA DE MOTOR </t>
  </si>
  <si>
    <t>Cambio de aceite hidráulico</t>
  </si>
  <si>
    <t>Cambio de aceite motor</t>
  </si>
  <si>
    <t>Cambio de aceite de transmisión o valvulina</t>
  </si>
  <si>
    <t>Cambio de líquido de frenos</t>
  </si>
  <si>
    <t>Cambio de líquido refrigerante de motor</t>
  </si>
  <si>
    <t>Cambio de motor completo con sus componentes, instalado y probado.</t>
  </si>
  <si>
    <t>Cambio de motor eléctrico completo con sus componentes, instalado y probado.</t>
  </si>
  <si>
    <t>N/A</t>
  </si>
  <si>
    <t>Cambio de pistón completo</t>
  </si>
  <si>
    <t>Cambio de anillos del pistón</t>
  </si>
  <si>
    <t>Cambio de árbol de levas</t>
  </si>
  <si>
    <t>Cambio de biela</t>
  </si>
  <si>
    <t>Cambio de bloque motor</t>
  </si>
  <si>
    <t>Cambio de bomba de aceite</t>
  </si>
  <si>
    <t>Cambio de bomba de agua</t>
  </si>
  <si>
    <t>Cambio de bomba combustible (con d/m tanque)</t>
  </si>
  <si>
    <t>Cambio de bomba combustible (sin d/m tanque)</t>
  </si>
  <si>
    <t>Cambio bujías motor</t>
  </si>
  <si>
    <t>Cambio bujías o puntillas de precalentamiento</t>
  </si>
  <si>
    <t>Cambio de cárter</t>
  </si>
  <si>
    <t>Cambio de balancines</t>
  </si>
  <si>
    <t>Cambio de casquetes de bancada</t>
  </si>
  <si>
    <t>Cambio de casquetes de la biela</t>
  </si>
  <si>
    <t>Cambio de cigüeñal</t>
  </si>
  <si>
    <t>Cambio de correa aire acondicionado</t>
  </si>
  <si>
    <t>Cambio de correa alternador</t>
  </si>
  <si>
    <t>Cambio de correa única accesorios</t>
  </si>
  <si>
    <t>Cambio de correa bomba hidráulica</t>
  </si>
  <si>
    <t>Cambio correa de repartición</t>
  </si>
  <si>
    <t>Cambio de cadena repartición completa</t>
  </si>
  <si>
    <t>Cambio de culata completa, instalación y prueba de funcionamiento</t>
  </si>
  <si>
    <t>Cambio de turbo de motor</t>
  </si>
  <si>
    <t>Cambio de deposito lava vidrios</t>
  </si>
  <si>
    <t>Cambio de empaquetadura motor completa</t>
  </si>
  <si>
    <t>Cambio de enfocador radiador</t>
  </si>
  <si>
    <t>Cambio de filtro auxiliar aceite</t>
  </si>
  <si>
    <t>Cambio de filtro de aceite</t>
  </si>
  <si>
    <t>Cambio de filtro de aire</t>
  </si>
  <si>
    <t>Cambio de filtro auxiliar de aire</t>
  </si>
  <si>
    <t>Cambio de filtro de combustible</t>
  </si>
  <si>
    <t>Cambio de filtro trampa de combustible</t>
  </si>
  <si>
    <t>Cambio filtro de aire acondicionado</t>
  </si>
  <si>
    <t>Cambio de guaya acelerador</t>
  </si>
  <si>
    <t>Cambio de guaya o cable del embrague</t>
  </si>
  <si>
    <t>Cambio de guaya velocímetro</t>
  </si>
  <si>
    <t>Cambio de guaya odómetro o indicador de kilómetros</t>
  </si>
  <si>
    <t>Cambio de guías válvula</t>
  </si>
  <si>
    <t>Cambio de impulsador motor</t>
  </si>
  <si>
    <t>Cambio de kit reparación (pistón, anillos y camisas)</t>
  </si>
  <si>
    <t>Cambio de kit repartición motor completa (correa, tensor y patín)</t>
  </si>
  <si>
    <t>Cambio múltiple de escape</t>
  </si>
  <si>
    <t>Cambio múltiple de admisión</t>
  </si>
  <si>
    <t>Cambio de manguera inferior radiador</t>
  </si>
  <si>
    <t>Cambio de manguera superior radiador</t>
  </si>
  <si>
    <t>Cambio de moto-ventilador</t>
  </si>
  <si>
    <t>Cambio de polea cigüeñal</t>
  </si>
  <si>
    <t>Cambio de radiador</t>
  </si>
  <si>
    <t>Cambio fan clush del motoventilador</t>
  </si>
  <si>
    <t>Cambio de refrigerante gas aire acondicionado</t>
  </si>
  <si>
    <t>Cambio de compresor aire acondicionado</t>
  </si>
  <si>
    <t>Cambio manguera o línea aire acondicionado</t>
  </si>
  <si>
    <t>Cambio de reten eje de levas</t>
  </si>
  <si>
    <t>Cambio de reten trasero cigüeñal</t>
  </si>
  <si>
    <t>Cambio de soporte motor inferior</t>
  </si>
  <si>
    <t>Cambio de soporte motor superior</t>
  </si>
  <si>
    <t>Cambio de tanque radiador</t>
  </si>
  <si>
    <t>Cambio de tanque limpia brisas</t>
  </si>
  <si>
    <t>Cambio de tapa aceite motor</t>
  </si>
  <si>
    <t>Cambio de tapa radiador</t>
  </si>
  <si>
    <t>Cambio de tapón cárter</t>
  </si>
  <si>
    <t>Cambio de termostato</t>
  </si>
  <si>
    <t>Cambio de válvula de admisión</t>
  </si>
  <si>
    <t>Cambio de válvula de escape</t>
  </si>
  <si>
    <t>Cambio de varilla del medidor nivel de aceite</t>
  </si>
  <si>
    <t>Cambio bombín</t>
  </si>
  <si>
    <t>Cambio (01) inyector</t>
  </si>
  <si>
    <t>Cambio retenedor delantero cigüeñal</t>
  </si>
  <si>
    <t>Cambio de polea árbol de levas</t>
  </si>
  <si>
    <t>Cambio de bancadas</t>
  </si>
  <si>
    <t>Cambio de camisa de motor</t>
  </si>
  <si>
    <t>Cambio de manguera o tobera de combustible</t>
  </si>
  <si>
    <t>Cambio de tarro recuperador radiador</t>
  </si>
  <si>
    <t>Cambio de tarro auxiliar radiador</t>
  </si>
  <si>
    <t>Cambio de tarro de depósito agua limpia parabrisas</t>
  </si>
  <si>
    <t>Cambio de tarro o deposito líquido de frenos</t>
  </si>
  <si>
    <t>Sistema de embrague</t>
  </si>
  <si>
    <t>Cambio de balinera volante motor</t>
  </si>
  <si>
    <t>Cambio de bomba auxiliar de embrague</t>
  </si>
  <si>
    <t>Cambio de bomba principal embrague</t>
  </si>
  <si>
    <t>Cambio de guardapolvo horquilla</t>
  </si>
  <si>
    <t>Cambio de horquilla embrague</t>
  </si>
  <si>
    <t>Cambio de kit embrague (disco, prensa y balinera)</t>
  </si>
  <si>
    <t>Cambio boli bomba</t>
  </si>
  <si>
    <t>Cambio mangueras liquido embrague con acoples</t>
  </si>
  <si>
    <t>Cambio tubería liquido embrague con acoples</t>
  </si>
  <si>
    <t>Cambio liquido de embrague</t>
  </si>
  <si>
    <t>Cambio de volante motor o volante de inercia</t>
  </si>
  <si>
    <t>Cambio disco de fricción o disco de embrague</t>
  </si>
  <si>
    <t>Cambio maza o plato de presión</t>
  </si>
  <si>
    <t>Cambio de collarín</t>
  </si>
  <si>
    <t>Cambio de depósito de fluido</t>
  </si>
  <si>
    <t>Cambio pedal de embrague</t>
  </si>
  <si>
    <t>Ajuste y graduación embrague (sin cambiar elementos)</t>
  </si>
  <si>
    <t>Sistema de direccion</t>
  </si>
  <si>
    <t>Cambio de dirección o volante</t>
  </si>
  <si>
    <t>Cambio columna de dirección o árbol de dirección</t>
  </si>
  <si>
    <t>Cambio de cremallera de dirección</t>
  </si>
  <si>
    <t>Cambio de amortiguador dirección</t>
  </si>
  <si>
    <t>Cambio de biela dirección</t>
  </si>
  <si>
    <t>Cambio de bomba hidráulica</t>
  </si>
  <si>
    <t>Cambio de brazo axial dirección</t>
  </si>
  <si>
    <t>Cambio de caja de dirección</t>
  </si>
  <si>
    <t>Cambio de empaquetadura completa caja dirección</t>
  </si>
  <si>
    <t>Cambio de guarda polvos caja de dirección</t>
  </si>
  <si>
    <t>Cambio de rodamiento caja dirección</t>
  </si>
  <si>
    <t>Cambio de terminal dirección</t>
  </si>
  <si>
    <t>Cambio de terminal dirección corta</t>
  </si>
  <si>
    <t>Cambio de terminal dirección larga</t>
  </si>
  <si>
    <t>Cambio empaquetadura bomba de dirección</t>
  </si>
  <si>
    <t>Cambio puntas ejes</t>
  </si>
  <si>
    <t>Componentes de caja o diferencial</t>
  </si>
  <si>
    <t>Mantenimiento dirección electro hidráulica asistida (ehps)</t>
  </si>
  <si>
    <t>Cambio de anillo sincronizador de cuarta</t>
  </si>
  <si>
    <t>Cambio de anillo sincronizador de primera</t>
  </si>
  <si>
    <t>Cambio de anillo sincronizador de quinta</t>
  </si>
  <si>
    <t>Cambio de anillo sincronizador de segunda</t>
  </si>
  <si>
    <t>Cambio de anillo sincronizador de tercera</t>
  </si>
  <si>
    <t>Cambio de anillo sincronizador primera y reverso</t>
  </si>
  <si>
    <t>Cambio de bronces sincronizadores (juego)</t>
  </si>
  <si>
    <t>Cambio de buje controlcambios</t>
  </si>
  <si>
    <t>Cambio de cardan principal</t>
  </si>
  <si>
    <t>Cambio de corona y speed</t>
  </si>
  <si>
    <t>Cambio de cruceta cardan</t>
  </si>
  <si>
    <t>Cambio de palanca decambio</t>
  </si>
  <si>
    <t>Cambio de planetarios</t>
  </si>
  <si>
    <t>Cambio de satélites</t>
  </si>
  <si>
    <t>Cambio de soporte caja de velocidades</t>
  </si>
  <si>
    <t>Cambio rodamientos caja</t>
  </si>
  <si>
    <t>Cambio balinera cardan</t>
  </si>
  <si>
    <t>Cambio caucho cardan</t>
  </si>
  <si>
    <t>Cambio spigo cardan</t>
  </si>
  <si>
    <t>Cambio cuplin cardan</t>
  </si>
  <si>
    <t>Cambio retenedor cuplin cardan</t>
  </si>
  <si>
    <t>Cambio de ejes</t>
  </si>
  <si>
    <t>Cambio de retenedores ejes</t>
  </si>
  <si>
    <t>Cambio de horquillas decambios</t>
  </si>
  <si>
    <t>Cambio de pomo o pera de palanca decambios</t>
  </si>
  <si>
    <t>Cambio cruceta cardan</t>
  </si>
  <si>
    <t>Sistema de suspensión</t>
  </si>
  <si>
    <t>Cambio de amortiguador delantero</t>
  </si>
  <si>
    <t>Cambio de amortiguador trasero</t>
  </si>
  <si>
    <t>Cambio de barra estabilizadora</t>
  </si>
  <si>
    <t>Cambio de bocín rueda completo</t>
  </si>
  <si>
    <t>Cambio de brazo axial</t>
  </si>
  <si>
    <t>Cambio de buje tijera inferior</t>
  </si>
  <si>
    <t>Cambio de buje tijera superior</t>
  </si>
  <si>
    <t>Cambio de bujes barra estabilizadora (centrales caucho)</t>
  </si>
  <si>
    <t>Cambio de hoja principal muelle</t>
  </si>
  <si>
    <t>Cambio de muñeco o templete estabilizadora</t>
  </si>
  <si>
    <t>Cambio de rodamiento rueda delantero interno</t>
  </si>
  <si>
    <t>Cambio de rodamiento rueda delantero externo</t>
  </si>
  <si>
    <t>Cambio de rodamiento trasero rueda</t>
  </si>
  <si>
    <t>Cambio de rotula inferior</t>
  </si>
  <si>
    <t>Cambio de rotula superior</t>
  </si>
  <si>
    <t>Cambio de tijera inferior</t>
  </si>
  <si>
    <t>Cambio de tijera superior</t>
  </si>
  <si>
    <t>Cambio de espirales</t>
  </si>
  <si>
    <t>Cambio de centrales hojas muelles</t>
  </si>
  <si>
    <t>Cambio de bujes muelles delanteros</t>
  </si>
  <si>
    <t>Cambio de bujes muelles traseros</t>
  </si>
  <si>
    <t>Cambio de hoja muelles secundaria</t>
  </si>
  <si>
    <t>Cambio de resortes</t>
  </si>
  <si>
    <t>Engrase general suspensión y rodamientos</t>
  </si>
  <si>
    <t>Cambio doble brazo independiente suspensión delantera</t>
  </si>
  <si>
    <t>Cambio placa de resorte de acero suspensión trasera</t>
  </si>
  <si>
    <t>Sistema de frenos</t>
  </si>
  <si>
    <t>Cambio de bandas freno trasero</t>
  </si>
  <si>
    <t>Mantenimiento sistema de frenos hidráulicos abs+ebd</t>
  </si>
  <si>
    <t>Cambio de boster</t>
  </si>
  <si>
    <t>Cambio de campana freno trasera</t>
  </si>
  <si>
    <t>Cambio de cilindro freno</t>
  </si>
  <si>
    <t>Cambio de disco freno</t>
  </si>
  <si>
    <t>Cambio de empaquetadura bomba freno</t>
  </si>
  <si>
    <t>Cambio de lianas anti ruido pastillas</t>
  </si>
  <si>
    <t>Cambio de limpiador partes de freno</t>
  </si>
  <si>
    <t>Cambio de manguera o líneas de freno trasero</t>
  </si>
  <si>
    <t>Cambio de manguera o líneas de freno delantero</t>
  </si>
  <si>
    <t>Cambio de pastillas frenos x 4 unid</t>
  </si>
  <si>
    <t>Cambio de trinquete freno de mano</t>
  </si>
  <si>
    <t>Cambio de mordazas</t>
  </si>
  <si>
    <t>Cambio de guaya freno de emergencia</t>
  </si>
  <si>
    <t>Cambio de bomba de freno</t>
  </si>
  <si>
    <t>Limpieza y graduación frenos</t>
  </si>
  <si>
    <t>Cambio modulo abs</t>
  </si>
  <si>
    <t>Mantenimiento sistema neumático de frenos</t>
  </si>
  <si>
    <t>Cambio compresor de aire</t>
  </si>
  <si>
    <t>Cambio tanques de almacenamiento</t>
  </si>
  <si>
    <t>Cambio válvulas</t>
  </si>
  <si>
    <t>Cambio cámaras de aire freno trasero</t>
  </si>
  <si>
    <t>Sistema electrico</t>
  </si>
  <si>
    <t>Cambio de batería</t>
  </si>
  <si>
    <t>Cambio de batería litio - hierro - fosfato</t>
  </si>
  <si>
    <t>Cambio de bornes de batería</t>
  </si>
  <si>
    <t>Cambio de bobina de encendido</t>
  </si>
  <si>
    <t>Cambio de bobinado del motor de arranque</t>
  </si>
  <si>
    <t>Cambio de escobillas de alternador</t>
  </si>
  <si>
    <t>Cambio de flasher direccionales</t>
  </si>
  <si>
    <t>Cambio de instalación de alta</t>
  </si>
  <si>
    <t>Cambio de limpiador partes eléctricas</t>
  </si>
  <si>
    <t>Cambio de soket</t>
  </si>
  <si>
    <t>Cambio de alternador</t>
  </si>
  <si>
    <t>Cambio de bombillo unidad</t>
  </si>
  <si>
    <t>Cambio de bombillo stop</t>
  </si>
  <si>
    <t>Cambio motor de arranque</t>
  </si>
  <si>
    <t>Instalación odómetro o cuenta kilómetros</t>
  </si>
  <si>
    <t>Cambio de distribuidor</t>
  </si>
  <si>
    <t>Cambio switch de encendido</t>
  </si>
  <si>
    <t>Instalación computador, con su respectiva programación y prueba de funcionamiento</t>
  </si>
  <si>
    <t>Cambio sensor mat temperatura de aire del múltiple</t>
  </si>
  <si>
    <t>Cambio sensor, cpm sensor de posición árbol de levas</t>
  </si>
  <si>
    <t>Cambio sensor vss sensor de velocidad</t>
  </si>
  <si>
    <t>Cambio sensor ops sensor de presión de aceite</t>
  </si>
  <si>
    <t>Cambio sensor ckp posición de cigüeñal</t>
  </si>
  <si>
    <t>Cambio sensor tps sensor de posición del acelerador</t>
  </si>
  <si>
    <t>Cambio sensor frp sensor de presión de riel de combustible</t>
  </si>
  <si>
    <t>Cambio sensor abs</t>
  </si>
  <si>
    <t>Cambio sensor flujo de aire</t>
  </si>
  <si>
    <t>Cambio sensor de presión absoluta map</t>
  </si>
  <si>
    <t>Cambio sensor de oxigeno</t>
  </si>
  <si>
    <t>Instalación válvula iac, reguladora flujo de aire</t>
  </si>
  <si>
    <t>Cambio indicador nivel de combustible</t>
  </si>
  <si>
    <t>Cambio indicador cuenta kilometros</t>
  </si>
  <si>
    <t>Cambio indicador de temperatura</t>
  </si>
  <si>
    <t>Cambio indicador de presión de aceite</t>
  </si>
  <si>
    <t>Cambio de fusible mini para carro de 5 amperios a 40 amperios</t>
  </si>
  <si>
    <t>Cambio relé</t>
  </si>
  <si>
    <t>Cambio de cableado o ramal eléctrico completo</t>
  </si>
  <si>
    <t>Mantenimiento batería, limpieza de bornes, completar nivel de agua, carga en banco verificación con tester o multímetro de voltaje y amperaje.</t>
  </si>
  <si>
    <t>Cambio stock</t>
  </si>
  <si>
    <t>Cambio farola</t>
  </si>
  <si>
    <t>Sietema de escape</t>
  </si>
  <si>
    <t>Cambio colector de escape</t>
  </si>
  <si>
    <t>Cambio tubo de escape</t>
  </si>
  <si>
    <t>Cambio silenciador</t>
  </si>
  <si>
    <t>Cambio de catalizador de oxidación diesel</t>
  </si>
  <si>
    <t>Servicios y mano de obra</t>
  </si>
  <si>
    <t>Cambio de aceite y filtros</t>
  </si>
  <si>
    <t>Alineación y balanceo de llantas (incluye rotación si aplica)</t>
  </si>
  <si>
    <t>Alineación luces</t>
  </si>
  <si>
    <t>Balanceo a todas las llantas x 4</t>
  </si>
  <si>
    <t>Calibración de inyectores a gasolina</t>
  </si>
  <si>
    <t>Servicio reparación bocín</t>
  </si>
  <si>
    <t>Reparación bomba de inyección diesel</t>
  </si>
  <si>
    <t>Reparación y centrar cardan</t>
  </si>
  <si>
    <t>Reparación diferencial</t>
  </si>
  <si>
    <t>D/m fusilera principal</t>
  </si>
  <si>
    <t>Lavado y mantenimiento tanque combustible</t>
  </si>
  <si>
    <t>Reparación y mantenimiento de transfer</t>
  </si>
  <si>
    <t>D/m transmisión</t>
  </si>
  <si>
    <t>Reparación de pinchazo o sellado de llanta con taco o parche x llanta</t>
  </si>
  <si>
    <t>Despinche rueda vulcanizada</t>
  </si>
  <si>
    <t>Cambio de válvula de neumático</t>
  </si>
  <si>
    <t>Instalación de neumático (cámara de aire)</t>
  </si>
  <si>
    <t>Mantenimiento y carga aire acondicionado</t>
  </si>
  <si>
    <t>Recarga aire acondicionado</t>
  </si>
  <si>
    <t>Reparación alternador a todo costo</t>
  </si>
  <si>
    <t>Reparación arranque a todo costo</t>
  </si>
  <si>
    <t>Reparación bomba de freno a todo costo</t>
  </si>
  <si>
    <t>Reparación bomba hidráulica a todo costo</t>
  </si>
  <si>
    <t>Reparación caja decambios a todo costo</t>
  </si>
  <si>
    <t>Reparación caja dirección a todo costo</t>
  </si>
  <si>
    <t>Reparación compresor aire acondicionado a todo costo</t>
  </si>
  <si>
    <t>Reparación general de motor a todo costo</t>
  </si>
  <si>
    <t>Reparación radiador a todo costo</t>
  </si>
  <si>
    <t>Reparación trasmisión a todo costo</t>
  </si>
  <si>
    <t>Servicio prensa hidráulica</t>
  </si>
  <si>
    <t>Servicio scanner</t>
  </si>
  <si>
    <t>Reparación sistema frenos mixto</t>
  </si>
  <si>
    <t>Reparación sistema eléctrico</t>
  </si>
  <si>
    <t>Sincronización motor sistema de inyección</t>
  </si>
  <si>
    <t>Calibración inyectores diesel</t>
  </si>
  <si>
    <t>Reparación de 01 inyectorcambio de puntas y sellos, instalación y prueba</t>
  </si>
  <si>
    <t>Reparación mordazas</t>
  </si>
  <si>
    <t>Desmontar y montar llanta nueva sin suministro</t>
  </si>
  <si>
    <t>Rotación de llanta (no incluir cuando se hace alineo y balaceo)</t>
  </si>
  <si>
    <t>Polarizado total vehículo</t>
  </si>
  <si>
    <t>Polarizado panorámico delantero</t>
  </si>
  <si>
    <t>Polarizado panorámico trasero</t>
  </si>
  <si>
    <t>Polarizada ventana lateral</t>
  </si>
  <si>
    <t>Mantenimiento eleva vidrios y cremalleras</t>
  </si>
  <si>
    <t>Instalación vidrio lateral</t>
  </si>
  <si>
    <t>Instalación vidrio panorámico</t>
  </si>
  <si>
    <t>Instalación vidrio trasero</t>
  </si>
  <si>
    <t>Pintura capot</t>
  </si>
  <si>
    <t>Pintura techo</t>
  </si>
  <si>
    <t>Pintura guardabarros delantero</t>
  </si>
  <si>
    <t>Pintura guardabarros trasero</t>
  </si>
  <si>
    <t>Pintura puerta delantera</t>
  </si>
  <si>
    <t>Pintura puerta trasera</t>
  </si>
  <si>
    <t>Pintura bomper delantero</t>
  </si>
  <si>
    <t>Pintura bomper trasero</t>
  </si>
  <si>
    <t>Reparar espuma de silla delantera</t>
  </si>
  <si>
    <t>Instalar forros en vinil cuero 01 silla delantera</t>
  </si>
  <si>
    <t>Instalar forros en vinil cuero a todas las sillas</t>
  </si>
  <si>
    <t>Instalar forro cosido al volante</t>
  </si>
  <si>
    <t>Instalar carpa plana en lona para platón</t>
  </si>
  <si>
    <t>Re parchar carpa 50x50 centímetros</t>
  </si>
  <si>
    <t>Cambio plumillas</t>
  </si>
  <si>
    <t>Cambio empaques completos puertas</t>
  </si>
  <si>
    <t>Cambio empaques completos 01 puerta</t>
  </si>
  <si>
    <t>Instalar tapete atrapa mugre en pasillo central y escalera microbús</t>
  </si>
  <si>
    <t>Instalar tapetes de caucho</t>
  </si>
  <si>
    <t>Cambio de llanta completa de acuerdo a la referencia (incluye montaje y desmontaje)</t>
  </si>
  <si>
    <t>Instalación de 04 guardafangos o salpicaderas</t>
  </si>
  <si>
    <t>Instalación bomper delantero</t>
  </si>
  <si>
    <t>Instalación bomper trasero</t>
  </si>
  <si>
    <t>Cambio espejo retrovisor</t>
  </si>
  <si>
    <t>Cambio chapa puerta platón</t>
  </si>
  <si>
    <t>Cambio chapa externa puerta</t>
  </si>
  <si>
    <t>Instalación rin</t>
  </si>
  <si>
    <t>Instalación válvula sello matić llanta</t>
  </si>
  <si>
    <t>Mantenimiento sensores limpieza y prueba de funcionamiento</t>
  </si>
  <si>
    <t>Lavado general del vehículo</t>
  </si>
  <si>
    <t>Polichada de vehículo eliminación de rayones y manchas</t>
  </si>
  <si>
    <t>Aplicación de cuarto de aceite para motor referencia de acuerdo a casa fabricante</t>
  </si>
  <si>
    <t>Aplicación de cuarto de aceite hidráulico referencia de acuerdo a casa fabricante</t>
  </si>
  <si>
    <t>Aplicación de un galón de líquido refrigerante para motor, referencia de acuerdo a casa fabricante</t>
  </si>
  <si>
    <t>Aplicación de líquido para frenos en presentación de 500 centímetros cúbicos, referencia de acuerdo a casa fabricante</t>
  </si>
  <si>
    <t>Servicio aplicación de agua para batería desmineralizada x 500 ml</t>
  </si>
  <si>
    <t>Aplicación de urea para vehículos sistema adblue, presentación x1000 ml</t>
  </si>
  <si>
    <t>Aplicación de liquido limpia parabrisas presentación x 1000 ml</t>
  </si>
  <si>
    <t>Aplicación de silicona para vehículos presentación x 300 ml</t>
  </si>
  <si>
    <t>SUBTOTAL</t>
  </si>
  <si>
    <t>IVA</t>
  </si>
  <si>
    <t>TOTAL</t>
  </si>
  <si>
    <t>MODELO</t>
  </si>
  <si>
    <t>DESCRIPCIÓN / VEHICULO</t>
  </si>
  <si>
    <t>CANT</t>
  </si>
  <si>
    <t>PRECIO OFERTADO UNITARIO</t>
  </si>
  <si>
    <t>Técnico - mecánica (Revisión general de gas y certificación Técnico - mecánica)</t>
  </si>
  <si>
    <t>Valor intermediacion (NO APLICA SOBRE EL VALOR DEL IVA)</t>
  </si>
  <si>
    <t xml:space="preserve"> SUBTOTAL </t>
  </si>
  <si>
    <t>% porcentaje de intermediación aplicado al servicio tecnomecánico</t>
  </si>
  <si>
    <t>TOTAL OFERTA VALORES UNITARIOS IVA INCLUIDO PARA VEHICULOS INCLUIDO REVISIONES TECNICOMECANICAS</t>
  </si>
  <si>
    <t>(SIPS) Suministro,  Instalación y Puesta en Servicio</t>
  </si>
  <si>
    <t>1.SE DEBEN LLENAR TODAS LAS CASILLAS, SOLO PARA EL CASO EN EL QUE EL MANTENIMIENTO NO APLIQUE A DETERMINADO VEHICULO SE DEBE COLOCAR DE MANERA ABREVIADA LAS LETRAS N/A</t>
  </si>
  <si>
    <t>2. LA COTIZACION SE DEBE REALIZAR SOBRE LA BASE DE REPUESTOS ORIGINALES U HOMOLOGACIONES DE MUY BUENA CALIDAD RECOMENDADOS POR EL FABRICANTE DE LA MARCA DEL VEHICULO, MARCAS DE servicioS AUTOMOTRICES POSICIONADAS  EN EL MERCADO Y LA MANO DE OBRA CALIFICADA POR INSTITUCIONES PUBLICAS Y/O PRIVADAS RECONOCIDAS</t>
  </si>
  <si>
    <t>3. ES NECESARIO REALIZAR LA REVISIÓN TÉCNICO-MECÁNICA DEL PARQUE AUTOMOTOR EN LOS TÉRMINOS DEL ANEXO TÉCNICO, Y DE CONFORMIDAD CON LOS VALORES MÍNIMOS Y MÁXIMOS ESTABLECIDOS POR EL MINISTERIO DE TRANSPORTE PARA EL 2026. ASI MISMO DEBERÁ ESPECIFICAR EL PORCENTAJE DE INTERMEDIACION EN EL CUADRO QUE TENDRÁ DE UTILIDAD POR LLEVAR A CABO ESTA TAREA, ESTE VALOR DEBE SER EXPRESADO EN %, NO DEBE SER SUPERIOR AL 9%, Y EL VALOR COTIZADO DEBE COINCIDIR CON EL PORCENTAJE (VALOR REVISIÓN TECNICO-MECÁNICA * % DE INTERMEDIACIÓN), LO ANTERIOR TENIENDO EN CUENTA EL COMPORTAMIENTO DEL MERCADO Y LA REGULACIÓN POR PARTE DEL MINISTERIO DE TRANSPORTE.</t>
  </si>
  <si>
    <t>4. LOS TRABAJOS A REALIZAR SON BAJO LA MODALIDAD A TODO COSTO ESTO QUIERE DECIR QUE SE DEBE INCLUIR LOS REPUESTOS, LA  MANO DE OBRA  E INSUMOS PARA QUE EL ELEMENTO QUEDE FUNCIONANDO EN FORMA OPTIMA Y CONSERVANDO SU ORIGINALIDAD.</t>
  </si>
  <si>
    <t>“Nota: 1.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bienes o servicios (según aplique) de acuerdo con las especificaciones técnicas, precios que se deberán mantener durante el plazo de ejecución del Contrato.</t>
  </si>
  <si>
    <t>Nota: 2. Para efectos de la evaluación y calificación de la oferta económica, se tendrá en cuenta la sumatoria de los valores unitarios de la oferta (INCLUIDO LOS IMPUESTOS A QUE HAYA LUGAR), con el fin de realizar la evaluación de acuerdo con el factor de evaluación determinado en la invitación pública”</t>
  </si>
  <si>
    <r>
      <rPr>
        <sz val="12"/>
        <color theme="1"/>
        <rFont val="Arial"/>
      </rPr>
      <t>Nota 3: Para efectos de evaluación los proponentes interesados en participar deberán presentar la oferta en plataforma SECOP II por el valor total del presupuesto oficial sin superar este, discriminando en el formulario económico los valores unitarios por cada ítem (INCLUIDO LOS IMPUESTOS A QUE HAYA LUGAR), sin sobrepasar el valor unitario de referencia estimado por ítem. So pena de rechazo.</t>
    </r>
    <r>
      <rPr>
        <b/>
        <sz val="12"/>
        <color rgb="FF000000"/>
        <rFont val="Arial Nova"/>
      </rPr>
      <t xml:space="preserve"> </t>
    </r>
  </si>
  <si>
    <t xml:space="preserve">Nota 4: Se deberá ofertar la totalidad de los ítems del anexo de oferta económica, so pena de rechazo </t>
  </si>
  <si>
    <r>
      <rPr>
        <sz val="12"/>
        <color theme="1"/>
        <rFont val="Arial"/>
      </rPr>
      <t>Nota 5: Lo anterior servirá de base para la evaluación económica, adjudicando al oferente que cumpla con todas las condiciones exigidas por la Entidad Estatal en los Documentos del Proceso, y que ofrezca el Menor Valor en la sumatoria de valores unitarios por ítems (INCLUIDO LOS IMPUESTOS A QUE HAYA LUGAR)</t>
    </r>
    <r>
      <rPr>
        <b/>
        <sz val="12"/>
        <color rgb="FF000000"/>
        <rFont val="Arial Nova"/>
      </rPr>
      <t>.</t>
    </r>
  </si>
  <si>
    <t xml:space="preserve"> Nota 6: El servicio contratado, se realizará conforme a las necesidades de servicio de acuerdo a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t>
  </si>
  <si>
    <t>CAMPERO</t>
  </si>
  <si>
    <t>MICROBUS</t>
  </si>
  <si>
    <t>CAMION</t>
  </si>
  <si>
    <t>CARROTANQUE</t>
  </si>
  <si>
    <t>BOMBERO</t>
  </si>
  <si>
    <t>MITSUBISHI</t>
  </si>
  <si>
    <t>NISSAN</t>
  </si>
  <si>
    <t>MAZDA</t>
  </si>
  <si>
    <t>JMC</t>
  </si>
  <si>
    <t>RENAULT</t>
  </si>
  <si>
    <t>FORD</t>
  </si>
  <si>
    <t>OSHKOSH</t>
  </si>
  <si>
    <t>DONGFENG</t>
  </si>
  <si>
    <t>MONTERO HARDTOP</t>
  </si>
  <si>
    <t>D22/NP300 FRONTIER</t>
  </si>
  <si>
    <t>BT-50</t>
  </si>
  <si>
    <t>TIGER 7</t>
  </si>
  <si>
    <t>NUEVO MASTER</t>
  </si>
  <si>
    <t>NPR</t>
  </si>
  <si>
    <t>NQR</t>
  </si>
  <si>
    <t xml:space="preserve">KODIAK 241               </t>
  </si>
  <si>
    <t>350 SUPER DUTY</t>
  </si>
  <si>
    <t>P-19</t>
  </si>
  <si>
    <t>RICH 6</t>
  </si>
  <si>
    <t>REGISTRO FAC</t>
  </si>
  <si>
    <t>18-7161</t>
  </si>
  <si>
    <t>18-G0689</t>
  </si>
  <si>
    <t>18-3046</t>
  </si>
  <si>
    <t>18-G0687</t>
  </si>
  <si>
    <t>18-G0688</t>
  </si>
  <si>
    <t>PENDIENTE</t>
  </si>
  <si>
    <t>18G1130</t>
  </si>
  <si>
    <t>18G1131</t>
  </si>
  <si>
    <t>18-G0066</t>
  </si>
  <si>
    <t>18-G1010</t>
  </si>
  <si>
    <t>18-C0950</t>
  </si>
  <si>
    <t>18-9036</t>
  </si>
  <si>
    <t>18-E0931</t>
  </si>
  <si>
    <t>6-6748.</t>
  </si>
  <si>
    <t>11-7128.</t>
  </si>
  <si>
    <t>18-H0756</t>
  </si>
  <si>
    <r>
      <rPr>
        <sz val="7"/>
        <color rgb="FF000000"/>
        <rFont val="Calibri"/>
      </rPr>
      <t>FAC 18H1204</t>
    </r>
    <r>
      <rPr>
        <sz val="7"/>
        <color theme="1"/>
        <rFont val="Arial"/>
      </rPr>
      <t xml:space="preserve"> </t>
    </r>
  </si>
  <si>
    <r>
      <rPr>
        <sz val="7"/>
        <color rgb="FF000000"/>
        <rFont val="Calibri"/>
      </rPr>
      <t>FAC 18H1204</t>
    </r>
    <r>
      <rPr>
        <sz val="7"/>
        <color theme="1"/>
        <rFont val="Arial"/>
      </rPr>
      <t xml:space="preserve"> </t>
    </r>
  </si>
  <si>
    <t xml:space="preserve">Firma del representante legal del proponente </t>
  </si>
  <si>
    <t>Nombre o razón social del oferente: CLOUDCOL S.A.S</t>
  </si>
  <si>
    <t>Identificación (NIT ☐ C.C ☐  C.E ☐): 900666983-8</t>
  </si>
  <si>
    <t>Nombre Representante Legal: OSCAR MAURICIO CAMPOS CUERVO</t>
  </si>
  <si>
    <t>Identificación (C.C ☐  C.E. ☐) 80205756</t>
  </si>
  <si>
    <t>Dirección: CRA 23 # 27 – 13 - Bogotá</t>
  </si>
  <si>
    <t>Teléfono: 3202503334</t>
  </si>
  <si>
    <t>Email: sascloudcol@gmail.com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</si>
</sst>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
    <numFmt numFmtId="165" formatCode="_-&quot;$&quot;\ * #,##0.00_-;\-&quot;$&quot;\ * #,##0.00_-;_-&quot;$&quot;\ * &quot;-&quot;??_-;_-@"/>
    <numFmt numFmtId="166" formatCode="_(&quot;$&quot;\ * #,##0.00_);_(&quot;$&quot;\ * \(#,##0.00\);_(&quot;$&quot;\ * &quot;-&quot;??_);_(@_)"/>
  </numFmts>
  <fonts count="32" x14ac:knownFonts="1">
    <font>
      <sz val="11"/>
      <color theme="1"/>
      <name val="Calibri"/>
      <scheme val="minor"/>
    </font>
    <font>
      <sz val="12"/>
      <color theme="1"/>
      <name val="Arial"/>
    </font>
    <font>
      <b/>
      <u/>
      <sz val="12"/>
      <color theme="1"/>
      <name val="Arial"/>
    </font>
    <font>
      <b/>
      <u/>
      <sz val="12"/>
      <color theme="1"/>
      <name val="Arial"/>
    </font>
    <font>
      <b/>
      <u/>
      <sz val="12"/>
      <color theme="1"/>
      <name val="Arial"/>
    </font>
    <font>
      <b/>
      <sz val="12"/>
      <color theme="1"/>
      <name val="Arial"/>
    </font>
    <font>
      <sz val="11"/>
      <name val="Calibri"/>
    </font>
    <font>
      <b/>
      <sz val="12"/>
      <color rgb="FF333333"/>
      <name val="Arial"/>
    </font>
    <font>
      <b/>
      <u/>
      <sz val="12"/>
      <color theme="1"/>
      <name val="Arial"/>
    </font>
    <font>
      <b/>
      <u/>
      <sz val="12"/>
      <color theme="1"/>
      <name val="Arial"/>
    </font>
    <font>
      <b/>
      <u/>
      <sz val="12"/>
      <color theme="1"/>
      <name val="Arial"/>
    </font>
    <font>
      <b/>
      <u/>
      <sz val="12"/>
      <color theme="1"/>
      <name val="Arial"/>
    </font>
    <font>
      <b/>
      <u/>
      <sz val="12"/>
      <color theme="1"/>
      <name val="Arial"/>
    </font>
    <font>
      <sz val="12"/>
      <color rgb="FF000000"/>
      <name val="Arial"/>
    </font>
    <font>
      <b/>
      <u/>
      <sz val="12"/>
      <color rgb="FF000000"/>
      <name val="Arial"/>
    </font>
    <font>
      <b/>
      <u/>
      <sz val="12"/>
      <color rgb="FF000000"/>
      <name val="Arial"/>
    </font>
    <font>
      <b/>
      <u/>
      <sz val="12"/>
      <color theme="1"/>
      <name val="Arial"/>
    </font>
    <font>
      <b/>
      <u/>
      <sz val="12"/>
      <color rgb="FF000000"/>
      <name val="Arial"/>
    </font>
    <font>
      <b/>
      <u/>
      <sz val="12"/>
      <color rgb="FF000000"/>
      <name val="Arial"/>
    </font>
    <font>
      <b/>
      <u/>
      <sz val="12"/>
      <color theme="1"/>
      <name val="Arial"/>
    </font>
    <font>
      <b/>
      <u/>
      <sz val="12"/>
      <color theme="1"/>
      <name val="Arial"/>
    </font>
    <font>
      <b/>
      <sz val="12"/>
      <color rgb="FF000000"/>
      <name val="Arial"/>
    </font>
    <font>
      <b/>
      <u/>
      <sz val="12"/>
      <color rgb="FF000000"/>
      <name val="Arial"/>
    </font>
    <font>
      <b/>
      <sz val="7"/>
      <color theme="1"/>
      <name val="Arial"/>
    </font>
    <font>
      <sz val="7"/>
      <color theme="1"/>
      <name val="Arial"/>
    </font>
    <font>
      <sz val="9"/>
      <color rgb="FF000000"/>
      <name val="Calibri"/>
    </font>
    <font>
      <sz val="7"/>
      <color rgb="FF000000"/>
      <name val="Calibri"/>
    </font>
    <font>
      <sz val="11"/>
      <color theme="1"/>
      <name val="Calibri"/>
    </font>
    <font>
      <sz val="11"/>
      <color theme="1"/>
      <name val="Calibri"/>
      <scheme val="minor"/>
    </font>
    <font>
      <b/>
      <sz val="12"/>
      <color rgb="FF000000"/>
      <name val="Arial Nova"/>
    </font>
    <font>
      <b/>
      <sz val="12"/>
      <color rgb="FF000000"/>
      <name val="Arial"/>
      <family val="2"/>
    </font>
    <font>
      <b/>
      <sz val="12"/>
      <color theme="1"/>
      <name val="Arial"/>
      <family val="2"/>
    </font>
  </fonts>
  <fills count="12">
    <fill>
      <patternFill patternType="none"/>
    </fill>
    <fill>
      <patternFill patternType="gray125"/>
    </fill>
    <fill>
      <patternFill patternType="solid">
        <fgColor rgb="FFD8D8D8"/>
        <bgColor rgb="FFD8D8D8"/>
      </patternFill>
    </fill>
    <fill>
      <patternFill patternType="solid">
        <fgColor rgb="FFD9E2F3"/>
        <bgColor rgb="FFD9E2F3"/>
      </patternFill>
    </fill>
    <fill>
      <patternFill patternType="solid">
        <fgColor rgb="FFC5E0B3"/>
        <bgColor rgb="FFC5E0B3"/>
      </patternFill>
    </fill>
    <fill>
      <patternFill patternType="solid">
        <fgColor rgb="FFF4B083"/>
        <bgColor rgb="FFF4B083"/>
      </patternFill>
    </fill>
    <fill>
      <patternFill patternType="solid">
        <fgColor rgb="FFA8D08D"/>
        <bgColor rgb="FFA8D08D"/>
      </patternFill>
    </fill>
    <fill>
      <patternFill patternType="solid">
        <fgColor rgb="FFFFFFFF"/>
        <bgColor rgb="FFFFFFFF"/>
      </patternFill>
    </fill>
    <fill>
      <patternFill patternType="solid">
        <fgColor theme="0"/>
        <bgColor theme="0"/>
      </patternFill>
    </fill>
    <fill>
      <patternFill patternType="solid">
        <fgColor rgb="FFA9D08E"/>
        <bgColor rgb="FFA9D08E"/>
      </patternFill>
    </fill>
    <fill>
      <patternFill patternType="solid">
        <fgColor rgb="FFBFBFBF"/>
        <bgColor rgb="FFBFBFBF"/>
      </patternFill>
    </fill>
    <fill>
      <patternFill patternType="solid">
        <fgColor rgb="FFFFC000"/>
        <bgColor rgb="FFFFC000"/>
      </patternFill>
    </fill>
  </fills>
  <borders count="25">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s>
  <cellStyleXfs count="1">
    <xf numFmtId="0" fontId="0" fillId="0" borderId="0"/>
  </cellStyleXfs>
  <cellXfs count="109">
    <xf numFmtId="0" fontId="0" fillId="0" borderId="0" xfId="0"/>
    <xf numFmtId="0" fontId="1" fillId="0" borderId="0" xfId="0" applyFont="1"/>
    <xf numFmtId="0" fontId="3" fillId="0" borderId="0" xfId="0" applyFont="1" applyAlignment="1">
      <alignment vertical="center"/>
    </xf>
    <xf numFmtId="0" fontId="1" fillId="0" borderId="1" xfId="0" applyFont="1" applyBorder="1" applyAlignment="1">
      <alignment horizontal="center"/>
    </xf>
    <xf numFmtId="0" fontId="1" fillId="0" borderId="0" xfId="0" applyFont="1" applyAlignment="1">
      <alignment horizontal="center"/>
    </xf>
    <xf numFmtId="0" fontId="5" fillId="3" borderId="5" xfId="0" applyFont="1" applyFill="1" applyBorder="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vertical="center"/>
    </xf>
    <xf numFmtId="0" fontId="5" fillId="0" borderId="6" xfId="0" applyFont="1" applyBorder="1" applyAlignment="1">
      <alignment horizontal="center" vertical="center"/>
    </xf>
    <xf numFmtId="0" fontId="7" fillId="0" borderId="0" xfId="0" applyFont="1" applyAlignment="1">
      <alignment horizontal="center" vertical="center" wrapText="1"/>
    </xf>
    <xf numFmtId="0" fontId="5" fillId="0" borderId="6" xfId="0" applyFont="1" applyBorder="1" applyAlignment="1">
      <alignment horizontal="center" vertical="center" wrapText="1"/>
    </xf>
    <xf numFmtId="0" fontId="5" fillId="4" borderId="7"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8" fillId="6" borderId="8" xfId="0" applyFont="1" applyFill="1" applyBorder="1" applyAlignment="1">
      <alignment horizontal="center" vertical="center"/>
    </xf>
    <xf numFmtId="0" fontId="9" fillId="6" borderId="8" xfId="0" applyFont="1" applyFill="1" applyBorder="1" applyAlignment="1">
      <alignment horizontal="center"/>
    </xf>
    <xf numFmtId="0" fontId="10" fillId="6" borderId="7" xfId="0" applyFont="1" applyFill="1" applyBorder="1" applyAlignment="1">
      <alignment horizontal="center" vertical="center"/>
    </xf>
    <xf numFmtId="164" fontId="11" fillId="6" borderId="5" xfId="0" applyNumberFormat="1" applyFont="1" applyFill="1" applyBorder="1"/>
    <xf numFmtId="164" fontId="12" fillId="0" borderId="0" xfId="0" applyNumberFormat="1" applyFont="1"/>
    <xf numFmtId="0" fontId="13" fillId="0" borderId="5" xfId="0" applyFont="1" applyBorder="1" applyAlignment="1">
      <alignment horizontal="center" vertical="center"/>
    </xf>
    <xf numFmtId="0" fontId="13" fillId="7" borderId="9" xfId="0" applyFont="1" applyFill="1" applyBorder="1" applyAlignment="1">
      <alignment horizontal="left" vertical="center" wrapText="1"/>
    </xf>
    <xf numFmtId="165" fontId="1" fillId="0" borderId="4" xfId="0" applyNumberFormat="1" applyFont="1" applyBorder="1"/>
    <xf numFmtId="165" fontId="1" fillId="0" borderId="0" xfId="0" applyNumberFormat="1" applyFont="1"/>
    <xf numFmtId="165" fontId="1" fillId="0" borderId="4" xfId="0" applyNumberFormat="1" applyFont="1" applyBorder="1" applyAlignment="1">
      <alignment horizontal="center"/>
    </xf>
    <xf numFmtId="0" fontId="13" fillId="0" borderId="4" xfId="0" applyFont="1" applyBorder="1" applyAlignment="1">
      <alignment horizontal="left" vertical="center" wrapText="1"/>
    </xf>
    <xf numFmtId="0" fontId="13" fillId="0" borderId="4" xfId="0" applyFont="1" applyBorder="1" applyAlignment="1">
      <alignment horizontal="left" vertical="center"/>
    </xf>
    <xf numFmtId="0" fontId="13" fillId="8" borderId="9" xfId="0" applyFont="1" applyFill="1" applyBorder="1" applyAlignment="1">
      <alignment horizontal="left" vertical="center" wrapText="1"/>
    </xf>
    <xf numFmtId="0" fontId="14" fillId="9" borderId="9" xfId="0" applyFont="1" applyFill="1" applyBorder="1" applyAlignment="1">
      <alignment horizontal="center" vertical="center"/>
    </xf>
    <xf numFmtId="0" fontId="15" fillId="9" borderId="5" xfId="0" applyFont="1" applyFill="1" applyBorder="1" applyAlignment="1">
      <alignment horizontal="center" vertical="center"/>
    </xf>
    <xf numFmtId="165" fontId="16" fillId="6" borderId="9" xfId="0" applyNumberFormat="1" applyFont="1" applyFill="1" applyBorder="1"/>
    <xf numFmtId="0" fontId="13" fillId="0" borderId="4" xfId="0" applyFont="1" applyBorder="1" applyAlignment="1">
      <alignment vertical="center"/>
    </xf>
    <xf numFmtId="0" fontId="13" fillId="0" borderId="4" xfId="0" applyFont="1" applyBorder="1" applyAlignment="1">
      <alignment vertical="center" wrapText="1"/>
    </xf>
    <xf numFmtId="0" fontId="17" fillId="9" borderId="10" xfId="0" applyFont="1" applyFill="1" applyBorder="1" applyAlignment="1">
      <alignment horizontal="center" vertical="center"/>
    </xf>
    <xf numFmtId="0" fontId="18" fillId="9" borderId="11" xfId="0" applyFont="1" applyFill="1" applyBorder="1" applyAlignment="1">
      <alignment horizontal="center" vertical="center"/>
    </xf>
    <xf numFmtId="165" fontId="19" fillId="6" borderId="10" xfId="0" applyNumberFormat="1" applyFont="1" applyFill="1" applyBorder="1"/>
    <xf numFmtId="0" fontId="1" fillId="8" borderId="12" xfId="0" applyFont="1" applyFill="1" applyBorder="1"/>
    <xf numFmtId="0" fontId="13" fillId="7" borderId="5" xfId="0" applyFont="1" applyFill="1" applyBorder="1" applyAlignment="1">
      <alignment horizontal="center" vertical="center"/>
    </xf>
    <xf numFmtId="0" fontId="13" fillId="7" borderId="9" xfId="0" applyFont="1" applyFill="1" applyBorder="1" applyAlignment="1">
      <alignment vertical="center"/>
    </xf>
    <xf numFmtId="165" fontId="1" fillId="8" borderId="9" xfId="0" applyNumberFormat="1" applyFont="1" applyFill="1" applyBorder="1" applyAlignment="1">
      <alignment horizontal="center"/>
    </xf>
    <xf numFmtId="0" fontId="1" fillId="0" borderId="5" xfId="0" applyFont="1" applyBorder="1" applyAlignment="1">
      <alignment horizontal="center" vertical="center"/>
    </xf>
    <xf numFmtId="0" fontId="1" fillId="0" borderId="13" xfId="0" applyFont="1" applyBorder="1" applyAlignment="1">
      <alignment horizontal="center" vertical="center"/>
    </xf>
    <xf numFmtId="0" fontId="13" fillId="0" borderId="14" xfId="0" applyFont="1" applyBorder="1" applyAlignment="1">
      <alignment vertical="center"/>
    </xf>
    <xf numFmtId="0" fontId="13" fillId="0" borderId="13" xfId="0" applyFont="1" applyBorder="1" applyAlignment="1">
      <alignment horizontal="center" vertical="center"/>
    </xf>
    <xf numFmtId="165" fontId="1" fillId="0" borderId="14" xfId="0" applyNumberFormat="1" applyFont="1" applyBorder="1"/>
    <xf numFmtId="0" fontId="13" fillId="0" borderId="5" xfId="0" applyFont="1" applyBorder="1" applyAlignment="1">
      <alignment vertical="center"/>
    </xf>
    <xf numFmtId="165" fontId="1" fillId="0" borderId="5" xfId="0" applyNumberFormat="1" applyFont="1" applyBorder="1"/>
    <xf numFmtId="0" fontId="13" fillId="0" borderId="5" xfId="0" applyFont="1" applyBorder="1" applyAlignment="1">
      <alignment vertical="center" wrapText="1"/>
    </xf>
    <xf numFmtId="165" fontId="1" fillId="0" borderId="5" xfId="0" applyNumberFormat="1" applyFont="1" applyBorder="1" applyAlignment="1">
      <alignment horizontal="center"/>
    </xf>
    <xf numFmtId="0" fontId="13" fillId="7" borderId="5" xfId="0" applyFont="1" applyFill="1" applyBorder="1" applyAlignment="1">
      <alignment vertical="center"/>
    </xf>
    <xf numFmtId="165" fontId="20" fillId="6" borderId="5" xfId="0" applyNumberFormat="1" applyFont="1" applyFill="1" applyBorder="1"/>
    <xf numFmtId="0" fontId="1" fillId="0" borderId="5" xfId="0" applyFont="1" applyBorder="1" applyAlignment="1">
      <alignment vertical="center"/>
    </xf>
    <xf numFmtId="0" fontId="1" fillId="7" borderId="5" xfId="0" applyFont="1" applyFill="1" applyBorder="1" applyAlignment="1">
      <alignment vertical="center"/>
    </xf>
    <xf numFmtId="0" fontId="13" fillId="0" borderId="6" xfId="0" applyFont="1" applyBorder="1" applyAlignment="1">
      <alignment horizontal="center" vertical="center"/>
    </xf>
    <xf numFmtId="0" fontId="13" fillId="7" borderId="10" xfId="0" applyFont="1" applyFill="1" applyBorder="1" applyAlignment="1">
      <alignment vertical="center"/>
    </xf>
    <xf numFmtId="165" fontId="1" fillId="0" borderId="15" xfId="0" applyNumberFormat="1" applyFont="1" applyBorder="1"/>
    <xf numFmtId="0" fontId="13" fillId="8" borderId="9" xfId="0" applyFont="1" applyFill="1" applyBorder="1" applyAlignment="1">
      <alignment vertical="center"/>
    </xf>
    <xf numFmtId="0" fontId="1" fillId="7" borderId="9" xfId="0" applyFont="1" applyFill="1" applyBorder="1" applyAlignment="1">
      <alignment vertical="center"/>
    </xf>
    <xf numFmtId="0" fontId="1" fillId="7" borderId="5" xfId="0" applyFont="1" applyFill="1" applyBorder="1" applyAlignment="1">
      <alignment horizontal="center" vertical="center"/>
    </xf>
    <xf numFmtId="0" fontId="1" fillId="0" borderId="4" xfId="0" applyFont="1" applyBorder="1" applyAlignment="1">
      <alignment vertical="center"/>
    </xf>
    <xf numFmtId="0" fontId="1" fillId="0" borderId="4" xfId="0" applyFont="1" applyBorder="1" applyAlignment="1">
      <alignment vertical="center" wrapText="1"/>
    </xf>
    <xf numFmtId="0" fontId="5" fillId="0" borderId="0" xfId="0" applyFont="1"/>
    <xf numFmtId="0" fontId="13" fillId="0" borderId="14" xfId="0" applyFont="1" applyBorder="1" applyAlignment="1">
      <alignment vertical="center" wrapText="1"/>
    </xf>
    <xf numFmtId="166" fontId="5" fillId="10" borderId="5" xfId="0" applyNumberFormat="1" applyFont="1" applyFill="1" applyBorder="1" applyAlignment="1">
      <alignment horizontal="center" vertical="center"/>
    </xf>
    <xf numFmtId="0" fontId="1" fillId="0" borderId="0" xfId="0" applyFont="1" applyAlignment="1">
      <alignment horizontal="center" vertical="center"/>
    </xf>
    <xf numFmtId="0" fontId="5" fillId="5" borderId="5" xfId="0" applyFont="1" applyFill="1" applyBorder="1" applyAlignment="1">
      <alignment horizontal="center" vertical="center" wrapText="1"/>
    </xf>
    <xf numFmtId="0" fontId="21" fillId="10" borderId="5" xfId="0" applyFont="1" applyFill="1" applyBorder="1" applyAlignment="1">
      <alignment horizontal="center" vertical="center"/>
    </xf>
    <xf numFmtId="0" fontId="21" fillId="10" borderId="5" xfId="0" applyFont="1" applyFill="1" applyBorder="1" applyAlignment="1">
      <alignment horizontal="center" vertical="center" wrapText="1"/>
    </xf>
    <xf numFmtId="0" fontId="21" fillId="10" borderId="5" xfId="0" applyFont="1" applyFill="1" applyBorder="1"/>
    <xf numFmtId="0" fontId="1" fillId="0" borderId="5" xfId="0" applyFont="1" applyBorder="1" applyAlignment="1">
      <alignment horizontal="left" vertical="center" wrapText="1"/>
    </xf>
    <xf numFmtId="165" fontId="1" fillId="0" borderId="5" xfId="0" applyNumberFormat="1" applyFont="1" applyBorder="1" applyAlignment="1">
      <alignment horizontal="center" vertical="center"/>
    </xf>
    <xf numFmtId="0" fontId="1" fillId="0" borderId="5" xfId="0" applyFont="1" applyBorder="1" applyAlignment="1">
      <alignment wrapText="1"/>
    </xf>
    <xf numFmtId="165" fontId="1" fillId="0" borderId="13" xfId="0" applyNumberFormat="1" applyFont="1" applyBorder="1" applyAlignment="1">
      <alignment horizontal="center" vertical="center"/>
    </xf>
    <xf numFmtId="165" fontId="5" fillId="10" borderId="5" xfId="0" applyNumberFormat="1" applyFont="1" applyFill="1" applyBorder="1" applyAlignment="1">
      <alignment horizontal="center" vertical="center"/>
    </xf>
    <xf numFmtId="9" fontId="21" fillId="11" borderId="5" xfId="0" applyNumberFormat="1" applyFont="1" applyFill="1" applyBorder="1" applyAlignment="1">
      <alignment horizontal="center" vertical="center"/>
    </xf>
    <xf numFmtId="0" fontId="1" fillId="0" borderId="17" xfId="0" applyFont="1" applyBorder="1" applyAlignment="1">
      <alignment vertical="center"/>
    </xf>
    <xf numFmtId="165" fontId="21" fillId="0" borderId="5" xfId="0" applyNumberFormat="1" applyFont="1" applyBorder="1" applyAlignment="1">
      <alignment vertical="center"/>
    </xf>
    <xf numFmtId="0" fontId="21" fillId="0" borderId="0" xfId="0" applyFont="1" applyAlignment="1">
      <alignment vertical="center" wrapText="1"/>
    </xf>
    <xf numFmtId="0" fontId="22" fillId="0" borderId="0" xfId="0" applyFont="1" applyAlignment="1">
      <alignment horizontal="left" vertical="center"/>
    </xf>
    <xf numFmtId="0" fontId="1" fillId="0" borderId="0" xfId="0" applyFont="1" applyAlignment="1">
      <alignment horizontal="left" vertical="center"/>
    </xf>
    <xf numFmtId="0" fontId="1" fillId="3" borderId="12" xfId="0" applyFont="1" applyFill="1" applyBorder="1" applyAlignment="1">
      <alignment horizontal="left" vertical="center" wrapText="1"/>
    </xf>
    <xf numFmtId="0" fontId="1" fillId="0" borderId="0" xfId="0" applyFont="1" applyAlignment="1">
      <alignment vertical="center" wrapText="1"/>
    </xf>
    <xf numFmtId="0" fontId="23" fillId="0" borderId="21" xfId="0" applyFont="1" applyBorder="1" applyAlignment="1">
      <alignment horizontal="center" vertical="center" wrapText="1"/>
    </xf>
    <xf numFmtId="0" fontId="24" fillId="0" borderId="22" xfId="0" applyFont="1" applyBorder="1" applyAlignment="1">
      <alignment horizontal="center" vertical="center" wrapText="1"/>
    </xf>
    <xf numFmtId="0" fontId="23"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4" xfId="0" applyFont="1" applyBorder="1" applyAlignment="1">
      <alignment horizontal="center" vertical="center"/>
    </xf>
    <xf numFmtId="0" fontId="25" fillId="0" borderId="24" xfId="0" applyFont="1" applyBorder="1" applyAlignment="1">
      <alignment horizontal="center" vertical="center" wrapText="1"/>
    </xf>
    <xf numFmtId="0" fontId="26" fillId="0" borderId="24" xfId="0" applyFont="1" applyBorder="1" applyAlignment="1">
      <alignment horizontal="center" vertical="center" wrapText="1"/>
    </xf>
    <xf numFmtId="165" fontId="27" fillId="0" borderId="0" xfId="0" applyNumberFormat="1" applyFont="1"/>
    <xf numFmtId="165" fontId="24" fillId="0" borderId="24" xfId="0" applyNumberFormat="1" applyFont="1" applyBorder="1" applyAlignment="1">
      <alignment horizontal="center" vertical="center" wrapText="1"/>
    </xf>
    <xf numFmtId="0" fontId="28" fillId="0" borderId="0" xfId="0" applyFont="1"/>
    <xf numFmtId="0" fontId="2" fillId="0" borderId="0" xfId="0" applyFont="1" applyAlignment="1">
      <alignment horizontal="center" vertical="center"/>
    </xf>
    <xf numFmtId="0" fontId="0" fillId="0" borderId="0" xfId="0"/>
    <xf numFmtId="0" fontId="4" fillId="0" borderId="0" xfId="0" applyFont="1" applyAlignment="1">
      <alignment horizontal="center" vertical="center" wrapText="1"/>
    </xf>
    <xf numFmtId="0" fontId="5" fillId="2" borderId="2" xfId="0" applyFont="1" applyFill="1" applyBorder="1" applyAlignment="1">
      <alignment horizontal="center" vertical="center"/>
    </xf>
    <xf numFmtId="0" fontId="6" fillId="0" borderId="3" xfId="0" applyFont="1" applyBorder="1"/>
    <xf numFmtId="0" fontId="6" fillId="0" borderId="4" xfId="0" applyFont="1" applyBorder="1"/>
    <xf numFmtId="0" fontId="5" fillId="10" borderId="2" xfId="0" applyFont="1" applyFill="1" applyBorder="1" applyAlignment="1">
      <alignment horizontal="center" vertical="center" wrapText="1"/>
    </xf>
    <xf numFmtId="0" fontId="1" fillId="0" borderId="1" xfId="0" applyFont="1" applyBorder="1" applyAlignment="1">
      <alignment horizontal="center" vertical="center"/>
    </xf>
    <xf numFmtId="0" fontId="6" fillId="0" borderId="1" xfId="0" applyFont="1" applyBorder="1"/>
    <xf numFmtId="0" fontId="6" fillId="0" borderId="15" xfId="0" applyFont="1" applyBorder="1"/>
    <xf numFmtId="0" fontId="21" fillId="10" borderId="2" xfId="0" applyFont="1" applyFill="1" applyBorder="1" applyAlignment="1">
      <alignment horizontal="center"/>
    </xf>
    <xf numFmtId="0" fontId="6" fillId="0" borderId="16" xfId="0" applyFont="1" applyBorder="1"/>
    <xf numFmtId="0" fontId="1" fillId="0" borderId="2" xfId="0" applyFont="1" applyBorder="1" applyAlignment="1">
      <alignment horizontal="center" vertical="center"/>
    </xf>
    <xf numFmtId="0" fontId="21" fillId="0" borderId="2" xfId="0" applyFont="1" applyBorder="1" applyAlignment="1">
      <alignment horizontal="center" vertical="center" wrapText="1"/>
    </xf>
    <xf numFmtId="0" fontId="1" fillId="3" borderId="18" xfId="0" applyFont="1" applyFill="1" applyBorder="1" applyAlignment="1">
      <alignment horizontal="left" vertical="center" wrapText="1"/>
    </xf>
    <xf numFmtId="0" fontId="6" fillId="0" borderId="19" xfId="0" applyFont="1" applyBorder="1"/>
    <xf numFmtId="0" fontId="6" fillId="0" borderId="20" xfId="0" applyFont="1" applyBorder="1"/>
    <xf numFmtId="0" fontId="30" fillId="0" borderId="0" xfId="0" applyFont="1"/>
    <xf numFmtId="0" fontId="31" fillId="0" borderId="0" xfId="0" applyFont="1"/>
  </cellXfs>
  <cellStyles count="1">
    <cellStyle name="Normal" xfId="0" builtinId="0"/>
  </cellStyles>
  <dxfs count="3">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297656</xdr:colOff>
      <xdr:row>376</xdr:row>
      <xdr:rowOff>0</xdr:rowOff>
    </xdr:from>
    <xdr:to>
      <xdr:col>2</xdr:col>
      <xdr:colOff>1897856</xdr:colOff>
      <xdr:row>378</xdr:row>
      <xdr:rowOff>161925</xdr:rowOff>
    </xdr:to>
    <xdr:pic>
      <xdr:nvPicPr>
        <xdr:cNvPr id="2" name="Imagen 1" descr="Un dibujo de una persona&#10;&#10;El contenido generado por IA puede ser incorrecto.">
          <a:extLst>
            <a:ext uri="{FF2B5EF4-FFF2-40B4-BE49-F238E27FC236}">
              <a16:creationId xmlns:a16="http://schemas.microsoft.com/office/drawing/2014/main" id="{5CC9A1BC-B1CD-58D7-864A-288AAF2F05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35844" y="83808094"/>
          <a:ext cx="1600200" cy="6858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370" zoomScale="80" zoomScaleNormal="80" workbookViewId="0">
      <selection activeCell="C388" sqref="C388"/>
    </sheetView>
  </sheetViews>
  <sheetFormatPr baseColWidth="10" defaultColWidth="14.42578125" defaultRowHeight="15" customHeight="1" x14ac:dyDescent="0.25"/>
  <cols>
    <col min="1" max="1" width="5.7109375" customWidth="1"/>
    <col min="2" max="2" width="5.28515625" customWidth="1"/>
    <col min="3" max="3" width="60.85546875" customWidth="1"/>
    <col min="4" max="4" width="5.7109375" customWidth="1"/>
    <col min="5" max="7" width="22.140625" customWidth="1"/>
    <col min="8" max="8" width="21.85546875" customWidth="1"/>
    <col min="9" max="26" width="11.42578125" customWidth="1"/>
  </cols>
  <sheetData>
    <row r="1" spans="1:26" ht="14.25" customHeight="1" x14ac:dyDescent="0.25">
      <c r="A1" s="1"/>
      <c r="B1" s="90" t="s">
        <v>0</v>
      </c>
      <c r="C1" s="91"/>
      <c r="D1" s="91"/>
      <c r="E1" s="91"/>
      <c r="F1" s="91"/>
      <c r="G1" s="2"/>
      <c r="H1" s="1"/>
      <c r="I1" s="1"/>
      <c r="J1" s="1"/>
      <c r="K1" s="1"/>
      <c r="L1" s="1"/>
      <c r="M1" s="1"/>
      <c r="N1" s="1"/>
      <c r="O1" s="1"/>
      <c r="P1" s="1"/>
      <c r="Q1" s="1"/>
      <c r="R1" s="1"/>
      <c r="S1" s="1"/>
      <c r="T1" s="1"/>
      <c r="U1" s="1"/>
      <c r="V1" s="1"/>
      <c r="W1" s="1"/>
      <c r="X1" s="1"/>
      <c r="Y1" s="1"/>
      <c r="Z1" s="1"/>
    </row>
    <row r="2" spans="1:26" ht="71.25" customHeight="1" x14ac:dyDescent="0.25">
      <c r="A2" s="1"/>
      <c r="B2" s="92" t="s">
        <v>1</v>
      </c>
      <c r="C2" s="91"/>
      <c r="D2" s="91"/>
      <c r="E2" s="91"/>
      <c r="F2" s="91"/>
      <c r="G2" s="1"/>
      <c r="H2" s="1"/>
      <c r="I2" s="1"/>
      <c r="J2" s="1"/>
      <c r="K2" s="1"/>
      <c r="L2" s="1"/>
      <c r="M2" s="1"/>
      <c r="N2" s="1"/>
      <c r="O2" s="1"/>
      <c r="P2" s="1"/>
      <c r="Q2" s="1"/>
      <c r="R2" s="1"/>
      <c r="S2" s="1"/>
      <c r="T2" s="1"/>
      <c r="U2" s="1"/>
      <c r="V2" s="1"/>
      <c r="W2" s="1"/>
      <c r="X2" s="1"/>
      <c r="Y2" s="1"/>
      <c r="Z2" s="1"/>
    </row>
    <row r="3" spans="1:26" ht="14.25" customHeight="1" x14ac:dyDescent="0.25">
      <c r="A3" s="1"/>
      <c r="B3" s="90" t="s">
        <v>2</v>
      </c>
      <c r="C3" s="91"/>
      <c r="D3" s="91"/>
      <c r="E3" s="91"/>
      <c r="F3" s="91"/>
      <c r="G3" s="2"/>
      <c r="H3" s="1"/>
      <c r="I3" s="1"/>
      <c r="J3" s="1"/>
      <c r="K3" s="1"/>
      <c r="L3" s="1"/>
      <c r="M3" s="1"/>
      <c r="N3" s="1"/>
      <c r="O3" s="1"/>
      <c r="P3" s="1"/>
      <c r="Q3" s="1"/>
      <c r="R3" s="1"/>
      <c r="S3" s="1"/>
      <c r="T3" s="1"/>
      <c r="U3" s="1"/>
      <c r="V3" s="1"/>
      <c r="W3" s="1"/>
      <c r="X3" s="1"/>
      <c r="Y3" s="1"/>
      <c r="Z3" s="1"/>
    </row>
    <row r="4" spans="1:26" ht="14.25" customHeight="1" x14ac:dyDescent="0.25">
      <c r="A4" s="1"/>
      <c r="B4" s="3"/>
      <c r="C4" s="3"/>
      <c r="D4" s="3"/>
      <c r="E4" s="3"/>
      <c r="F4" s="3"/>
      <c r="G4" s="4"/>
      <c r="H4" s="1"/>
      <c r="I4" s="1"/>
      <c r="J4" s="1"/>
      <c r="K4" s="1"/>
      <c r="L4" s="1"/>
      <c r="M4" s="1"/>
      <c r="N4" s="1"/>
      <c r="O4" s="1"/>
      <c r="P4" s="1"/>
      <c r="Q4" s="1"/>
      <c r="R4" s="1"/>
      <c r="S4" s="1"/>
      <c r="T4" s="1"/>
      <c r="U4" s="1"/>
      <c r="V4" s="1"/>
      <c r="W4" s="1"/>
      <c r="X4" s="1"/>
      <c r="Y4" s="1"/>
      <c r="Z4" s="1"/>
    </row>
    <row r="5" spans="1:26" ht="15.75" x14ac:dyDescent="0.25">
      <c r="A5" s="1"/>
      <c r="B5" s="93" t="s">
        <v>3</v>
      </c>
      <c r="C5" s="94"/>
      <c r="D5" s="95"/>
      <c r="E5" s="5" t="s">
        <v>4</v>
      </c>
      <c r="F5" s="5" t="s">
        <v>4</v>
      </c>
      <c r="G5" s="6"/>
      <c r="H5" s="1"/>
      <c r="I5" s="1"/>
      <c r="J5" s="1"/>
      <c r="K5" s="1"/>
      <c r="L5" s="1"/>
      <c r="M5" s="1"/>
      <c r="N5" s="1"/>
      <c r="O5" s="1"/>
      <c r="P5" s="1"/>
      <c r="Q5" s="1"/>
      <c r="R5" s="1"/>
      <c r="S5" s="1"/>
      <c r="T5" s="1"/>
      <c r="U5" s="1"/>
      <c r="V5" s="1"/>
      <c r="W5" s="1"/>
      <c r="X5" s="1"/>
      <c r="Y5" s="1"/>
      <c r="Z5" s="1"/>
    </row>
    <row r="6" spans="1:26" ht="15.75" x14ac:dyDescent="0.25">
      <c r="A6" s="1"/>
      <c r="B6" s="93" t="s">
        <v>5</v>
      </c>
      <c r="C6" s="94"/>
      <c r="D6" s="95"/>
      <c r="E6" s="5">
        <v>2018</v>
      </c>
      <c r="F6" s="5">
        <v>2018</v>
      </c>
      <c r="G6" s="6"/>
      <c r="H6" s="1"/>
      <c r="I6" s="1"/>
      <c r="J6" s="1"/>
      <c r="K6" s="1"/>
      <c r="L6" s="1"/>
      <c r="M6" s="1"/>
      <c r="N6" s="1"/>
      <c r="O6" s="1"/>
      <c r="P6" s="1"/>
      <c r="Q6" s="1"/>
      <c r="R6" s="1"/>
      <c r="S6" s="1"/>
      <c r="T6" s="1"/>
      <c r="U6" s="1"/>
      <c r="V6" s="1"/>
      <c r="W6" s="1"/>
      <c r="X6" s="1"/>
      <c r="Y6" s="1"/>
      <c r="Z6" s="1"/>
    </row>
    <row r="7" spans="1:26" ht="15.75" x14ac:dyDescent="0.25">
      <c r="A7" s="1"/>
      <c r="B7" s="93" t="s">
        <v>6</v>
      </c>
      <c r="C7" s="94"/>
      <c r="D7" s="95"/>
      <c r="E7" s="5" t="s">
        <v>7</v>
      </c>
      <c r="F7" s="5" t="s">
        <v>7</v>
      </c>
      <c r="G7" s="6"/>
      <c r="H7" s="1"/>
      <c r="I7" s="1"/>
      <c r="J7" s="1"/>
      <c r="K7" s="1"/>
      <c r="L7" s="1"/>
      <c r="M7" s="1"/>
      <c r="N7" s="1"/>
      <c r="O7" s="1"/>
      <c r="P7" s="1"/>
      <c r="Q7" s="1"/>
      <c r="R7" s="1"/>
      <c r="S7" s="1"/>
      <c r="T7" s="1"/>
      <c r="U7" s="1"/>
      <c r="V7" s="1"/>
      <c r="W7" s="1"/>
      <c r="X7" s="1"/>
      <c r="Y7" s="1"/>
      <c r="Z7" s="1"/>
    </row>
    <row r="8" spans="1:26" ht="15.75" x14ac:dyDescent="0.25">
      <c r="A8" s="1"/>
      <c r="B8" s="93" t="s">
        <v>8</v>
      </c>
      <c r="C8" s="94"/>
      <c r="D8" s="95"/>
      <c r="E8" s="5" t="s">
        <v>9</v>
      </c>
      <c r="F8" s="5" t="s">
        <v>9</v>
      </c>
      <c r="G8" s="6"/>
      <c r="H8" s="1"/>
      <c r="I8" s="1"/>
      <c r="J8" s="1"/>
      <c r="K8" s="1"/>
      <c r="L8" s="1"/>
      <c r="M8" s="1"/>
      <c r="N8" s="1"/>
      <c r="O8" s="1"/>
      <c r="P8" s="1"/>
      <c r="Q8" s="1"/>
      <c r="R8" s="1"/>
      <c r="S8" s="1"/>
      <c r="T8" s="1"/>
      <c r="U8" s="1"/>
      <c r="V8" s="1"/>
      <c r="W8" s="1"/>
      <c r="X8" s="1"/>
      <c r="Y8" s="1"/>
      <c r="Z8" s="1"/>
    </row>
    <row r="9" spans="1:26" ht="63" x14ac:dyDescent="0.25">
      <c r="A9" s="7"/>
      <c r="B9" s="8" t="s">
        <v>10</v>
      </c>
      <c r="C9" s="9" t="s">
        <v>11</v>
      </c>
      <c r="D9" s="10" t="s">
        <v>12</v>
      </c>
      <c r="E9" s="11" t="s">
        <v>13</v>
      </c>
      <c r="F9" s="12" t="s">
        <v>14</v>
      </c>
      <c r="G9" s="6"/>
      <c r="H9" s="7"/>
      <c r="I9" s="7"/>
      <c r="J9" s="7"/>
      <c r="K9" s="7"/>
      <c r="L9" s="7"/>
      <c r="M9" s="7"/>
      <c r="N9" s="7"/>
      <c r="O9" s="7"/>
      <c r="P9" s="7"/>
      <c r="Q9" s="7"/>
      <c r="R9" s="7"/>
      <c r="S9" s="7"/>
      <c r="T9" s="7"/>
      <c r="U9" s="7"/>
      <c r="V9" s="7"/>
      <c r="W9" s="7"/>
      <c r="X9" s="7"/>
      <c r="Y9" s="7"/>
      <c r="Z9" s="7"/>
    </row>
    <row r="10" spans="1:26" ht="15.75" x14ac:dyDescent="0.25">
      <c r="A10" s="1"/>
      <c r="B10" s="13"/>
      <c r="C10" s="14" t="s">
        <v>15</v>
      </c>
      <c r="D10" s="15"/>
      <c r="E10" s="16"/>
      <c r="F10" s="16"/>
      <c r="G10" s="17"/>
      <c r="H10" s="1"/>
      <c r="I10" s="1"/>
      <c r="J10" s="1"/>
      <c r="K10" s="1"/>
      <c r="L10" s="1"/>
      <c r="M10" s="1"/>
      <c r="N10" s="1"/>
      <c r="O10" s="1"/>
      <c r="P10" s="1"/>
      <c r="Q10" s="1"/>
      <c r="R10" s="1"/>
      <c r="S10" s="1"/>
      <c r="T10" s="1"/>
      <c r="U10" s="1"/>
      <c r="V10" s="1"/>
      <c r="W10" s="1"/>
      <c r="X10" s="1"/>
      <c r="Y10" s="1"/>
      <c r="Z10" s="1"/>
    </row>
    <row r="11" spans="1:26" ht="15.75" x14ac:dyDescent="0.25">
      <c r="A11" s="1"/>
      <c r="B11" s="18">
        <v>1</v>
      </c>
      <c r="C11" s="19" t="s">
        <v>16</v>
      </c>
      <c r="D11" s="18">
        <v>1</v>
      </c>
      <c r="E11" s="20">
        <v>92529.41</v>
      </c>
      <c r="F11" s="20">
        <v>64770</v>
      </c>
      <c r="G11" s="21"/>
      <c r="H11" s="21"/>
      <c r="I11" s="1"/>
      <c r="J11" s="1"/>
      <c r="K11" s="1"/>
      <c r="L11" s="1"/>
      <c r="M11" s="1"/>
      <c r="N11" s="1"/>
      <c r="O11" s="1"/>
      <c r="P11" s="1"/>
      <c r="Q11" s="1"/>
      <c r="R11" s="1"/>
      <c r="S11" s="1"/>
      <c r="T11" s="1"/>
      <c r="U11" s="1"/>
      <c r="V11" s="1"/>
      <c r="W11" s="1"/>
      <c r="X11" s="1"/>
      <c r="Y11" s="1"/>
      <c r="Z11" s="1"/>
    </row>
    <row r="12" spans="1:26" ht="15.75" x14ac:dyDescent="0.25">
      <c r="A12" s="1"/>
      <c r="B12" s="18">
        <v>2</v>
      </c>
      <c r="C12" s="19" t="s">
        <v>17</v>
      </c>
      <c r="D12" s="18">
        <v>1</v>
      </c>
      <c r="E12" s="20">
        <v>495693.28</v>
      </c>
      <c r="F12" s="20">
        <v>297415</v>
      </c>
      <c r="G12" s="21"/>
      <c r="H12" s="21"/>
      <c r="I12" s="1"/>
      <c r="J12" s="1"/>
      <c r="K12" s="1"/>
      <c r="L12" s="1"/>
      <c r="M12" s="1"/>
      <c r="N12" s="1"/>
      <c r="O12" s="1"/>
      <c r="P12" s="1"/>
      <c r="Q12" s="1"/>
      <c r="R12" s="1"/>
      <c r="S12" s="1"/>
      <c r="T12" s="1"/>
      <c r="U12" s="1"/>
      <c r="V12" s="1"/>
      <c r="W12" s="1"/>
      <c r="X12" s="1"/>
      <c r="Y12" s="1"/>
      <c r="Z12" s="1"/>
    </row>
    <row r="13" spans="1:26" ht="15.75" x14ac:dyDescent="0.25">
      <c r="A13" s="1"/>
      <c r="B13" s="18">
        <v>3</v>
      </c>
      <c r="C13" s="19" t="s">
        <v>18</v>
      </c>
      <c r="D13" s="18">
        <v>1</v>
      </c>
      <c r="E13" s="20">
        <v>297415.96999999997</v>
      </c>
      <c r="F13" s="20">
        <v>178449</v>
      </c>
      <c r="G13" s="21"/>
      <c r="H13" s="21"/>
      <c r="I13" s="1"/>
      <c r="J13" s="1"/>
      <c r="K13" s="1"/>
      <c r="L13" s="1"/>
      <c r="M13" s="1"/>
      <c r="N13" s="1"/>
      <c r="O13" s="1"/>
      <c r="P13" s="1"/>
      <c r="Q13" s="1"/>
      <c r="R13" s="1"/>
      <c r="S13" s="1"/>
      <c r="T13" s="1"/>
      <c r="U13" s="1"/>
      <c r="V13" s="1"/>
      <c r="W13" s="1"/>
      <c r="X13" s="1"/>
      <c r="Y13" s="1"/>
      <c r="Z13" s="1"/>
    </row>
    <row r="14" spans="1:26" ht="15.75" x14ac:dyDescent="0.25">
      <c r="A14" s="1"/>
      <c r="B14" s="18">
        <v>4</v>
      </c>
      <c r="C14" s="19" t="s">
        <v>19</v>
      </c>
      <c r="D14" s="18">
        <v>1</v>
      </c>
      <c r="E14" s="20">
        <v>105747.9</v>
      </c>
      <c r="F14" s="20">
        <v>63448</v>
      </c>
      <c r="G14" s="21"/>
      <c r="H14" s="21"/>
      <c r="I14" s="1"/>
      <c r="J14" s="1"/>
      <c r="K14" s="1"/>
      <c r="L14" s="1"/>
      <c r="M14" s="1"/>
      <c r="N14" s="1"/>
      <c r="O14" s="1"/>
      <c r="P14" s="1"/>
      <c r="Q14" s="1"/>
      <c r="R14" s="1"/>
      <c r="S14" s="1"/>
      <c r="T14" s="1"/>
      <c r="U14" s="1"/>
      <c r="V14" s="1"/>
      <c r="W14" s="1"/>
      <c r="X14" s="1"/>
      <c r="Y14" s="1"/>
      <c r="Z14" s="1"/>
    </row>
    <row r="15" spans="1:26" ht="15.75" x14ac:dyDescent="0.25">
      <c r="A15" s="1"/>
      <c r="B15" s="18">
        <v>5</v>
      </c>
      <c r="C15" s="19" t="s">
        <v>20</v>
      </c>
      <c r="D15" s="18">
        <v>1</v>
      </c>
      <c r="E15" s="20">
        <v>152012.60999999999</v>
      </c>
      <c r="F15" s="20">
        <v>91207</v>
      </c>
      <c r="G15" s="21"/>
      <c r="H15" s="21"/>
      <c r="I15" s="1"/>
      <c r="J15" s="1"/>
      <c r="K15" s="1"/>
      <c r="L15" s="1"/>
      <c r="M15" s="1"/>
      <c r="N15" s="1"/>
      <c r="O15" s="1"/>
      <c r="P15" s="1"/>
      <c r="Q15" s="1"/>
      <c r="R15" s="1"/>
      <c r="S15" s="1"/>
      <c r="T15" s="1"/>
      <c r="U15" s="1"/>
      <c r="V15" s="1"/>
      <c r="W15" s="1"/>
      <c r="X15" s="1"/>
      <c r="Y15" s="1"/>
      <c r="Z15" s="1"/>
    </row>
    <row r="16" spans="1:26" ht="30" x14ac:dyDescent="0.25">
      <c r="A16" s="1"/>
      <c r="B16" s="18">
        <v>6</v>
      </c>
      <c r="C16" s="19" t="s">
        <v>21</v>
      </c>
      <c r="D16" s="18">
        <v>1</v>
      </c>
      <c r="E16" s="20">
        <v>16523109.24</v>
      </c>
      <c r="F16" s="20">
        <v>13218487</v>
      </c>
      <c r="G16" s="21"/>
      <c r="H16" s="21"/>
      <c r="I16" s="1"/>
      <c r="J16" s="1"/>
      <c r="K16" s="1"/>
      <c r="L16" s="1"/>
      <c r="M16" s="1"/>
      <c r="N16" s="1"/>
      <c r="O16" s="1"/>
      <c r="P16" s="1"/>
      <c r="Q16" s="1"/>
      <c r="R16" s="1"/>
      <c r="S16" s="1"/>
      <c r="T16" s="1"/>
      <c r="U16" s="1"/>
      <c r="V16" s="1"/>
      <c r="W16" s="1"/>
      <c r="X16" s="1"/>
      <c r="Y16" s="1"/>
      <c r="Z16" s="1"/>
    </row>
    <row r="17" spans="1:26" ht="30" x14ac:dyDescent="0.25">
      <c r="A17" s="1"/>
      <c r="B17" s="18">
        <v>7</v>
      </c>
      <c r="C17" s="19" t="s">
        <v>22</v>
      </c>
      <c r="D17" s="18">
        <v>1</v>
      </c>
      <c r="E17" s="22" t="s">
        <v>23</v>
      </c>
      <c r="F17" s="22" t="s">
        <v>23</v>
      </c>
      <c r="G17" s="21"/>
      <c r="H17" s="21"/>
      <c r="I17" s="1"/>
      <c r="J17" s="1"/>
      <c r="K17" s="1"/>
      <c r="L17" s="1"/>
      <c r="M17" s="1"/>
      <c r="N17" s="1"/>
      <c r="O17" s="1"/>
      <c r="P17" s="1"/>
      <c r="Q17" s="1"/>
      <c r="R17" s="1"/>
      <c r="S17" s="1"/>
      <c r="T17" s="1"/>
      <c r="U17" s="1"/>
      <c r="V17" s="1"/>
      <c r="W17" s="1"/>
      <c r="X17" s="1"/>
      <c r="Y17" s="1"/>
      <c r="Z17" s="1"/>
    </row>
    <row r="18" spans="1:26" ht="15.75" x14ac:dyDescent="0.25">
      <c r="A18" s="1"/>
      <c r="B18" s="18">
        <v>8</v>
      </c>
      <c r="C18" s="19" t="s">
        <v>24</v>
      </c>
      <c r="D18" s="18">
        <v>1</v>
      </c>
      <c r="E18" s="20">
        <v>3605042.02</v>
      </c>
      <c r="F18" s="20">
        <v>3244537</v>
      </c>
      <c r="G18" s="21"/>
      <c r="H18" s="21"/>
      <c r="I18" s="1"/>
      <c r="J18" s="1"/>
      <c r="K18" s="1"/>
      <c r="L18" s="1"/>
      <c r="M18" s="1"/>
      <c r="N18" s="1"/>
      <c r="O18" s="1"/>
      <c r="P18" s="1"/>
      <c r="Q18" s="1"/>
      <c r="R18" s="1"/>
      <c r="S18" s="1"/>
      <c r="T18" s="1"/>
      <c r="U18" s="1"/>
      <c r="V18" s="1"/>
      <c r="W18" s="1"/>
      <c r="X18" s="1"/>
      <c r="Y18" s="1"/>
      <c r="Z18" s="1"/>
    </row>
    <row r="19" spans="1:26" ht="15.75" x14ac:dyDescent="0.25">
      <c r="A19" s="1"/>
      <c r="B19" s="18">
        <v>9</v>
      </c>
      <c r="C19" s="19" t="s">
        <v>25</v>
      </c>
      <c r="D19" s="18">
        <v>1</v>
      </c>
      <c r="E19" s="20">
        <v>2102941.1800000002</v>
      </c>
      <c r="F19" s="20">
        <v>1892647</v>
      </c>
      <c r="G19" s="21"/>
      <c r="H19" s="21"/>
      <c r="I19" s="1"/>
      <c r="J19" s="1"/>
      <c r="K19" s="1"/>
      <c r="L19" s="1"/>
      <c r="M19" s="1"/>
      <c r="N19" s="1"/>
      <c r="O19" s="1"/>
      <c r="P19" s="1"/>
      <c r="Q19" s="1"/>
      <c r="R19" s="1"/>
      <c r="S19" s="1"/>
      <c r="T19" s="1"/>
      <c r="U19" s="1"/>
      <c r="V19" s="1"/>
      <c r="W19" s="1"/>
      <c r="X19" s="1"/>
      <c r="Y19" s="1"/>
      <c r="Z19" s="1"/>
    </row>
    <row r="20" spans="1:26" ht="15.75" x14ac:dyDescent="0.25">
      <c r="A20" s="1"/>
      <c r="B20" s="18">
        <v>10</v>
      </c>
      <c r="C20" s="19" t="s">
        <v>26</v>
      </c>
      <c r="D20" s="18">
        <v>1</v>
      </c>
      <c r="E20" s="20">
        <v>1652310.92</v>
      </c>
      <c r="F20" s="20">
        <v>1487079</v>
      </c>
      <c r="G20" s="21"/>
      <c r="H20" s="21"/>
      <c r="I20" s="1"/>
      <c r="J20" s="1"/>
      <c r="K20" s="1"/>
      <c r="L20" s="1"/>
      <c r="M20" s="1"/>
      <c r="N20" s="1"/>
      <c r="O20" s="1"/>
      <c r="P20" s="1"/>
      <c r="Q20" s="1"/>
      <c r="R20" s="1"/>
      <c r="S20" s="1"/>
      <c r="T20" s="1"/>
      <c r="U20" s="1"/>
      <c r="V20" s="1"/>
      <c r="W20" s="1"/>
      <c r="X20" s="1"/>
      <c r="Y20" s="1"/>
      <c r="Z20" s="1"/>
    </row>
    <row r="21" spans="1:26" ht="15.75" customHeight="1" x14ac:dyDescent="0.25">
      <c r="A21" s="1"/>
      <c r="B21" s="18">
        <v>11</v>
      </c>
      <c r="C21" s="19" t="s">
        <v>27</v>
      </c>
      <c r="D21" s="18">
        <v>1</v>
      </c>
      <c r="E21" s="20">
        <v>2114957.98</v>
      </c>
      <c r="F21" s="20">
        <v>1903462</v>
      </c>
      <c r="G21" s="21"/>
      <c r="H21" s="21"/>
      <c r="I21" s="1"/>
      <c r="J21" s="1"/>
      <c r="K21" s="1"/>
      <c r="L21" s="1"/>
      <c r="M21" s="1"/>
      <c r="N21" s="1"/>
      <c r="O21" s="1"/>
      <c r="P21" s="1"/>
      <c r="Q21" s="1"/>
      <c r="R21" s="1"/>
      <c r="S21" s="1"/>
      <c r="T21" s="1"/>
      <c r="U21" s="1"/>
      <c r="V21" s="1"/>
      <c r="W21" s="1"/>
      <c r="X21" s="1"/>
      <c r="Y21" s="1"/>
      <c r="Z21" s="1"/>
    </row>
    <row r="22" spans="1:26" ht="15.75" customHeight="1" x14ac:dyDescent="0.25">
      <c r="A22" s="1"/>
      <c r="B22" s="18">
        <v>12</v>
      </c>
      <c r="C22" s="19" t="s">
        <v>28</v>
      </c>
      <c r="D22" s="18">
        <v>1</v>
      </c>
      <c r="E22" s="20">
        <v>6278781.5099999998</v>
      </c>
      <c r="F22" s="20">
        <v>5650903</v>
      </c>
      <c r="G22" s="21"/>
      <c r="H22" s="21"/>
      <c r="I22" s="1"/>
      <c r="J22" s="1"/>
      <c r="K22" s="1"/>
      <c r="L22" s="1"/>
      <c r="M22" s="1"/>
      <c r="N22" s="1"/>
      <c r="O22" s="1"/>
      <c r="P22" s="1"/>
      <c r="Q22" s="1"/>
      <c r="R22" s="1"/>
      <c r="S22" s="1"/>
      <c r="T22" s="1"/>
      <c r="U22" s="1"/>
      <c r="V22" s="1"/>
      <c r="W22" s="1"/>
      <c r="X22" s="1"/>
      <c r="Y22" s="1"/>
      <c r="Z22" s="1"/>
    </row>
    <row r="23" spans="1:26" ht="15.75" customHeight="1" x14ac:dyDescent="0.25">
      <c r="A23" s="1"/>
      <c r="B23" s="18">
        <v>13</v>
      </c>
      <c r="C23" s="19" t="s">
        <v>29</v>
      </c>
      <c r="D23" s="18">
        <v>1</v>
      </c>
      <c r="E23" s="20">
        <v>1850588.24</v>
      </c>
      <c r="F23" s="20">
        <v>1665529</v>
      </c>
      <c r="G23" s="21"/>
      <c r="H23" s="21"/>
      <c r="I23" s="1"/>
      <c r="J23" s="1"/>
      <c r="K23" s="1"/>
      <c r="L23" s="1"/>
      <c r="M23" s="1"/>
      <c r="N23" s="1"/>
      <c r="O23" s="1"/>
      <c r="P23" s="1"/>
      <c r="Q23" s="1"/>
      <c r="R23" s="1"/>
      <c r="S23" s="1"/>
      <c r="T23" s="1"/>
      <c r="U23" s="1"/>
      <c r="V23" s="1"/>
      <c r="W23" s="1"/>
      <c r="X23" s="1"/>
      <c r="Y23" s="1"/>
      <c r="Z23" s="1"/>
    </row>
    <row r="24" spans="1:26" ht="15.75" customHeight="1" x14ac:dyDescent="0.25">
      <c r="A24" s="1"/>
      <c r="B24" s="18">
        <v>14</v>
      </c>
      <c r="C24" s="19" t="s">
        <v>30</v>
      </c>
      <c r="D24" s="18">
        <v>1</v>
      </c>
      <c r="E24" s="20">
        <v>991386.55</v>
      </c>
      <c r="F24" s="20">
        <v>693970</v>
      </c>
      <c r="G24" s="21"/>
      <c r="H24" s="21"/>
      <c r="I24" s="1"/>
      <c r="J24" s="1"/>
      <c r="K24" s="1"/>
      <c r="L24" s="1"/>
      <c r="M24" s="1"/>
      <c r="N24" s="1"/>
      <c r="O24" s="1"/>
      <c r="P24" s="1"/>
      <c r="Q24" s="1"/>
      <c r="R24" s="1"/>
      <c r="S24" s="1"/>
      <c r="T24" s="1"/>
      <c r="U24" s="1"/>
      <c r="V24" s="1"/>
      <c r="W24" s="1"/>
      <c r="X24" s="1"/>
      <c r="Y24" s="1"/>
      <c r="Z24" s="1"/>
    </row>
    <row r="25" spans="1:26" ht="15.75" customHeight="1" x14ac:dyDescent="0.25">
      <c r="A25" s="1"/>
      <c r="B25" s="18">
        <v>15</v>
      </c>
      <c r="C25" s="19" t="s">
        <v>31</v>
      </c>
      <c r="D25" s="18">
        <v>1</v>
      </c>
      <c r="E25" s="22" t="s">
        <v>23</v>
      </c>
      <c r="F25" s="22" t="s">
        <v>23</v>
      </c>
      <c r="G25" s="21"/>
      <c r="H25" s="21"/>
      <c r="I25" s="1"/>
      <c r="J25" s="1"/>
      <c r="K25" s="1"/>
      <c r="L25" s="1"/>
      <c r="M25" s="1"/>
      <c r="N25" s="1"/>
      <c r="O25" s="1"/>
      <c r="P25" s="1"/>
      <c r="Q25" s="1"/>
      <c r="R25" s="1"/>
      <c r="S25" s="1"/>
      <c r="T25" s="1"/>
      <c r="U25" s="1"/>
      <c r="V25" s="1"/>
      <c r="W25" s="1"/>
      <c r="X25" s="1"/>
      <c r="Y25" s="1"/>
      <c r="Z25" s="1"/>
    </row>
    <row r="26" spans="1:26" ht="15.75" customHeight="1" x14ac:dyDescent="0.25">
      <c r="A26" s="1"/>
      <c r="B26" s="18">
        <v>16</v>
      </c>
      <c r="C26" s="19" t="s">
        <v>32</v>
      </c>
      <c r="D26" s="18">
        <v>1</v>
      </c>
      <c r="E26" s="20">
        <v>11896638.66</v>
      </c>
      <c r="F26" s="20">
        <v>10706974</v>
      </c>
      <c r="G26" s="21"/>
      <c r="H26" s="21"/>
      <c r="I26" s="1"/>
      <c r="J26" s="1"/>
      <c r="K26" s="1"/>
      <c r="L26" s="1"/>
      <c r="M26" s="1"/>
      <c r="N26" s="1"/>
      <c r="O26" s="1"/>
      <c r="P26" s="1"/>
      <c r="Q26" s="1"/>
      <c r="R26" s="1"/>
      <c r="S26" s="1"/>
      <c r="T26" s="1"/>
      <c r="U26" s="1"/>
      <c r="V26" s="1"/>
      <c r="W26" s="1"/>
      <c r="X26" s="1"/>
      <c r="Y26" s="1"/>
      <c r="Z26" s="1"/>
    </row>
    <row r="27" spans="1:26" ht="15.75" customHeight="1" x14ac:dyDescent="0.25">
      <c r="A27" s="1"/>
      <c r="B27" s="18">
        <v>17</v>
      </c>
      <c r="C27" s="19" t="s">
        <v>33</v>
      </c>
      <c r="D27" s="18">
        <v>1</v>
      </c>
      <c r="E27" s="22" t="s">
        <v>23</v>
      </c>
      <c r="F27" s="22" t="s">
        <v>23</v>
      </c>
      <c r="G27" s="21"/>
      <c r="H27" s="21"/>
      <c r="I27" s="1"/>
      <c r="J27" s="1"/>
      <c r="K27" s="1"/>
      <c r="L27" s="1"/>
      <c r="M27" s="1"/>
      <c r="N27" s="1"/>
      <c r="O27" s="1"/>
      <c r="P27" s="1"/>
      <c r="Q27" s="1"/>
      <c r="R27" s="1"/>
      <c r="S27" s="1"/>
      <c r="T27" s="1"/>
      <c r="U27" s="1"/>
      <c r="V27" s="1"/>
      <c r="W27" s="1"/>
      <c r="X27" s="1"/>
      <c r="Y27" s="1"/>
      <c r="Z27" s="1"/>
    </row>
    <row r="28" spans="1:26" ht="15.75" customHeight="1" x14ac:dyDescent="0.25">
      <c r="A28" s="1"/>
      <c r="B28" s="18">
        <v>18</v>
      </c>
      <c r="C28" s="19" t="s">
        <v>34</v>
      </c>
      <c r="D28" s="18">
        <v>1</v>
      </c>
      <c r="E28" s="20">
        <v>251151.26</v>
      </c>
      <c r="F28" s="20">
        <v>226036</v>
      </c>
      <c r="G28" s="21"/>
      <c r="H28" s="21"/>
      <c r="I28" s="1"/>
      <c r="J28" s="1"/>
      <c r="K28" s="1"/>
      <c r="L28" s="1"/>
      <c r="M28" s="1"/>
      <c r="N28" s="1"/>
      <c r="O28" s="1"/>
      <c r="P28" s="1"/>
      <c r="Q28" s="1"/>
      <c r="R28" s="1"/>
      <c r="S28" s="1"/>
      <c r="T28" s="1"/>
      <c r="U28" s="1"/>
      <c r="V28" s="1"/>
      <c r="W28" s="1"/>
      <c r="X28" s="1"/>
      <c r="Y28" s="1"/>
      <c r="Z28" s="1"/>
    </row>
    <row r="29" spans="1:26" ht="15.75" customHeight="1" x14ac:dyDescent="0.25">
      <c r="A29" s="1"/>
      <c r="B29" s="18">
        <v>19</v>
      </c>
      <c r="C29" s="23" t="s">
        <v>35</v>
      </c>
      <c r="D29" s="18">
        <v>1</v>
      </c>
      <c r="E29" s="20">
        <v>1652310.92</v>
      </c>
      <c r="F29" s="20">
        <v>1321848</v>
      </c>
      <c r="G29" s="21"/>
      <c r="H29" s="21"/>
      <c r="I29" s="1"/>
      <c r="J29" s="1"/>
      <c r="K29" s="1"/>
      <c r="L29" s="1"/>
      <c r="M29" s="1"/>
      <c r="N29" s="1"/>
      <c r="O29" s="1"/>
      <c r="P29" s="1"/>
      <c r="Q29" s="1"/>
      <c r="R29" s="1"/>
      <c r="S29" s="1"/>
      <c r="T29" s="1"/>
      <c r="U29" s="1"/>
      <c r="V29" s="1"/>
      <c r="W29" s="1"/>
      <c r="X29" s="1"/>
      <c r="Y29" s="1"/>
      <c r="Z29" s="1"/>
    </row>
    <row r="30" spans="1:26" ht="15.75" customHeight="1" x14ac:dyDescent="0.25">
      <c r="A30" s="1"/>
      <c r="B30" s="18">
        <v>20</v>
      </c>
      <c r="C30" s="23" t="s">
        <v>36</v>
      </c>
      <c r="D30" s="18">
        <v>1</v>
      </c>
      <c r="E30" s="20">
        <v>1586218.49</v>
      </c>
      <c r="F30" s="20">
        <v>1268974</v>
      </c>
      <c r="G30" s="21"/>
      <c r="H30" s="21"/>
      <c r="I30" s="1"/>
      <c r="J30" s="1"/>
      <c r="K30" s="1"/>
      <c r="L30" s="1"/>
      <c r="M30" s="1"/>
      <c r="N30" s="1"/>
      <c r="O30" s="1"/>
      <c r="P30" s="1"/>
      <c r="Q30" s="1"/>
      <c r="R30" s="1"/>
      <c r="S30" s="1"/>
      <c r="T30" s="1"/>
      <c r="U30" s="1"/>
      <c r="V30" s="1"/>
      <c r="W30" s="1"/>
      <c r="X30" s="1"/>
      <c r="Y30" s="1"/>
      <c r="Z30" s="1"/>
    </row>
    <row r="31" spans="1:26" ht="15.75" customHeight="1" x14ac:dyDescent="0.25">
      <c r="A31" s="1"/>
      <c r="B31" s="18">
        <v>21</v>
      </c>
      <c r="C31" s="23" t="s">
        <v>37</v>
      </c>
      <c r="D31" s="18">
        <v>1</v>
      </c>
      <c r="E31" s="20">
        <v>2313235.29</v>
      </c>
      <c r="F31" s="20">
        <v>1850588</v>
      </c>
      <c r="G31" s="21"/>
      <c r="H31" s="21"/>
      <c r="I31" s="1"/>
      <c r="J31" s="1"/>
      <c r="K31" s="1"/>
      <c r="L31" s="1"/>
      <c r="M31" s="1"/>
      <c r="N31" s="1"/>
      <c r="O31" s="1"/>
      <c r="P31" s="1"/>
      <c r="Q31" s="1"/>
      <c r="R31" s="1"/>
      <c r="S31" s="1"/>
      <c r="T31" s="1"/>
      <c r="U31" s="1"/>
      <c r="V31" s="1"/>
      <c r="W31" s="1"/>
      <c r="X31" s="1"/>
      <c r="Y31" s="1"/>
      <c r="Z31" s="1"/>
    </row>
    <row r="32" spans="1:26" ht="15.75" customHeight="1" x14ac:dyDescent="0.25">
      <c r="A32" s="1"/>
      <c r="B32" s="18">
        <v>22</v>
      </c>
      <c r="C32" s="23" t="s">
        <v>38</v>
      </c>
      <c r="D32" s="18">
        <v>1</v>
      </c>
      <c r="E32" s="20">
        <v>1883634.45</v>
      </c>
      <c r="F32" s="20">
        <v>1506907</v>
      </c>
      <c r="G32" s="21"/>
      <c r="H32" s="21"/>
      <c r="I32" s="1"/>
      <c r="J32" s="1"/>
      <c r="K32" s="1"/>
      <c r="L32" s="1"/>
      <c r="M32" s="1"/>
      <c r="N32" s="1"/>
      <c r="O32" s="1"/>
      <c r="P32" s="1"/>
      <c r="Q32" s="1"/>
      <c r="R32" s="1"/>
      <c r="S32" s="1"/>
      <c r="T32" s="1"/>
      <c r="U32" s="1"/>
      <c r="V32" s="1"/>
      <c r="W32" s="1"/>
      <c r="X32" s="1"/>
      <c r="Y32" s="1"/>
      <c r="Z32" s="1"/>
    </row>
    <row r="33" spans="1:26" ht="15.75" customHeight="1" x14ac:dyDescent="0.25">
      <c r="A33" s="1"/>
      <c r="B33" s="18">
        <v>23</v>
      </c>
      <c r="C33" s="23" t="s">
        <v>39</v>
      </c>
      <c r="D33" s="18">
        <v>1</v>
      </c>
      <c r="E33" s="20">
        <v>4506302.5199999996</v>
      </c>
      <c r="F33" s="20">
        <v>3605042</v>
      </c>
      <c r="G33" s="21"/>
      <c r="H33" s="21"/>
      <c r="I33" s="1"/>
      <c r="J33" s="1"/>
      <c r="K33" s="1"/>
      <c r="L33" s="1"/>
      <c r="M33" s="1"/>
      <c r="N33" s="1"/>
      <c r="O33" s="1"/>
      <c r="P33" s="1"/>
      <c r="Q33" s="1"/>
      <c r="R33" s="1"/>
      <c r="S33" s="1"/>
      <c r="T33" s="1"/>
      <c r="U33" s="1"/>
      <c r="V33" s="1"/>
      <c r="W33" s="1"/>
      <c r="X33" s="1"/>
      <c r="Y33" s="1"/>
      <c r="Z33" s="1"/>
    </row>
    <row r="34" spans="1:26" ht="15.75" customHeight="1" x14ac:dyDescent="0.25">
      <c r="A34" s="1"/>
      <c r="B34" s="18">
        <v>24</v>
      </c>
      <c r="C34" s="23" t="s">
        <v>40</v>
      </c>
      <c r="D34" s="18">
        <v>1</v>
      </c>
      <c r="E34" s="20">
        <v>251151.26</v>
      </c>
      <c r="F34" s="20">
        <v>175805</v>
      </c>
      <c r="G34" s="21"/>
      <c r="H34" s="21"/>
      <c r="I34" s="1"/>
      <c r="J34" s="1"/>
      <c r="K34" s="1"/>
      <c r="L34" s="1"/>
      <c r="M34" s="1"/>
      <c r="N34" s="1"/>
      <c r="O34" s="1"/>
      <c r="P34" s="1"/>
      <c r="Q34" s="1"/>
      <c r="R34" s="1"/>
      <c r="S34" s="1"/>
      <c r="T34" s="1"/>
      <c r="U34" s="1"/>
      <c r="V34" s="1"/>
      <c r="W34" s="1"/>
      <c r="X34" s="1"/>
      <c r="Y34" s="1"/>
      <c r="Z34" s="1"/>
    </row>
    <row r="35" spans="1:26" ht="15.75" customHeight="1" x14ac:dyDescent="0.25">
      <c r="A35" s="1"/>
      <c r="B35" s="18">
        <v>25</v>
      </c>
      <c r="C35" s="23" t="s">
        <v>41</v>
      </c>
      <c r="D35" s="18">
        <v>1</v>
      </c>
      <c r="E35" s="20">
        <v>185058.82</v>
      </c>
      <c r="F35" s="20">
        <v>129541</v>
      </c>
      <c r="G35" s="21"/>
      <c r="H35" s="21"/>
      <c r="I35" s="1"/>
      <c r="J35" s="1"/>
      <c r="K35" s="1"/>
      <c r="L35" s="1"/>
      <c r="M35" s="1"/>
      <c r="N35" s="1"/>
      <c r="O35" s="1"/>
      <c r="P35" s="1"/>
      <c r="Q35" s="1"/>
      <c r="R35" s="1"/>
      <c r="S35" s="1"/>
      <c r="T35" s="1"/>
      <c r="U35" s="1"/>
      <c r="V35" s="1"/>
      <c r="W35" s="1"/>
      <c r="X35" s="1"/>
      <c r="Y35" s="1"/>
      <c r="Z35" s="1"/>
    </row>
    <row r="36" spans="1:26" ht="15.75" customHeight="1" x14ac:dyDescent="0.25">
      <c r="A36" s="1"/>
      <c r="B36" s="18">
        <v>26</v>
      </c>
      <c r="C36" s="23" t="s">
        <v>42</v>
      </c>
      <c r="D36" s="18">
        <v>1</v>
      </c>
      <c r="E36" s="20">
        <v>185058.82</v>
      </c>
      <c r="F36" s="20">
        <v>129541</v>
      </c>
      <c r="G36" s="21"/>
      <c r="H36" s="21"/>
      <c r="I36" s="1"/>
      <c r="J36" s="1"/>
      <c r="K36" s="1"/>
      <c r="L36" s="1"/>
      <c r="M36" s="1"/>
      <c r="N36" s="1"/>
      <c r="O36" s="1"/>
      <c r="P36" s="1"/>
      <c r="Q36" s="1"/>
      <c r="R36" s="1"/>
      <c r="S36" s="1"/>
      <c r="T36" s="1"/>
      <c r="U36" s="1"/>
      <c r="V36" s="1"/>
      <c r="W36" s="1"/>
      <c r="X36" s="1"/>
      <c r="Y36" s="1"/>
      <c r="Z36" s="1"/>
    </row>
    <row r="37" spans="1:26" ht="15.75" customHeight="1" x14ac:dyDescent="0.25">
      <c r="A37" s="1"/>
      <c r="B37" s="18">
        <v>27</v>
      </c>
      <c r="C37" s="23" t="s">
        <v>43</v>
      </c>
      <c r="D37" s="18">
        <v>1</v>
      </c>
      <c r="E37" s="20">
        <v>165231.09</v>
      </c>
      <c r="F37" s="20">
        <v>115661</v>
      </c>
      <c r="G37" s="21"/>
      <c r="H37" s="21"/>
      <c r="I37" s="1"/>
      <c r="J37" s="1"/>
      <c r="K37" s="1"/>
      <c r="L37" s="1"/>
      <c r="M37" s="1"/>
      <c r="N37" s="1"/>
      <c r="O37" s="1"/>
      <c r="P37" s="1"/>
      <c r="Q37" s="1"/>
      <c r="R37" s="1"/>
      <c r="S37" s="1"/>
      <c r="T37" s="1"/>
      <c r="U37" s="1"/>
      <c r="V37" s="1"/>
      <c r="W37" s="1"/>
      <c r="X37" s="1"/>
      <c r="Y37" s="1"/>
      <c r="Z37" s="1"/>
    </row>
    <row r="38" spans="1:26" ht="15.75" customHeight="1" x14ac:dyDescent="0.25">
      <c r="A38" s="1"/>
      <c r="B38" s="18">
        <v>28</v>
      </c>
      <c r="C38" s="23" t="s">
        <v>44</v>
      </c>
      <c r="D38" s="18">
        <v>1</v>
      </c>
      <c r="E38" s="20">
        <v>515521.01</v>
      </c>
      <c r="F38" s="20">
        <v>360864</v>
      </c>
      <c r="G38" s="21"/>
      <c r="H38" s="21"/>
      <c r="I38" s="1"/>
      <c r="J38" s="1"/>
      <c r="K38" s="1"/>
      <c r="L38" s="1"/>
      <c r="M38" s="1"/>
      <c r="N38" s="1"/>
      <c r="O38" s="1"/>
      <c r="P38" s="1"/>
      <c r="Q38" s="1"/>
      <c r="R38" s="1"/>
      <c r="S38" s="1"/>
      <c r="T38" s="1"/>
      <c r="U38" s="1"/>
      <c r="V38" s="1"/>
      <c r="W38" s="1"/>
      <c r="X38" s="1"/>
      <c r="Y38" s="1"/>
      <c r="Z38" s="1"/>
    </row>
    <row r="39" spans="1:26" ht="15.75" customHeight="1" x14ac:dyDescent="0.25">
      <c r="A39" s="1"/>
      <c r="B39" s="18">
        <v>29</v>
      </c>
      <c r="C39" s="23" t="s">
        <v>45</v>
      </c>
      <c r="D39" s="18">
        <v>1</v>
      </c>
      <c r="E39" s="22" t="s">
        <v>23</v>
      </c>
      <c r="F39" s="22" t="s">
        <v>23</v>
      </c>
      <c r="G39" s="21"/>
      <c r="H39" s="21"/>
      <c r="I39" s="1"/>
      <c r="J39" s="1"/>
      <c r="K39" s="1"/>
      <c r="L39" s="1"/>
      <c r="M39" s="1"/>
      <c r="N39" s="1"/>
      <c r="O39" s="1"/>
      <c r="P39" s="1"/>
      <c r="Q39" s="1"/>
      <c r="R39" s="1"/>
      <c r="S39" s="1"/>
      <c r="T39" s="1"/>
      <c r="U39" s="1"/>
      <c r="V39" s="1"/>
      <c r="W39" s="1"/>
      <c r="X39" s="1"/>
      <c r="Y39" s="1"/>
      <c r="Z39" s="1"/>
    </row>
    <row r="40" spans="1:26" ht="15.75" customHeight="1" x14ac:dyDescent="0.25">
      <c r="A40" s="1"/>
      <c r="B40" s="18">
        <v>30</v>
      </c>
      <c r="C40" s="24" t="s">
        <v>46</v>
      </c>
      <c r="D40" s="18">
        <v>1</v>
      </c>
      <c r="E40" s="20">
        <v>6939705.8799999999</v>
      </c>
      <c r="F40" s="20">
        <v>5551764</v>
      </c>
      <c r="G40" s="21"/>
      <c r="H40" s="21"/>
      <c r="I40" s="1"/>
      <c r="J40" s="1"/>
      <c r="K40" s="1"/>
      <c r="L40" s="1"/>
      <c r="M40" s="1"/>
      <c r="N40" s="1"/>
      <c r="O40" s="1"/>
      <c r="P40" s="1"/>
      <c r="Q40" s="1"/>
      <c r="R40" s="1"/>
      <c r="S40" s="1"/>
      <c r="T40" s="1"/>
      <c r="U40" s="1"/>
      <c r="V40" s="1"/>
      <c r="W40" s="1"/>
      <c r="X40" s="1"/>
      <c r="Y40" s="1"/>
      <c r="Z40" s="1"/>
    </row>
    <row r="41" spans="1:26" ht="15.75" customHeight="1" x14ac:dyDescent="0.25">
      <c r="A41" s="1"/>
      <c r="B41" s="18">
        <v>31</v>
      </c>
      <c r="C41" s="25" t="s">
        <v>47</v>
      </c>
      <c r="D41" s="18">
        <v>1</v>
      </c>
      <c r="E41" s="20">
        <v>3172436.97</v>
      </c>
      <c r="F41" s="20">
        <v>2855193</v>
      </c>
      <c r="G41" s="21"/>
      <c r="H41" s="21"/>
      <c r="I41" s="1"/>
      <c r="J41" s="1"/>
      <c r="K41" s="1"/>
      <c r="L41" s="1"/>
      <c r="M41" s="1"/>
      <c r="N41" s="1"/>
      <c r="O41" s="1"/>
      <c r="P41" s="1"/>
      <c r="Q41" s="1"/>
      <c r="R41" s="1"/>
      <c r="S41" s="1"/>
      <c r="T41" s="1"/>
      <c r="U41" s="1"/>
      <c r="V41" s="1"/>
      <c r="W41" s="1"/>
      <c r="X41" s="1"/>
      <c r="Y41" s="1"/>
      <c r="Z41" s="1"/>
    </row>
    <row r="42" spans="1:26" ht="15.75" customHeight="1" x14ac:dyDescent="0.25">
      <c r="A42" s="1"/>
      <c r="B42" s="18">
        <v>32</v>
      </c>
      <c r="C42" s="23" t="s">
        <v>48</v>
      </c>
      <c r="D42" s="18">
        <v>1</v>
      </c>
      <c r="E42" s="20">
        <v>231323.53</v>
      </c>
      <c r="F42" s="20">
        <v>185058</v>
      </c>
      <c r="G42" s="21"/>
      <c r="H42" s="21"/>
      <c r="I42" s="1"/>
      <c r="J42" s="1"/>
      <c r="K42" s="1"/>
      <c r="L42" s="1"/>
      <c r="M42" s="1"/>
      <c r="N42" s="1"/>
      <c r="O42" s="1"/>
      <c r="P42" s="1"/>
      <c r="Q42" s="1"/>
      <c r="R42" s="1"/>
      <c r="S42" s="1"/>
      <c r="T42" s="1"/>
      <c r="U42" s="1"/>
      <c r="V42" s="1"/>
      <c r="W42" s="1"/>
      <c r="X42" s="1"/>
      <c r="Y42" s="1"/>
      <c r="Z42" s="1"/>
    </row>
    <row r="43" spans="1:26" ht="15.75" customHeight="1" x14ac:dyDescent="0.25">
      <c r="A43" s="1"/>
      <c r="B43" s="18">
        <v>33</v>
      </c>
      <c r="C43" s="23" t="s">
        <v>49</v>
      </c>
      <c r="D43" s="18">
        <v>1</v>
      </c>
      <c r="E43" s="20">
        <v>3040252.1</v>
      </c>
      <c r="F43" s="20">
        <v>2736226</v>
      </c>
      <c r="G43" s="21"/>
      <c r="H43" s="21"/>
      <c r="I43" s="1"/>
      <c r="J43" s="1"/>
      <c r="K43" s="1"/>
      <c r="L43" s="1"/>
      <c r="M43" s="1"/>
      <c r="N43" s="1"/>
      <c r="O43" s="1"/>
      <c r="P43" s="1"/>
      <c r="Q43" s="1"/>
      <c r="R43" s="1"/>
      <c r="S43" s="1"/>
      <c r="T43" s="1"/>
      <c r="U43" s="1"/>
      <c r="V43" s="1"/>
      <c r="W43" s="1"/>
      <c r="X43" s="1"/>
      <c r="Y43" s="1"/>
      <c r="Z43" s="1"/>
    </row>
    <row r="44" spans="1:26" ht="15.75" customHeight="1" x14ac:dyDescent="0.25">
      <c r="A44" s="1"/>
      <c r="B44" s="18">
        <v>34</v>
      </c>
      <c r="C44" s="23" t="s">
        <v>50</v>
      </c>
      <c r="D44" s="18">
        <v>1</v>
      </c>
      <c r="E44" s="20">
        <v>244542.02</v>
      </c>
      <c r="F44" s="20">
        <v>195633</v>
      </c>
      <c r="G44" s="21"/>
      <c r="H44" s="21"/>
      <c r="I44" s="1"/>
      <c r="J44" s="1"/>
      <c r="K44" s="1"/>
      <c r="L44" s="1"/>
      <c r="M44" s="1"/>
      <c r="N44" s="1"/>
      <c r="O44" s="1"/>
      <c r="P44" s="1"/>
      <c r="Q44" s="1"/>
      <c r="R44" s="1"/>
      <c r="S44" s="1"/>
      <c r="T44" s="1"/>
      <c r="U44" s="1"/>
      <c r="V44" s="1"/>
      <c r="W44" s="1"/>
      <c r="X44" s="1"/>
      <c r="Y44" s="1"/>
      <c r="Z44" s="1"/>
    </row>
    <row r="45" spans="1:26" ht="15.75" customHeight="1" x14ac:dyDescent="0.25">
      <c r="A45" s="1"/>
      <c r="B45" s="18">
        <v>35</v>
      </c>
      <c r="C45" s="23" t="s">
        <v>51</v>
      </c>
      <c r="D45" s="18">
        <v>1</v>
      </c>
      <c r="E45" s="22" t="s">
        <v>23</v>
      </c>
      <c r="F45" s="22" t="s">
        <v>23</v>
      </c>
      <c r="G45" s="21"/>
      <c r="H45" s="21"/>
      <c r="I45" s="1"/>
      <c r="J45" s="1"/>
      <c r="K45" s="1"/>
      <c r="L45" s="1"/>
      <c r="M45" s="1"/>
      <c r="N45" s="1"/>
      <c r="O45" s="1"/>
      <c r="P45" s="1"/>
      <c r="Q45" s="1"/>
      <c r="R45" s="1"/>
      <c r="S45" s="1"/>
      <c r="T45" s="1"/>
      <c r="U45" s="1"/>
      <c r="V45" s="1"/>
      <c r="W45" s="1"/>
      <c r="X45" s="1"/>
      <c r="Y45" s="1"/>
      <c r="Z45" s="1"/>
    </row>
    <row r="46" spans="1:26" ht="15.75" customHeight="1" x14ac:dyDescent="0.25">
      <c r="A46" s="1"/>
      <c r="B46" s="18">
        <v>36</v>
      </c>
      <c r="C46" s="23" t="s">
        <v>52</v>
      </c>
      <c r="D46" s="18">
        <v>1</v>
      </c>
      <c r="E46" s="20">
        <v>79310.92</v>
      </c>
      <c r="F46" s="20">
        <v>39655</v>
      </c>
      <c r="G46" s="21"/>
      <c r="H46" s="21"/>
      <c r="I46" s="1"/>
      <c r="J46" s="1"/>
      <c r="K46" s="1"/>
      <c r="L46" s="1"/>
      <c r="M46" s="1"/>
      <c r="N46" s="1"/>
      <c r="O46" s="1"/>
      <c r="P46" s="1"/>
      <c r="Q46" s="1"/>
      <c r="R46" s="1"/>
      <c r="S46" s="1"/>
      <c r="T46" s="1"/>
      <c r="U46" s="1"/>
      <c r="V46" s="1"/>
      <c r="W46" s="1"/>
      <c r="X46" s="1"/>
      <c r="Y46" s="1"/>
      <c r="Z46" s="1"/>
    </row>
    <row r="47" spans="1:26" ht="15.75" customHeight="1" x14ac:dyDescent="0.25">
      <c r="A47" s="1"/>
      <c r="B47" s="18">
        <v>37</v>
      </c>
      <c r="C47" s="23" t="s">
        <v>53</v>
      </c>
      <c r="D47" s="18">
        <v>1</v>
      </c>
      <c r="E47" s="20">
        <v>92529.41</v>
      </c>
      <c r="F47" s="20">
        <v>46264</v>
      </c>
      <c r="G47" s="21"/>
      <c r="H47" s="21"/>
      <c r="I47" s="1"/>
      <c r="J47" s="1"/>
      <c r="K47" s="1"/>
      <c r="L47" s="1"/>
      <c r="M47" s="1"/>
      <c r="N47" s="1"/>
      <c r="O47" s="1"/>
      <c r="P47" s="1"/>
      <c r="Q47" s="1"/>
      <c r="R47" s="1"/>
      <c r="S47" s="1"/>
      <c r="T47" s="1"/>
      <c r="U47" s="1"/>
      <c r="V47" s="1"/>
      <c r="W47" s="1"/>
      <c r="X47" s="1"/>
      <c r="Y47" s="1"/>
      <c r="Z47" s="1"/>
    </row>
    <row r="48" spans="1:26" ht="15.75" customHeight="1" x14ac:dyDescent="0.25">
      <c r="A48" s="1"/>
      <c r="B48" s="18">
        <v>38</v>
      </c>
      <c r="C48" s="23" t="s">
        <v>54</v>
      </c>
      <c r="D48" s="18">
        <v>1</v>
      </c>
      <c r="E48" s="22" t="s">
        <v>23</v>
      </c>
      <c r="F48" s="22" t="s">
        <v>23</v>
      </c>
      <c r="G48" s="21"/>
      <c r="H48" s="21"/>
      <c r="I48" s="1"/>
      <c r="J48" s="1"/>
      <c r="K48" s="1"/>
      <c r="L48" s="1"/>
      <c r="M48" s="1"/>
      <c r="N48" s="1"/>
      <c r="O48" s="1"/>
      <c r="P48" s="1"/>
      <c r="Q48" s="1"/>
      <c r="R48" s="1"/>
      <c r="S48" s="1"/>
      <c r="T48" s="1"/>
      <c r="U48" s="1"/>
      <c r="V48" s="1"/>
      <c r="W48" s="1"/>
      <c r="X48" s="1"/>
      <c r="Y48" s="1"/>
      <c r="Z48" s="1"/>
    </row>
    <row r="49" spans="1:26" ht="15.75" customHeight="1" x14ac:dyDescent="0.25">
      <c r="A49" s="1"/>
      <c r="B49" s="18">
        <v>39</v>
      </c>
      <c r="C49" s="19" t="s">
        <v>55</v>
      </c>
      <c r="D49" s="18">
        <v>1</v>
      </c>
      <c r="E49" s="20">
        <v>66092.44</v>
      </c>
      <c r="F49" s="20">
        <v>39655</v>
      </c>
      <c r="G49" s="21"/>
      <c r="H49" s="21"/>
      <c r="I49" s="1"/>
      <c r="J49" s="1"/>
      <c r="K49" s="1"/>
      <c r="L49" s="1"/>
      <c r="M49" s="1"/>
      <c r="N49" s="1"/>
      <c r="O49" s="1"/>
      <c r="P49" s="1"/>
      <c r="Q49" s="1"/>
      <c r="R49" s="1"/>
      <c r="S49" s="1"/>
      <c r="T49" s="1"/>
      <c r="U49" s="1"/>
      <c r="V49" s="1"/>
      <c r="W49" s="1"/>
      <c r="X49" s="1"/>
      <c r="Y49" s="1"/>
      <c r="Z49" s="1"/>
    </row>
    <row r="50" spans="1:26" ht="15.75" customHeight="1" x14ac:dyDescent="0.25">
      <c r="A50" s="1"/>
      <c r="B50" s="18">
        <v>40</v>
      </c>
      <c r="C50" s="23" t="s">
        <v>56</v>
      </c>
      <c r="D50" s="18">
        <v>1</v>
      </c>
      <c r="E50" s="20">
        <v>66092.44</v>
      </c>
      <c r="F50" s="20">
        <v>39655</v>
      </c>
      <c r="G50" s="21"/>
      <c r="H50" s="21"/>
      <c r="I50" s="1"/>
      <c r="J50" s="1"/>
      <c r="K50" s="1"/>
      <c r="L50" s="1"/>
      <c r="M50" s="1"/>
      <c r="N50" s="1"/>
      <c r="O50" s="1"/>
      <c r="P50" s="1"/>
      <c r="Q50" s="1"/>
      <c r="R50" s="1"/>
      <c r="S50" s="1"/>
      <c r="T50" s="1"/>
      <c r="U50" s="1"/>
      <c r="V50" s="1"/>
      <c r="W50" s="1"/>
      <c r="X50" s="1"/>
      <c r="Y50" s="1"/>
      <c r="Z50" s="1"/>
    </row>
    <row r="51" spans="1:26" ht="15.75" customHeight="1" x14ac:dyDescent="0.25">
      <c r="A51" s="1"/>
      <c r="B51" s="18">
        <v>41</v>
      </c>
      <c r="C51" s="23" t="s">
        <v>57</v>
      </c>
      <c r="D51" s="18">
        <v>1</v>
      </c>
      <c r="E51" s="20">
        <v>85920.17</v>
      </c>
      <c r="F51" s="20">
        <v>51552</v>
      </c>
      <c r="G51" s="21"/>
      <c r="H51" s="21"/>
      <c r="I51" s="1"/>
      <c r="J51" s="1"/>
      <c r="K51" s="1"/>
      <c r="L51" s="1"/>
      <c r="M51" s="1"/>
      <c r="N51" s="1"/>
      <c r="O51" s="1"/>
      <c r="P51" s="1"/>
      <c r="Q51" s="1"/>
      <c r="R51" s="1"/>
      <c r="S51" s="1"/>
      <c r="T51" s="1"/>
      <c r="U51" s="1"/>
      <c r="V51" s="1"/>
      <c r="W51" s="1"/>
      <c r="X51" s="1"/>
      <c r="Y51" s="1"/>
      <c r="Z51" s="1"/>
    </row>
    <row r="52" spans="1:26" ht="15.75" customHeight="1" x14ac:dyDescent="0.25">
      <c r="A52" s="1"/>
      <c r="B52" s="18">
        <v>42</v>
      </c>
      <c r="C52" s="23" t="s">
        <v>58</v>
      </c>
      <c r="D52" s="18">
        <v>1</v>
      </c>
      <c r="E52" s="20">
        <v>105747.9</v>
      </c>
      <c r="F52" s="20">
        <v>63448</v>
      </c>
      <c r="G52" s="21"/>
      <c r="H52" s="21"/>
      <c r="I52" s="1"/>
      <c r="J52" s="1"/>
      <c r="K52" s="1"/>
      <c r="L52" s="1"/>
      <c r="M52" s="1"/>
      <c r="N52" s="1"/>
      <c r="O52" s="1"/>
      <c r="P52" s="1"/>
      <c r="Q52" s="1"/>
      <c r="R52" s="1"/>
      <c r="S52" s="1"/>
      <c r="T52" s="1"/>
      <c r="U52" s="1"/>
      <c r="V52" s="1"/>
      <c r="W52" s="1"/>
      <c r="X52" s="1"/>
      <c r="Y52" s="1"/>
      <c r="Z52" s="1"/>
    </row>
    <row r="53" spans="1:26" ht="15.75" customHeight="1" x14ac:dyDescent="0.25">
      <c r="A53" s="1"/>
      <c r="B53" s="18">
        <v>43</v>
      </c>
      <c r="C53" s="23" t="s">
        <v>59</v>
      </c>
      <c r="D53" s="18">
        <v>1</v>
      </c>
      <c r="E53" s="22" t="s">
        <v>23</v>
      </c>
      <c r="F53" s="22" t="s">
        <v>23</v>
      </c>
      <c r="G53" s="21"/>
      <c r="H53" s="21"/>
      <c r="I53" s="1"/>
      <c r="J53" s="1"/>
      <c r="K53" s="1"/>
      <c r="L53" s="1"/>
      <c r="M53" s="1"/>
      <c r="N53" s="1"/>
      <c r="O53" s="1"/>
      <c r="P53" s="1"/>
      <c r="Q53" s="1"/>
      <c r="R53" s="1"/>
      <c r="S53" s="1"/>
      <c r="T53" s="1"/>
      <c r="U53" s="1"/>
      <c r="V53" s="1"/>
      <c r="W53" s="1"/>
      <c r="X53" s="1"/>
      <c r="Y53" s="1"/>
      <c r="Z53" s="1"/>
    </row>
    <row r="54" spans="1:26" ht="15.75" customHeight="1" x14ac:dyDescent="0.25">
      <c r="A54" s="1"/>
      <c r="B54" s="18">
        <v>44</v>
      </c>
      <c r="C54" s="23" t="s">
        <v>60</v>
      </c>
      <c r="D54" s="18">
        <v>1</v>
      </c>
      <c r="E54" s="22" t="s">
        <v>23</v>
      </c>
      <c r="F54" s="22" t="s">
        <v>23</v>
      </c>
      <c r="G54" s="21"/>
      <c r="H54" s="21"/>
      <c r="I54" s="1"/>
      <c r="J54" s="1"/>
      <c r="K54" s="1"/>
      <c r="L54" s="1"/>
      <c r="M54" s="1"/>
      <c r="N54" s="1"/>
      <c r="O54" s="1"/>
      <c r="P54" s="1"/>
      <c r="Q54" s="1"/>
      <c r="R54" s="1"/>
      <c r="S54" s="1"/>
      <c r="T54" s="1"/>
      <c r="U54" s="1"/>
      <c r="V54" s="1"/>
      <c r="W54" s="1"/>
      <c r="X54" s="1"/>
      <c r="Y54" s="1"/>
      <c r="Z54" s="1"/>
    </row>
    <row r="55" spans="1:26" ht="15.75" customHeight="1" x14ac:dyDescent="0.25">
      <c r="A55" s="1"/>
      <c r="B55" s="18">
        <v>45</v>
      </c>
      <c r="C55" s="23" t="s">
        <v>61</v>
      </c>
      <c r="D55" s="18">
        <v>1</v>
      </c>
      <c r="E55" s="20">
        <v>231323.53</v>
      </c>
      <c r="F55" s="20">
        <v>138794</v>
      </c>
      <c r="G55" s="21"/>
      <c r="H55" s="21"/>
      <c r="I55" s="1"/>
      <c r="J55" s="1"/>
      <c r="K55" s="1"/>
      <c r="L55" s="1"/>
      <c r="M55" s="1"/>
      <c r="N55" s="1"/>
      <c r="O55" s="1"/>
      <c r="P55" s="1"/>
      <c r="Q55" s="1"/>
      <c r="R55" s="1"/>
      <c r="S55" s="1"/>
      <c r="T55" s="1"/>
      <c r="U55" s="1"/>
      <c r="V55" s="1"/>
      <c r="W55" s="1"/>
      <c r="X55" s="1"/>
      <c r="Y55" s="1"/>
      <c r="Z55" s="1"/>
    </row>
    <row r="56" spans="1:26" ht="15.75" customHeight="1" x14ac:dyDescent="0.25">
      <c r="A56" s="1"/>
      <c r="B56" s="18">
        <v>46</v>
      </c>
      <c r="C56" s="23" t="s">
        <v>62</v>
      </c>
      <c r="D56" s="18">
        <v>1</v>
      </c>
      <c r="E56" s="20">
        <v>1850588.24</v>
      </c>
      <c r="F56" s="20">
        <v>1480470</v>
      </c>
      <c r="G56" s="21"/>
      <c r="H56" s="21"/>
      <c r="I56" s="1"/>
      <c r="J56" s="1"/>
      <c r="K56" s="1"/>
      <c r="L56" s="1"/>
      <c r="M56" s="1"/>
      <c r="N56" s="1"/>
      <c r="O56" s="1"/>
      <c r="P56" s="1"/>
      <c r="Q56" s="1"/>
      <c r="R56" s="1"/>
      <c r="S56" s="1"/>
      <c r="T56" s="1"/>
      <c r="U56" s="1"/>
      <c r="V56" s="1"/>
      <c r="W56" s="1"/>
      <c r="X56" s="1"/>
      <c r="Y56" s="1"/>
      <c r="Z56" s="1"/>
    </row>
    <row r="57" spans="1:26" ht="15.75" customHeight="1" x14ac:dyDescent="0.25">
      <c r="A57" s="1"/>
      <c r="B57" s="18">
        <v>47</v>
      </c>
      <c r="C57" s="23" t="s">
        <v>63</v>
      </c>
      <c r="D57" s="18">
        <v>1</v>
      </c>
      <c r="E57" s="20">
        <v>1652310.92</v>
      </c>
      <c r="F57" s="20">
        <v>1321848</v>
      </c>
      <c r="G57" s="21"/>
      <c r="H57" s="21"/>
      <c r="I57" s="1"/>
      <c r="J57" s="1"/>
      <c r="K57" s="1"/>
      <c r="L57" s="1"/>
      <c r="M57" s="1"/>
      <c r="N57" s="1"/>
      <c r="O57" s="1"/>
      <c r="P57" s="1"/>
      <c r="Q57" s="1"/>
      <c r="R57" s="1"/>
      <c r="S57" s="1"/>
      <c r="T57" s="1"/>
      <c r="U57" s="1"/>
      <c r="V57" s="1"/>
      <c r="W57" s="1"/>
      <c r="X57" s="1"/>
      <c r="Y57" s="1"/>
      <c r="Z57" s="1"/>
    </row>
    <row r="58" spans="1:26" ht="15.75" customHeight="1" x14ac:dyDescent="0.25">
      <c r="A58" s="1"/>
      <c r="B58" s="18">
        <v>48</v>
      </c>
      <c r="C58" s="23" t="s">
        <v>64</v>
      </c>
      <c r="D58" s="18">
        <v>1</v>
      </c>
      <c r="E58" s="20">
        <v>4824747.9000000004</v>
      </c>
      <c r="F58" s="20">
        <v>3859798</v>
      </c>
      <c r="G58" s="21"/>
      <c r="H58" s="21"/>
      <c r="I58" s="1"/>
      <c r="J58" s="1"/>
      <c r="K58" s="1"/>
      <c r="L58" s="1"/>
      <c r="M58" s="1"/>
      <c r="N58" s="1"/>
      <c r="O58" s="1"/>
      <c r="P58" s="1"/>
      <c r="Q58" s="1"/>
      <c r="R58" s="1"/>
      <c r="S58" s="1"/>
      <c r="T58" s="1"/>
      <c r="U58" s="1"/>
      <c r="V58" s="1"/>
      <c r="W58" s="1"/>
      <c r="X58" s="1"/>
      <c r="Y58" s="1"/>
      <c r="Z58" s="1"/>
    </row>
    <row r="59" spans="1:26" ht="15.75" customHeight="1" x14ac:dyDescent="0.25">
      <c r="A59" s="1"/>
      <c r="B59" s="18">
        <v>49</v>
      </c>
      <c r="C59" s="23" t="s">
        <v>65</v>
      </c>
      <c r="D59" s="18">
        <v>1</v>
      </c>
      <c r="E59" s="22" t="s">
        <v>23</v>
      </c>
      <c r="F59" s="22" t="s">
        <v>23</v>
      </c>
      <c r="G59" s="21"/>
      <c r="H59" s="21"/>
      <c r="I59" s="1"/>
      <c r="J59" s="1"/>
      <c r="K59" s="1"/>
      <c r="L59" s="1"/>
      <c r="M59" s="1"/>
      <c r="N59" s="1"/>
      <c r="O59" s="1"/>
      <c r="P59" s="1"/>
      <c r="Q59" s="1"/>
      <c r="R59" s="1"/>
      <c r="S59" s="1"/>
      <c r="T59" s="1"/>
      <c r="U59" s="1"/>
      <c r="V59" s="1"/>
      <c r="W59" s="1"/>
      <c r="X59" s="1"/>
      <c r="Y59" s="1"/>
      <c r="Z59" s="1"/>
    </row>
    <row r="60" spans="1:26" ht="15.75" customHeight="1" x14ac:dyDescent="0.25">
      <c r="A60" s="1"/>
      <c r="B60" s="18">
        <v>50</v>
      </c>
      <c r="C60" s="19" t="s">
        <v>66</v>
      </c>
      <c r="D60" s="18">
        <v>1</v>
      </c>
      <c r="E60" s="20">
        <v>1189663.8700000001</v>
      </c>
      <c r="F60" s="20">
        <v>951731</v>
      </c>
      <c r="G60" s="21"/>
      <c r="H60" s="21"/>
      <c r="I60" s="1"/>
      <c r="J60" s="1"/>
      <c r="K60" s="1"/>
      <c r="L60" s="1"/>
      <c r="M60" s="1"/>
      <c r="N60" s="1"/>
      <c r="O60" s="1"/>
      <c r="P60" s="1"/>
      <c r="Q60" s="1"/>
      <c r="R60" s="1"/>
      <c r="S60" s="1"/>
      <c r="T60" s="1"/>
      <c r="U60" s="1"/>
      <c r="V60" s="1"/>
      <c r="W60" s="1"/>
      <c r="X60" s="1"/>
      <c r="Y60" s="1"/>
      <c r="Z60" s="1"/>
    </row>
    <row r="61" spans="1:26" ht="15.75" customHeight="1" x14ac:dyDescent="0.25">
      <c r="A61" s="1"/>
      <c r="B61" s="18">
        <v>51</v>
      </c>
      <c r="C61" s="19" t="s">
        <v>67</v>
      </c>
      <c r="D61" s="18">
        <v>1</v>
      </c>
      <c r="E61" s="20">
        <v>1189663.8700000001</v>
      </c>
      <c r="F61" s="20">
        <v>951731</v>
      </c>
      <c r="G61" s="21"/>
      <c r="H61" s="21"/>
      <c r="I61" s="1"/>
      <c r="J61" s="1"/>
      <c r="K61" s="1"/>
      <c r="L61" s="1"/>
      <c r="M61" s="1"/>
      <c r="N61" s="1"/>
      <c r="O61" s="1"/>
      <c r="P61" s="1"/>
      <c r="Q61" s="1"/>
      <c r="R61" s="1"/>
      <c r="S61" s="1"/>
      <c r="T61" s="1"/>
      <c r="U61" s="1"/>
      <c r="V61" s="1"/>
      <c r="W61" s="1"/>
      <c r="X61" s="1"/>
      <c r="Y61" s="1"/>
      <c r="Z61" s="1"/>
    </row>
    <row r="62" spans="1:26" ht="15.75" customHeight="1" x14ac:dyDescent="0.25">
      <c r="A62" s="1"/>
      <c r="B62" s="18">
        <v>52</v>
      </c>
      <c r="C62" s="19" t="s">
        <v>68</v>
      </c>
      <c r="D62" s="18">
        <v>1</v>
      </c>
      <c r="E62" s="20">
        <v>185058.82</v>
      </c>
      <c r="F62" s="20">
        <v>111035</v>
      </c>
      <c r="G62" s="21"/>
      <c r="H62" s="21"/>
      <c r="I62" s="1"/>
      <c r="J62" s="1"/>
      <c r="K62" s="1"/>
      <c r="L62" s="1"/>
      <c r="M62" s="1"/>
      <c r="N62" s="1"/>
      <c r="O62" s="1"/>
      <c r="P62" s="1"/>
      <c r="Q62" s="1"/>
      <c r="R62" s="1"/>
      <c r="S62" s="1"/>
      <c r="T62" s="1"/>
      <c r="U62" s="1"/>
      <c r="V62" s="1"/>
      <c r="W62" s="1"/>
      <c r="X62" s="1"/>
      <c r="Y62" s="1"/>
      <c r="Z62" s="1"/>
    </row>
    <row r="63" spans="1:26" ht="15.75" customHeight="1" x14ac:dyDescent="0.25">
      <c r="A63" s="1"/>
      <c r="B63" s="18">
        <v>53</v>
      </c>
      <c r="C63" s="19" t="s">
        <v>69</v>
      </c>
      <c r="D63" s="18">
        <v>1</v>
      </c>
      <c r="E63" s="20">
        <v>171840.34</v>
      </c>
      <c r="F63" s="20">
        <v>103104</v>
      </c>
      <c r="G63" s="21"/>
      <c r="H63" s="21"/>
      <c r="I63" s="1"/>
      <c r="J63" s="1"/>
      <c r="K63" s="1"/>
      <c r="L63" s="1"/>
      <c r="M63" s="1"/>
      <c r="N63" s="1"/>
      <c r="O63" s="1"/>
      <c r="P63" s="1"/>
      <c r="Q63" s="1"/>
      <c r="R63" s="1"/>
      <c r="S63" s="1"/>
      <c r="T63" s="1"/>
      <c r="U63" s="1"/>
      <c r="V63" s="1"/>
      <c r="W63" s="1"/>
      <c r="X63" s="1"/>
      <c r="Y63" s="1"/>
      <c r="Z63" s="1"/>
    </row>
    <row r="64" spans="1:26" ht="15.75" customHeight="1" x14ac:dyDescent="0.25">
      <c r="A64" s="1"/>
      <c r="B64" s="18">
        <v>54</v>
      </c>
      <c r="C64" s="19" t="s">
        <v>70</v>
      </c>
      <c r="D64" s="18">
        <v>1</v>
      </c>
      <c r="E64" s="22" t="s">
        <v>23</v>
      </c>
      <c r="F64" s="22" t="s">
        <v>23</v>
      </c>
      <c r="G64" s="21"/>
      <c r="H64" s="21"/>
      <c r="I64" s="1"/>
      <c r="J64" s="1"/>
      <c r="K64" s="1"/>
      <c r="L64" s="1"/>
      <c r="M64" s="1"/>
      <c r="N64" s="1"/>
      <c r="O64" s="1"/>
      <c r="P64" s="1"/>
      <c r="Q64" s="1"/>
      <c r="R64" s="1"/>
      <c r="S64" s="1"/>
      <c r="T64" s="1"/>
      <c r="U64" s="1"/>
      <c r="V64" s="1"/>
      <c r="W64" s="1"/>
      <c r="X64" s="1"/>
      <c r="Y64" s="1"/>
      <c r="Z64" s="1"/>
    </row>
    <row r="65" spans="1:26" ht="15.75" customHeight="1" x14ac:dyDescent="0.25">
      <c r="A65" s="1"/>
      <c r="B65" s="18">
        <v>55</v>
      </c>
      <c r="C65" s="19" t="s">
        <v>71</v>
      </c>
      <c r="D65" s="18">
        <v>1</v>
      </c>
      <c r="E65" s="20">
        <v>793109.24</v>
      </c>
      <c r="F65" s="20">
        <v>555176</v>
      </c>
      <c r="G65" s="21"/>
      <c r="H65" s="21"/>
      <c r="I65" s="1"/>
      <c r="J65" s="1"/>
      <c r="K65" s="1"/>
      <c r="L65" s="1"/>
      <c r="M65" s="1"/>
      <c r="N65" s="1"/>
      <c r="O65" s="1"/>
      <c r="P65" s="1"/>
      <c r="Q65" s="1"/>
      <c r="R65" s="1"/>
      <c r="S65" s="1"/>
      <c r="T65" s="1"/>
      <c r="U65" s="1"/>
      <c r="V65" s="1"/>
      <c r="W65" s="1"/>
      <c r="X65" s="1"/>
      <c r="Y65" s="1"/>
      <c r="Z65" s="1"/>
    </row>
    <row r="66" spans="1:26" ht="15.75" customHeight="1" x14ac:dyDescent="0.25">
      <c r="A66" s="1"/>
      <c r="B66" s="18">
        <v>56</v>
      </c>
      <c r="C66" s="19" t="s">
        <v>72</v>
      </c>
      <c r="D66" s="18">
        <v>1</v>
      </c>
      <c r="E66" s="20">
        <v>1057478.99</v>
      </c>
      <c r="F66" s="20">
        <v>740235</v>
      </c>
      <c r="G66" s="21"/>
      <c r="H66" s="21"/>
      <c r="I66" s="1"/>
      <c r="J66" s="1"/>
      <c r="K66" s="1"/>
      <c r="L66" s="1"/>
      <c r="M66" s="1"/>
      <c r="N66" s="1"/>
      <c r="O66" s="1"/>
      <c r="P66" s="1"/>
      <c r="Q66" s="1"/>
      <c r="R66" s="1"/>
      <c r="S66" s="1"/>
      <c r="T66" s="1"/>
      <c r="U66" s="1"/>
      <c r="V66" s="1"/>
      <c r="W66" s="1"/>
      <c r="X66" s="1"/>
      <c r="Y66" s="1"/>
      <c r="Z66" s="1"/>
    </row>
    <row r="67" spans="1:26" ht="15.75" customHeight="1" x14ac:dyDescent="0.25">
      <c r="A67" s="1"/>
      <c r="B67" s="18">
        <v>57</v>
      </c>
      <c r="C67" s="19" t="s">
        <v>73</v>
      </c>
      <c r="D67" s="18">
        <v>1</v>
      </c>
      <c r="E67" s="20">
        <v>1057478.99</v>
      </c>
      <c r="F67" s="20">
        <v>740235</v>
      </c>
      <c r="G67" s="21"/>
      <c r="H67" s="21"/>
      <c r="I67" s="1"/>
      <c r="J67" s="1"/>
      <c r="K67" s="1"/>
      <c r="L67" s="1"/>
      <c r="M67" s="1"/>
      <c r="N67" s="1"/>
      <c r="O67" s="1"/>
      <c r="P67" s="1"/>
      <c r="Q67" s="1"/>
      <c r="R67" s="1"/>
      <c r="S67" s="1"/>
      <c r="T67" s="1"/>
      <c r="U67" s="1"/>
      <c r="V67" s="1"/>
      <c r="W67" s="1"/>
      <c r="X67" s="1"/>
      <c r="Y67" s="1"/>
      <c r="Z67" s="1"/>
    </row>
    <row r="68" spans="1:26" ht="15.75" customHeight="1" x14ac:dyDescent="0.25">
      <c r="A68" s="1"/>
      <c r="B68" s="18">
        <v>58</v>
      </c>
      <c r="C68" s="23" t="s">
        <v>74</v>
      </c>
      <c r="D68" s="18">
        <v>1</v>
      </c>
      <c r="E68" s="20">
        <v>363508.4</v>
      </c>
      <c r="F68" s="20">
        <v>218105</v>
      </c>
      <c r="G68" s="21"/>
      <c r="H68" s="21"/>
      <c r="I68" s="1"/>
      <c r="J68" s="1"/>
      <c r="K68" s="1"/>
      <c r="L68" s="1"/>
      <c r="M68" s="1"/>
      <c r="N68" s="1"/>
      <c r="O68" s="1"/>
      <c r="P68" s="1"/>
      <c r="Q68" s="1"/>
      <c r="R68" s="1"/>
      <c r="S68" s="1"/>
      <c r="T68" s="1"/>
      <c r="U68" s="1"/>
      <c r="V68" s="1"/>
      <c r="W68" s="1"/>
      <c r="X68" s="1"/>
      <c r="Y68" s="1"/>
      <c r="Z68" s="1"/>
    </row>
    <row r="69" spans="1:26" ht="15.75" customHeight="1" x14ac:dyDescent="0.25">
      <c r="A69" s="1"/>
      <c r="B69" s="18">
        <v>59</v>
      </c>
      <c r="C69" s="23" t="s">
        <v>75</v>
      </c>
      <c r="D69" s="18">
        <v>1</v>
      </c>
      <c r="E69" s="20">
        <v>2163025.21</v>
      </c>
      <c r="F69" s="20">
        <v>1946722</v>
      </c>
      <c r="G69" s="21"/>
      <c r="H69" s="21"/>
      <c r="I69" s="1"/>
      <c r="J69" s="1"/>
      <c r="K69" s="1"/>
      <c r="L69" s="1"/>
      <c r="M69" s="1"/>
      <c r="N69" s="1"/>
      <c r="O69" s="1"/>
      <c r="P69" s="1"/>
      <c r="Q69" s="1"/>
      <c r="R69" s="1"/>
      <c r="S69" s="1"/>
      <c r="T69" s="1"/>
      <c r="U69" s="1"/>
      <c r="V69" s="1"/>
      <c r="W69" s="1"/>
      <c r="X69" s="1"/>
      <c r="Y69" s="1"/>
      <c r="Z69" s="1"/>
    </row>
    <row r="70" spans="1:26" ht="15.75" customHeight="1" x14ac:dyDescent="0.25">
      <c r="A70" s="1"/>
      <c r="B70" s="18">
        <v>60</v>
      </c>
      <c r="C70" s="23" t="s">
        <v>76</v>
      </c>
      <c r="D70" s="18">
        <v>1</v>
      </c>
      <c r="E70" s="20">
        <v>317243.7</v>
      </c>
      <c r="F70" s="20">
        <v>285519</v>
      </c>
      <c r="G70" s="21"/>
      <c r="H70" s="21"/>
      <c r="I70" s="1"/>
      <c r="J70" s="1"/>
      <c r="K70" s="1"/>
      <c r="L70" s="1"/>
      <c r="M70" s="1"/>
      <c r="N70" s="1"/>
      <c r="O70" s="1"/>
      <c r="P70" s="1"/>
      <c r="Q70" s="1"/>
      <c r="R70" s="1"/>
      <c r="S70" s="1"/>
      <c r="T70" s="1"/>
      <c r="U70" s="1"/>
      <c r="V70" s="1"/>
      <c r="W70" s="1"/>
      <c r="X70" s="1"/>
      <c r="Y70" s="1"/>
      <c r="Z70" s="1"/>
    </row>
    <row r="71" spans="1:26" ht="15.75" customHeight="1" x14ac:dyDescent="0.25">
      <c r="A71" s="1"/>
      <c r="B71" s="18">
        <v>61</v>
      </c>
      <c r="C71" s="23" t="s">
        <v>77</v>
      </c>
      <c r="D71" s="18">
        <v>1</v>
      </c>
      <c r="E71" s="22" t="s">
        <v>23</v>
      </c>
      <c r="F71" s="22" t="s">
        <v>23</v>
      </c>
      <c r="G71" s="21"/>
      <c r="H71" s="21"/>
      <c r="I71" s="1"/>
      <c r="J71" s="1"/>
      <c r="K71" s="1"/>
      <c r="L71" s="1"/>
      <c r="M71" s="1"/>
      <c r="N71" s="1"/>
      <c r="O71" s="1"/>
      <c r="P71" s="1"/>
      <c r="Q71" s="1"/>
      <c r="R71" s="1"/>
      <c r="S71" s="1"/>
      <c r="T71" s="1"/>
      <c r="U71" s="1"/>
      <c r="V71" s="1"/>
      <c r="W71" s="1"/>
      <c r="X71" s="1"/>
      <c r="Y71" s="1"/>
      <c r="Z71" s="1"/>
    </row>
    <row r="72" spans="1:26" ht="15.75" customHeight="1" x14ac:dyDescent="0.25">
      <c r="A72" s="1"/>
      <c r="B72" s="18">
        <v>62</v>
      </c>
      <c r="C72" s="23" t="s">
        <v>78</v>
      </c>
      <c r="D72" s="18">
        <v>1</v>
      </c>
      <c r="E72" s="20">
        <v>1387941.18</v>
      </c>
      <c r="F72" s="20">
        <v>971558</v>
      </c>
      <c r="G72" s="21"/>
      <c r="H72" s="21"/>
      <c r="I72" s="1"/>
      <c r="J72" s="1"/>
      <c r="K72" s="1"/>
      <c r="L72" s="1"/>
      <c r="M72" s="1"/>
      <c r="N72" s="1"/>
      <c r="O72" s="1"/>
      <c r="P72" s="1"/>
      <c r="Q72" s="1"/>
      <c r="R72" s="1"/>
      <c r="S72" s="1"/>
      <c r="T72" s="1"/>
      <c r="U72" s="1"/>
      <c r="V72" s="1"/>
      <c r="W72" s="1"/>
      <c r="X72" s="1"/>
      <c r="Y72" s="1"/>
      <c r="Z72" s="1"/>
    </row>
    <row r="73" spans="1:26" ht="15.75" customHeight="1" x14ac:dyDescent="0.25">
      <c r="A73" s="1"/>
      <c r="B73" s="18">
        <v>63</v>
      </c>
      <c r="C73" s="23" t="s">
        <v>79</v>
      </c>
      <c r="D73" s="18">
        <v>1</v>
      </c>
      <c r="E73" s="20">
        <v>449428.57</v>
      </c>
      <c r="F73" s="20">
        <v>314599</v>
      </c>
      <c r="G73" s="21"/>
      <c r="H73" s="21"/>
      <c r="I73" s="1"/>
      <c r="J73" s="1"/>
      <c r="K73" s="1"/>
      <c r="L73" s="1"/>
      <c r="M73" s="1"/>
      <c r="N73" s="1"/>
      <c r="O73" s="1"/>
      <c r="P73" s="1"/>
      <c r="Q73" s="1"/>
      <c r="R73" s="1"/>
      <c r="S73" s="1"/>
      <c r="T73" s="1"/>
      <c r="U73" s="1"/>
      <c r="V73" s="1"/>
      <c r="W73" s="1"/>
      <c r="X73" s="1"/>
      <c r="Y73" s="1"/>
      <c r="Z73" s="1"/>
    </row>
    <row r="74" spans="1:26" ht="15.75" customHeight="1" x14ac:dyDescent="0.25">
      <c r="A74" s="1"/>
      <c r="B74" s="18">
        <v>64</v>
      </c>
      <c r="C74" s="23" t="s">
        <v>80</v>
      </c>
      <c r="D74" s="18">
        <v>1</v>
      </c>
      <c r="E74" s="20">
        <v>449428.57</v>
      </c>
      <c r="F74" s="20">
        <v>314599</v>
      </c>
      <c r="G74" s="21"/>
      <c r="H74" s="21"/>
      <c r="I74" s="1"/>
      <c r="J74" s="1"/>
      <c r="K74" s="1"/>
      <c r="L74" s="1"/>
      <c r="M74" s="1"/>
      <c r="N74" s="1"/>
      <c r="O74" s="1"/>
      <c r="P74" s="1"/>
      <c r="Q74" s="1"/>
      <c r="R74" s="1"/>
      <c r="S74" s="1"/>
      <c r="T74" s="1"/>
      <c r="U74" s="1"/>
      <c r="V74" s="1"/>
      <c r="W74" s="1"/>
      <c r="X74" s="1"/>
      <c r="Y74" s="1"/>
      <c r="Z74" s="1"/>
    </row>
    <row r="75" spans="1:26" ht="15.75" customHeight="1" x14ac:dyDescent="0.25">
      <c r="A75" s="1"/>
      <c r="B75" s="18">
        <v>65</v>
      </c>
      <c r="C75" s="23" t="s">
        <v>81</v>
      </c>
      <c r="D75" s="18">
        <v>1</v>
      </c>
      <c r="E75" s="20">
        <v>389945.38</v>
      </c>
      <c r="F75" s="20">
        <v>272961</v>
      </c>
      <c r="G75" s="21"/>
      <c r="H75" s="21"/>
      <c r="I75" s="1"/>
      <c r="J75" s="1"/>
      <c r="K75" s="1"/>
      <c r="L75" s="1"/>
      <c r="M75" s="1"/>
      <c r="N75" s="1"/>
      <c r="O75" s="1"/>
      <c r="P75" s="1"/>
      <c r="Q75" s="1"/>
      <c r="R75" s="1"/>
      <c r="S75" s="1"/>
      <c r="T75" s="1"/>
      <c r="U75" s="1"/>
      <c r="V75" s="1"/>
      <c r="W75" s="1"/>
      <c r="X75" s="1"/>
      <c r="Y75" s="1"/>
      <c r="Z75" s="1"/>
    </row>
    <row r="76" spans="1:26" ht="15.75" customHeight="1" x14ac:dyDescent="0.25">
      <c r="A76" s="1"/>
      <c r="B76" s="18">
        <v>66</v>
      </c>
      <c r="C76" s="23" t="s">
        <v>82</v>
      </c>
      <c r="D76" s="18">
        <v>1</v>
      </c>
      <c r="E76" s="20">
        <v>343680.67</v>
      </c>
      <c r="F76" s="20">
        <v>240576</v>
      </c>
      <c r="G76" s="21"/>
      <c r="H76" s="21"/>
      <c r="I76" s="1"/>
      <c r="J76" s="1"/>
      <c r="K76" s="1"/>
      <c r="L76" s="1"/>
      <c r="M76" s="1"/>
      <c r="N76" s="1"/>
      <c r="O76" s="1"/>
      <c r="P76" s="1"/>
      <c r="Q76" s="1"/>
      <c r="R76" s="1"/>
      <c r="S76" s="1"/>
      <c r="T76" s="1"/>
      <c r="U76" s="1"/>
      <c r="V76" s="1"/>
      <c r="W76" s="1"/>
      <c r="X76" s="1"/>
      <c r="Y76" s="1"/>
      <c r="Z76" s="1"/>
    </row>
    <row r="77" spans="1:26" ht="15.75" customHeight="1" x14ac:dyDescent="0.25">
      <c r="A77" s="1"/>
      <c r="B77" s="18">
        <v>67</v>
      </c>
      <c r="C77" s="23" t="s">
        <v>83</v>
      </c>
      <c r="D77" s="18">
        <v>1</v>
      </c>
      <c r="E77" s="20">
        <v>122271.01</v>
      </c>
      <c r="F77" s="20">
        <v>85589</v>
      </c>
      <c r="G77" s="21"/>
      <c r="H77" s="21"/>
      <c r="I77" s="1"/>
      <c r="J77" s="1"/>
      <c r="K77" s="1"/>
      <c r="L77" s="1"/>
      <c r="M77" s="1"/>
      <c r="N77" s="1"/>
      <c r="O77" s="1"/>
      <c r="P77" s="1"/>
      <c r="Q77" s="1"/>
      <c r="R77" s="1"/>
      <c r="S77" s="1"/>
      <c r="T77" s="1"/>
      <c r="U77" s="1"/>
      <c r="V77" s="1"/>
      <c r="W77" s="1"/>
      <c r="X77" s="1"/>
      <c r="Y77" s="1"/>
      <c r="Z77" s="1"/>
    </row>
    <row r="78" spans="1:26" ht="15.75" customHeight="1" x14ac:dyDescent="0.25">
      <c r="A78" s="1"/>
      <c r="B78" s="18">
        <v>68</v>
      </c>
      <c r="C78" s="23" t="s">
        <v>84</v>
      </c>
      <c r="D78" s="18">
        <v>1</v>
      </c>
      <c r="E78" s="20">
        <v>66092.44</v>
      </c>
      <c r="F78" s="20">
        <v>46264</v>
      </c>
      <c r="G78" s="21"/>
      <c r="H78" s="21"/>
      <c r="I78" s="1"/>
      <c r="J78" s="1"/>
      <c r="K78" s="1"/>
      <c r="L78" s="1"/>
      <c r="M78" s="1"/>
      <c r="N78" s="1"/>
      <c r="O78" s="1"/>
      <c r="P78" s="1"/>
      <c r="Q78" s="1"/>
      <c r="R78" s="1"/>
      <c r="S78" s="1"/>
      <c r="T78" s="1"/>
      <c r="U78" s="1"/>
      <c r="V78" s="1"/>
      <c r="W78" s="1"/>
      <c r="X78" s="1"/>
      <c r="Y78" s="1"/>
      <c r="Z78" s="1"/>
    </row>
    <row r="79" spans="1:26" ht="15.75" customHeight="1" x14ac:dyDescent="0.25">
      <c r="A79" s="1"/>
      <c r="B79" s="18">
        <v>69</v>
      </c>
      <c r="C79" s="23" t="s">
        <v>85</v>
      </c>
      <c r="D79" s="18">
        <v>1</v>
      </c>
      <c r="E79" s="20">
        <v>56178.57</v>
      </c>
      <c r="F79" s="20">
        <v>39324</v>
      </c>
      <c r="G79" s="21"/>
      <c r="H79" s="21"/>
      <c r="I79" s="1"/>
      <c r="J79" s="1"/>
      <c r="K79" s="1"/>
      <c r="L79" s="1"/>
      <c r="M79" s="1"/>
      <c r="N79" s="1"/>
      <c r="O79" s="1"/>
      <c r="P79" s="1"/>
      <c r="Q79" s="1"/>
      <c r="R79" s="1"/>
      <c r="S79" s="1"/>
      <c r="T79" s="1"/>
      <c r="U79" s="1"/>
      <c r="V79" s="1"/>
      <c r="W79" s="1"/>
      <c r="X79" s="1"/>
      <c r="Y79" s="1"/>
      <c r="Z79" s="1"/>
    </row>
    <row r="80" spans="1:26" ht="15.75" customHeight="1" x14ac:dyDescent="0.25">
      <c r="A80" s="1"/>
      <c r="B80" s="18">
        <v>70</v>
      </c>
      <c r="C80" s="23" t="s">
        <v>86</v>
      </c>
      <c r="D80" s="18">
        <v>1</v>
      </c>
      <c r="E80" s="20">
        <v>185058.82</v>
      </c>
      <c r="F80" s="20">
        <v>129541</v>
      </c>
      <c r="G80" s="21"/>
      <c r="H80" s="21"/>
      <c r="I80" s="1"/>
      <c r="J80" s="1"/>
      <c r="K80" s="1"/>
      <c r="L80" s="1"/>
      <c r="M80" s="1"/>
      <c r="N80" s="1"/>
      <c r="O80" s="1"/>
      <c r="P80" s="1"/>
      <c r="Q80" s="1"/>
      <c r="R80" s="1"/>
      <c r="S80" s="1"/>
      <c r="T80" s="1"/>
      <c r="U80" s="1"/>
      <c r="V80" s="1"/>
      <c r="W80" s="1"/>
      <c r="X80" s="1"/>
      <c r="Y80" s="1"/>
      <c r="Z80" s="1"/>
    </row>
    <row r="81" spans="1:26" ht="15.75" customHeight="1" x14ac:dyDescent="0.25">
      <c r="A81" s="1"/>
      <c r="B81" s="18">
        <v>71</v>
      </c>
      <c r="C81" s="23" t="s">
        <v>87</v>
      </c>
      <c r="D81" s="18">
        <v>1</v>
      </c>
      <c r="E81" s="20">
        <v>2313235.29</v>
      </c>
      <c r="F81" s="20">
        <v>1619264</v>
      </c>
      <c r="G81" s="21"/>
      <c r="H81" s="21"/>
      <c r="I81" s="1"/>
      <c r="J81" s="1"/>
      <c r="K81" s="1"/>
      <c r="L81" s="1"/>
      <c r="M81" s="1"/>
      <c r="N81" s="1"/>
      <c r="O81" s="1"/>
      <c r="P81" s="1"/>
      <c r="Q81" s="1"/>
      <c r="R81" s="1"/>
      <c r="S81" s="1"/>
      <c r="T81" s="1"/>
      <c r="U81" s="1"/>
      <c r="V81" s="1"/>
      <c r="W81" s="1"/>
      <c r="X81" s="1"/>
      <c r="Y81" s="1"/>
      <c r="Z81" s="1"/>
    </row>
    <row r="82" spans="1:26" ht="15.75" customHeight="1" x14ac:dyDescent="0.25">
      <c r="A82" s="1"/>
      <c r="B82" s="18">
        <v>72</v>
      </c>
      <c r="C82" s="23" t="s">
        <v>88</v>
      </c>
      <c r="D82" s="18">
        <v>1</v>
      </c>
      <c r="E82" s="20">
        <v>2313235.29</v>
      </c>
      <c r="F82" s="20">
        <v>1619264</v>
      </c>
      <c r="G82" s="21"/>
      <c r="H82" s="21"/>
      <c r="I82" s="1"/>
      <c r="J82" s="1"/>
      <c r="K82" s="1"/>
      <c r="L82" s="1"/>
      <c r="M82" s="1"/>
      <c r="N82" s="1"/>
      <c r="O82" s="1"/>
      <c r="P82" s="1"/>
      <c r="Q82" s="1"/>
      <c r="R82" s="1"/>
      <c r="S82" s="1"/>
      <c r="T82" s="1"/>
      <c r="U82" s="1"/>
      <c r="V82" s="1"/>
      <c r="W82" s="1"/>
      <c r="X82" s="1"/>
      <c r="Y82" s="1"/>
      <c r="Z82" s="1"/>
    </row>
    <row r="83" spans="1:26" ht="15.75" customHeight="1" x14ac:dyDescent="0.25">
      <c r="A83" s="1"/>
      <c r="B83" s="18">
        <v>73</v>
      </c>
      <c r="C83" s="23" t="s">
        <v>89</v>
      </c>
      <c r="D83" s="18">
        <v>1</v>
      </c>
      <c r="E83" s="20">
        <v>188363.45</v>
      </c>
      <c r="F83" s="20">
        <v>131854</v>
      </c>
      <c r="G83" s="21"/>
      <c r="H83" s="21"/>
      <c r="I83" s="1"/>
      <c r="J83" s="1"/>
      <c r="K83" s="1"/>
      <c r="L83" s="1"/>
      <c r="M83" s="1"/>
      <c r="N83" s="1"/>
      <c r="O83" s="1"/>
      <c r="P83" s="1"/>
      <c r="Q83" s="1"/>
      <c r="R83" s="1"/>
      <c r="S83" s="1"/>
      <c r="T83" s="1"/>
      <c r="U83" s="1"/>
      <c r="V83" s="1"/>
      <c r="W83" s="1"/>
      <c r="X83" s="1"/>
      <c r="Y83" s="1"/>
      <c r="Z83" s="1"/>
    </row>
    <row r="84" spans="1:26" ht="15.75" customHeight="1" x14ac:dyDescent="0.25">
      <c r="A84" s="1"/>
      <c r="B84" s="18">
        <v>74</v>
      </c>
      <c r="C84" s="23" t="s">
        <v>90</v>
      </c>
      <c r="D84" s="18">
        <v>1</v>
      </c>
      <c r="E84" s="20">
        <v>317243.7</v>
      </c>
      <c r="F84" s="20">
        <v>222070</v>
      </c>
      <c r="G84" s="21"/>
      <c r="H84" s="21"/>
      <c r="I84" s="1"/>
      <c r="J84" s="1"/>
      <c r="K84" s="1"/>
      <c r="L84" s="1"/>
      <c r="M84" s="1"/>
      <c r="N84" s="1"/>
      <c r="O84" s="1"/>
      <c r="P84" s="1"/>
      <c r="Q84" s="1"/>
      <c r="R84" s="1"/>
      <c r="S84" s="1"/>
      <c r="T84" s="1"/>
      <c r="U84" s="1"/>
      <c r="V84" s="1"/>
      <c r="W84" s="1"/>
      <c r="X84" s="1"/>
      <c r="Y84" s="1"/>
      <c r="Z84" s="1"/>
    </row>
    <row r="85" spans="1:26" ht="15.75" customHeight="1" x14ac:dyDescent="0.25">
      <c r="A85" s="1"/>
      <c r="B85" s="18">
        <v>75</v>
      </c>
      <c r="C85" s="23" t="s">
        <v>91</v>
      </c>
      <c r="D85" s="18">
        <v>1</v>
      </c>
      <c r="E85" s="20">
        <v>1057478.99</v>
      </c>
      <c r="F85" s="20">
        <v>740235</v>
      </c>
      <c r="G85" s="21"/>
      <c r="H85" s="21"/>
      <c r="I85" s="1"/>
      <c r="J85" s="1"/>
      <c r="K85" s="1"/>
      <c r="L85" s="1"/>
      <c r="M85" s="1"/>
      <c r="N85" s="1"/>
      <c r="O85" s="1"/>
      <c r="P85" s="1"/>
      <c r="Q85" s="1"/>
      <c r="R85" s="1"/>
      <c r="S85" s="1"/>
      <c r="T85" s="1"/>
      <c r="U85" s="1"/>
      <c r="V85" s="1"/>
      <c r="W85" s="1"/>
      <c r="X85" s="1"/>
      <c r="Y85" s="1"/>
      <c r="Z85" s="1"/>
    </row>
    <row r="86" spans="1:26" ht="15.75" customHeight="1" x14ac:dyDescent="0.25">
      <c r="A86" s="1"/>
      <c r="B86" s="18">
        <v>76</v>
      </c>
      <c r="C86" s="23" t="s">
        <v>92</v>
      </c>
      <c r="D86" s="18">
        <v>1</v>
      </c>
      <c r="E86" s="20">
        <v>647705.88</v>
      </c>
      <c r="F86" s="20">
        <v>453394</v>
      </c>
      <c r="G86" s="21"/>
      <c r="H86" s="21"/>
      <c r="I86" s="1"/>
      <c r="J86" s="1"/>
      <c r="K86" s="1"/>
      <c r="L86" s="1"/>
      <c r="M86" s="1"/>
      <c r="N86" s="1"/>
      <c r="O86" s="1"/>
      <c r="P86" s="1"/>
      <c r="Q86" s="1"/>
      <c r="R86" s="1"/>
      <c r="S86" s="1"/>
      <c r="T86" s="1"/>
      <c r="U86" s="1"/>
      <c r="V86" s="1"/>
      <c r="W86" s="1"/>
      <c r="X86" s="1"/>
      <c r="Y86" s="1"/>
      <c r="Z86" s="1"/>
    </row>
    <row r="87" spans="1:26" ht="15.75" customHeight="1" x14ac:dyDescent="0.25">
      <c r="A87" s="1"/>
      <c r="B87" s="18">
        <v>77</v>
      </c>
      <c r="C87" s="23" t="s">
        <v>93</v>
      </c>
      <c r="D87" s="18">
        <v>1</v>
      </c>
      <c r="E87" s="20">
        <v>462647.06</v>
      </c>
      <c r="F87" s="20">
        <v>323852</v>
      </c>
      <c r="G87" s="21"/>
      <c r="H87" s="21"/>
      <c r="I87" s="1"/>
      <c r="J87" s="1"/>
      <c r="K87" s="1"/>
      <c r="L87" s="1"/>
      <c r="M87" s="1"/>
      <c r="N87" s="1"/>
      <c r="O87" s="1"/>
      <c r="P87" s="1"/>
      <c r="Q87" s="1"/>
      <c r="R87" s="1"/>
      <c r="S87" s="1"/>
      <c r="T87" s="1"/>
      <c r="U87" s="1"/>
      <c r="V87" s="1"/>
      <c r="W87" s="1"/>
      <c r="X87" s="1"/>
      <c r="Y87" s="1"/>
      <c r="Z87" s="1"/>
    </row>
    <row r="88" spans="1:26" ht="15.75" customHeight="1" x14ac:dyDescent="0.25">
      <c r="A88" s="1"/>
      <c r="B88" s="18">
        <v>78</v>
      </c>
      <c r="C88" s="23" t="s">
        <v>94</v>
      </c>
      <c r="D88" s="18">
        <v>1</v>
      </c>
      <c r="E88" s="20">
        <v>2114957.98</v>
      </c>
      <c r="F88" s="20">
        <v>1268974</v>
      </c>
      <c r="G88" s="21"/>
      <c r="H88" s="21"/>
      <c r="I88" s="1"/>
      <c r="J88" s="1"/>
      <c r="K88" s="1"/>
      <c r="L88" s="1"/>
      <c r="M88" s="1"/>
      <c r="N88" s="1"/>
      <c r="O88" s="1"/>
      <c r="P88" s="1"/>
      <c r="Q88" s="1"/>
      <c r="R88" s="1"/>
      <c r="S88" s="1"/>
      <c r="T88" s="1"/>
      <c r="U88" s="1"/>
      <c r="V88" s="1"/>
      <c r="W88" s="1"/>
      <c r="X88" s="1"/>
      <c r="Y88" s="1"/>
      <c r="Z88" s="1"/>
    </row>
    <row r="89" spans="1:26" ht="15.75" customHeight="1" x14ac:dyDescent="0.25">
      <c r="A89" s="1"/>
      <c r="B89" s="18">
        <v>79</v>
      </c>
      <c r="C89" s="23" t="s">
        <v>95</v>
      </c>
      <c r="D89" s="18">
        <v>1</v>
      </c>
      <c r="E89" s="20">
        <v>3064285.71</v>
      </c>
      <c r="F89" s="20">
        <v>1838571</v>
      </c>
      <c r="G89" s="21"/>
      <c r="H89" s="21"/>
      <c r="I89" s="1"/>
      <c r="J89" s="1"/>
      <c r="K89" s="1"/>
      <c r="L89" s="1"/>
      <c r="M89" s="1"/>
      <c r="N89" s="1"/>
      <c r="O89" s="1"/>
      <c r="P89" s="1"/>
      <c r="Q89" s="1"/>
      <c r="R89" s="1"/>
      <c r="S89" s="1"/>
      <c r="T89" s="1"/>
      <c r="U89" s="1"/>
      <c r="V89" s="1"/>
      <c r="W89" s="1"/>
      <c r="X89" s="1"/>
      <c r="Y89" s="1"/>
      <c r="Z89" s="1"/>
    </row>
    <row r="90" spans="1:26" ht="15.75" customHeight="1" x14ac:dyDescent="0.25">
      <c r="A90" s="1"/>
      <c r="B90" s="18">
        <v>80</v>
      </c>
      <c r="C90" s="23" t="s">
        <v>96</v>
      </c>
      <c r="D90" s="18">
        <v>1</v>
      </c>
      <c r="E90" s="20">
        <v>185058.82</v>
      </c>
      <c r="F90" s="20">
        <v>111035</v>
      </c>
      <c r="G90" s="21"/>
      <c r="H90" s="21"/>
      <c r="I90" s="1"/>
      <c r="J90" s="1"/>
      <c r="K90" s="1"/>
      <c r="L90" s="1"/>
      <c r="M90" s="1"/>
      <c r="N90" s="1"/>
      <c r="O90" s="1"/>
      <c r="P90" s="1"/>
      <c r="Q90" s="1"/>
      <c r="R90" s="1"/>
      <c r="S90" s="1"/>
      <c r="T90" s="1"/>
      <c r="U90" s="1"/>
      <c r="V90" s="1"/>
      <c r="W90" s="1"/>
      <c r="X90" s="1"/>
      <c r="Y90" s="1"/>
      <c r="Z90" s="1"/>
    </row>
    <row r="91" spans="1:26" ht="15.75" customHeight="1" x14ac:dyDescent="0.25">
      <c r="A91" s="1"/>
      <c r="B91" s="18">
        <v>81</v>
      </c>
      <c r="C91" s="23" t="s">
        <v>97</v>
      </c>
      <c r="D91" s="18">
        <v>1</v>
      </c>
      <c r="E91" s="20">
        <v>383336.13</v>
      </c>
      <c r="F91" s="20">
        <v>230001</v>
      </c>
      <c r="G91" s="21"/>
      <c r="H91" s="21"/>
      <c r="I91" s="1"/>
      <c r="J91" s="1"/>
      <c r="K91" s="1"/>
      <c r="L91" s="1"/>
      <c r="M91" s="1"/>
      <c r="N91" s="1"/>
      <c r="O91" s="1"/>
      <c r="P91" s="1"/>
      <c r="Q91" s="1"/>
      <c r="R91" s="1"/>
      <c r="S91" s="1"/>
      <c r="T91" s="1"/>
      <c r="U91" s="1"/>
      <c r="V91" s="1"/>
      <c r="W91" s="1"/>
      <c r="X91" s="1"/>
      <c r="Y91" s="1"/>
      <c r="Z91" s="1"/>
    </row>
    <row r="92" spans="1:26" ht="15.75" customHeight="1" x14ac:dyDescent="0.25">
      <c r="A92" s="1"/>
      <c r="B92" s="18">
        <v>82</v>
      </c>
      <c r="C92" s="23" t="s">
        <v>98</v>
      </c>
      <c r="D92" s="18">
        <v>1</v>
      </c>
      <c r="E92" s="20">
        <v>383336.13</v>
      </c>
      <c r="F92" s="20">
        <v>230001</v>
      </c>
      <c r="G92" s="21"/>
      <c r="H92" s="21"/>
      <c r="I92" s="1"/>
      <c r="J92" s="1"/>
      <c r="K92" s="1"/>
      <c r="L92" s="1"/>
      <c r="M92" s="1"/>
      <c r="N92" s="1"/>
      <c r="O92" s="1"/>
      <c r="P92" s="1"/>
      <c r="Q92" s="1"/>
      <c r="R92" s="1"/>
      <c r="S92" s="1"/>
      <c r="T92" s="1"/>
      <c r="U92" s="1"/>
      <c r="V92" s="1"/>
      <c r="W92" s="1"/>
      <c r="X92" s="1"/>
      <c r="Y92" s="1"/>
      <c r="Z92" s="1"/>
    </row>
    <row r="93" spans="1:26" ht="15.75" customHeight="1" x14ac:dyDescent="0.25">
      <c r="A93" s="1"/>
      <c r="B93" s="18">
        <v>83</v>
      </c>
      <c r="C93" s="23" t="s">
        <v>99</v>
      </c>
      <c r="D93" s="18">
        <v>1</v>
      </c>
      <c r="E93" s="20">
        <v>343680.67</v>
      </c>
      <c r="F93" s="20">
        <v>206208</v>
      </c>
      <c r="G93" s="21"/>
      <c r="H93" s="21"/>
      <c r="I93" s="1"/>
      <c r="J93" s="1"/>
      <c r="K93" s="1"/>
      <c r="L93" s="1"/>
      <c r="M93" s="1"/>
      <c r="N93" s="1"/>
      <c r="O93" s="1"/>
      <c r="P93" s="1"/>
      <c r="Q93" s="1"/>
      <c r="R93" s="1"/>
      <c r="S93" s="1"/>
      <c r="T93" s="1"/>
      <c r="U93" s="1"/>
      <c r="V93" s="1"/>
      <c r="W93" s="1"/>
      <c r="X93" s="1"/>
      <c r="Y93" s="1"/>
      <c r="Z93" s="1"/>
    </row>
    <row r="94" spans="1:26" ht="15.75" customHeight="1" x14ac:dyDescent="0.25">
      <c r="A94" s="1"/>
      <c r="B94" s="18">
        <v>84</v>
      </c>
      <c r="C94" s="23" t="s">
        <v>100</v>
      </c>
      <c r="D94" s="18">
        <v>1</v>
      </c>
      <c r="E94" s="20">
        <v>185058.82</v>
      </c>
      <c r="F94" s="20">
        <v>111035</v>
      </c>
      <c r="G94" s="21"/>
      <c r="H94" s="21"/>
      <c r="I94" s="1"/>
      <c r="J94" s="1"/>
      <c r="K94" s="1"/>
      <c r="L94" s="1"/>
      <c r="M94" s="1"/>
      <c r="N94" s="1"/>
      <c r="O94" s="1"/>
      <c r="P94" s="1"/>
      <c r="Q94" s="1"/>
      <c r="R94" s="1"/>
      <c r="S94" s="1"/>
      <c r="T94" s="1"/>
      <c r="U94" s="1"/>
      <c r="V94" s="1"/>
      <c r="W94" s="1"/>
      <c r="X94" s="1"/>
      <c r="Y94" s="1"/>
      <c r="Z94" s="1"/>
    </row>
    <row r="95" spans="1:26" ht="15.75" customHeight="1" x14ac:dyDescent="0.25">
      <c r="A95" s="1"/>
      <c r="B95" s="26"/>
      <c r="C95" s="26" t="s">
        <v>101</v>
      </c>
      <c r="D95" s="27"/>
      <c r="E95" s="28">
        <v>0</v>
      </c>
      <c r="F95" s="28"/>
      <c r="G95" s="21"/>
      <c r="H95" s="21"/>
      <c r="I95" s="1"/>
      <c r="J95" s="1"/>
      <c r="K95" s="1"/>
      <c r="L95" s="1"/>
      <c r="M95" s="1"/>
      <c r="N95" s="1"/>
      <c r="O95" s="1"/>
      <c r="P95" s="1"/>
      <c r="Q95" s="1"/>
      <c r="R95" s="1"/>
      <c r="S95" s="1"/>
      <c r="T95" s="1"/>
      <c r="U95" s="1"/>
      <c r="V95" s="1"/>
      <c r="W95" s="1"/>
      <c r="X95" s="1"/>
      <c r="Y95" s="1"/>
      <c r="Z95" s="1"/>
    </row>
    <row r="96" spans="1:26" ht="15.75" customHeight="1" x14ac:dyDescent="0.25">
      <c r="A96" s="1"/>
      <c r="B96" s="18">
        <v>85</v>
      </c>
      <c r="C96" s="29" t="s">
        <v>102</v>
      </c>
      <c r="D96" s="18">
        <v>1</v>
      </c>
      <c r="E96" s="20">
        <v>1097134.45</v>
      </c>
      <c r="F96" s="20">
        <v>658280</v>
      </c>
      <c r="G96" s="21"/>
      <c r="H96" s="21"/>
      <c r="I96" s="1"/>
      <c r="J96" s="1"/>
      <c r="K96" s="1"/>
      <c r="L96" s="1"/>
      <c r="M96" s="1"/>
      <c r="N96" s="1"/>
      <c r="O96" s="1"/>
      <c r="P96" s="1"/>
      <c r="Q96" s="1"/>
      <c r="R96" s="1"/>
      <c r="S96" s="1"/>
      <c r="T96" s="1"/>
      <c r="U96" s="1"/>
      <c r="V96" s="1"/>
      <c r="W96" s="1"/>
      <c r="X96" s="1"/>
      <c r="Y96" s="1"/>
      <c r="Z96" s="1"/>
    </row>
    <row r="97" spans="1:26" ht="15.75" customHeight="1" x14ac:dyDescent="0.25">
      <c r="A97" s="1"/>
      <c r="B97" s="18">
        <v>86</v>
      </c>
      <c r="C97" s="29" t="s">
        <v>103</v>
      </c>
      <c r="D97" s="18">
        <v>1</v>
      </c>
      <c r="E97" s="20">
        <v>270978.99</v>
      </c>
      <c r="F97" s="20">
        <v>189685</v>
      </c>
      <c r="G97" s="21"/>
      <c r="H97" s="21"/>
      <c r="I97" s="1"/>
      <c r="J97" s="1"/>
      <c r="K97" s="1"/>
      <c r="L97" s="1"/>
      <c r="M97" s="1"/>
      <c r="N97" s="1"/>
      <c r="O97" s="1"/>
      <c r="P97" s="1"/>
      <c r="Q97" s="1"/>
      <c r="R97" s="1"/>
      <c r="S97" s="1"/>
      <c r="T97" s="1"/>
      <c r="U97" s="1"/>
      <c r="V97" s="1"/>
      <c r="W97" s="1"/>
      <c r="X97" s="1"/>
      <c r="Y97" s="1"/>
      <c r="Z97" s="1"/>
    </row>
    <row r="98" spans="1:26" ht="15.75" customHeight="1" x14ac:dyDescent="0.25">
      <c r="A98" s="1"/>
      <c r="B98" s="18">
        <v>87</v>
      </c>
      <c r="C98" s="29" t="s">
        <v>104</v>
      </c>
      <c r="D98" s="18">
        <v>1</v>
      </c>
      <c r="E98" s="20">
        <v>343680.67</v>
      </c>
      <c r="F98" s="20">
        <v>240576</v>
      </c>
      <c r="G98" s="21"/>
      <c r="H98" s="21"/>
      <c r="I98" s="1"/>
      <c r="J98" s="1"/>
      <c r="K98" s="1"/>
      <c r="L98" s="1"/>
      <c r="M98" s="1"/>
      <c r="N98" s="1"/>
      <c r="O98" s="1"/>
      <c r="P98" s="1"/>
      <c r="Q98" s="1"/>
      <c r="R98" s="1"/>
      <c r="S98" s="1"/>
      <c r="T98" s="1"/>
      <c r="U98" s="1"/>
      <c r="V98" s="1"/>
      <c r="W98" s="1"/>
      <c r="X98" s="1"/>
      <c r="Y98" s="1"/>
      <c r="Z98" s="1"/>
    </row>
    <row r="99" spans="1:26" ht="15.75" customHeight="1" x14ac:dyDescent="0.25">
      <c r="A99" s="1"/>
      <c r="B99" s="18">
        <v>88</v>
      </c>
      <c r="C99" s="29" t="s">
        <v>105</v>
      </c>
      <c r="D99" s="18">
        <v>1</v>
      </c>
      <c r="E99" s="20">
        <v>132184.87</v>
      </c>
      <c r="F99" s="20">
        <v>92529</v>
      </c>
      <c r="G99" s="21"/>
      <c r="H99" s="21"/>
      <c r="I99" s="1"/>
      <c r="J99" s="1"/>
      <c r="K99" s="1"/>
      <c r="L99" s="1"/>
      <c r="M99" s="1"/>
      <c r="N99" s="1"/>
      <c r="O99" s="1"/>
      <c r="P99" s="1"/>
      <c r="Q99" s="1"/>
      <c r="R99" s="1"/>
      <c r="S99" s="1"/>
      <c r="T99" s="1"/>
      <c r="U99" s="1"/>
      <c r="V99" s="1"/>
      <c r="W99" s="1"/>
      <c r="X99" s="1"/>
      <c r="Y99" s="1"/>
      <c r="Z99" s="1"/>
    </row>
    <row r="100" spans="1:26" ht="15.75" customHeight="1" x14ac:dyDescent="0.25">
      <c r="A100" s="1"/>
      <c r="B100" s="18">
        <v>89</v>
      </c>
      <c r="C100" s="29" t="s">
        <v>106</v>
      </c>
      <c r="D100" s="18">
        <v>1</v>
      </c>
      <c r="E100" s="20">
        <v>961344.54</v>
      </c>
      <c r="F100" s="20">
        <v>672941</v>
      </c>
      <c r="G100" s="21"/>
      <c r="H100" s="2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8">
        <v>90</v>
      </c>
      <c r="C101" s="29" t="s">
        <v>107</v>
      </c>
      <c r="D101" s="18">
        <v>1</v>
      </c>
      <c r="E101" s="20">
        <v>1883634.45</v>
      </c>
      <c r="F101" s="20">
        <v>1318544</v>
      </c>
      <c r="G101" s="21"/>
      <c r="H101" s="2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8">
        <v>91</v>
      </c>
      <c r="C102" s="29" t="s">
        <v>108</v>
      </c>
      <c r="D102" s="18">
        <v>1</v>
      </c>
      <c r="E102" s="22" t="s">
        <v>23</v>
      </c>
      <c r="F102" s="22" t="s">
        <v>23</v>
      </c>
      <c r="G102" s="21"/>
      <c r="H102" s="2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8">
        <v>92</v>
      </c>
      <c r="C103" s="29" t="s">
        <v>109</v>
      </c>
      <c r="D103" s="18">
        <v>1</v>
      </c>
      <c r="E103" s="20">
        <v>237932.77</v>
      </c>
      <c r="F103" s="20">
        <v>166552</v>
      </c>
      <c r="G103" s="21"/>
      <c r="H103" s="2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8">
        <v>93</v>
      </c>
      <c r="C104" s="29" t="s">
        <v>110</v>
      </c>
      <c r="D104" s="18">
        <v>1</v>
      </c>
      <c r="E104" s="20">
        <v>237932.77</v>
      </c>
      <c r="F104" s="20">
        <v>166552</v>
      </c>
      <c r="G104" s="21"/>
      <c r="H104" s="2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8">
        <v>94</v>
      </c>
      <c r="C105" s="29" t="s">
        <v>111</v>
      </c>
      <c r="D105" s="18">
        <v>1</v>
      </c>
      <c r="E105" s="20">
        <v>132184.87</v>
      </c>
      <c r="F105" s="20">
        <v>92529</v>
      </c>
      <c r="G105" s="21"/>
      <c r="H105" s="2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8">
        <v>95</v>
      </c>
      <c r="C106" s="29" t="s">
        <v>112</v>
      </c>
      <c r="D106" s="18">
        <v>1</v>
      </c>
      <c r="E106" s="20">
        <v>1562184.87</v>
      </c>
      <c r="F106" s="20">
        <v>1093529</v>
      </c>
      <c r="G106" s="21"/>
      <c r="H106" s="2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8">
        <v>96</v>
      </c>
      <c r="C107" s="29" t="s">
        <v>113</v>
      </c>
      <c r="D107" s="18">
        <v>1</v>
      </c>
      <c r="E107" s="20">
        <v>1430000</v>
      </c>
      <c r="F107" s="20">
        <v>1000999.9999999999</v>
      </c>
      <c r="G107" s="21"/>
      <c r="H107" s="2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8">
        <v>97</v>
      </c>
      <c r="C108" s="29" t="s">
        <v>114</v>
      </c>
      <c r="D108" s="18">
        <v>1</v>
      </c>
      <c r="E108" s="20">
        <v>1321848.74</v>
      </c>
      <c r="F108" s="20">
        <v>925294</v>
      </c>
      <c r="G108" s="21"/>
      <c r="H108" s="2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8">
        <v>98</v>
      </c>
      <c r="C109" s="29" t="s">
        <v>115</v>
      </c>
      <c r="D109" s="18">
        <v>1</v>
      </c>
      <c r="E109" s="20">
        <v>721008.4</v>
      </c>
      <c r="F109" s="20">
        <v>504705</v>
      </c>
      <c r="G109" s="21"/>
      <c r="H109" s="2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8">
        <v>99</v>
      </c>
      <c r="C110" s="29" t="s">
        <v>116</v>
      </c>
      <c r="D110" s="18">
        <v>1</v>
      </c>
      <c r="E110" s="20">
        <v>390546.22</v>
      </c>
      <c r="F110" s="20">
        <v>273382</v>
      </c>
      <c r="G110" s="21"/>
      <c r="H110" s="2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8">
        <v>100</v>
      </c>
      <c r="C111" s="29" t="s">
        <v>117</v>
      </c>
      <c r="D111" s="18">
        <v>1</v>
      </c>
      <c r="E111" s="20">
        <v>660924.37</v>
      </c>
      <c r="F111" s="20">
        <v>462647</v>
      </c>
      <c r="G111" s="21"/>
      <c r="H111" s="2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8">
        <v>101</v>
      </c>
      <c r="C112" s="30" t="s">
        <v>118</v>
      </c>
      <c r="D112" s="18">
        <v>1</v>
      </c>
      <c r="E112" s="20">
        <v>150210.07999999999</v>
      </c>
      <c r="F112" s="20">
        <v>105147</v>
      </c>
      <c r="G112" s="21"/>
      <c r="H112" s="2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26"/>
      <c r="C113" s="26" t="s">
        <v>119</v>
      </c>
      <c r="D113" s="27"/>
      <c r="E113" s="28">
        <v>0</v>
      </c>
      <c r="F113" s="28"/>
      <c r="G113" s="21"/>
      <c r="H113" s="2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8">
        <v>102</v>
      </c>
      <c r="C114" s="29" t="s">
        <v>120</v>
      </c>
      <c r="D114" s="18">
        <v>1</v>
      </c>
      <c r="E114" s="20">
        <v>570798.31999999995</v>
      </c>
      <c r="F114" s="20">
        <v>399558</v>
      </c>
      <c r="G114" s="21"/>
      <c r="H114" s="2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8">
        <v>103</v>
      </c>
      <c r="C115" s="29" t="s">
        <v>121</v>
      </c>
      <c r="D115" s="18">
        <v>1</v>
      </c>
      <c r="E115" s="20">
        <v>1562184.87</v>
      </c>
      <c r="F115" s="20">
        <v>1093529</v>
      </c>
      <c r="G115" s="21"/>
      <c r="H115" s="2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8">
        <v>104</v>
      </c>
      <c r="C116" s="29" t="s">
        <v>122</v>
      </c>
      <c r="D116" s="18">
        <v>1</v>
      </c>
      <c r="E116" s="20">
        <v>1321848.74</v>
      </c>
      <c r="F116" s="20">
        <v>925294</v>
      </c>
      <c r="G116" s="21"/>
      <c r="H116" s="2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8">
        <v>105</v>
      </c>
      <c r="C117" s="29" t="s">
        <v>123</v>
      </c>
      <c r="D117" s="18">
        <v>1</v>
      </c>
      <c r="E117" s="20">
        <v>264369.75</v>
      </c>
      <c r="F117" s="20">
        <v>185058</v>
      </c>
      <c r="G117" s="21"/>
      <c r="H117" s="2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8">
        <v>106</v>
      </c>
      <c r="C118" s="29" t="s">
        <v>124</v>
      </c>
      <c r="D118" s="18">
        <v>1</v>
      </c>
      <c r="E118" s="20">
        <v>449428.57</v>
      </c>
      <c r="F118" s="20">
        <v>314599</v>
      </c>
      <c r="G118" s="21"/>
      <c r="H118" s="2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8">
        <v>107</v>
      </c>
      <c r="C119" s="29" t="s">
        <v>125</v>
      </c>
      <c r="D119" s="18">
        <v>1</v>
      </c>
      <c r="E119" s="20">
        <v>1189663.8700000001</v>
      </c>
      <c r="F119" s="20">
        <v>713798</v>
      </c>
      <c r="G119" s="21"/>
      <c r="H119" s="2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8">
        <v>108</v>
      </c>
      <c r="C120" s="29" t="s">
        <v>126</v>
      </c>
      <c r="D120" s="18">
        <v>1</v>
      </c>
      <c r="E120" s="20">
        <v>317243.7</v>
      </c>
      <c r="F120" s="20">
        <v>190346</v>
      </c>
      <c r="G120" s="21"/>
      <c r="H120" s="2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8">
        <v>109</v>
      </c>
      <c r="C121" s="29" t="s">
        <v>127</v>
      </c>
      <c r="D121" s="18">
        <v>1</v>
      </c>
      <c r="E121" s="20">
        <v>2412373.9500000002</v>
      </c>
      <c r="F121" s="20">
        <v>1447424</v>
      </c>
      <c r="G121" s="21"/>
      <c r="H121" s="2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8">
        <v>110</v>
      </c>
      <c r="C122" s="30" t="s">
        <v>128</v>
      </c>
      <c r="D122" s="18">
        <v>1</v>
      </c>
      <c r="E122" s="20">
        <v>1110352.94</v>
      </c>
      <c r="F122" s="20">
        <v>666211</v>
      </c>
      <c r="G122" s="21"/>
      <c r="H122" s="2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8">
        <v>111</v>
      </c>
      <c r="C123" s="29" t="s">
        <v>129</v>
      </c>
      <c r="D123" s="18">
        <v>1</v>
      </c>
      <c r="E123" s="20">
        <v>231323.53</v>
      </c>
      <c r="F123" s="20">
        <v>138794</v>
      </c>
      <c r="G123" s="21"/>
      <c r="H123" s="2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8">
        <v>112</v>
      </c>
      <c r="C124" s="29" t="s">
        <v>130</v>
      </c>
      <c r="D124" s="18">
        <v>1</v>
      </c>
      <c r="E124" s="20">
        <v>793109.24</v>
      </c>
      <c r="F124" s="20">
        <v>475865</v>
      </c>
      <c r="G124" s="21"/>
      <c r="H124" s="2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8">
        <v>113</v>
      </c>
      <c r="C125" s="29" t="s">
        <v>131</v>
      </c>
      <c r="D125" s="18">
        <v>1</v>
      </c>
      <c r="E125" s="20">
        <v>211495.8</v>
      </c>
      <c r="F125" s="20">
        <v>126897</v>
      </c>
      <c r="G125" s="21"/>
      <c r="H125" s="2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8">
        <v>114</v>
      </c>
      <c r="C126" s="29" t="s">
        <v>132</v>
      </c>
      <c r="D126" s="18">
        <v>1</v>
      </c>
      <c r="E126" s="20">
        <v>185058.82</v>
      </c>
      <c r="F126" s="20">
        <v>111035</v>
      </c>
      <c r="G126" s="21"/>
      <c r="H126" s="2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8">
        <v>115</v>
      </c>
      <c r="C127" s="29" t="s">
        <v>133</v>
      </c>
      <c r="D127" s="18">
        <v>1</v>
      </c>
      <c r="E127" s="20">
        <v>211495.8</v>
      </c>
      <c r="F127" s="20">
        <v>126897</v>
      </c>
      <c r="G127" s="21"/>
      <c r="H127" s="2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8">
        <v>116</v>
      </c>
      <c r="C128" s="29" t="s">
        <v>134</v>
      </c>
      <c r="D128" s="18">
        <v>1</v>
      </c>
      <c r="E128" s="20">
        <v>588222.68999999994</v>
      </c>
      <c r="F128" s="20">
        <v>352933</v>
      </c>
      <c r="G128" s="21"/>
      <c r="H128" s="2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8">
        <v>117</v>
      </c>
      <c r="C129" s="29" t="s">
        <v>135</v>
      </c>
      <c r="D129" s="18">
        <v>1</v>
      </c>
      <c r="E129" s="20">
        <v>515521.01</v>
      </c>
      <c r="F129" s="20">
        <v>309312</v>
      </c>
      <c r="G129" s="21"/>
      <c r="H129" s="2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31"/>
      <c r="C130" s="31" t="s">
        <v>136</v>
      </c>
      <c r="D130" s="32"/>
      <c r="E130" s="33">
        <v>0</v>
      </c>
      <c r="F130" s="33"/>
      <c r="G130" s="21"/>
      <c r="H130" s="21"/>
      <c r="I130" s="1"/>
      <c r="J130" s="1"/>
      <c r="K130" s="1"/>
      <c r="L130" s="1"/>
      <c r="M130" s="1"/>
      <c r="N130" s="1"/>
      <c r="O130" s="1"/>
      <c r="P130" s="1"/>
      <c r="Q130" s="1"/>
      <c r="R130" s="1"/>
      <c r="S130" s="1"/>
      <c r="T130" s="1"/>
      <c r="U130" s="1"/>
      <c r="V130" s="1"/>
      <c r="W130" s="1"/>
      <c r="X130" s="1"/>
      <c r="Y130" s="1"/>
      <c r="Z130" s="1"/>
    </row>
    <row r="131" spans="1:26" ht="15.75" customHeight="1" x14ac:dyDescent="0.25">
      <c r="A131" s="34"/>
      <c r="B131" s="35">
        <v>118</v>
      </c>
      <c r="C131" s="36" t="s">
        <v>137</v>
      </c>
      <c r="D131" s="18">
        <v>1</v>
      </c>
      <c r="E131" s="22" t="s">
        <v>23</v>
      </c>
      <c r="F131" s="22" t="s">
        <v>23</v>
      </c>
      <c r="G131" s="21"/>
      <c r="H131" s="2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8">
        <v>119</v>
      </c>
      <c r="C132" s="29" t="s">
        <v>138</v>
      </c>
      <c r="D132" s="18">
        <v>1</v>
      </c>
      <c r="E132" s="20">
        <v>1922689.08</v>
      </c>
      <c r="F132" s="20">
        <v>1153613</v>
      </c>
      <c r="G132" s="21"/>
      <c r="H132" s="2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35">
        <v>120</v>
      </c>
      <c r="C133" s="29" t="s">
        <v>139</v>
      </c>
      <c r="D133" s="18">
        <v>1</v>
      </c>
      <c r="E133" s="20">
        <v>1922689.08</v>
      </c>
      <c r="F133" s="20">
        <v>1153613</v>
      </c>
      <c r="G133" s="21"/>
      <c r="H133" s="2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8">
        <v>121</v>
      </c>
      <c r="C134" s="29" t="s">
        <v>140</v>
      </c>
      <c r="D134" s="18">
        <v>1</v>
      </c>
      <c r="E134" s="20">
        <v>1922689.08</v>
      </c>
      <c r="F134" s="20">
        <v>1153613</v>
      </c>
      <c r="G134" s="21"/>
      <c r="H134" s="2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35">
        <v>122</v>
      </c>
      <c r="C135" s="29" t="s">
        <v>141</v>
      </c>
      <c r="D135" s="18">
        <v>1</v>
      </c>
      <c r="E135" s="20">
        <v>1922689.08</v>
      </c>
      <c r="F135" s="20">
        <v>1153613</v>
      </c>
      <c r="G135" s="21"/>
      <c r="H135" s="2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8">
        <v>123</v>
      </c>
      <c r="C136" s="29" t="s">
        <v>142</v>
      </c>
      <c r="D136" s="18">
        <v>1</v>
      </c>
      <c r="E136" s="20">
        <v>1922689.08</v>
      </c>
      <c r="F136" s="20">
        <v>1153613</v>
      </c>
      <c r="G136" s="21"/>
      <c r="H136" s="2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35">
        <v>124</v>
      </c>
      <c r="C137" s="29" t="s">
        <v>143</v>
      </c>
      <c r="D137" s="18">
        <v>1</v>
      </c>
      <c r="E137" s="20">
        <v>1922689.08</v>
      </c>
      <c r="F137" s="20">
        <v>1153613</v>
      </c>
      <c r="G137" s="21"/>
      <c r="H137" s="2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8">
        <v>125</v>
      </c>
      <c r="C138" s="29" t="s">
        <v>144</v>
      </c>
      <c r="D138" s="18">
        <v>1</v>
      </c>
      <c r="E138" s="20">
        <v>2102941.1800000002</v>
      </c>
      <c r="F138" s="20">
        <v>1261764</v>
      </c>
      <c r="G138" s="21"/>
      <c r="H138" s="2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35">
        <v>126</v>
      </c>
      <c r="C139" s="29" t="s">
        <v>145</v>
      </c>
      <c r="D139" s="18">
        <v>1</v>
      </c>
      <c r="E139" s="20">
        <v>216302.52</v>
      </c>
      <c r="F139" s="20">
        <v>129781</v>
      </c>
      <c r="G139" s="21"/>
      <c r="H139" s="2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8">
        <v>127</v>
      </c>
      <c r="C140" s="29" t="s">
        <v>146</v>
      </c>
      <c r="D140" s="18">
        <v>1</v>
      </c>
      <c r="E140" s="20">
        <v>1911764.71</v>
      </c>
      <c r="F140" s="20">
        <v>1147058</v>
      </c>
      <c r="G140" s="21"/>
      <c r="H140" s="2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35">
        <v>128</v>
      </c>
      <c r="C141" s="29" t="s">
        <v>147</v>
      </c>
      <c r="D141" s="18">
        <v>1</v>
      </c>
      <c r="E141" s="20">
        <v>1911764.71</v>
      </c>
      <c r="F141" s="20">
        <v>1147058</v>
      </c>
      <c r="G141" s="21"/>
      <c r="H141" s="2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8">
        <v>129</v>
      </c>
      <c r="C142" s="29" t="s">
        <v>148</v>
      </c>
      <c r="D142" s="18">
        <v>1</v>
      </c>
      <c r="E142" s="20">
        <v>210294.12</v>
      </c>
      <c r="F142" s="20">
        <v>126176</v>
      </c>
      <c r="G142" s="21"/>
      <c r="H142" s="2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35">
        <v>130</v>
      </c>
      <c r="C143" s="29" t="s">
        <v>149</v>
      </c>
      <c r="D143" s="18">
        <v>1</v>
      </c>
      <c r="E143" s="20">
        <v>600840.34</v>
      </c>
      <c r="F143" s="20">
        <v>360504</v>
      </c>
      <c r="G143" s="21"/>
      <c r="H143" s="2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8">
        <v>131</v>
      </c>
      <c r="C144" s="29" t="s">
        <v>150</v>
      </c>
      <c r="D144" s="18">
        <v>1</v>
      </c>
      <c r="E144" s="20">
        <v>1682352.94</v>
      </c>
      <c r="F144" s="20">
        <v>1009411</v>
      </c>
      <c r="G144" s="21"/>
      <c r="H144" s="2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35">
        <v>132</v>
      </c>
      <c r="C145" s="29" t="s">
        <v>151</v>
      </c>
      <c r="D145" s="18">
        <v>1</v>
      </c>
      <c r="E145" s="20">
        <v>1682352.94</v>
      </c>
      <c r="F145" s="20">
        <v>1009411</v>
      </c>
      <c r="G145" s="21"/>
      <c r="H145" s="2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8">
        <v>133</v>
      </c>
      <c r="C146" s="29" t="s">
        <v>152</v>
      </c>
      <c r="D146" s="18">
        <v>1</v>
      </c>
      <c r="E146" s="20">
        <v>420588.24</v>
      </c>
      <c r="F146" s="20">
        <v>252352</v>
      </c>
      <c r="G146" s="21"/>
      <c r="H146" s="2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35">
        <v>134</v>
      </c>
      <c r="C147" s="29" t="s">
        <v>153</v>
      </c>
      <c r="D147" s="18">
        <v>1</v>
      </c>
      <c r="E147" s="20">
        <v>2163025.21</v>
      </c>
      <c r="F147" s="20">
        <v>1297815</v>
      </c>
      <c r="G147" s="21"/>
      <c r="H147" s="2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8">
        <v>135</v>
      </c>
      <c r="C148" s="29" t="s">
        <v>154</v>
      </c>
      <c r="D148" s="18">
        <v>1</v>
      </c>
      <c r="E148" s="20">
        <v>408571.43</v>
      </c>
      <c r="F148" s="20">
        <v>245142</v>
      </c>
      <c r="G148" s="21"/>
      <c r="H148" s="2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35">
        <v>136</v>
      </c>
      <c r="C149" s="29" t="s">
        <v>155</v>
      </c>
      <c r="D149" s="18">
        <v>1</v>
      </c>
      <c r="E149" s="20">
        <v>408571.43</v>
      </c>
      <c r="F149" s="20">
        <v>245142</v>
      </c>
      <c r="G149" s="21"/>
      <c r="H149" s="2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8">
        <v>137</v>
      </c>
      <c r="C150" s="29" t="s">
        <v>156</v>
      </c>
      <c r="D150" s="18">
        <v>1</v>
      </c>
      <c r="E150" s="20">
        <v>721008.4</v>
      </c>
      <c r="F150" s="20">
        <v>432605</v>
      </c>
      <c r="G150" s="21"/>
      <c r="H150" s="2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35">
        <v>138</v>
      </c>
      <c r="C151" s="29" t="s">
        <v>157</v>
      </c>
      <c r="D151" s="18">
        <v>1</v>
      </c>
      <c r="E151" s="20">
        <v>721008.4</v>
      </c>
      <c r="F151" s="20">
        <v>432605</v>
      </c>
      <c r="G151" s="21"/>
      <c r="H151" s="2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8">
        <v>139</v>
      </c>
      <c r="C152" s="29" t="s">
        <v>158</v>
      </c>
      <c r="D152" s="18">
        <v>1</v>
      </c>
      <c r="E152" s="20">
        <v>270378.15000000002</v>
      </c>
      <c r="F152" s="20">
        <v>162226</v>
      </c>
      <c r="G152" s="21"/>
      <c r="H152" s="2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35">
        <v>140</v>
      </c>
      <c r="C153" s="29" t="s">
        <v>159</v>
      </c>
      <c r="D153" s="18">
        <v>1</v>
      </c>
      <c r="E153" s="20">
        <v>1420168.07</v>
      </c>
      <c r="F153" s="20">
        <v>852100</v>
      </c>
      <c r="G153" s="21"/>
      <c r="H153" s="2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8">
        <v>141</v>
      </c>
      <c r="C154" s="29" t="s">
        <v>160</v>
      </c>
      <c r="D154" s="18">
        <v>1</v>
      </c>
      <c r="E154" s="20">
        <v>330462.18</v>
      </c>
      <c r="F154" s="20">
        <v>198277</v>
      </c>
      <c r="G154" s="21"/>
      <c r="H154" s="21"/>
      <c r="I154" s="1"/>
      <c r="J154" s="1"/>
      <c r="K154" s="1"/>
      <c r="L154" s="1"/>
      <c r="M154" s="1"/>
      <c r="N154" s="1"/>
      <c r="O154" s="1"/>
      <c r="P154" s="1"/>
      <c r="Q154" s="1"/>
      <c r="R154" s="1"/>
      <c r="S154" s="1"/>
      <c r="T154" s="1"/>
      <c r="U154" s="1"/>
      <c r="V154" s="1"/>
      <c r="W154" s="1"/>
      <c r="X154" s="1"/>
      <c r="Y154" s="1"/>
      <c r="Z154" s="1"/>
    </row>
    <row r="155" spans="1:26" ht="15.75" customHeight="1" x14ac:dyDescent="0.25">
      <c r="A155" s="34"/>
      <c r="B155" s="35">
        <v>142</v>
      </c>
      <c r="C155" s="36" t="s">
        <v>161</v>
      </c>
      <c r="D155" s="18">
        <v>1</v>
      </c>
      <c r="E155" s="37" t="s">
        <v>23</v>
      </c>
      <c r="F155" s="37" t="s">
        <v>23</v>
      </c>
      <c r="G155" s="21"/>
      <c r="H155" s="21"/>
      <c r="I155" s="1"/>
      <c r="J155" s="1"/>
      <c r="K155" s="1"/>
      <c r="L155" s="1"/>
      <c r="M155" s="1"/>
      <c r="N155" s="1"/>
      <c r="O155" s="1"/>
      <c r="P155" s="1"/>
      <c r="Q155" s="1"/>
      <c r="R155" s="1"/>
      <c r="S155" s="1"/>
      <c r="T155" s="1"/>
      <c r="U155" s="1"/>
      <c r="V155" s="1"/>
      <c r="W155" s="1"/>
      <c r="X155" s="1"/>
      <c r="Y155" s="1"/>
      <c r="Z155" s="1"/>
    </row>
    <row r="156" spans="1:26" ht="15.75" customHeight="1" x14ac:dyDescent="0.25">
      <c r="A156" s="34"/>
      <c r="B156" s="18">
        <v>143</v>
      </c>
      <c r="C156" s="36" t="s">
        <v>162</v>
      </c>
      <c r="D156" s="18">
        <v>1</v>
      </c>
      <c r="E156" s="20">
        <v>109243.7</v>
      </c>
      <c r="F156" s="20">
        <v>65546</v>
      </c>
      <c r="G156" s="21"/>
      <c r="H156" s="2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35">
        <v>144</v>
      </c>
      <c r="C157" s="29" t="s">
        <v>163</v>
      </c>
      <c r="D157" s="18">
        <v>1</v>
      </c>
      <c r="E157" s="20">
        <v>210294.12</v>
      </c>
      <c r="F157" s="20">
        <v>126176</v>
      </c>
      <c r="G157" s="21"/>
      <c r="H157" s="2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26"/>
      <c r="C158" s="26" t="s">
        <v>164</v>
      </c>
      <c r="D158" s="27"/>
      <c r="E158" s="28">
        <v>0</v>
      </c>
      <c r="F158" s="28"/>
      <c r="G158" s="21"/>
      <c r="H158" s="2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38">
        <v>145</v>
      </c>
      <c r="C159" s="36" t="s">
        <v>165</v>
      </c>
      <c r="D159" s="18">
        <v>1</v>
      </c>
      <c r="E159" s="20">
        <v>528739.5</v>
      </c>
      <c r="F159" s="20">
        <v>422991</v>
      </c>
      <c r="G159" s="21"/>
      <c r="H159" s="2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38">
        <v>146</v>
      </c>
      <c r="C160" s="36" t="s">
        <v>166</v>
      </c>
      <c r="D160" s="18">
        <v>1</v>
      </c>
      <c r="E160" s="20">
        <v>528739.5</v>
      </c>
      <c r="F160" s="20">
        <v>422991</v>
      </c>
      <c r="G160" s="21"/>
      <c r="H160" s="2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38">
        <v>147</v>
      </c>
      <c r="C161" s="36" t="s">
        <v>167</v>
      </c>
      <c r="D161" s="18">
        <v>1</v>
      </c>
      <c r="E161" s="20">
        <v>647705.88</v>
      </c>
      <c r="F161" s="20">
        <v>453394</v>
      </c>
      <c r="G161" s="21"/>
      <c r="H161" s="2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38">
        <v>148</v>
      </c>
      <c r="C162" s="36" t="s">
        <v>168</v>
      </c>
      <c r="D162" s="18">
        <v>1</v>
      </c>
      <c r="E162" s="20">
        <v>627878.15</v>
      </c>
      <c r="F162" s="20">
        <v>439514</v>
      </c>
      <c r="G162" s="21"/>
      <c r="H162" s="2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38">
        <v>149</v>
      </c>
      <c r="C163" s="29" t="s">
        <v>169</v>
      </c>
      <c r="D163" s="18">
        <v>1</v>
      </c>
      <c r="E163" s="20">
        <v>317243.7</v>
      </c>
      <c r="F163" s="20">
        <v>222070</v>
      </c>
      <c r="G163" s="21"/>
      <c r="H163" s="2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39">
        <v>150</v>
      </c>
      <c r="C164" s="40" t="s">
        <v>170</v>
      </c>
      <c r="D164" s="41">
        <v>1</v>
      </c>
      <c r="E164" s="42">
        <v>323852.94</v>
      </c>
      <c r="F164" s="42">
        <v>226697</v>
      </c>
      <c r="G164" s="21"/>
      <c r="H164" s="2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38">
        <v>151</v>
      </c>
      <c r="C165" s="43" t="s">
        <v>171</v>
      </c>
      <c r="D165" s="18">
        <v>1</v>
      </c>
      <c r="E165" s="44">
        <v>297415.96999999997</v>
      </c>
      <c r="F165" s="44">
        <v>208191</v>
      </c>
      <c r="G165" s="21"/>
      <c r="H165" s="2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38">
        <v>152</v>
      </c>
      <c r="C166" s="45" t="s">
        <v>172</v>
      </c>
      <c r="D166" s="18">
        <v>1</v>
      </c>
      <c r="E166" s="44">
        <v>79310.92</v>
      </c>
      <c r="F166" s="44">
        <v>55517</v>
      </c>
      <c r="G166" s="21"/>
      <c r="H166" s="2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38">
        <v>153</v>
      </c>
      <c r="C167" s="43" t="s">
        <v>173</v>
      </c>
      <c r="D167" s="18">
        <v>1</v>
      </c>
      <c r="E167" s="44">
        <v>475865.55</v>
      </c>
      <c r="F167" s="44">
        <v>380692</v>
      </c>
      <c r="G167" s="21"/>
      <c r="H167" s="2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38">
        <v>154</v>
      </c>
      <c r="C168" s="43" t="s">
        <v>174</v>
      </c>
      <c r="D168" s="18">
        <v>1</v>
      </c>
      <c r="E168" s="44">
        <v>152012.60999999999</v>
      </c>
      <c r="F168" s="44">
        <v>121610</v>
      </c>
      <c r="G168" s="21"/>
      <c r="H168" s="2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38">
        <v>155</v>
      </c>
      <c r="C169" s="43" t="s">
        <v>175</v>
      </c>
      <c r="D169" s="18">
        <v>1</v>
      </c>
      <c r="E169" s="44">
        <v>237932.77</v>
      </c>
      <c r="F169" s="44">
        <v>190346</v>
      </c>
      <c r="G169" s="21"/>
      <c r="H169" s="2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38">
        <v>156</v>
      </c>
      <c r="C170" s="43" t="s">
        <v>176</v>
      </c>
      <c r="D170" s="18">
        <v>1</v>
      </c>
      <c r="E170" s="44">
        <v>251151.26</v>
      </c>
      <c r="F170" s="44">
        <v>200921</v>
      </c>
      <c r="G170" s="21"/>
      <c r="H170" s="2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38">
        <v>157</v>
      </c>
      <c r="C171" s="43" t="s">
        <v>177</v>
      </c>
      <c r="D171" s="18">
        <v>1</v>
      </c>
      <c r="E171" s="44">
        <v>363508.4</v>
      </c>
      <c r="F171" s="44">
        <v>290806</v>
      </c>
      <c r="G171" s="21"/>
      <c r="H171" s="2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38">
        <v>158</v>
      </c>
      <c r="C172" s="43" t="s">
        <v>178</v>
      </c>
      <c r="D172" s="18">
        <v>1</v>
      </c>
      <c r="E172" s="44">
        <v>297415.96999999997</v>
      </c>
      <c r="F172" s="44">
        <v>237932</v>
      </c>
      <c r="G172" s="21"/>
      <c r="H172" s="2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38">
        <v>159</v>
      </c>
      <c r="C173" s="43" t="s">
        <v>179</v>
      </c>
      <c r="D173" s="18">
        <v>1</v>
      </c>
      <c r="E173" s="44">
        <v>277588.24</v>
      </c>
      <c r="F173" s="44">
        <v>222070</v>
      </c>
      <c r="G173" s="21"/>
      <c r="H173" s="2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38">
        <v>160</v>
      </c>
      <c r="C174" s="43" t="s">
        <v>180</v>
      </c>
      <c r="D174" s="18">
        <v>1</v>
      </c>
      <c r="E174" s="44">
        <v>793109.24</v>
      </c>
      <c r="F174" s="44">
        <v>634487</v>
      </c>
      <c r="G174" s="21"/>
      <c r="H174" s="2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38">
        <v>161</v>
      </c>
      <c r="C175" s="43" t="s">
        <v>181</v>
      </c>
      <c r="D175" s="18">
        <v>1</v>
      </c>
      <c r="E175" s="44">
        <v>760063.03</v>
      </c>
      <c r="F175" s="44">
        <v>608050</v>
      </c>
      <c r="G175" s="21"/>
      <c r="H175" s="2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38">
        <v>162</v>
      </c>
      <c r="C176" s="43" t="s">
        <v>182</v>
      </c>
      <c r="D176" s="18">
        <v>1</v>
      </c>
      <c r="E176" s="44">
        <v>396554.62</v>
      </c>
      <c r="F176" s="44">
        <v>317243</v>
      </c>
      <c r="G176" s="21"/>
      <c r="H176" s="2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38">
        <v>163</v>
      </c>
      <c r="C177" s="43" t="s">
        <v>183</v>
      </c>
      <c r="D177" s="18">
        <v>1</v>
      </c>
      <c r="E177" s="44">
        <v>185058.82</v>
      </c>
      <c r="F177" s="44">
        <v>148047</v>
      </c>
      <c r="G177" s="21"/>
      <c r="H177" s="2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38">
        <v>164</v>
      </c>
      <c r="C178" s="43" t="s">
        <v>184</v>
      </c>
      <c r="D178" s="18">
        <v>1</v>
      </c>
      <c r="E178" s="46" t="s">
        <v>23</v>
      </c>
      <c r="F178" s="46" t="s">
        <v>23</v>
      </c>
      <c r="G178" s="21"/>
      <c r="H178" s="2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38">
        <v>165</v>
      </c>
      <c r="C179" s="43" t="s">
        <v>185</v>
      </c>
      <c r="D179" s="18">
        <v>1</v>
      </c>
      <c r="E179" s="44">
        <v>231323.53</v>
      </c>
      <c r="F179" s="44">
        <v>185058</v>
      </c>
      <c r="G179" s="21"/>
      <c r="H179" s="2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38">
        <v>166</v>
      </c>
      <c r="C180" s="43" t="s">
        <v>186</v>
      </c>
      <c r="D180" s="18">
        <v>1</v>
      </c>
      <c r="E180" s="44">
        <v>343680.67</v>
      </c>
      <c r="F180" s="44">
        <v>274944</v>
      </c>
      <c r="G180" s="21"/>
      <c r="H180" s="21"/>
      <c r="I180" s="1"/>
      <c r="J180" s="1"/>
      <c r="K180" s="1"/>
      <c r="L180" s="1"/>
      <c r="M180" s="1"/>
      <c r="N180" s="1"/>
      <c r="O180" s="1"/>
      <c r="P180" s="1"/>
      <c r="Q180" s="1"/>
      <c r="R180" s="1"/>
      <c r="S180" s="1"/>
      <c r="T180" s="1"/>
      <c r="U180" s="1"/>
      <c r="V180" s="1"/>
      <c r="W180" s="1"/>
      <c r="X180" s="1"/>
      <c r="Y180" s="1"/>
      <c r="Z180" s="1"/>
    </row>
    <row r="181" spans="1:26" ht="15.75" customHeight="1" x14ac:dyDescent="0.25">
      <c r="A181" s="34"/>
      <c r="B181" s="38">
        <v>167</v>
      </c>
      <c r="C181" s="47" t="s">
        <v>187</v>
      </c>
      <c r="D181" s="35">
        <v>1</v>
      </c>
      <c r="E181" s="44">
        <v>961344.54</v>
      </c>
      <c r="F181" s="44">
        <v>769075</v>
      </c>
      <c r="G181" s="21"/>
      <c r="H181" s="2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38">
        <v>168</v>
      </c>
      <c r="C182" s="43" t="s">
        <v>188</v>
      </c>
      <c r="D182" s="18">
        <v>1</v>
      </c>
      <c r="E182" s="44">
        <v>495693.28</v>
      </c>
      <c r="F182" s="44">
        <v>396554</v>
      </c>
      <c r="G182" s="21"/>
      <c r="H182" s="21"/>
      <c r="I182" s="1"/>
      <c r="J182" s="1"/>
      <c r="K182" s="1"/>
      <c r="L182" s="1"/>
      <c r="M182" s="1"/>
      <c r="N182" s="1"/>
      <c r="O182" s="1"/>
      <c r="P182" s="1"/>
      <c r="Q182" s="1"/>
      <c r="R182" s="1"/>
      <c r="S182" s="1"/>
      <c r="T182" s="1"/>
      <c r="U182" s="1"/>
      <c r="V182" s="1"/>
      <c r="W182" s="1"/>
      <c r="X182" s="1"/>
      <c r="Y182" s="1"/>
      <c r="Z182" s="1"/>
    </row>
    <row r="183" spans="1:26" ht="15.75" customHeight="1" x14ac:dyDescent="0.25">
      <c r="A183" s="34"/>
      <c r="B183" s="38">
        <v>169</v>
      </c>
      <c r="C183" s="47" t="s">
        <v>189</v>
      </c>
      <c r="D183" s="35">
        <v>1</v>
      </c>
      <c r="E183" s="46" t="s">
        <v>23</v>
      </c>
      <c r="F183" s="46" t="s">
        <v>23</v>
      </c>
      <c r="G183" s="21"/>
      <c r="H183" s="21"/>
      <c r="I183" s="1"/>
      <c r="J183" s="1"/>
      <c r="K183" s="1"/>
      <c r="L183" s="1"/>
      <c r="M183" s="1"/>
      <c r="N183" s="1"/>
      <c r="O183" s="1"/>
      <c r="P183" s="1"/>
      <c r="Q183" s="1"/>
      <c r="R183" s="1"/>
      <c r="S183" s="1"/>
      <c r="T183" s="1"/>
      <c r="U183" s="1"/>
      <c r="V183" s="1"/>
      <c r="W183" s="1"/>
      <c r="X183" s="1"/>
      <c r="Y183" s="1"/>
      <c r="Z183" s="1"/>
    </row>
    <row r="184" spans="1:26" ht="15.75" customHeight="1" x14ac:dyDescent="0.25">
      <c r="A184" s="34"/>
      <c r="B184" s="38">
        <v>170</v>
      </c>
      <c r="C184" s="47" t="s">
        <v>190</v>
      </c>
      <c r="D184" s="35">
        <v>1</v>
      </c>
      <c r="E184" s="46" t="s">
        <v>23</v>
      </c>
      <c r="F184" s="46" t="s">
        <v>23</v>
      </c>
      <c r="G184" s="21"/>
      <c r="H184" s="2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27"/>
      <c r="C185" s="27" t="s">
        <v>191</v>
      </c>
      <c r="D185" s="27"/>
      <c r="E185" s="48">
        <v>0</v>
      </c>
      <c r="F185" s="48"/>
      <c r="G185" s="21"/>
      <c r="H185" s="2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8">
        <v>171</v>
      </c>
      <c r="C186" s="43" t="s">
        <v>192</v>
      </c>
      <c r="D186" s="18">
        <v>1</v>
      </c>
      <c r="E186" s="44">
        <v>343680.67</v>
      </c>
      <c r="F186" s="44">
        <v>274944</v>
      </c>
      <c r="G186" s="21"/>
      <c r="H186" s="21"/>
      <c r="I186" s="1"/>
      <c r="J186" s="1"/>
      <c r="K186" s="1"/>
      <c r="L186" s="1"/>
      <c r="M186" s="1"/>
      <c r="N186" s="1"/>
      <c r="O186" s="1"/>
      <c r="P186" s="1"/>
      <c r="Q186" s="1"/>
      <c r="R186" s="1"/>
      <c r="S186" s="1"/>
      <c r="T186" s="1"/>
      <c r="U186" s="1"/>
      <c r="V186" s="1"/>
      <c r="W186" s="1"/>
      <c r="X186" s="1"/>
      <c r="Y186" s="1"/>
      <c r="Z186" s="1"/>
    </row>
    <row r="187" spans="1:26" ht="15.75" customHeight="1" x14ac:dyDescent="0.25">
      <c r="A187" s="34"/>
      <c r="B187" s="35">
        <v>172</v>
      </c>
      <c r="C187" s="47" t="s">
        <v>193</v>
      </c>
      <c r="D187" s="35">
        <v>1</v>
      </c>
      <c r="E187" s="46" t="s">
        <v>23</v>
      </c>
      <c r="F187" s="46" t="s">
        <v>23</v>
      </c>
      <c r="G187" s="21"/>
      <c r="H187" s="2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8">
        <v>173</v>
      </c>
      <c r="C188" s="43" t="s">
        <v>194</v>
      </c>
      <c r="D188" s="18">
        <v>1</v>
      </c>
      <c r="E188" s="44">
        <v>1004605.04</v>
      </c>
      <c r="F188" s="44">
        <v>803684</v>
      </c>
      <c r="G188" s="21"/>
      <c r="H188" s="2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35">
        <v>174</v>
      </c>
      <c r="C189" s="43" t="s">
        <v>195</v>
      </c>
      <c r="D189" s="18">
        <v>1</v>
      </c>
      <c r="E189" s="44">
        <v>432605.04</v>
      </c>
      <c r="F189" s="44">
        <v>346084</v>
      </c>
      <c r="G189" s="21"/>
      <c r="H189" s="2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8">
        <v>175</v>
      </c>
      <c r="C190" s="43" t="s">
        <v>196</v>
      </c>
      <c r="D190" s="18">
        <v>1</v>
      </c>
      <c r="E190" s="44">
        <v>237932.77</v>
      </c>
      <c r="F190" s="44">
        <v>190346</v>
      </c>
      <c r="G190" s="21"/>
      <c r="H190" s="2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35">
        <v>176</v>
      </c>
      <c r="C191" s="43" t="s">
        <v>197</v>
      </c>
      <c r="D191" s="18">
        <v>1</v>
      </c>
      <c r="E191" s="44">
        <v>390546.22</v>
      </c>
      <c r="F191" s="44">
        <v>312436</v>
      </c>
      <c r="G191" s="21"/>
      <c r="H191" s="2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8">
        <v>177</v>
      </c>
      <c r="C192" s="43" t="s">
        <v>198</v>
      </c>
      <c r="D192" s="18">
        <v>1</v>
      </c>
      <c r="E192" s="44">
        <v>396554.62</v>
      </c>
      <c r="F192" s="44">
        <v>317243</v>
      </c>
      <c r="G192" s="21"/>
      <c r="H192" s="2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35">
        <v>178</v>
      </c>
      <c r="C193" s="43" t="s">
        <v>199</v>
      </c>
      <c r="D193" s="18">
        <v>1</v>
      </c>
      <c r="E193" s="44">
        <v>145403.35999999999</v>
      </c>
      <c r="F193" s="44">
        <v>116322</v>
      </c>
      <c r="G193" s="21"/>
      <c r="H193" s="2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8">
        <v>179</v>
      </c>
      <c r="C194" s="43" t="s">
        <v>200</v>
      </c>
      <c r="D194" s="18">
        <v>1</v>
      </c>
      <c r="E194" s="44">
        <v>185058.82</v>
      </c>
      <c r="F194" s="44">
        <v>148047</v>
      </c>
      <c r="G194" s="21"/>
      <c r="H194" s="2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35">
        <v>180</v>
      </c>
      <c r="C195" s="43" t="s">
        <v>201</v>
      </c>
      <c r="D195" s="18">
        <v>1</v>
      </c>
      <c r="E195" s="44">
        <v>257760.5</v>
      </c>
      <c r="F195" s="44">
        <v>206208</v>
      </c>
      <c r="G195" s="21"/>
      <c r="H195" s="2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8">
        <v>181</v>
      </c>
      <c r="C196" s="43" t="s">
        <v>202</v>
      </c>
      <c r="D196" s="18">
        <v>1</v>
      </c>
      <c r="E196" s="44">
        <v>257760.5</v>
      </c>
      <c r="F196" s="44">
        <v>206208</v>
      </c>
      <c r="G196" s="21"/>
      <c r="H196" s="2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35">
        <v>182</v>
      </c>
      <c r="C197" s="43" t="s">
        <v>203</v>
      </c>
      <c r="D197" s="18">
        <v>1</v>
      </c>
      <c r="E197" s="44">
        <v>330462.18</v>
      </c>
      <c r="F197" s="44">
        <v>264369</v>
      </c>
      <c r="G197" s="21"/>
      <c r="H197" s="2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8">
        <v>183</v>
      </c>
      <c r="C198" s="49" t="s">
        <v>204</v>
      </c>
      <c r="D198" s="18">
        <v>1</v>
      </c>
      <c r="E198" s="44">
        <v>132184.87</v>
      </c>
      <c r="F198" s="44">
        <v>105747</v>
      </c>
      <c r="G198" s="21"/>
      <c r="H198" s="2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35">
        <v>184</v>
      </c>
      <c r="C199" s="49" t="s">
        <v>205</v>
      </c>
      <c r="D199" s="18">
        <v>1</v>
      </c>
      <c r="E199" s="44">
        <v>925294.12</v>
      </c>
      <c r="F199" s="44">
        <v>740235</v>
      </c>
      <c r="G199" s="21"/>
      <c r="H199" s="2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8">
        <v>185</v>
      </c>
      <c r="C200" s="49" t="s">
        <v>206</v>
      </c>
      <c r="D200" s="18">
        <v>1</v>
      </c>
      <c r="E200" s="44">
        <v>251151.26</v>
      </c>
      <c r="F200" s="44">
        <v>200921</v>
      </c>
      <c r="G200" s="21"/>
      <c r="H200" s="2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35">
        <v>186</v>
      </c>
      <c r="C201" s="49" t="s">
        <v>207</v>
      </c>
      <c r="D201" s="18">
        <v>1</v>
      </c>
      <c r="E201" s="44">
        <v>600840.34</v>
      </c>
      <c r="F201" s="44">
        <v>540756</v>
      </c>
      <c r="G201" s="21"/>
      <c r="H201" s="2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8">
        <v>187</v>
      </c>
      <c r="C202" s="49" t="s">
        <v>208</v>
      </c>
      <c r="D202" s="18">
        <v>1</v>
      </c>
      <c r="E202" s="44">
        <v>317243.7</v>
      </c>
      <c r="F202" s="44">
        <v>222070</v>
      </c>
      <c r="G202" s="21"/>
      <c r="H202" s="2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35">
        <v>188</v>
      </c>
      <c r="C203" s="49" t="s">
        <v>209</v>
      </c>
      <c r="D203" s="18">
        <v>1</v>
      </c>
      <c r="E203" s="44">
        <v>2763865.55</v>
      </c>
      <c r="F203" s="44">
        <v>2487478</v>
      </c>
      <c r="G203" s="21"/>
      <c r="H203" s="2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8">
        <v>189</v>
      </c>
      <c r="C204" s="49" t="s">
        <v>210</v>
      </c>
      <c r="D204" s="18">
        <v>1</v>
      </c>
      <c r="E204" s="44">
        <v>270378.15000000002</v>
      </c>
      <c r="F204" s="44">
        <v>243340</v>
      </c>
      <c r="G204" s="21"/>
      <c r="H204" s="21"/>
      <c r="I204" s="1"/>
      <c r="J204" s="1"/>
      <c r="K204" s="1"/>
      <c r="L204" s="1"/>
      <c r="M204" s="1"/>
      <c r="N204" s="1"/>
      <c r="O204" s="1"/>
      <c r="P204" s="1"/>
      <c r="Q204" s="1"/>
      <c r="R204" s="1"/>
      <c r="S204" s="1"/>
      <c r="T204" s="1"/>
      <c r="U204" s="1"/>
      <c r="V204" s="1"/>
      <c r="W204" s="1"/>
      <c r="X204" s="1"/>
      <c r="Y204" s="1"/>
      <c r="Z204" s="1"/>
    </row>
    <row r="205" spans="1:26" ht="15.75" customHeight="1" x14ac:dyDescent="0.25">
      <c r="A205" s="34"/>
      <c r="B205" s="35">
        <v>190</v>
      </c>
      <c r="C205" s="50" t="s">
        <v>211</v>
      </c>
      <c r="D205" s="35">
        <v>1</v>
      </c>
      <c r="E205" s="46" t="s">
        <v>23</v>
      </c>
      <c r="F205" s="46" t="s">
        <v>23</v>
      </c>
      <c r="G205" s="21"/>
      <c r="H205" s="21"/>
      <c r="I205" s="1"/>
      <c r="J205" s="1"/>
      <c r="K205" s="1"/>
      <c r="L205" s="1"/>
      <c r="M205" s="1"/>
      <c r="N205" s="1"/>
      <c r="O205" s="1"/>
      <c r="P205" s="1"/>
      <c r="Q205" s="1"/>
      <c r="R205" s="1"/>
      <c r="S205" s="1"/>
      <c r="T205" s="1"/>
      <c r="U205" s="1"/>
      <c r="V205" s="1"/>
      <c r="W205" s="1"/>
      <c r="X205" s="1"/>
      <c r="Y205" s="1"/>
      <c r="Z205" s="1"/>
    </row>
    <row r="206" spans="1:26" ht="15.75" customHeight="1" x14ac:dyDescent="0.25">
      <c r="A206" s="34"/>
      <c r="B206" s="18">
        <v>191</v>
      </c>
      <c r="C206" s="50" t="s">
        <v>212</v>
      </c>
      <c r="D206" s="35">
        <v>1</v>
      </c>
      <c r="E206" s="46" t="s">
        <v>23</v>
      </c>
      <c r="F206" s="46" t="s">
        <v>23</v>
      </c>
      <c r="G206" s="21"/>
      <c r="H206" s="21"/>
      <c r="I206" s="1"/>
      <c r="J206" s="1"/>
      <c r="K206" s="1"/>
      <c r="L206" s="1"/>
      <c r="M206" s="1"/>
      <c r="N206" s="1"/>
      <c r="O206" s="1"/>
      <c r="P206" s="1"/>
      <c r="Q206" s="1"/>
      <c r="R206" s="1"/>
      <c r="S206" s="1"/>
      <c r="T206" s="1"/>
      <c r="U206" s="1"/>
      <c r="V206" s="1"/>
      <c r="W206" s="1"/>
      <c r="X206" s="1"/>
      <c r="Y206" s="1"/>
      <c r="Z206" s="1"/>
    </row>
    <row r="207" spans="1:26" ht="15.75" customHeight="1" x14ac:dyDescent="0.25">
      <c r="A207" s="34"/>
      <c r="B207" s="35">
        <v>192</v>
      </c>
      <c r="C207" s="50" t="s">
        <v>213</v>
      </c>
      <c r="D207" s="35">
        <v>1</v>
      </c>
      <c r="E207" s="46" t="s">
        <v>23</v>
      </c>
      <c r="F207" s="46" t="s">
        <v>23</v>
      </c>
      <c r="G207" s="21"/>
      <c r="H207" s="21"/>
      <c r="I207" s="1"/>
      <c r="J207" s="1"/>
      <c r="K207" s="1"/>
      <c r="L207" s="1"/>
      <c r="M207" s="1"/>
      <c r="N207" s="1"/>
      <c r="O207" s="1"/>
      <c r="P207" s="1"/>
      <c r="Q207" s="1"/>
      <c r="R207" s="1"/>
      <c r="S207" s="1"/>
      <c r="T207" s="1"/>
      <c r="U207" s="1"/>
      <c r="V207" s="1"/>
      <c r="W207" s="1"/>
      <c r="X207" s="1"/>
      <c r="Y207" s="1"/>
      <c r="Z207" s="1"/>
    </row>
    <row r="208" spans="1:26" ht="15.75" customHeight="1" x14ac:dyDescent="0.25">
      <c r="A208" s="34"/>
      <c r="B208" s="18">
        <v>193</v>
      </c>
      <c r="C208" s="50" t="s">
        <v>214</v>
      </c>
      <c r="D208" s="35">
        <v>1</v>
      </c>
      <c r="E208" s="46" t="s">
        <v>23</v>
      </c>
      <c r="F208" s="46" t="s">
        <v>23</v>
      </c>
      <c r="G208" s="21"/>
      <c r="H208" s="2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27"/>
      <c r="C209" s="27" t="s">
        <v>215</v>
      </c>
      <c r="D209" s="27"/>
      <c r="E209" s="48">
        <v>0</v>
      </c>
      <c r="F209" s="48"/>
      <c r="G209" s="21"/>
      <c r="H209" s="2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8">
        <v>194</v>
      </c>
      <c r="C210" s="47" t="s">
        <v>216</v>
      </c>
      <c r="D210" s="18">
        <v>1</v>
      </c>
      <c r="E210" s="44">
        <v>769075.63</v>
      </c>
      <c r="F210" s="44">
        <v>615260</v>
      </c>
      <c r="G210" s="21"/>
      <c r="H210" s="21"/>
      <c r="I210" s="1"/>
      <c r="J210" s="1"/>
      <c r="K210" s="1"/>
      <c r="L210" s="1"/>
      <c r="M210" s="1"/>
      <c r="N210" s="1"/>
      <c r="O210" s="1"/>
      <c r="P210" s="1"/>
      <c r="Q210" s="1"/>
      <c r="R210" s="1"/>
      <c r="S210" s="1"/>
      <c r="T210" s="1"/>
      <c r="U210" s="1"/>
      <c r="V210" s="1"/>
      <c r="W210" s="1"/>
      <c r="X210" s="1"/>
      <c r="Y210" s="1"/>
      <c r="Z210" s="1"/>
    </row>
    <row r="211" spans="1:26" ht="15.75" customHeight="1" x14ac:dyDescent="0.25">
      <c r="A211" s="34"/>
      <c r="B211" s="35">
        <v>195</v>
      </c>
      <c r="C211" s="47" t="s">
        <v>217</v>
      </c>
      <c r="D211" s="18">
        <v>1</v>
      </c>
      <c r="E211" s="46" t="s">
        <v>23</v>
      </c>
      <c r="F211" s="46" t="s">
        <v>23</v>
      </c>
      <c r="G211" s="21"/>
      <c r="H211" s="2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8">
        <v>196</v>
      </c>
      <c r="C212" s="47" t="s">
        <v>218</v>
      </c>
      <c r="D212" s="18">
        <v>1</v>
      </c>
      <c r="E212" s="44">
        <v>27037.82</v>
      </c>
      <c r="F212" s="44">
        <v>21630</v>
      </c>
      <c r="G212" s="21"/>
      <c r="H212" s="2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35">
        <v>197</v>
      </c>
      <c r="C213" s="47" t="s">
        <v>219</v>
      </c>
      <c r="D213" s="18">
        <v>1</v>
      </c>
      <c r="E213" s="46" t="s">
        <v>23</v>
      </c>
      <c r="F213" s="46" t="s">
        <v>23</v>
      </c>
      <c r="G213" s="21"/>
      <c r="H213" s="2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8">
        <v>198</v>
      </c>
      <c r="C214" s="50" t="s">
        <v>220</v>
      </c>
      <c r="D214" s="18">
        <v>1</v>
      </c>
      <c r="E214" s="44">
        <v>257760.5</v>
      </c>
      <c r="F214" s="44">
        <v>206208</v>
      </c>
      <c r="G214" s="21"/>
      <c r="H214" s="2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35">
        <v>199</v>
      </c>
      <c r="C215" s="47" t="s">
        <v>221</v>
      </c>
      <c r="D215" s="18">
        <v>1</v>
      </c>
      <c r="E215" s="44">
        <v>257760.5</v>
      </c>
      <c r="F215" s="44">
        <v>206208</v>
      </c>
      <c r="G215" s="21"/>
      <c r="H215" s="2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51">
        <v>200</v>
      </c>
      <c r="C216" s="52" t="s">
        <v>222</v>
      </c>
      <c r="D216" s="51">
        <v>1</v>
      </c>
      <c r="E216" s="53">
        <v>56178.57</v>
      </c>
      <c r="F216" s="53">
        <v>44942</v>
      </c>
      <c r="G216" s="21"/>
      <c r="H216" s="2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35">
        <v>201</v>
      </c>
      <c r="C217" s="19" t="s">
        <v>223</v>
      </c>
      <c r="D217" s="18">
        <v>1</v>
      </c>
      <c r="E217" s="22" t="s">
        <v>23</v>
      </c>
      <c r="F217" s="22" t="s">
        <v>23</v>
      </c>
      <c r="G217" s="21"/>
      <c r="H217" s="2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8">
        <v>202</v>
      </c>
      <c r="C218" s="36" t="s">
        <v>224</v>
      </c>
      <c r="D218" s="18">
        <v>1</v>
      </c>
      <c r="E218" s="20">
        <v>99138.66</v>
      </c>
      <c r="F218" s="20">
        <v>79310</v>
      </c>
      <c r="G218" s="21"/>
      <c r="H218" s="2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35">
        <v>203</v>
      </c>
      <c r="C219" s="54" t="s">
        <v>225</v>
      </c>
      <c r="D219" s="18">
        <v>1</v>
      </c>
      <c r="E219" s="20">
        <v>66092.44</v>
      </c>
      <c r="F219" s="20">
        <v>52873</v>
      </c>
      <c r="G219" s="21"/>
      <c r="H219" s="2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8">
        <v>204</v>
      </c>
      <c r="C220" s="36" t="s">
        <v>226</v>
      </c>
      <c r="D220" s="18">
        <v>1</v>
      </c>
      <c r="E220" s="20">
        <v>1189663.8700000001</v>
      </c>
      <c r="F220" s="20">
        <v>951731</v>
      </c>
      <c r="G220" s="21"/>
      <c r="H220" s="2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35">
        <v>205</v>
      </c>
      <c r="C221" s="36" t="s">
        <v>227</v>
      </c>
      <c r="D221" s="18">
        <v>1</v>
      </c>
      <c r="E221" s="20">
        <v>25115.13</v>
      </c>
      <c r="F221" s="20">
        <v>20092</v>
      </c>
      <c r="G221" s="21"/>
      <c r="H221" s="2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38">
        <v>206</v>
      </c>
      <c r="C222" s="55" t="s">
        <v>228</v>
      </c>
      <c r="D222" s="18">
        <v>1</v>
      </c>
      <c r="E222" s="20">
        <v>25115.13</v>
      </c>
      <c r="F222" s="20">
        <v>20092</v>
      </c>
      <c r="G222" s="21"/>
      <c r="H222" s="2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56">
        <v>207</v>
      </c>
      <c r="C223" s="55" t="s">
        <v>229</v>
      </c>
      <c r="D223" s="18">
        <v>1</v>
      </c>
      <c r="E223" s="20">
        <v>1057478.99</v>
      </c>
      <c r="F223" s="20">
        <v>845983</v>
      </c>
      <c r="G223" s="21"/>
      <c r="H223" s="2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38">
        <v>208</v>
      </c>
      <c r="C224" s="57" t="s">
        <v>230</v>
      </c>
      <c r="D224" s="18">
        <v>1</v>
      </c>
      <c r="E224" s="20">
        <v>793109.24</v>
      </c>
      <c r="F224" s="20">
        <v>634487</v>
      </c>
      <c r="G224" s="21"/>
      <c r="H224" s="2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56">
        <v>209</v>
      </c>
      <c r="C225" s="57" t="s">
        <v>231</v>
      </c>
      <c r="D225" s="18">
        <v>1</v>
      </c>
      <c r="E225" s="20">
        <v>528739.5</v>
      </c>
      <c r="F225" s="20">
        <v>422991</v>
      </c>
      <c r="G225" s="21"/>
      <c r="H225" s="2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38">
        <v>210</v>
      </c>
      <c r="C226" s="57" t="s">
        <v>232</v>
      </c>
      <c r="D226" s="18">
        <v>1</v>
      </c>
      <c r="E226" s="20">
        <v>480672.27</v>
      </c>
      <c r="F226" s="20">
        <v>384537</v>
      </c>
      <c r="G226" s="21"/>
      <c r="H226" s="2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56">
        <v>211</v>
      </c>
      <c r="C227" s="58" t="s">
        <v>233</v>
      </c>
      <c r="D227" s="18">
        <v>1</v>
      </c>
      <c r="E227" s="20">
        <v>7931092.4400000004</v>
      </c>
      <c r="F227" s="20">
        <v>6344873</v>
      </c>
      <c r="G227" s="21"/>
      <c r="H227" s="2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38">
        <v>212</v>
      </c>
      <c r="C228" s="58" t="s">
        <v>234</v>
      </c>
      <c r="D228" s="18">
        <v>1</v>
      </c>
      <c r="E228" s="20">
        <v>647705.88</v>
      </c>
      <c r="F228" s="20">
        <v>518164</v>
      </c>
      <c r="G228" s="21"/>
      <c r="H228" s="2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56">
        <v>213</v>
      </c>
      <c r="C229" s="58" t="s">
        <v>235</v>
      </c>
      <c r="D229" s="18">
        <v>1</v>
      </c>
      <c r="E229" s="20">
        <v>588222.68999999994</v>
      </c>
      <c r="F229" s="20">
        <v>470578</v>
      </c>
      <c r="G229" s="21"/>
      <c r="H229" s="2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38">
        <v>214</v>
      </c>
      <c r="C230" s="58" t="s">
        <v>236</v>
      </c>
      <c r="D230" s="18">
        <v>1</v>
      </c>
      <c r="E230" s="20">
        <v>317243.7</v>
      </c>
      <c r="F230" s="20">
        <v>253794</v>
      </c>
      <c r="G230" s="21"/>
      <c r="H230" s="2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56">
        <v>215</v>
      </c>
      <c r="C231" s="58" t="s">
        <v>237</v>
      </c>
      <c r="D231" s="18">
        <v>1</v>
      </c>
      <c r="E231" s="20">
        <v>343680.67</v>
      </c>
      <c r="F231" s="20">
        <v>274944</v>
      </c>
      <c r="G231" s="21"/>
      <c r="H231" s="2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38">
        <v>216</v>
      </c>
      <c r="C232" s="58" t="s">
        <v>238</v>
      </c>
      <c r="D232" s="18">
        <v>1</v>
      </c>
      <c r="E232" s="20">
        <v>608050.42000000004</v>
      </c>
      <c r="F232" s="20">
        <v>486440</v>
      </c>
      <c r="G232" s="21"/>
      <c r="H232" s="2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56">
        <v>217</v>
      </c>
      <c r="C233" s="58" t="s">
        <v>239</v>
      </c>
      <c r="D233" s="18">
        <v>1</v>
      </c>
      <c r="E233" s="20">
        <v>634487.39</v>
      </c>
      <c r="F233" s="20">
        <v>507589</v>
      </c>
      <c r="G233" s="21"/>
      <c r="H233" s="2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38">
        <v>218</v>
      </c>
      <c r="C234" s="58" t="s">
        <v>240</v>
      </c>
      <c r="D234" s="18">
        <v>1</v>
      </c>
      <c r="E234" s="20">
        <v>925294.12</v>
      </c>
      <c r="F234" s="20">
        <v>740235</v>
      </c>
      <c r="G234" s="21"/>
      <c r="H234" s="2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56">
        <v>219</v>
      </c>
      <c r="C235" s="58" t="s">
        <v>241</v>
      </c>
      <c r="D235" s="18">
        <v>1</v>
      </c>
      <c r="E235" s="20">
        <v>317243.7</v>
      </c>
      <c r="F235" s="20">
        <v>253794</v>
      </c>
      <c r="G235" s="21"/>
      <c r="H235" s="2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38">
        <v>220</v>
      </c>
      <c r="C236" s="58" t="s">
        <v>242</v>
      </c>
      <c r="D236" s="18">
        <v>1</v>
      </c>
      <c r="E236" s="20">
        <v>515521.01</v>
      </c>
      <c r="F236" s="20">
        <v>412416</v>
      </c>
      <c r="G236" s="21"/>
      <c r="H236" s="2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56">
        <v>221</v>
      </c>
      <c r="C237" s="58" t="s">
        <v>243</v>
      </c>
      <c r="D237" s="18">
        <v>1</v>
      </c>
      <c r="E237" s="20">
        <v>925294.12</v>
      </c>
      <c r="F237" s="20">
        <v>740235</v>
      </c>
      <c r="G237" s="21"/>
      <c r="H237" s="2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38">
        <v>222</v>
      </c>
      <c r="C238" s="58" t="s">
        <v>244</v>
      </c>
      <c r="D238" s="18">
        <v>1</v>
      </c>
      <c r="E238" s="20">
        <v>515521.01</v>
      </c>
      <c r="F238" s="20">
        <v>412416</v>
      </c>
      <c r="G238" s="21"/>
      <c r="H238" s="2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56">
        <v>223</v>
      </c>
      <c r="C239" s="58" t="s">
        <v>245</v>
      </c>
      <c r="D239" s="18">
        <v>1</v>
      </c>
      <c r="E239" s="20">
        <v>51672.27</v>
      </c>
      <c r="F239" s="20">
        <v>41337</v>
      </c>
      <c r="G239" s="21"/>
      <c r="H239" s="2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38">
        <v>224</v>
      </c>
      <c r="C240" s="58" t="s">
        <v>246</v>
      </c>
      <c r="D240" s="18">
        <v>1</v>
      </c>
      <c r="E240" s="20">
        <v>561785.71</v>
      </c>
      <c r="F240" s="20">
        <v>449428</v>
      </c>
      <c r="G240" s="21"/>
      <c r="H240" s="2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56">
        <v>225</v>
      </c>
      <c r="C241" s="58" t="s">
        <v>247</v>
      </c>
      <c r="D241" s="18">
        <v>1</v>
      </c>
      <c r="E241" s="20">
        <v>429600.84</v>
      </c>
      <c r="F241" s="20">
        <v>343680</v>
      </c>
      <c r="G241" s="21"/>
      <c r="H241" s="2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38">
        <v>226</v>
      </c>
      <c r="C242" s="58" t="s">
        <v>248</v>
      </c>
      <c r="D242" s="18">
        <v>1</v>
      </c>
      <c r="E242" s="20">
        <v>317243.7</v>
      </c>
      <c r="F242" s="20">
        <v>253794</v>
      </c>
      <c r="G242" s="21"/>
      <c r="H242" s="2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56">
        <v>227</v>
      </c>
      <c r="C243" s="58" t="s">
        <v>249</v>
      </c>
      <c r="D243" s="18">
        <v>1</v>
      </c>
      <c r="E243" s="20">
        <v>304025.21000000002</v>
      </c>
      <c r="F243" s="20">
        <v>243220</v>
      </c>
      <c r="G243" s="21"/>
      <c r="H243" s="2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38">
        <v>228</v>
      </c>
      <c r="C244" s="58" t="s">
        <v>250</v>
      </c>
      <c r="D244" s="18">
        <v>1</v>
      </c>
      <c r="E244" s="20">
        <v>6609.24</v>
      </c>
      <c r="F244" s="20">
        <v>5287</v>
      </c>
      <c r="G244" s="21"/>
      <c r="H244" s="2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56">
        <v>229</v>
      </c>
      <c r="C245" s="58" t="s">
        <v>251</v>
      </c>
      <c r="D245" s="18">
        <v>1</v>
      </c>
      <c r="E245" s="20">
        <v>79310.92</v>
      </c>
      <c r="F245" s="20">
        <v>63448</v>
      </c>
      <c r="G245" s="21"/>
      <c r="H245" s="2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38">
        <v>230</v>
      </c>
      <c r="C246" s="58" t="s">
        <v>252</v>
      </c>
      <c r="D246" s="18">
        <v>1</v>
      </c>
      <c r="E246" s="20">
        <v>3004201.68</v>
      </c>
      <c r="F246" s="20">
        <v>2403361</v>
      </c>
      <c r="G246" s="21"/>
      <c r="H246" s="2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56">
        <v>231</v>
      </c>
      <c r="C247" s="58" t="s">
        <v>253</v>
      </c>
      <c r="D247" s="18">
        <v>1</v>
      </c>
      <c r="E247" s="20">
        <v>48067.23</v>
      </c>
      <c r="F247" s="20">
        <v>38453</v>
      </c>
      <c r="G247" s="21"/>
      <c r="H247" s="2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8">
        <v>232</v>
      </c>
      <c r="C248" s="30" t="s">
        <v>254</v>
      </c>
      <c r="D248" s="18">
        <v>1</v>
      </c>
      <c r="E248" s="20">
        <v>312436.96999999997</v>
      </c>
      <c r="F248" s="20">
        <v>249949</v>
      </c>
      <c r="G248" s="21"/>
      <c r="H248" s="2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35">
        <v>233</v>
      </c>
      <c r="C249" s="30" t="s">
        <v>255</v>
      </c>
      <c r="D249" s="18">
        <v>1</v>
      </c>
      <c r="E249" s="20">
        <v>450630.25</v>
      </c>
      <c r="F249" s="20">
        <v>360504</v>
      </c>
      <c r="G249" s="21"/>
      <c r="H249" s="2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26"/>
      <c r="C250" s="26" t="s">
        <v>256</v>
      </c>
      <c r="D250" s="27"/>
      <c r="E250" s="48">
        <v>0</v>
      </c>
      <c r="F250" s="48"/>
      <c r="G250" s="21"/>
      <c r="H250" s="2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8">
        <v>234</v>
      </c>
      <c r="C251" s="29" t="s">
        <v>257</v>
      </c>
      <c r="D251" s="18">
        <v>1</v>
      </c>
      <c r="E251" s="20">
        <v>1189663.8700000001</v>
      </c>
      <c r="F251" s="20">
        <v>951731</v>
      </c>
      <c r="G251" s="21"/>
      <c r="H251" s="21"/>
      <c r="I251" s="1"/>
      <c r="J251" s="1"/>
      <c r="K251" s="1"/>
      <c r="L251" s="1"/>
      <c r="M251" s="1"/>
      <c r="N251" s="1"/>
      <c r="O251" s="1"/>
      <c r="P251" s="1"/>
      <c r="Q251" s="1"/>
      <c r="R251" s="1"/>
      <c r="S251" s="1"/>
      <c r="T251" s="1"/>
      <c r="U251" s="1"/>
      <c r="V251" s="1"/>
      <c r="W251" s="1"/>
      <c r="X251" s="1"/>
      <c r="Y251" s="1"/>
      <c r="Z251" s="1"/>
    </row>
    <row r="252" spans="1:26" ht="15.75" customHeight="1" x14ac:dyDescent="0.25">
      <c r="A252" s="34"/>
      <c r="B252" s="18">
        <v>235</v>
      </c>
      <c r="C252" s="29" t="s">
        <v>258</v>
      </c>
      <c r="D252" s="18">
        <v>1</v>
      </c>
      <c r="E252" s="20">
        <v>1189663.8700000001</v>
      </c>
      <c r="F252" s="20">
        <v>951731</v>
      </c>
      <c r="G252" s="21"/>
      <c r="H252" s="2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8">
        <v>236</v>
      </c>
      <c r="C253" s="29" t="s">
        <v>259</v>
      </c>
      <c r="D253" s="18">
        <v>1</v>
      </c>
      <c r="E253" s="20">
        <v>647705.88</v>
      </c>
      <c r="F253" s="20">
        <v>518164</v>
      </c>
      <c r="G253" s="21"/>
      <c r="H253" s="2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8">
        <v>237</v>
      </c>
      <c r="C254" s="36" t="s">
        <v>260</v>
      </c>
      <c r="D254" s="35">
        <v>1</v>
      </c>
      <c r="E254" s="20">
        <v>721008.4</v>
      </c>
      <c r="F254" s="20">
        <v>576806</v>
      </c>
      <c r="G254" s="21"/>
      <c r="H254" s="2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26"/>
      <c r="C255" s="26" t="s">
        <v>261</v>
      </c>
      <c r="D255" s="27"/>
      <c r="E255" s="48">
        <v>0</v>
      </c>
      <c r="F255" s="48"/>
      <c r="G255" s="21"/>
      <c r="H255" s="2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8">
        <v>238</v>
      </c>
      <c r="C256" s="29" t="s">
        <v>262</v>
      </c>
      <c r="D256" s="18">
        <v>1</v>
      </c>
      <c r="E256" s="20">
        <v>118966.39</v>
      </c>
      <c r="F256" s="20">
        <v>83276</v>
      </c>
      <c r="G256" s="21"/>
      <c r="H256" s="2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8">
        <v>239</v>
      </c>
      <c r="C257" s="29" t="s">
        <v>263</v>
      </c>
      <c r="D257" s="18">
        <v>1</v>
      </c>
      <c r="E257" s="20">
        <v>198277.31</v>
      </c>
      <c r="F257" s="20">
        <v>138794</v>
      </c>
      <c r="G257" s="21"/>
      <c r="H257" s="2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8">
        <v>240</v>
      </c>
      <c r="C258" s="29" t="s">
        <v>264</v>
      </c>
      <c r="D258" s="18">
        <v>1</v>
      </c>
      <c r="E258" s="20">
        <v>52873.95</v>
      </c>
      <c r="F258" s="20">
        <v>37011</v>
      </c>
      <c r="G258" s="21"/>
      <c r="H258" s="2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8">
        <v>241</v>
      </c>
      <c r="C259" s="29" t="s">
        <v>265</v>
      </c>
      <c r="D259" s="18">
        <v>1</v>
      </c>
      <c r="E259" s="20">
        <v>211495.8</v>
      </c>
      <c r="F259" s="20">
        <v>148047</v>
      </c>
      <c r="G259" s="21"/>
      <c r="H259" s="2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8">
        <v>242</v>
      </c>
      <c r="C260" s="29" t="s">
        <v>266</v>
      </c>
      <c r="D260" s="18">
        <v>1</v>
      </c>
      <c r="E260" s="22" t="s">
        <v>23</v>
      </c>
      <c r="F260" s="22" t="s">
        <v>23</v>
      </c>
      <c r="G260" s="21"/>
      <c r="H260" s="2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8">
        <v>243</v>
      </c>
      <c r="C261" s="29" t="s">
        <v>267</v>
      </c>
      <c r="D261" s="18">
        <v>1</v>
      </c>
      <c r="E261" s="20">
        <v>284197.48</v>
      </c>
      <c r="F261" s="20">
        <v>198938</v>
      </c>
      <c r="G261" s="21"/>
      <c r="H261" s="2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8">
        <v>244</v>
      </c>
      <c r="C262" s="29" t="s">
        <v>268</v>
      </c>
      <c r="D262" s="18">
        <v>1</v>
      </c>
      <c r="E262" s="20">
        <v>6477058.8200000003</v>
      </c>
      <c r="F262" s="20">
        <v>5181647</v>
      </c>
      <c r="G262" s="21"/>
      <c r="H262" s="2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8">
        <v>245</v>
      </c>
      <c r="C263" s="29" t="s">
        <v>269</v>
      </c>
      <c r="D263" s="18">
        <v>1</v>
      </c>
      <c r="E263" s="20">
        <v>231323.53</v>
      </c>
      <c r="F263" s="20">
        <v>185058</v>
      </c>
      <c r="G263" s="21"/>
      <c r="H263" s="2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8">
        <v>246</v>
      </c>
      <c r="C264" s="29" t="s">
        <v>270</v>
      </c>
      <c r="D264" s="18">
        <v>1</v>
      </c>
      <c r="E264" s="20">
        <v>1156617.6499999999</v>
      </c>
      <c r="F264" s="20">
        <v>925294</v>
      </c>
      <c r="G264" s="21"/>
      <c r="H264" s="2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8">
        <v>247</v>
      </c>
      <c r="C265" s="29" t="s">
        <v>271</v>
      </c>
      <c r="D265" s="18">
        <v>1</v>
      </c>
      <c r="E265" s="20">
        <v>1081512.6100000001</v>
      </c>
      <c r="F265" s="20">
        <v>865210</v>
      </c>
      <c r="G265" s="21"/>
      <c r="H265" s="2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8">
        <v>248</v>
      </c>
      <c r="C266" s="29" t="s">
        <v>272</v>
      </c>
      <c r="D266" s="18">
        <v>1</v>
      </c>
      <c r="E266" s="20">
        <v>429600.84</v>
      </c>
      <c r="F266" s="20">
        <v>343680</v>
      </c>
      <c r="G266" s="21"/>
      <c r="H266" s="2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8">
        <v>249</v>
      </c>
      <c r="C267" s="29" t="s">
        <v>273</v>
      </c>
      <c r="D267" s="18">
        <v>1</v>
      </c>
      <c r="E267" s="20">
        <v>1850588.24</v>
      </c>
      <c r="F267" s="20">
        <v>1480470</v>
      </c>
      <c r="G267" s="21"/>
      <c r="H267" s="2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8">
        <v>250</v>
      </c>
      <c r="C268" s="29" t="s">
        <v>274</v>
      </c>
      <c r="D268" s="18">
        <v>1</v>
      </c>
      <c r="E268" s="20">
        <v>793109.24</v>
      </c>
      <c r="F268" s="20">
        <v>634487</v>
      </c>
      <c r="G268" s="21"/>
      <c r="H268" s="2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8">
        <v>251</v>
      </c>
      <c r="C269" s="29" t="s">
        <v>275</v>
      </c>
      <c r="D269" s="18">
        <v>1</v>
      </c>
      <c r="E269" s="20">
        <v>49569.33</v>
      </c>
      <c r="F269" s="20">
        <v>39655</v>
      </c>
      <c r="G269" s="21"/>
      <c r="H269" s="2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38">
        <v>252</v>
      </c>
      <c r="C270" s="57" t="s">
        <v>276</v>
      </c>
      <c r="D270" s="18">
        <v>1</v>
      </c>
      <c r="E270" s="20">
        <v>79310.92</v>
      </c>
      <c r="F270" s="20">
        <v>63448</v>
      </c>
      <c r="G270" s="21"/>
      <c r="H270" s="2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38">
        <v>253</v>
      </c>
      <c r="C271" s="57" t="s">
        <v>277</v>
      </c>
      <c r="D271" s="18">
        <v>1</v>
      </c>
      <c r="E271" s="20">
        <v>66092.44</v>
      </c>
      <c r="F271" s="20">
        <v>52873</v>
      </c>
      <c r="G271" s="21"/>
      <c r="H271" s="2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38">
        <v>254</v>
      </c>
      <c r="C272" s="58" t="s">
        <v>278</v>
      </c>
      <c r="D272" s="18">
        <v>1</v>
      </c>
      <c r="E272" s="20">
        <v>165231.09</v>
      </c>
      <c r="F272" s="20">
        <v>132184</v>
      </c>
      <c r="G272" s="21"/>
      <c r="H272" s="2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38">
        <v>255</v>
      </c>
      <c r="C273" s="57" t="s">
        <v>279</v>
      </c>
      <c r="D273" s="18">
        <v>1</v>
      </c>
      <c r="E273" s="20">
        <v>608050.42000000004</v>
      </c>
      <c r="F273" s="20">
        <v>425635</v>
      </c>
      <c r="G273" s="21"/>
      <c r="H273" s="2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38">
        <v>256</v>
      </c>
      <c r="C274" s="57" t="s">
        <v>280</v>
      </c>
      <c r="D274" s="18">
        <v>1</v>
      </c>
      <c r="E274" s="20">
        <v>251151.26</v>
      </c>
      <c r="F274" s="20">
        <v>175805</v>
      </c>
      <c r="G274" s="21"/>
      <c r="H274" s="2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8">
        <v>257</v>
      </c>
      <c r="C275" s="29" t="s">
        <v>281</v>
      </c>
      <c r="D275" s="18">
        <v>1</v>
      </c>
      <c r="E275" s="20">
        <v>561785.71</v>
      </c>
      <c r="F275" s="20">
        <v>393249</v>
      </c>
      <c r="G275" s="21"/>
      <c r="H275" s="2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8">
        <v>258</v>
      </c>
      <c r="C276" s="29" t="s">
        <v>282</v>
      </c>
      <c r="D276" s="18">
        <v>1</v>
      </c>
      <c r="E276" s="20">
        <v>561785.71</v>
      </c>
      <c r="F276" s="20">
        <v>393249</v>
      </c>
      <c r="G276" s="21"/>
      <c r="H276" s="2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8">
        <v>259</v>
      </c>
      <c r="C277" s="29" t="s">
        <v>283</v>
      </c>
      <c r="D277" s="18">
        <v>1</v>
      </c>
      <c r="E277" s="20">
        <v>429600.84</v>
      </c>
      <c r="F277" s="20">
        <v>300720</v>
      </c>
      <c r="G277" s="21"/>
      <c r="H277" s="2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8">
        <v>260</v>
      </c>
      <c r="C278" s="29" t="s">
        <v>284</v>
      </c>
      <c r="D278" s="18">
        <v>1</v>
      </c>
      <c r="E278" s="20">
        <v>588823.53</v>
      </c>
      <c r="F278" s="20">
        <v>412176</v>
      </c>
      <c r="G278" s="21"/>
      <c r="H278" s="2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8">
        <v>261</v>
      </c>
      <c r="C279" s="29" t="s">
        <v>285</v>
      </c>
      <c r="D279" s="18">
        <v>1</v>
      </c>
      <c r="E279" s="20">
        <v>2974159.66</v>
      </c>
      <c r="F279" s="20">
        <v>2081911</v>
      </c>
      <c r="G279" s="21"/>
      <c r="H279" s="2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8">
        <v>262</v>
      </c>
      <c r="C280" s="29" t="s">
        <v>286</v>
      </c>
      <c r="D280" s="18">
        <v>1</v>
      </c>
      <c r="E280" s="20">
        <v>892247.9</v>
      </c>
      <c r="F280" s="20">
        <v>624573</v>
      </c>
      <c r="G280" s="21"/>
      <c r="H280" s="2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8">
        <v>263</v>
      </c>
      <c r="C281" s="30" t="s">
        <v>287</v>
      </c>
      <c r="D281" s="18">
        <v>1</v>
      </c>
      <c r="E281" s="20">
        <v>627878.15</v>
      </c>
      <c r="F281" s="20">
        <v>439514</v>
      </c>
      <c r="G281" s="21"/>
      <c r="H281" s="2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8">
        <v>264</v>
      </c>
      <c r="C282" s="29" t="s">
        <v>288</v>
      </c>
      <c r="D282" s="18">
        <v>1</v>
      </c>
      <c r="E282" s="20">
        <v>7210084.0300000003</v>
      </c>
      <c r="F282" s="20">
        <v>6489075</v>
      </c>
      <c r="G282" s="21"/>
      <c r="H282" s="2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8">
        <v>265</v>
      </c>
      <c r="C283" s="29" t="s">
        <v>289</v>
      </c>
      <c r="D283" s="18">
        <v>1</v>
      </c>
      <c r="E283" s="20">
        <v>528739.5</v>
      </c>
      <c r="F283" s="20">
        <v>475865</v>
      </c>
      <c r="G283" s="21"/>
      <c r="H283" s="2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8">
        <v>266</v>
      </c>
      <c r="C284" s="29" t="s">
        <v>290</v>
      </c>
      <c r="D284" s="18">
        <v>1</v>
      </c>
      <c r="E284" s="20">
        <v>3965546.22</v>
      </c>
      <c r="F284" s="20">
        <v>3568991</v>
      </c>
      <c r="G284" s="21"/>
      <c r="H284" s="2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8">
        <v>267</v>
      </c>
      <c r="C285" s="29" t="s">
        <v>291</v>
      </c>
      <c r="D285" s="18">
        <v>1</v>
      </c>
      <c r="E285" s="20">
        <v>185058.82</v>
      </c>
      <c r="F285" s="20">
        <v>148047</v>
      </c>
      <c r="G285" s="21"/>
      <c r="H285" s="2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8">
        <v>268</v>
      </c>
      <c r="C286" s="29" t="s">
        <v>292</v>
      </c>
      <c r="D286" s="18">
        <v>1</v>
      </c>
      <c r="E286" s="20">
        <v>185058.82</v>
      </c>
      <c r="F286" s="20">
        <v>148047</v>
      </c>
      <c r="G286" s="21"/>
      <c r="H286" s="2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8">
        <v>269</v>
      </c>
      <c r="C287" s="29" t="s">
        <v>293</v>
      </c>
      <c r="D287" s="18">
        <v>1</v>
      </c>
      <c r="E287" s="20">
        <v>793109.24</v>
      </c>
      <c r="F287" s="20">
        <v>634487</v>
      </c>
      <c r="G287" s="21"/>
      <c r="H287" s="2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8">
        <v>270</v>
      </c>
      <c r="C288" s="29" t="s">
        <v>294</v>
      </c>
      <c r="D288" s="18">
        <v>1</v>
      </c>
      <c r="E288" s="20">
        <v>462647.06</v>
      </c>
      <c r="F288" s="20">
        <v>370117</v>
      </c>
      <c r="G288" s="21"/>
      <c r="H288" s="2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8">
        <v>271</v>
      </c>
      <c r="C289" s="29" t="s">
        <v>295</v>
      </c>
      <c r="D289" s="18">
        <v>1</v>
      </c>
      <c r="E289" s="20">
        <v>627878.15</v>
      </c>
      <c r="F289" s="20">
        <v>502302</v>
      </c>
      <c r="G289" s="21"/>
      <c r="H289" s="2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8">
        <v>272</v>
      </c>
      <c r="C290" s="29" t="s">
        <v>296</v>
      </c>
      <c r="D290" s="18">
        <v>1</v>
      </c>
      <c r="E290" s="20">
        <v>793109.24</v>
      </c>
      <c r="F290" s="20">
        <v>634487</v>
      </c>
      <c r="G290" s="21"/>
      <c r="H290" s="2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8">
        <v>273</v>
      </c>
      <c r="C291" s="23" t="s">
        <v>297</v>
      </c>
      <c r="D291" s="18">
        <v>1</v>
      </c>
      <c r="E291" s="20">
        <v>793109.24</v>
      </c>
      <c r="F291" s="20">
        <v>713798</v>
      </c>
      <c r="G291" s="21"/>
      <c r="H291" s="2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8">
        <v>274</v>
      </c>
      <c r="C292" s="29" t="s">
        <v>298</v>
      </c>
      <c r="D292" s="18">
        <v>1</v>
      </c>
      <c r="E292" s="20">
        <v>330462.18</v>
      </c>
      <c r="F292" s="20">
        <v>297415</v>
      </c>
      <c r="G292" s="21"/>
      <c r="H292" s="2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8">
        <v>275</v>
      </c>
      <c r="C293" s="29" t="s">
        <v>299</v>
      </c>
      <c r="D293" s="18">
        <v>1</v>
      </c>
      <c r="E293" s="20">
        <v>36350.839999999997</v>
      </c>
      <c r="F293" s="20">
        <v>29080</v>
      </c>
      <c r="G293" s="21"/>
      <c r="H293" s="2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8">
        <v>276</v>
      </c>
      <c r="C294" s="29" t="s">
        <v>300</v>
      </c>
      <c r="D294" s="18">
        <v>1</v>
      </c>
      <c r="E294" s="20">
        <v>66092.44</v>
      </c>
      <c r="F294" s="20">
        <v>52873</v>
      </c>
      <c r="G294" s="21"/>
      <c r="H294" s="2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8">
        <v>277</v>
      </c>
      <c r="C295" s="29" t="s">
        <v>301</v>
      </c>
      <c r="D295" s="18">
        <v>1</v>
      </c>
      <c r="E295" s="20">
        <v>793109.24</v>
      </c>
      <c r="F295" s="20">
        <v>634487</v>
      </c>
      <c r="G295" s="21"/>
      <c r="H295" s="2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8">
        <v>278</v>
      </c>
      <c r="C296" s="29" t="s">
        <v>302</v>
      </c>
      <c r="D296" s="18">
        <v>1</v>
      </c>
      <c r="E296" s="20">
        <v>330462.18</v>
      </c>
      <c r="F296" s="20">
        <v>264369</v>
      </c>
      <c r="G296" s="21"/>
      <c r="H296" s="2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8">
        <v>279</v>
      </c>
      <c r="C297" s="29" t="s">
        <v>303</v>
      </c>
      <c r="D297" s="18">
        <v>1</v>
      </c>
      <c r="E297" s="20">
        <v>297415.96999999997</v>
      </c>
      <c r="F297" s="20">
        <v>237932</v>
      </c>
      <c r="G297" s="21"/>
      <c r="H297" s="2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8">
        <v>280</v>
      </c>
      <c r="C298" s="29" t="s">
        <v>304</v>
      </c>
      <c r="D298" s="18">
        <v>1</v>
      </c>
      <c r="E298" s="20">
        <v>237932.77</v>
      </c>
      <c r="F298" s="20">
        <v>190346</v>
      </c>
      <c r="G298" s="21"/>
      <c r="H298" s="2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8">
        <v>281</v>
      </c>
      <c r="C299" s="29" t="s">
        <v>305</v>
      </c>
      <c r="D299" s="18">
        <v>1</v>
      </c>
      <c r="E299" s="20">
        <v>237932.77</v>
      </c>
      <c r="F299" s="20">
        <v>190346</v>
      </c>
      <c r="G299" s="21"/>
      <c r="H299" s="2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8">
        <v>282</v>
      </c>
      <c r="C300" s="30" t="s">
        <v>306</v>
      </c>
      <c r="D300" s="18">
        <v>1</v>
      </c>
      <c r="E300" s="20">
        <v>581613.44999999995</v>
      </c>
      <c r="F300" s="20">
        <v>465290</v>
      </c>
      <c r="G300" s="21"/>
      <c r="H300" s="2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8">
        <v>283</v>
      </c>
      <c r="C301" s="30" t="s">
        <v>307</v>
      </c>
      <c r="D301" s="18">
        <v>1</v>
      </c>
      <c r="E301" s="20">
        <v>1057478.99</v>
      </c>
      <c r="F301" s="20">
        <v>845983</v>
      </c>
      <c r="G301" s="21"/>
      <c r="H301" s="2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8">
        <v>284</v>
      </c>
      <c r="C302" s="30" t="s">
        <v>308</v>
      </c>
      <c r="D302" s="18">
        <v>1</v>
      </c>
      <c r="E302" s="20">
        <v>727016.81</v>
      </c>
      <c r="F302" s="20">
        <v>581613</v>
      </c>
      <c r="G302" s="21"/>
      <c r="H302" s="2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8">
        <v>285</v>
      </c>
      <c r="C303" s="30" t="s">
        <v>309</v>
      </c>
      <c r="D303" s="18">
        <v>1</v>
      </c>
      <c r="E303" s="20">
        <v>793109.24</v>
      </c>
      <c r="F303" s="20">
        <v>555176</v>
      </c>
      <c r="G303" s="21"/>
      <c r="H303" s="2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8">
        <v>286</v>
      </c>
      <c r="C304" s="30" t="s">
        <v>310</v>
      </c>
      <c r="D304" s="18">
        <v>1</v>
      </c>
      <c r="E304" s="20">
        <v>721008.4</v>
      </c>
      <c r="F304" s="20">
        <v>504705</v>
      </c>
      <c r="G304" s="21"/>
      <c r="H304" s="2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8">
        <v>287</v>
      </c>
      <c r="C305" s="30" t="s">
        <v>311</v>
      </c>
      <c r="D305" s="18">
        <v>1</v>
      </c>
      <c r="E305" s="20">
        <v>621268.91</v>
      </c>
      <c r="F305" s="20">
        <v>434888</v>
      </c>
      <c r="G305" s="21"/>
      <c r="H305" s="2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8">
        <v>288</v>
      </c>
      <c r="C306" s="30" t="s">
        <v>312</v>
      </c>
      <c r="D306" s="18">
        <v>1</v>
      </c>
      <c r="E306" s="20">
        <v>654315.13</v>
      </c>
      <c r="F306" s="20">
        <v>458020</v>
      </c>
      <c r="G306" s="21"/>
      <c r="H306" s="2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8">
        <v>289</v>
      </c>
      <c r="C307" s="30" t="s">
        <v>313</v>
      </c>
      <c r="D307" s="18">
        <v>1</v>
      </c>
      <c r="E307" s="20">
        <v>608050.42000000004</v>
      </c>
      <c r="F307" s="20">
        <v>425635</v>
      </c>
      <c r="G307" s="21"/>
      <c r="H307" s="2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8">
        <v>290</v>
      </c>
      <c r="C308" s="30" t="s">
        <v>314</v>
      </c>
      <c r="D308" s="18">
        <v>1</v>
      </c>
      <c r="E308" s="20">
        <v>608050.42000000004</v>
      </c>
      <c r="F308" s="20">
        <v>425635</v>
      </c>
      <c r="G308" s="21"/>
      <c r="H308" s="2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8">
        <v>291</v>
      </c>
      <c r="C309" s="30" t="s">
        <v>315</v>
      </c>
      <c r="D309" s="18">
        <v>1</v>
      </c>
      <c r="E309" s="20">
        <v>515521.01</v>
      </c>
      <c r="F309" s="20">
        <v>360864</v>
      </c>
      <c r="G309" s="21"/>
      <c r="H309" s="2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8">
        <v>292</v>
      </c>
      <c r="C310" s="30" t="s">
        <v>316</v>
      </c>
      <c r="D310" s="18">
        <v>1</v>
      </c>
      <c r="E310" s="20">
        <v>515521.01</v>
      </c>
      <c r="F310" s="20">
        <v>360864</v>
      </c>
      <c r="G310" s="21"/>
      <c r="H310" s="2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8">
        <v>293</v>
      </c>
      <c r="C311" s="29" t="s">
        <v>317</v>
      </c>
      <c r="D311" s="18">
        <v>1</v>
      </c>
      <c r="E311" s="20">
        <v>396554.62</v>
      </c>
      <c r="F311" s="20">
        <v>277588</v>
      </c>
      <c r="G311" s="21"/>
      <c r="H311" s="2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8">
        <v>294</v>
      </c>
      <c r="C312" s="29" t="s">
        <v>318</v>
      </c>
      <c r="D312" s="18">
        <v>1</v>
      </c>
      <c r="E312" s="20">
        <v>363508.4</v>
      </c>
      <c r="F312" s="20">
        <v>254455</v>
      </c>
      <c r="G312" s="21"/>
      <c r="H312" s="2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8">
        <v>295</v>
      </c>
      <c r="C313" s="29" t="s">
        <v>319</v>
      </c>
      <c r="D313" s="18">
        <v>1</v>
      </c>
      <c r="E313" s="20">
        <v>898857.14</v>
      </c>
      <c r="F313" s="20">
        <v>629199</v>
      </c>
      <c r="G313" s="21"/>
      <c r="H313" s="2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8">
        <v>296</v>
      </c>
      <c r="C314" s="29" t="s">
        <v>320</v>
      </c>
      <c r="D314" s="18">
        <v>1</v>
      </c>
      <c r="E314" s="20">
        <v>132184.87</v>
      </c>
      <c r="F314" s="20">
        <v>92529</v>
      </c>
      <c r="G314" s="21"/>
      <c r="H314" s="2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8">
        <v>297</v>
      </c>
      <c r="C315" s="29" t="s">
        <v>321</v>
      </c>
      <c r="D315" s="18">
        <v>1</v>
      </c>
      <c r="E315" s="20">
        <v>793109.24</v>
      </c>
      <c r="F315" s="20">
        <v>713798</v>
      </c>
      <c r="G315" s="21"/>
      <c r="H315" s="2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8">
        <v>298</v>
      </c>
      <c r="C316" s="29" t="s">
        <v>322</v>
      </c>
      <c r="D316" s="18">
        <v>1</v>
      </c>
      <c r="E316" s="20">
        <v>118966.39</v>
      </c>
      <c r="F316" s="20">
        <v>107069</v>
      </c>
      <c r="G316" s="21"/>
      <c r="H316" s="2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8">
        <v>299</v>
      </c>
      <c r="C317" s="29" t="s">
        <v>323</v>
      </c>
      <c r="D317" s="18">
        <v>1</v>
      </c>
      <c r="E317" s="20">
        <v>90126.05</v>
      </c>
      <c r="F317" s="20">
        <v>81113</v>
      </c>
      <c r="G317" s="21"/>
      <c r="H317" s="2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8">
        <v>300</v>
      </c>
      <c r="C318" s="29" t="s">
        <v>324</v>
      </c>
      <c r="D318" s="18">
        <v>1</v>
      </c>
      <c r="E318" s="20">
        <v>300420.17</v>
      </c>
      <c r="F318" s="20">
        <v>270378</v>
      </c>
      <c r="G318" s="21"/>
      <c r="H318" s="2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8">
        <v>301</v>
      </c>
      <c r="C319" s="29" t="s">
        <v>325</v>
      </c>
      <c r="D319" s="18">
        <v>1</v>
      </c>
      <c r="E319" s="20">
        <v>192268.91</v>
      </c>
      <c r="F319" s="20">
        <v>173042</v>
      </c>
      <c r="G319" s="21"/>
      <c r="H319" s="2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8">
        <v>302</v>
      </c>
      <c r="C320" s="30" t="s">
        <v>326</v>
      </c>
      <c r="D320" s="18">
        <v>1</v>
      </c>
      <c r="E320" s="22" t="s">
        <v>23</v>
      </c>
      <c r="F320" s="22" t="s">
        <v>23</v>
      </c>
      <c r="G320" s="21"/>
      <c r="H320" s="2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8">
        <v>303</v>
      </c>
      <c r="C321" s="29" t="s">
        <v>327</v>
      </c>
      <c r="D321" s="18">
        <v>1</v>
      </c>
      <c r="E321" s="20">
        <v>132184.87</v>
      </c>
      <c r="F321" s="20">
        <v>118966</v>
      </c>
      <c r="G321" s="21"/>
      <c r="H321" s="2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8">
        <v>304</v>
      </c>
      <c r="C322" s="30" t="s">
        <v>328</v>
      </c>
      <c r="D322" s="18">
        <v>1</v>
      </c>
      <c r="E322" s="20">
        <v>1176445.3799999999</v>
      </c>
      <c r="F322" s="20">
        <v>1058800</v>
      </c>
      <c r="G322" s="21"/>
      <c r="H322" s="2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8">
        <v>305</v>
      </c>
      <c r="C323" s="30" t="s">
        <v>329</v>
      </c>
      <c r="D323" s="18">
        <v>1</v>
      </c>
      <c r="E323" s="20">
        <v>376726.89</v>
      </c>
      <c r="F323" s="20">
        <v>339054</v>
      </c>
      <c r="G323" s="21"/>
      <c r="H323" s="2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8">
        <v>306</v>
      </c>
      <c r="C324" s="30" t="s">
        <v>330</v>
      </c>
      <c r="D324" s="18">
        <v>1</v>
      </c>
      <c r="E324" s="20">
        <v>925294.12</v>
      </c>
      <c r="F324" s="20">
        <v>832764</v>
      </c>
      <c r="G324" s="21"/>
      <c r="H324" s="2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8">
        <v>307</v>
      </c>
      <c r="C325" s="30" t="s">
        <v>331</v>
      </c>
      <c r="D325" s="18">
        <v>1</v>
      </c>
      <c r="E325" s="20">
        <v>925294.12</v>
      </c>
      <c r="F325" s="20">
        <v>832764</v>
      </c>
      <c r="G325" s="21"/>
      <c r="H325" s="2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8">
        <v>308</v>
      </c>
      <c r="C326" s="30" t="s">
        <v>332</v>
      </c>
      <c r="D326" s="18">
        <v>1</v>
      </c>
      <c r="E326" s="20">
        <v>647705.88</v>
      </c>
      <c r="F326" s="20">
        <v>582935</v>
      </c>
      <c r="G326" s="21"/>
      <c r="H326" s="2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8">
        <v>309</v>
      </c>
      <c r="C327" s="29" t="s">
        <v>333</v>
      </c>
      <c r="D327" s="18">
        <v>1</v>
      </c>
      <c r="E327" s="20">
        <v>317243.7</v>
      </c>
      <c r="F327" s="20">
        <v>285519</v>
      </c>
      <c r="G327" s="21"/>
      <c r="H327" s="2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8">
        <v>310</v>
      </c>
      <c r="C328" s="29" t="s">
        <v>334</v>
      </c>
      <c r="D328" s="18">
        <v>1</v>
      </c>
      <c r="E328" s="20">
        <v>277588.24</v>
      </c>
      <c r="F328" s="20">
        <v>249829</v>
      </c>
      <c r="G328" s="21"/>
      <c r="H328" s="2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8">
        <v>311</v>
      </c>
      <c r="C329" s="30" t="s">
        <v>335</v>
      </c>
      <c r="D329" s="18">
        <v>1</v>
      </c>
      <c r="E329" s="20">
        <v>793109.24</v>
      </c>
      <c r="F329" s="20">
        <v>713798</v>
      </c>
      <c r="G329" s="21"/>
      <c r="H329" s="2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8">
        <v>312</v>
      </c>
      <c r="C330" s="30" t="s">
        <v>336</v>
      </c>
      <c r="D330" s="18">
        <v>1</v>
      </c>
      <c r="E330" s="20">
        <v>99138.66</v>
      </c>
      <c r="F330" s="20">
        <v>89224</v>
      </c>
      <c r="G330" s="21"/>
      <c r="H330" s="2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8">
        <v>313</v>
      </c>
      <c r="C331" s="29" t="s">
        <v>337</v>
      </c>
      <c r="D331" s="18">
        <v>1</v>
      </c>
      <c r="E331" s="20">
        <v>541957.98</v>
      </c>
      <c r="F331" s="20">
        <v>487762</v>
      </c>
      <c r="G331" s="21"/>
      <c r="H331" s="2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8">
        <v>314</v>
      </c>
      <c r="C332" s="29" t="s">
        <v>338</v>
      </c>
      <c r="D332" s="18">
        <v>1</v>
      </c>
      <c r="E332" s="20">
        <v>60084.03</v>
      </c>
      <c r="F332" s="20">
        <v>54075</v>
      </c>
      <c r="G332" s="21"/>
      <c r="H332" s="2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8">
        <v>315</v>
      </c>
      <c r="C333" s="30" t="s">
        <v>339</v>
      </c>
      <c r="D333" s="18">
        <v>1</v>
      </c>
      <c r="E333" s="20">
        <v>330462.18</v>
      </c>
      <c r="F333" s="20">
        <v>264369</v>
      </c>
      <c r="G333" s="21"/>
      <c r="H333" s="2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8">
        <v>316</v>
      </c>
      <c r="C334" s="30" t="s">
        <v>340</v>
      </c>
      <c r="D334" s="18">
        <v>1</v>
      </c>
      <c r="E334" s="20">
        <v>45063.03</v>
      </c>
      <c r="F334" s="20">
        <v>36050</v>
      </c>
      <c r="G334" s="21"/>
      <c r="H334" s="2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8">
        <v>317</v>
      </c>
      <c r="C335" s="23" t="s">
        <v>341</v>
      </c>
      <c r="D335" s="18">
        <v>1</v>
      </c>
      <c r="E335" s="20">
        <v>48067.23</v>
      </c>
      <c r="F335" s="20">
        <v>38453</v>
      </c>
      <c r="G335" s="21"/>
      <c r="H335" s="2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8">
        <v>318</v>
      </c>
      <c r="C336" s="30" t="s">
        <v>342</v>
      </c>
      <c r="D336" s="18">
        <v>1</v>
      </c>
      <c r="E336" s="20">
        <v>42058.82</v>
      </c>
      <c r="F336" s="20">
        <v>33647</v>
      </c>
      <c r="G336" s="21"/>
      <c r="H336" s="2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8">
        <v>319</v>
      </c>
      <c r="C337" s="30" t="s">
        <v>343</v>
      </c>
      <c r="D337" s="18">
        <v>1</v>
      </c>
      <c r="E337" s="20">
        <v>54075.63</v>
      </c>
      <c r="F337" s="20">
        <v>43260</v>
      </c>
      <c r="G337" s="21"/>
      <c r="H337" s="2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8">
        <v>320</v>
      </c>
      <c r="C338" s="30" t="s">
        <v>344</v>
      </c>
      <c r="D338" s="18">
        <v>1</v>
      </c>
      <c r="E338" s="20">
        <v>15021.01</v>
      </c>
      <c r="F338" s="20">
        <v>12016</v>
      </c>
      <c r="G338" s="21"/>
      <c r="H338" s="2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8">
        <v>321</v>
      </c>
      <c r="C339" s="30" t="s">
        <v>345</v>
      </c>
      <c r="D339" s="18">
        <v>1</v>
      </c>
      <c r="E339" s="22" t="s">
        <v>23</v>
      </c>
      <c r="F339" s="22" t="s">
        <v>23</v>
      </c>
      <c r="G339" s="21"/>
      <c r="H339" s="21"/>
      <c r="I339" s="1"/>
      <c r="J339" s="1"/>
      <c r="K339" s="1"/>
      <c r="L339" s="1"/>
      <c r="M339" s="1"/>
      <c r="N339" s="1"/>
      <c r="O339" s="1"/>
      <c r="P339" s="1"/>
      <c r="Q339" s="1"/>
      <c r="R339" s="1"/>
      <c r="S339" s="1"/>
      <c r="T339" s="1"/>
      <c r="U339" s="1"/>
      <c r="V339" s="1"/>
      <c r="W339" s="1"/>
      <c r="X339" s="1"/>
      <c r="Y339" s="1"/>
      <c r="Z339" s="1"/>
    </row>
    <row r="340" spans="1:26" ht="15.75" customHeight="1" x14ac:dyDescent="0.25">
      <c r="A340" s="59"/>
      <c r="B340" s="18">
        <v>322</v>
      </c>
      <c r="C340" s="30" t="s">
        <v>346</v>
      </c>
      <c r="D340" s="18">
        <v>1</v>
      </c>
      <c r="E340" s="20">
        <v>16823.53</v>
      </c>
      <c r="F340" s="20">
        <v>13458</v>
      </c>
      <c r="G340" s="21"/>
      <c r="H340" s="21"/>
      <c r="I340" s="59"/>
      <c r="J340" s="59"/>
      <c r="K340" s="59"/>
      <c r="L340" s="59"/>
      <c r="M340" s="59"/>
      <c r="N340" s="59"/>
      <c r="O340" s="59"/>
      <c r="P340" s="59"/>
      <c r="Q340" s="59"/>
      <c r="R340" s="59"/>
      <c r="S340" s="59"/>
      <c r="T340" s="59"/>
      <c r="U340" s="59"/>
      <c r="V340" s="59"/>
      <c r="W340" s="59"/>
      <c r="X340" s="59"/>
      <c r="Y340" s="59"/>
      <c r="Z340" s="59"/>
    </row>
    <row r="341" spans="1:26" ht="15.75" customHeight="1" x14ac:dyDescent="0.25">
      <c r="A341" s="1"/>
      <c r="B341" s="41">
        <v>323</v>
      </c>
      <c r="C341" s="60" t="s">
        <v>347</v>
      </c>
      <c r="D341" s="41">
        <v>1</v>
      </c>
      <c r="E341" s="42">
        <v>21029.41</v>
      </c>
      <c r="F341" s="42">
        <v>16823</v>
      </c>
      <c r="G341" s="21"/>
      <c r="H341" s="2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96" t="s">
        <v>348</v>
      </c>
      <c r="C342" s="94"/>
      <c r="D342" s="95"/>
      <c r="E342" s="61">
        <f t="shared" ref="E342:F342" si="0">SUM(E11:E341)</f>
        <v>266923133.56000006</v>
      </c>
      <c r="F342" s="61">
        <f t="shared" si="0"/>
        <v>205532059</v>
      </c>
      <c r="G342" s="21"/>
      <c r="H342" s="2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96" t="s">
        <v>349</v>
      </c>
      <c r="C343" s="94"/>
      <c r="D343" s="95"/>
      <c r="E343" s="61">
        <f>E342*0.19</f>
        <v>50715395.376400009</v>
      </c>
      <c r="F343" s="61">
        <f>F342*19%</f>
        <v>39051091.210000001</v>
      </c>
      <c r="G343" s="21"/>
      <c r="H343" s="2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96" t="s">
        <v>350</v>
      </c>
      <c r="C344" s="94"/>
      <c r="D344" s="95"/>
      <c r="E344" s="61">
        <f t="shared" ref="E344:F344" si="1">SUM(E342:E343)</f>
        <v>317638528.93640006</v>
      </c>
      <c r="F344" s="61">
        <f t="shared" si="1"/>
        <v>244583150.21000001</v>
      </c>
      <c r="G344" s="21"/>
      <c r="H344" s="21"/>
      <c r="I344" s="1"/>
      <c r="J344" s="1"/>
      <c r="K344" s="1"/>
      <c r="L344" s="1"/>
      <c r="M344" s="1"/>
      <c r="N344" s="1"/>
      <c r="O344" s="1"/>
      <c r="P344" s="1"/>
      <c r="Q344" s="1"/>
      <c r="R344" s="1"/>
      <c r="S344" s="1"/>
      <c r="T344" s="1"/>
      <c r="U344" s="1"/>
      <c r="V344" s="1"/>
      <c r="W344" s="1"/>
      <c r="X344" s="1"/>
      <c r="Y344" s="1"/>
      <c r="Z344" s="1"/>
    </row>
    <row r="345" spans="1:26" ht="15" customHeight="1" x14ac:dyDescent="0.25">
      <c r="A345" s="1"/>
      <c r="B345" s="62"/>
      <c r="C345" s="1"/>
      <c r="D345" s="62"/>
      <c r="E345" s="62"/>
      <c r="F345" s="62"/>
      <c r="G345" s="21"/>
      <c r="H345" s="21"/>
      <c r="I345" s="1"/>
      <c r="J345" s="1"/>
      <c r="K345" s="1"/>
      <c r="L345" s="1"/>
      <c r="M345" s="1"/>
      <c r="N345" s="1"/>
      <c r="O345" s="1"/>
      <c r="P345" s="1"/>
      <c r="Q345" s="1"/>
      <c r="R345" s="1"/>
      <c r="S345" s="1"/>
      <c r="T345" s="1"/>
      <c r="U345" s="1"/>
      <c r="V345" s="1"/>
      <c r="W345" s="1"/>
      <c r="X345" s="1"/>
      <c r="Y345" s="1"/>
      <c r="Z345" s="1"/>
    </row>
    <row r="346" spans="1:26" ht="41.25" customHeight="1" x14ac:dyDescent="0.25">
      <c r="A346" s="1"/>
      <c r="B346" s="97"/>
      <c r="C346" s="98"/>
      <c r="D346" s="99"/>
      <c r="E346" s="63" t="s">
        <v>0</v>
      </c>
      <c r="F346" s="63" t="s">
        <v>0</v>
      </c>
      <c r="G346" s="21"/>
      <c r="H346" s="2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96" t="s">
        <v>3</v>
      </c>
      <c r="C347" s="94"/>
      <c r="D347" s="95"/>
      <c r="E347" s="64" t="s">
        <v>4</v>
      </c>
      <c r="F347" s="64" t="s">
        <v>4</v>
      </c>
      <c r="G347" s="21"/>
      <c r="H347" s="2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96" t="s">
        <v>351</v>
      </c>
      <c r="C348" s="94"/>
      <c r="D348" s="95"/>
      <c r="E348" s="64">
        <v>2018</v>
      </c>
      <c r="F348" s="64">
        <v>2018</v>
      </c>
      <c r="G348" s="21"/>
      <c r="H348" s="2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96" t="s">
        <v>6</v>
      </c>
      <c r="C349" s="94"/>
      <c r="D349" s="95"/>
      <c r="E349" s="64" t="s">
        <v>7</v>
      </c>
      <c r="F349" s="64" t="s">
        <v>7</v>
      </c>
      <c r="G349" s="21"/>
      <c r="H349" s="2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96" t="s">
        <v>8</v>
      </c>
      <c r="C350" s="94"/>
      <c r="D350" s="95"/>
      <c r="E350" s="64" t="s">
        <v>9</v>
      </c>
      <c r="F350" s="64" t="s">
        <v>9</v>
      </c>
      <c r="G350" s="21"/>
      <c r="H350" s="2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65" t="s">
        <v>10</v>
      </c>
      <c r="C351" s="66" t="s">
        <v>352</v>
      </c>
      <c r="D351" s="64" t="s">
        <v>353</v>
      </c>
      <c r="E351" s="12" t="s">
        <v>354</v>
      </c>
      <c r="F351" s="12" t="s">
        <v>354</v>
      </c>
      <c r="G351" s="21"/>
      <c r="H351" s="2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8">
        <v>324</v>
      </c>
      <c r="C352" s="67" t="s">
        <v>355</v>
      </c>
      <c r="D352" s="38">
        <v>1</v>
      </c>
      <c r="E352" s="68">
        <v>326666.67</v>
      </c>
      <c r="F352" s="68">
        <v>284033</v>
      </c>
      <c r="G352" s="21"/>
      <c r="H352" s="2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8">
        <v>325</v>
      </c>
      <c r="C353" s="69" t="s">
        <v>356</v>
      </c>
      <c r="D353" s="38">
        <v>1</v>
      </c>
      <c r="E353" s="70">
        <f t="shared" ref="E353:F353" si="2">E352*E358</f>
        <v>29400.000300000003</v>
      </c>
      <c r="F353" s="70">
        <f t="shared" si="2"/>
        <v>25562.970000000005</v>
      </c>
      <c r="G353" s="21"/>
      <c r="H353" s="2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00" t="s">
        <v>357</v>
      </c>
      <c r="C354" s="94"/>
      <c r="D354" s="101"/>
      <c r="E354" s="71">
        <v>356100</v>
      </c>
      <c r="F354" s="71">
        <f>SUM(F352:F353)</f>
        <v>309595.97000000003</v>
      </c>
      <c r="G354" s="21"/>
      <c r="H354" s="2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00" t="s">
        <v>349</v>
      </c>
      <c r="C355" s="94"/>
      <c r="D355" s="101"/>
      <c r="E355" s="71">
        <v>67659</v>
      </c>
      <c r="F355" s="71">
        <f>F354*0.19</f>
        <v>58823.234300000004</v>
      </c>
      <c r="G355" s="21"/>
      <c r="H355" s="2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00" t="s">
        <v>350</v>
      </c>
      <c r="C356" s="94"/>
      <c r="D356" s="101"/>
      <c r="E356" s="71">
        <v>423759</v>
      </c>
      <c r="F356" s="71">
        <f>SUM(F354:F355)</f>
        <v>368419.20430000004</v>
      </c>
      <c r="G356" s="21"/>
      <c r="H356" s="2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02"/>
      <c r="C357" s="94"/>
      <c r="D357" s="94"/>
      <c r="E357" s="1"/>
      <c r="F357" s="1"/>
      <c r="G357" s="21"/>
      <c r="H357" s="21"/>
      <c r="I357" s="1"/>
      <c r="J357" s="1"/>
      <c r="K357" s="1"/>
      <c r="L357" s="1"/>
      <c r="M357" s="1"/>
      <c r="N357" s="1"/>
      <c r="O357" s="1"/>
      <c r="P357" s="1"/>
      <c r="Q357" s="1"/>
      <c r="R357" s="1"/>
      <c r="S357" s="1"/>
      <c r="T357" s="1"/>
      <c r="U357" s="1"/>
      <c r="V357" s="1"/>
      <c r="W357" s="1"/>
      <c r="X357" s="1"/>
      <c r="Y357" s="1"/>
      <c r="Z357" s="1"/>
    </row>
    <row r="358" spans="1:26" ht="56.25" customHeight="1" x14ac:dyDescent="0.25">
      <c r="A358" s="1"/>
      <c r="B358" s="103" t="s">
        <v>358</v>
      </c>
      <c r="C358" s="94"/>
      <c r="D358" s="95"/>
      <c r="E358" s="72">
        <v>9.0000000000000011E-2</v>
      </c>
      <c r="F358" s="72">
        <v>9.0000000000000011E-2</v>
      </c>
      <c r="G358" s="21"/>
      <c r="H358" s="2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73"/>
      <c r="C359" s="73"/>
      <c r="D359" s="73"/>
      <c r="E359" s="73"/>
      <c r="F359" s="73"/>
      <c r="G359" s="21"/>
      <c r="H359" s="21"/>
      <c r="I359" s="1"/>
      <c r="J359" s="1"/>
      <c r="K359" s="1"/>
      <c r="L359" s="1"/>
      <c r="M359" s="1"/>
      <c r="N359" s="1"/>
      <c r="O359" s="1"/>
      <c r="P359" s="1"/>
      <c r="Q359" s="1"/>
      <c r="R359" s="1"/>
      <c r="S359" s="1"/>
      <c r="T359" s="1"/>
      <c r="U359" s="1"/>
      <c r="V359" s="1"/>
      <c r="W359" s="1"/>
      <c r="X359" s="1"/>
      <c r="Y359" s="1"/>
      <c r="Z359" s="1"/>
    </row>
    <row r="360" spans="1:26" ht="36.75" customHeight="1" x14ac:dyDescent="0.25">
      <c r="A360" s="1"/>
      <c r="B360" s="103" t="s">
        <v>359</v>
      </c>
      <c r="C360" s="94"/>
      <c r="D360" s="95"/>
      <c r="E360" s="74">
        <v>584397198.92436922</v>
      </c>
      <c r="F360" s="74">
        <f>SUBTOTAL(9,F344)+F356</f>
        <v>244951569.41429999</v>
      </c>
      <c r="G360" s="21"/>
      <c r="H360" s="2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62"/>
      <c r="C361" s="75"/>
      <c r="D361" s="75"/>
      <c r="E361" s="75"/>
      <c r="F361" s="75"/>
      <c r="G361" s="75"/>
      <c r="H361" s="1"/>
      <c r="I361" s="1"/>
      <c r="J361" s="1"/>
      <c r="K361" s="1"/>
      <c r="L361" s="1"/>
      <c r="M361" s="1"/>
      <c r="N361" s="1"/>
      <c r="O361" s="1"/>
      <c r="P361" s="1"/>
      <c r="Q361" s="1"/>
      <c r="R361" s="1"/>
      <c r="S361" s="1"/>
      <c r="T361" s="1"/>
      <c r="U361" s="1"/>
      <c r="V361" s="1"/>
      <c r="W361" s="1"/>
      <c r="X361" s="1"/>
      <c r="Y361" s="1"/>
      <c r="Z361" s="1"/>
    </row>
    <row r="362" spans="1:26" ht="15" customHeight="1" x14ac:dyDescent="0.25">
      <c r="A362" s="1"/>
      <c r="B362" s="62"/>
      <c r="C362" s="76" t="s">
        <v>360</v>
      </c>
      <c r="D362" s="62"/>
      <c r="E362" s="62"/>
      <c r="F362" s="62"/>
      <c r="G362" s="62"/>
      <c r="H362" s="1"/>
      <c r="I362" s="1"/>
      <c r="J362" s="1"/>
      <c r="K362" s="1"/>
      <c r="L362" s="1"/>
      <c r="M362" s="1"/>
      <c r="N362" s="1"/>
      <c r="O362" s="1"/>
      <c r="P362" s="1"/>
      <c r="Q362" s="1"/>
      <c r="R362" s="1"/>
      <c r="S362" s="1"/>
      <c r="T362" s="1"/>
      <c r="U362" s="1"/>
      <c r="V362" s="1"/>
      <c r="W362" s="1"/>
      <c r="X362" s="1"/>
      <c r="Y362" s="1"/>
      <c r="Z362" s="1"/>
    </row>
    <row r="363" spans="1:26" ht="15" customHeight="1" x14ac:dyDescent="0.25">
      <c r="A363" s="1"/>
      <c r="B363" s="62"/>
      <c r="C363" s="76"/>
      <c r="D363" s="62"/>
      <c r="E363" s="62"/>
      <c r="F363" s="62"/>
      <c r="G363" s="62"/>
      <c r="H363" s="1"/>
      <c r="I363" s="1"/>
      <c r="J363" s="1"/>
      <c r="K363" s="1"/>
      <c r="L363" s="1"/>
      <c r="M363" s="1"/>
      <c r="N363" s="1"/>
      <c r="O363" s="1"/>
      <c r="P363" s="1"/>
      <c r="Q363" s="1"/>
      <c r="R363" s="1"/>
      <c r="S363" s="1"/>
      <c r="T363" s="1"/>
      <c r="U363" s="1"/>
      <c r="V363" s="1"/>
      <c r="W363" s="1"/>
      <c r="X363" s="1"/>
      <c r="Y363" s="1"/>
      <c r="Z363" s="1"/>
    </row>
    <row r="364" spans="1:26" ht="51" customHeight="1" x14ac:dyDescent="0.25">
      <c r="A364" s="77"/>
      <c r="B364" s="62"/>
      <c r="C364" s="104" t="s">
        <v>361</v>
      </c>
      <c r="D364" s="105"/>
      <c r="E364" s="105"/>
      <c r="F364" s="105"/>
      <c r="G364" s="105"/>
      <c r="H364" s="105"/>
      <c r="I364" s="105"/>
      <c r="J364" s="105"/>
      <c r="K364" s="105"/>
      <c r="L364" s="105"/>
      <c r="M364" s="105"/>
      <c r="N364" s="105"/>
      <c r="O364" s="105"/>
      <c r="P364" s="105"/>
      <c r="Q364" s="105"/>
      <c r="R364" s="105"/>
      <c r="S364" s="105"/>
      <c r="T364" s="105"/>
      <c r="U364" s="105"/>
      <c r="V364" s="105"/>
      <c r="W364" s="106"/>
      <c r="X364" s="77"/>
      <c r="Y364" s="77"/>
      <c r="Z364" s="77"/>
    </row>
    <row r="365" spans="1:26" ht="51" customHeight="1" x14ac:dyDescent="0.25">
      <c r="A365" s="77"/>
      <c r="B365" s="62"/>
      <c r="C365" s="104" t="s">
        <v>362</v>
      </c>
      <c r="D365" s="105"/>
      <c r="E365" s="105"/>
      <c r="F365" s="105"/>
      <c r="G365" s="105"/>
      <c r="H365" s="105"/>
      <c r="I365" s="105"/>
      <c r="J365" s="105"/>
      <c r="K365" s="105"/>
      <c r="L365" s="105"/>
      <c r="M365" s="105"/>
      <c r="N365" s="105"/>
      <c r="O365" s="105"/>
      <c r="P365" s="105"/>
      <c r="Q365" s="105"/>
      <c r="R365" s="105"/>
      <c r="S365" s="105"/>
      <c r="T365" s="105"/>
      <c r="U365" s="105"/>
      <c r="V365" s="105"/>
      <c r="W365" s="106"/>
      <c r="X365" s="77"/>
      <c r="Y365" s="77"/>
      <c r="Z365" s="77"/>
    </row>
    <row r="366" spans="1:26" ht="51" customHeight="1" x14ac:dyDescent="0.25">
      <c r="A366" s="77"/>
      <c r="B366" s="62"/>
      <c r="C366" s="104" t="s">
        <v>363</v>
      </c>
      <c r="D366" s="105"/>
      <c r="E366" s="105"/>
      <c r="F366" s="105"/>
      <c r="G366" s="105"/>
      <c r="H366" s="105"/>
      <c r="I366" s="105"/>
      <c r="J366" s="105"/>
      <c r="K366" s="105"/>
      <c r="L366" s="105"/>
      <c r="M366" s="105"/>
      <c r="N366" s="105"/>
      <c r="O366" s="105"/>
      <c r="P366" s="105"/>
      <c r="Q366" s="105"/>
      <c r="R366" s="105"/>
      <c r="S366" s="105"/>
      <c r="T366" s="105"/>
      <c r="U366" s="105"/>
      <c r="V366" s="105"/>
      <c r="W366" s="106"/>
      <c r="X366" s="77"/>
      <c r="Y366" s="77"/>
      <c r="Z366" s="77"/>
    </row>
    <row r="367" spans="1:26" ht="51" customHeight="1" x14ac:dyDescent="0.25">
      <c r="A367" s="77"/>
      <c r="B367" s="62"/>
      <c r="C367" s="104" t="s">
        <v>364</v>
      </c>
      <c r="D367" s="105"/>
      <c r="E367" s="105"/>
      <c r="F367" s="105"/>
      <c r="G367" s="105"/>
      <c r="H367" s="105"/>
      <c r="I367" s="105"/>
      <c r="J367" s="105"/>
      <c r="K367" s="105"/>
      <c r="L367" s="105"/>
      <c r="M367" s="105"/>
      <c r="N367" s="105"/>
      <c r="O367" s="105"/>
      <c r="P367" s="105"/>
      <c r="Q367" s="105"/>
      <c r="R367" s="105"/>
      <c r="S367" s="105"/>
      <c r="T367" s="105"/>
      <c r="U367" s="105"/>
      <c r="V367" s="105"/>
      <c r="W367" s="106"/>
      <c r="X367" s="77"/>
      <c r="Y367" s="77"/>
      <c r="Z367" s="77"/>
    </row>
    <row r="368" spans="1:26" ht="51" customHeight="1" x14ac:dyDescent="0.25">
      <c r="A368" s="77"/>
      <c r="B368" s="62"/>
      <c r="C368" s="78"/>
      <c r="D368" s="78"/>
      <c r="E368" s="78"/>
      <c r="F368" s="78"/>
      <c r="G368" s="78"/>
      <c r="H368" s="78"/>
      <c r="I368" s="78"/>
      <c r="J368" s="78"/>
      <c r="K368" s="78"/>
      <c r="L368" s="78"/>
      <c r="M368" s="78"/>
      <c r="N368" s="78"/>
      <c r="O368" s="78"/>
      <c r="P368" s="78"/>
      <c r="Q368" s="78"/>
      <c r="R368" s="78"/>
      <c r="S368" s="78"/>
      <c r="T368" s="78"/>
      <c r="U368" s="78"/>
      <c r="V368" s="78"/>
      <c r="W368" s="78"/>
      <c r="X368" s="77"/>
      <c r="Y368" s="77"/>
      <c r="Z368" s="77"/>
    </row>
    <row r="369" spans="1:26" ht="51" customHeight="1" x14ac:dyDescent="0.25">
      <c r="A369" s="77"/>
      <c r="B369" s="62"/>
      <c r="C369" s="104" t="s">
        <v>365</v>
      </c>
      <c r="D369" s="105"/>
      <c r="E369" s="105"/>
      <c r="F369" s="105"/>
      <c r="G369" s="105"/>
      <c r="H369" s="105"/>
      <c r="I369" s="105"/>
      <c r="J369" s="105"/>
      <c r="K369" s="105"/>
      <c r="L369" s="105"/>
      <c r="M369" s="105"/>
      <c r="N369" s="105"/>
      <c r="O369" s="105"/>
      <c r="P369" s="105"/>
      <c r="Q369" s="105"/>
      <c r="R369" s="105"/>
      <c r="S369" s="105"/>
      <c r="T369" s="105"/>
      <c r="U369" s="105"/>
      <c r="V369" s="105"/>
      <c r="W369" s="106"/>
      <c r="X369" s="77"/>
      <c r="Y369" s="77"/>
      <c r="Z369" s="77"/>
    </row>
    <row r="370" spans="1:26" ht="51" customHeight="1" x14ac:dyDescent="0.25">
      <c r="A370" s="77"/>
      <c r="B370" s="62"/>
      <c r="C370" s="104" t="s">
        <v>366</v>
      </c>
      <c r="D370" s="105"/>
      <c r="E370" s="105"/>
      <c r="F370" s="105"/>
      <c r="G370" s="105"/>
      <c r="H370" s="105"/>
      <c r="I370" s="105"/>
      <c r="J370" s="105"/>
      <c r="K370" s="105"/>
      <c r="L370" s="105"/>
      <c r="M370" s="105"/>
      <c r="N370" s="105"/>
      <c r="O370" s="105"/>
      <c r="P370" s="105"/>
      <c r="Q370" s="105"/>
      <c r="R370" s="105"/>
      <c r="S370" s="105"/>
      <c r="T370" s="105"/>
      <c r="U370" s="105"/>
      <c r="V370" s="105"/>
      <c r="W370" s="106"/>
      <c r="X370" s="77"/>
      <c r="Y370" s="77"/>
      <c r="Z370" s="77"/>
    </row>
    <row r="371" spans="1:26" ht="51" customHeight="1" x14ac:dyDescent="0.25">
      <c r="A371" s="77"/>
      <c r="B371" s="62"/>
      <c r="C371" s="104" t="s">
        <v>367</v>
      </c>
      <c r="D371" s="105"/>
      <c r="E371" s="105"/>
      <c r="F371" s="105"/>
      <c r="G371" s="105"/>
      <c r="H371" s="105"/>
      <c r="I371" s="105"/>
      <c r="J371" s="105"/>
      <c r="K371" s="105"/>
      <c r="L371" s="105"/>
      <c r="M371" s="105"/>
      <c r="N371" s="105"/>
      <c r="O371" s="105"/>
      <c r="P371" s="105"/>
      <c r="Q371" s="105"/>
      <c r="R371" s="105"/>
      <c r="S371" s="105"/>
      <c r="T371" s="105"/>
      <c r="U371" s="105"/>
      <c r="V371" s="105"/>
      <c r="W371" s="106"/>
      <c r="X371" s="77"/>
      <c r="Y371" s="77"/>
      <c r="Z371" s="77"/>
    </row>
    <row r="372" spans="1:26" ht="51" customHeight="1" x14ac:dyDescent="0.25">
      <c r="A372" s="77"/>
      <c r="B372" s="62"/>
      <c r="C372" s="104" t="s">
        <v>368</v>
      </c>
      <c r="D372" s="105"/>
      <c r="E372" s="105"/>
      <c r="F372" s="105"/>
      <c r="G372" s="105"/>
      <c r="H372" s="105"/>
      <c r="I372" s="105"/>
      <c r="J372" s="105"/>
      <c r="K372" s="105"/>
      <c r="L372" s="105"/>
      <c r="M372" s="105"/>
      <c r="N372" s="105"/>
      <c r="O372" s="105"/>
      <c r="P372" s="105"/>
      <c r="Q372" s="105"/>
      <c r="R372" s="105"/>
      <c r="S372" s="105"/>
      <c r="T372" s="105"/>
      <c r="U372" s="105"/>
      <c r="V372" s="105"/>
      <c r="W372" s="106"/>
      <c r="X372" s="77"/>
      <c r="Y372" s="77"/>
      <c r="Z372" s="77"/>
    </row>
    <row r="373" spans="1:26" ht="51" customHeight="1" x14ac:dyDescent="0.25">
      <c r="A373" s="77"/>
      <c r="B373" s="62"/>
      <c r="C373" s="104" t="s">
        <v>369</v>
      </c>
      <c r="D373" s="105"/>
      <c r="E373" s="105"/>
      <c r="F373" s="105"/>
      <c r="G373" s="105"/>
      <c r="H373" s="105"/>
      <c r="I373" s="105"/>
      <c r="J373" s="105"/>
      <c r="K373" s="105"/>
      <c r="L373" s="105"/>
      <c r="M373" s="105"/>
      <c r="N373" s="105"/>
      <c r="O373" s="105"/>
      <c r="P373" s="105"/>
      <c r="Q373" s="105"/>
      <c r="R373" s="105"/>
      <c r="S373" s="105"/>
      <c r="T373" s="105"/>
      <c r="U373" s="105"/>
      <c r="V373" s="105"/>
      <c r="W373" s="106"/>
      <c r="X373" s="77"/>
      <c r="Y373" s="77"/>
      <c r="Z373" s="77"/>
    </row>
    <row r="374" spans="1:26" ht="51" customHeight="1" x14ac:dyDescent="0.25">
      <c r="A374" s="77"/>
      <c r="B374" s="62"/>
      <c r="C374" s="104" t="s">
        <v>370</v>
      </c>
      <c r="D374" s="105"/>
      <c r="E374" s="105"/>
      <c r="F374" s="105"/>
      <c r="G374" s="105"/>
      <c r="H374" s="105"/>
      <c r="I374" s="105"/>
      <c r="J374" s="105"/>
      <c r="K374" s="105"/>
      <c r="L374" s="105"/>
      <c r="M374" s="105"/>
      <c r="N374" s="105"/>
      <c r="O374" s="105"/>
      <c r="P374" s="105"/>
      <c r="Q374" s="105"/>
      <c r="R374" s="105"/>
      <c r="S374" s="105"/>
      <c r="T374" s="105"/>
      <c r="U374" s="105"/>
      <c r="V374" s="105"/>
      <c r="W374" s="106"/>
      <c r="X374" s="77"/>
      <c r="Y374" s="77"/>
      <c r="Z374" s="77"/>
    </row>
    <row r="375" spans="1:26" ht="25.5" customHeight="1" x14ac:dyDescent="0.25">
      <c r="A375" s="77"/>
      <c r="B375" s="62"/>
      <c r="C375" s="7"/>
      <c r="D375" s="79"/>
      <c r="E375" s="79"/>
      <c r="F375" s="79"/>
      <c r="G375" s="7"/>
      <c r="H375" s="7"/>
      <c r="I375" s="79"/>
      <c r="J375" s="79"/>
      <c r="K375" s="79"/>
      <c r="L375" s="79"/>
      <c r="M375" s="79"/>
      <c r="N375" s="79"/>
      <c r="O375" s="79"/>
      <c r="P375" s="79"/>
      <c r="Q375" s="79"/>
      <c r="R375" s="79"/>
      <c r="S375" s="79"/>
      <c r="T375" s="79"/>
      <c r="U375" s="79"/>
      <c r="V375" s="79"/>
      <c r="W375" s="79"/>
      <c r="X375" s="77"/>
      <c r="Y375" s="77"/>
      <c r="Z375" s="77"/>
    </row>
    <row r="376" spans="1:26" ht="25.5" customHeight="1" x14ac:dyDescent="0.25">
      <c r="A376" s="77"/>
      <c r="B376" s="62"/>
      <c r="C376" s="7"/>
      <c r="D376" s="79"/>
      <c r="E376" s="79"/>
      <c r="F376" s="79"/>
      <c r="G376" s="7"/>
      <c r="H376" s="7"/>
      <c r="I376" s="79"/>
      <c r="J376" s="79"/>
      <c r="K376" s="79"/>
      <c r="L376" s="79"/>
      <c r="M376" s="79"/>
      <c r="N376" s="79"/>
      <c r="O376" s="79"/>
      <c r="P376" s="79"/>
      <c r="Q376" s="79"/>
      <c r="R376" s="79"/>
      <c r="S376" s="79"/>
      <c r="T376" s="79"/>
      <c r="U376" s="79"/>
      <c r="V376" s="79"/>
      <c r="W376" s="79"/>
      <c r="X376" s="77"/>
      <c r="Y376" s="77"/>
      <c r="Z376" s="77"/>
    </row>
    <row r="377" spans="1:26" ht="25.5" customHeight="1" x14ac:dyDescent="0.25">
      <c r="A377" s="77"/>
      <c r="B377" s="62"/>
      <c r="C377" s="7"/>
      <c r="D377" s="79"/>
      <c r="E377" s="79"/>
      <c r="F377" s="79"/>
      <c r="G377" s="7"/>
      <c r="H377" s="7"/>
      <c r="I377" s="79"/>
      <c r="J377" s="79"/>
      <c r="K377" s="79"/>
      <c r="L377" s="79"/>
      <c r="M377" s="79"/>
      <c r="N377" s="79"/>
      <c r="O377" s="79"/>
      <c r="P377" s="79"/>
      <c r="Q377" s="79"/>
      <c r="R377" s="79"/>
      <c r="S377" s="79"/>
      <c r="T377" s="79"/>
      <c r="U377" s="79"/>
      <c r="V377" s="79"/>
      <c r="W377" s="79"/>
      <c r="X377" s="77"/>
      <c r="Y377" s="77"/>
      <c r="Z377" s="77"/>
    </row>
    <row r="378" spans="1:26" ht="15.75" customHeight="1" x14ac:dyDescent="0.25">
      <c r="A378" s="1"/>
      <c r="B378" s="62"/>
      <c r="C378" s="77"/>
      <c r="D378" s="62"/>
      <c r="E378" s="62"/>
      <c r="F378" s="62"/>
      <c r="G378" s="62"/>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62"/>
      <c r="C379" s="107" t="s">
        <v>414</v>
      </c>
      <c r="D379" s="62"/>
      <c r="E379" s="62"/>
      <c r="F379" s="62"/>
      <c r="G379" s="62"/>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62"/>
      <c r="C380" s="107" t="s">
        <v>415</v>
      </c>
      <c r="D380" s="62"/>
      <c r="E380" s="62"/>
      <c r="F380" s="62"/>
      <c r="G380" s="62"/>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62"/>
      <c r="C381" s="107" t="s">
        <v>416</v>
      </c>
      <c r="D381" s="62"/>
      <c r="E381" s="62"/>
      <c r="F381" s="62"/>
      <c r="G381" s="62"/>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62"/>
      <c r="C382" s="107" t="s">
        <v>417</v>
      </c>
      <c r="D382" s="62"/>
      <c r="E382" s="62"/>
      <c r="F382" s="62"/>
      <c r="G382" s="62"/>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62"/>
      <c r="C383" s="108" t="s">
        <v>418</v>
      </c>
      <c r="D383" s="62"/>
      <c r="E383" s="62"/>
      <c r="F383" s="62"/>
      <c r="G383" s="62"/>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62"/>
      <c r="C384" s="108" t="s">
        <v>419</v>
      </c>
      <c r="D384" s="62"/>
      <c r="E384" s="62"/>
      <c r="F384" s="62"/>
      <c r="G384" s="62"/>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62"/>
      <c r="C385" s="108" t="s">
        <v>420</v>
      </c>
      <c r="D385" s="62"/>
      <c r="E385" s="62"/>
      <c r="F385" s="62"/>
      <c r="G385" s="62"/>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62"/>
      <c r="C386" s="108" t="s">
        <v>421</v>
      </c>
      <c r="D386" s="62"/>
      <c r="E386" s="62"/>
      <c r="F386" s="62"/>
      <c r="G386" s="62"/>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62"/>
      <c r="C387" s="1"/>
      <c r="D387" s="62"/>
      <c r="E387" s="62"/>
      <c r="F387" s="62"/>
      <c r="G387" s="62"/>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62"/>
      <c r="C388" s="1"/>
      <c r="D388" s="62"/>
      <c r="E388" s="62"/>
      <c r="F388" s="62"/>
      <c r="G388" s="62"/>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62"/>
      <c r="C389" s="1"/>
      <c r="D389" s="62"/>
      <c r="E389" s="62"/>
      <c r="F389" s="62"/>
      <c r="G389" s="62"/>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62"/>
      <c r="C390" s="1"/>
      <c r="D390" s="62"/>
      <c r="E390" s="62"/>
      <c r="F390" s="62"/>
      <c r="G390" s="62"/>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62"/>
      <c r="C391" s="1"/>
      <c r="D391" s="62"/>
      <c r="E391" s="62"/>
      <c r="F391" s="62"/>
      <c r="G391" s="62"/>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62"/>
      <c r="C392" s="1"/>
      <c r="D392" s="62"/>
      <c r="E392" s="62"/>
      <c r="F392" s="62"/>
      <c r="G392" s="62"/>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62"/>
      <c r="C393" s="1"/>
      <c r="D393" s="62"/>
      <c r="E393" s="62"/>
      <c r="F393" s="62"/>
      <c r="G393" s="62"/>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62"/>
      <c r="C394" s="1"/>
      <c r="D394" s="62"/>
      <c r="E394" s="62"/>
      <c r="F394" s="62"/>
      <c r="G394" s="62"/>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62"/>
      <c r="C395" s="1"/>
      <c r="D395" s="62"/>
      <c r="E395" s="62"/>
      <c r="F395" s="62"/>
      <c r="G395" s="62"/>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62"/>
      <c r="C396" s="1"/>
      <c r="D396" s="62"/>
      <c r="E396" s="62"/>
      <c r="F396" s="62"/>
      <c r="G396" s="62"/>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62"/>
      <c r="C397" s="1"/>
      <c r="D397" s="62"/>
      <c r="E397" s="62"/>
      <c r="F397" s="62"/>
      <c r="G397" s="62"/>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62"/>
      <c r="C398" s="1"/>
      <c r="D398" s="62"/>
      <c r="E398" s="62"/>
      <c r="F398" s="62"/>
      <c r="G398" s="62"/>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62"/>
      <c r="C399" s="1"/>
      <c r="D399" s="62"/>
      <c r="E399" s="62"/>
      <c r="F399" s="62"/>
      <c r="G399" s="62"/>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62"/>
      <c r="C400" s="1"/>
      <c r="D400" s="62"/>
      <c r="E400" s="62"/>
      <c r="F400" s="62"/>
      <c r="G400" s="62"/>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62"/>
      <c r="C401" s="1"/>
      <c r="D401" s="62"/>
      <c r="E401" s="62"/>
      <c r="F401" s="62"/>
      <c r="G401" s="62"/>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62"/>
      <c r="C402" s="1"/>
      <c r="D402" s="62"/>
      <c r="E402" s="62"/>
      <c r="F402" s="62"/>
      <c r="G402" s="62"/>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62"/>
      <c r="C403" s="1"/>
      <c r="D403" s="62"/>
      <c r="E403" s="62"/>
      <c r="F403" s="62"/>
      <c r="G403" s="62"/>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62"/>
      <c r="C404" s="1"/>
      <c r="D404" s="62"/>
      <c r="E404" s="62"/>
      <c r="F404" s="62"/>
      <c r="G404" s="62"/>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62"/>
      <c r="C405" s="1"/>
      <c r="D405" s="62"/>
      <c r="E405" s="62"/>
      <c r="F405" s="62"/>
      <c r="G405" s="62"/>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62"/>
      <c r="C406" s="1"/>
      <c r="D406" s="62"/>
      <c r="E406" s="62"/>
      <c r="F406" s="62"/>
      <c r="G406" s="62"/>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62"/>
      <c r="C407" s="1"/>
      <c r="D407" s="62"/>
      <c r="E407" s="62"/>
      <c r="F407" s="62"/>
      <c r="G407" s="62"/>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62"/>
      <c r="C408" s="1"/>
      <c r="D408" s="62"/>
      <c r="E408" s="62"/>
      <c r="F408" s="62"/>
      <c r="G408" s="62"/>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62"/>
      <c r="C409" s="1"/>
      <c r="D409" s="62"/>
      <c r="E409" s="62"/>
      <c r="F409" s="62"/>
      <c r="G409" s="62"/>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62"/>
      <c r="C410" s="1"/>
      <c r="D410" s="62"/>
      <c r="E410" s="62"/>
      <c r="F410" s="62"/>
      <c r="G410" s="62"/>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62"/>
      <c r="C411" s="1"/>
      <c r="D411" s="62"/>
      <c r="E411" s="62"/>
      <c r="F411" s="62"/>
      <c r="G411" s="62"/>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62"/>
      <c r="C412" s="1"/>
      <c r="D412" s="62"/>
      <c r="E412" s="62"/>
      <c r="F412" s="62"/>
      <c r="G412" s="62"/>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62"/>
      <c r="C413" s="1"/>
      <c r="D413" s="62"/>
      <c r="E413" s="62"/>
      <c r="F413" s="62"/>
      <c r="G413" s="62"/>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62"/>
      <c r="C414" s="1"/>
      <c r="D414" s="62"/>
      <c r="E414" s="62"/>
      <c r="F414" s="62"/>
      <c r="G414" s="62"/>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62"/>
      <c r="C415" s="1"/>
      <c r="D415" s="62"/>
      <c r="E415" s="62"/>
      <c r="F415" s="62"/>
      <c r="G415" s="62"/>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62"/>
      <c r="C416" s="1"/>
      <c r="D416" s="62"/>
      <c r="E416" s="62"/>
      <c r="F416" s="62"/>
      <c r="G416" s="62"/>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62"/>
      <c r="C417" s="1"/>
      <c r="D417" s="62"/>
      <c r="E417" s="62"/>
      <c r="F417" s="62"/>
      <c r="G417" s="62"/>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62"/>
      <c r="C418" s="1"/>
      <c r="D418" s="62"/>
      <c r="E418" s="62"/>
      <c r="F418" s="62"/>
      <c r="G418" s="62"/>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62"/>
      <c r="C419" s="1"/>
      <c r="D419" s="62"/>
      <c r="E419" s="62"/>
      <c r="F419" s="62"/>
      <c r="G419" s="62"/>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62"/>
      <c r="C420" s="1"/>
      <c r="D420" s="62"/>
      <c r="E420" s="62"/>
      <c r="F420" s="62"/>
      <c r="G420" s="62"/>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62"/>
      <c r="C421" s="1"/>
      <c r="D421" s="62"/>
      <c r="E421" s="62"/>
      <c r="F421" s="62"/>
      <c r="G421" s="62"/>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62"/>
      <c r="C422" s="1"/>
      <c r="D422" s="62"/>
      <c r="E422" s="62"/>
      <c r="F422" s="62"/>
      <c r="G422" s="62"/>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62"/>
      <c r="C423" s="1"/>
      <c r="D423" s="62"/>
      <c r="E423" s="62"/>
      <c r="F423" s="62"/>
      <c r="G423" s="62"/>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62"/>
      <c r="C424" s="1"/>
      <c r="D424" s="62"/>
      <c r="E424" s="62"/>
      <c r="F424" s="62"/>
      <c r="G424" s="62"/>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62"/>
      <c r="C425" s="1"/>
      <c r="D425" s="62"/>
      <c r="E425" s="62"/>
      <c r="F425" s="62"/>
      <c r="G425" s="62"/>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62"/>
      <c r="C426" s="1"/>
      <c r="D426" s="62"/>
      <c r="E426" s="62"/>
      <c r="F426" s="62"/>
      <c r="G426" s="62"/>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62"/>
      <c r="C427" s="1"/>
      <c r="D427" s="62"/>
      <c r="E427" s="62"/>
      <c r="F427" s="62"/>
      <c r="G427" s="62"/>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62"/>
      <c r="C428" s="1"/>
      <c r="D428" s="62"/>
      <c r="E428" s="62"/>
      <c r="F428" s="62"/>
      <c r="G428" s="62"/>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62"/>
      <c r="C429" s="1"/>
      <c r="D429" s="62"/>
      <c r="E429" s="62"/>
      <c r="F429" s="62"/>
      <c r="G429" s="62"/>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62"/>
      <c r="C430" s="1"/>
      <c r="D430" s="62"/>
      <c r="E430" s="62"/>
      <c r="F430" s="62"/>
      <c r="G430" s="62"/>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62"/>
      <c r="C431" s="1"/>
      <c r="D431" s="62"/>
      <c r="E431" s="62"/>
      <c r="F431" s="62"/>
      <c r="G431" s="62"/>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62"/>
      <c r="C432" s="1"/>
      <c r="D432" s="62"/>
      <c r="E432" s="62"/>
      <c r="F432" s="62"/>
      <c r="G432" s="62"/>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62"/>
      <c r="C433" s="1"/>
      <c r="D433" s="62"/>
      <c r="E433" s="62"/>
      <c r="F433" s="62"/>
      <c r="G433" s="62"/>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62"/>
      <c r="C434" s="1"/>
      <c r="D434" s="62"/>
      <c r="E434" s="62"/>
      <c r="F434" s="62"/>
      <c r="G434" s="62"/>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62"/>
      <c r="C435" s="1"/>
      <c r="D435" s="62"/>
      <c r="E435" s="62"/>
      <c r="F435" s="62"/>
      <c r="G435" s="62"/>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62"/>
      <c r="C436" s="1"/>
      <c r="D436" s="62"/>
      <c r="E436" s="62"/>
      <c r="F436" s="62"/>
      <c r="G436" s="62"/>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62"/>
      <c r="C437" s="1"/>
      <c r="D437" s="62"/>
      <c r="E437" s="62"/>
      <c r="F437" s="62"/>
      <c r="G437" s="62"/>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62"/>
      <c r="C438" s="1"/>
      <c r="D438" s="62"/>
      <c r="E438" s="62"/>
      <c r="F438" s="62"/>
      <c r="G438" s="62"/>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62"/>
      <c r="C439" s="1"/>
      <c r="D439" s="62"/>
      <c r="E439" s="62"/>
      <c r="F439" s="62"/>
      <c r="G439" s="62"/>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62"/>
      <c r="C440" s="1"/>
      <c r="D440" s="62"/>
      <c r="E440" s="62"/>
      <c r="F440" s="62"/>
      <c r="G440" s="62"/>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62"/>
      <c r="C441" s="1"/>
      <c r="D441" s="62"/>
      <c r="E441" s="62"/>
      <c r="F441" s="62"/>
      <c r="G441" s="62"/>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62"/>
      <c r="C442" s="1"/>
      <c r="D442" s="62"/>
      <c r="E442" s="62"/>
      <c r="F442" s="62"/>
      <c r="G442" s="62"/>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62"/>
      <c r="C443" s="1"/>
      <c r="D443" s="62"/>
      <c r="E443" s="62"/>
      <c r="F443" s="62"/>
      <c r="G443" s="62"/>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62"/>
      <c r="C444" s="1"/>
      <c r="D444" s="62"/>
      <c r="E444" s="62"/>
      <c r="F444" s="62"/>
      <c r="G444" s="62"/>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62"/>
      <c r="C445" s="1"/>
      <c r="D445" s="62"/>
      <c r="E445" s="62"/>
      <c r="F445" s="62"/>
      <c r="G445" s="62"/>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62"/>
      <c r="C446" s="1"/>
      <c r="D446" s="62"/>
      <c r="E446" s="62"/>
      <c r="F446" s="62"/>
      <c r="G446" s="62"/>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62"/>
      <c r="C447" s="1"/>
      <c r="D447" s="62"/>
      <c r="E447" s="62"/>
      <c r="F447" s="62"/>
      <c r="G447" s="62"/>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62"/>
      <c r="C448" s="1"/>
      <c r="D448" s="62"/>
      <c r="E448" s="62"/>
      <c r="F448" s="62"/>
      <c r="G448" s="62"/>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62"/>
      <c r="C449" s="1"/>
      <c r="D449" s="62"/>
      <c r="E449" s="62"/>
      <c r="F449" s="62"/>
      <c r="G449" s="62"/>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62"/>
      <c r="C450" s="1"/>
      <c r="D450" s="62"/>
      <c r="E450" s="62"/>
      <c r="F450" s="62"/>
      <c r="G450" s="62"/>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62"/>
      <c r="C451" s="1"/>
      <c r="D451" s="62"/>
      <c r="E451" s="62"/>
      <c r="F451" s="62"/>
      <c r="G451" s="62"/>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62"/>
      <c r="C452" s="1"/>
      <c r="D452" s="62"/>
      <c r="E452" s="62"/>
      <c r="F452" s="62"/>
      <c r="G452" s="62"/>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62"/>
      <c r="C453" s="1"/>
      <c r="D453" s="62"/>
      <c r="E453" s="62"/>
      <c r="F453" s="62"/>
      <c r="G453" s="62"/>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62"/>
      <c r="C454" s="1"/>
      <c r="D454" s="62"/>
      <c r="E454" s="62"/>
      <c r="F454" s="62"/>
      <c r="G454" s="62"/>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62"/>
      <c r="C455" s="1"/>
      <c r="D455" s="62"/>
      <c r="E455" s="62"/>
      <c r="F455" s="62"/>
      <c r="G455" s="62"/>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62"/>
      <c r="C456" s="1"/>
      <c r="D456" s="62"/>
      <c r="E456" s="62"/>
      <c r="F456" s="62"/>
      <c r="G456" s="62"/>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62"/>
      <c r="C457" s="1"/>
      <c r="D457" s="62"/>
      <c r="E457" s="62"/>
      <c r="F457" s="62"/>
      <c r="G457" s="62"/>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62"/>
      <c r="C458" s="1"/>
      <c r="D458" s="62"/>
      <c r="E458" s="62"/>
      <c r="F458" s="62"/>
      <c r="G458" s="62"/>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62"/>
      <c r="C459" s="1"/>
      <c r="D459" s="62"/>
      <c r="E459" s="62"/>
      <c r="F459" s="62"/>
      <c r="G459" s="62"/>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62"/>
      <c r="C460" s="1"/>
      <c r="D460" s="62"/>
      <c r="E460" s="62"/>
      <c r="F460" s="62"/>
      <c r="G460" s="62"/>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62"/>
      <c r="C461" s="1"/>
      <c r="D461" s="62"/>
      <c r="E461" s="62"/>
      <c r="F461" s="62"/>
      <c r="G461" s="62"/>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62"/>
      <c r="C462" s="1"/>
      <c r="D462" s="62"/>
      <c r="E462" s="62"/>
      <c r="F462" s="62"/>
      <c r="G462" s="62"/>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62"/>
      <c r="C463" s="1"/>
      <c r="D463" s="62"/>
      <c r="E463" s="62"/>
      <c r="F463" s="62"/>
      <c r="G463" s="62"/>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62"/>
      <c r="C464" s="1"/>
      <c r="D464" s="62"/>
      <c r="E464" s="62"/>
      <c r="F464" s="62"/>
      <c r="G464" s="62"/>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62"/>
      <c r="C465" s="1"/>
      <c r="D465" s="62"/>
      <c r="E465" s="62"/>
      <c r="F465" s="62"/>
      <c r="G465" s="62"/>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62"/>
      <c r="C466" s="1"/>
      <c r="D466" s="62"/>
      <c r="E466" s="62"/>
      <c r="F466" s="62"/>
      <c r="G466" s="62"/>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62"/>
      <c r="C467" s="1"/>
      <c r="D467" s="62"/>
      <c r="E467" s="62"/>
      <c r="F467" s="62"/>
      <c r="G467" s="62"/>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62"/>
      <c r="C468" s="1"/>
      <c r="D468" s="62"/>
      <c r="E468" s="62"/>
      <c r="F468" s="62"/>
      <c r="G468" s="62"/>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62"/>
      <c r="C469" s="1"/>
      <c r="D469" s="62"/>
      <c r="E469" s="62"/>
      <c r="F469" s="62"/>
      <c r="G469" s="62"/>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62"/>
      <c r="C470" s="1"/>
      <c r="D470" s="62"/>
      <c r="E470" s="62"/>
      <c r="F470" s="62"/>
      <c r="G470" s="62"/>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62"/>
      <c r="C471" s="1"/>
      <c r="D471" s="62"/>
      <c r="E471" s="62"/>
      <c r="F471" s="62"/>
      <c r="G471" s="62"/>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62"/>
      <c r="C472" s="1"/>
      <c r="D472" s="62"/>
      <c r="E472" s="62"/>
      <c r="F472" s="62"/>
      <c r="G472" s="62"/>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62"/>
      <c r="C473" s="1"/>
      <c r="D473" s="62"/>
      <c r="E473" s="62"/>
      <c r="F473" s="62"/>
      <c r="G473" s="62"/>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62"/>
      <c r="C474" s="1"/>
      <c r="D474" s="62"/>
      <c r="E474" s="62"/>
      <c r="F474" s="62"/>
      <c r="G474" s="62"/>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62"/>
      <c r="C475" s="1"/>
      <c r="D475" s="62"/>
      <c r="E475" s="62"/>
      <c r="F475" s="62"/>
      <c r="G475" s="62"/>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62"/>
      <c r="C476" s="1"/>
      <c r="D476" s="62"/>
      <c r="E476" s="62"/>
      <c r="F476" s="62"/>
      <c r="G476" s="62"/>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62"/>
      <c r="C477" s="1"/>
      <c r="D477" s="62"/>
      <c r="E477" s="62"/>
      <c r="F477" s="62"/>
      <c r="G477" s="62"/>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62"/>
      <c r="C478" s="1"/>
      <c r="D478" s="62"/>
      <c r="E478" s="62"/>
      <c r="F478" s="62"/>
      <c r="G478" s="62"/>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62"/>
      <c r="C479" s="1"/>
      <c r="D479" s="62"/>
      <c r="E479" s="62"/>
      <c r="F479" s="62"/>
      <c r="G479" s="62"/>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62"/>
      <c r="C480" s="1"/>
      <c r="D480" s="62"/>
      <c r="E480" s="62"/>
      <c r="F480" s="62"/>
      <c r="G480" s="62"/>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62"/>
      <c r="C481" s="1"/>
      <c r="D481" s="62"/>
      <c r="E481" s="62"/>
      <c r="F481" s="62"/>
      <c r="G481" s="62"/>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62"/>
      <c r="C482" s="1"/>
      <c r="D482" s="62"/>
      <c r="E482" s="62"/>
      <c r="F482" s="62"/>
      <c r="G482" s="62"/>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62"/>
      <c r="C483" s="1"/>
      <c r="D483" s="62"/>
      <c r="E483" s="62"/>
      <c r="F483" s="62"/>
      <c r="G483" s="62"/>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62"/>
      <c r="C484" s="1"/>
      <c r="D484" s="62"/>
      <c r="E484" s="62"/>
      <c r="F484" s="62"/>
      <c r="G484" s="62"/>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62"/>
      <c r="C485" s="1"/>
      <c r="D485" s="62"/>
      <c r="E485" s="62"/>
      <c r="F485" s="62"/>
      <c r="G485" s="62"/>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62"/>
      <c r="C486" s="1"/>
      <c r="D486" s="62"/>
      <c r="E486" s="62"/>
      <c r="F486" s="62"/>
      <c r="G486" s="62"/>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62"/>
      <c r="C487" s="1"/>
      <c r="D487" s="62"/>
      <c r="E487" s="62"/>
      <c r="F487" s="62"/>
      <c r="G487" s="62"/>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62"/>
      <c r="C488" s="1"/>
      <c r="D488" s="62"/>
      <c r="E488" s="62"/>
      <c r="F488" s="62"/>
      <c r="G488" s="62"/>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62"/>
      <c r="C489" s="1"/>
      <c r="D489" s="62"/>
      <c r="E489" s="62"/>
      <c r="F489" s="62"/>
      <c r="G489" s="62"/>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62"/>
      <c r="C490" s="1"/>
      <c r="D490" s="62"/>
      <c r="E490" s="62"/>
      <c r="F490" s="62"/>
      <c r="G490" s="62"/>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62"/>
      <c r="C491" s="1"/>
      <c r="D491" s="62"/>
      <c r="E491" s="62"/>
      <c r="F491" s="62"/>
      <c r="G491" s="62"/>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62"/>
      <c r="C492" s="1"/>
      <c r="D492" s="62"/>
      <c r="E492" s="62"/>
      <c r="F492" s="62"/>
      <c r="G492" s="62"/>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62"/>
      <c r="C493" s="1"/>
      <c r="D493" s="62"/>
      <c r="E493" s="62"/>
      <c r="F493" s="62"/>
      <c r="G493" s="62"/>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62"/>
      <c r="C494" s="1"/>
      <c r="D494" s="62"/>
      <c r="E494" s="62"/>
      <c r="F494" s="62"/>
      <c r="G494" s="62"/>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62"/>
      <c r="C495" s="1"/>
      <c r="D495" s="62"/>
      <c r="E495" s="62"/>
      <c r="F495" s="62"/>
      <c r="G495" s="62"/>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62"/>
      <c r="C496" s="1"/>
      <c r="D496" s="62"/>
      <c r="E496" s="62"/>
      <c r="F496" s="62"/>
      <c r="G496" s="62"/>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62"/>
      <c r="C497" s="1"/>
      <c r="D497" s="62"/>
      <c r="E497" s="62"/>
      <c r="F497" s="62"/>
      <c r="G497" s="62"/>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62"/>
      <c r="C498" s="1"/>
      <c r="D498" s="62"/>
      <c r="E498" s="62"/>
      <c r="F498" s="62"/>
      <c r="G498" s="62"/>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62"/>
      <c r="C499" s="1"/>
      <c r="D499" s="62"/>
      <c r="E499" s="62"/>
      <c r="F499" s="62"/>
      <c r="G499" s="62"/>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62"/>
      <c r="C500" s="1"/>
      <c r="D500" s="62"/>
      <c r="E500" s="62"/>
      <c r="F500" s="62"/>
      <c r="G500" s="62"/>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62"/>
      <c r="C501" s="1"/>
      <c r="D501" s="62"/>
      <c r="E501" s="62"/>
      <c r="F501" s="62"/>
      <c r="G501" s="62"/>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62"/>
      <c r="C502" s="1"/>
      <c r="D502" s="62"/>
      <c r="E502" s="62"/>
      <c r="F502" s="62"/>
      <c r="G502" s="62"/>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62"/>
      <c r="C503" s="1"/>
      <c r="D503" s="62"/>
      <c r="E503" s="62"/>
      <c r="F503" s="62"/>
      <c r="G503" s="62"/>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62"/>
      <c r="C504" s="1"/>
      <c r="D504" s="62"/>
      <c r="E504" s="62"/>
      <c r="F504" s="62"/>
      <c r="G504" s="62"/>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62"/>
      <c r="C505" s="1"/>
      <c r="D505" s="62"/>
      <c r="E505" s="62"/>
      <c r="F505" s="62"/>
      <c r="G505" s="62"/>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62"/>
      <c r="C506" s="1"/>
      <c r="D506" s="62"/>
      <c r="E506" s="62"/>
      <c r="F506" s="62"/>
      <c r="G506" s="62"/>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62"/>
      <c r="C507" s="1"/>
      <c r="D507" s="62"/>
      <c r="E507" s="62"/>
      <c r="F507" s="62"/>
      <c r="G507" s="62"/>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62"/>
      <c r="C508" s="1"/>
      <c r="D508" s="62"/>
      <c r="E508" s="62"/>
      <c r="F508" s="62"/>
      <c r="G508" s="62"/>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62"/>
      <c r="C509" s="1"/>
      <c r="D509" s="62"/>
      <c r="E509" s="62"/>
      <c r="F509" s="62"/>
      <c r="G509" s="62"/>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62"/>
      <c r="C510" s="1"/>
      <c r="D510" s="62"/>
      <c r="E510" s="62"/>
      <c r="F510" s="62"/>
      <c r="G510" s="62"/>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62"/>
      <c r="C511" s="1"/>
      <c r="D511" s="62"/>
      <c r="E511" s="62"/>
      <c r="F511" s="62"/>
      <c r="G511" s="62"/>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62"/>
      <c r="C512" s="1"/>
      <c r="D512" s="62"/>
      <c r="E512" s="62"/>
      <c r="F512" s="62"/>
      <c r="G512" s="62"/>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62"/>
      <c r="C513" s="1"/>
      <c r="D513" s="62"/>
      <c r="E513" s="62"/>
      <c r="F513" s="62"/>
      <c r="G513" s="62"/>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62"/>
      <c r="C514" s="1"/>
      <c r="D514" s="62"/>
      <c r="E514" s="62"/>
      <c r="F514" s="62"/>
      <c r="G514" s="62"/>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62"/>
      <c r="C515" s="1"/>
      <c r="D515" s="62"/>
      <c r="E515" s="62"/>
      <c r="F515" s="62"/>
      <c r="G515" s="62"/>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62"/>
      <c r="C516" s="1"/>
      <c r="D516" s="62"/>
      <c r="E516" s="62"/>
      <c r="F516" s="62"/>
      <c r="G516" s="62"/>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62"/>
      <c r="C517" s="1"/>
      <c r="D517" s="62"/>
      <c r="E517" s="62"/>
      <c r="F517" s="62"/>
      <c r="G517" s="62"/>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62"/>
      <c r="C518" s="1"/>
      <c r="D518" s="62"/>
      <c r="E518" s="62"/>
      <c r="F518" s="62"/>
      <c r="G518" s="62"/>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62"/>
      <c r="C519" s="1"/>
      <c r="D519" s="62"/>
      <c r="E519" s="62"/>
      <c r="F519" s="62"/>
      <c r="G519" s="62"/>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62"/>
      <c r="C520" s="1"/>
      <c r="D520" s="62"/>
      <c r="E520" s="62"/>
      <c r="F520" s="62"/>
      <c r="G520" s="62"/>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62"/>
      <c r="C521" s="1"/>
      <c r="D521" s="62"/>
      <c r="E521" s="62"/>
      <c r="F521" s="62"/>
      <c r="G521" s="62"/>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62"/>
      <c r="C522" s="1"/>
      <c r="D522" s="62"/>
      <c r="E522" s="62"/>
      <c r="F522" s="62"/>
      <c r="G522" s="62"/>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62"/>
      <c r="C523" s="1"/>
      <c r="D523" s="62"/>
      <c r="E523" s="62"/>
      <c r="F523" s="62"/>
      <c r="G523" s="62"/>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62"/>
      <c r="C524" s="1"/>
      <c r="D524" s="62"/>
      <c r="E524" s="62"/>
      <c r="F524" s="62"/>
      <c r="G524" s="62"/>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62"/>
      <c r="C525" s="1"/>
      <c r="D525" s="62"/>
      <c r="E525" s="62"/>
      <c r="F525" s="62"/>
      <c r="G525" s="62"/>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62"/>
      <c r="C526" s="1"/>
      <c r="D526" s="62"/>
      <c r="E526" s="62"/>
      <c r="F526" s="62"/>
      <c r="G526" s="62"/>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62"/>
      <c r="C527" s="1"/>
      <c r="D527" s="62"/>
      <c r="E527" s="62"/>
      <c r="F527" s="62"/>
      <c r="G527" s="62"/>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62"/>
      <c r="C528" s="1"/>
      <c r="D528" s="62"/>
      <c r="E528" s="62"/>
      <c r="F528" s="62"/>
      <c r="G528" s="62"/>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62"/>
      <c r="C529" s="1"/>
      <c r="D529" s="62"/>
      <c r="E529" s="62"/>
      <c r="F529" s="62"/>
      <c r="G529" s="62"/>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62"/>
      <c r="C530" s="1"/>
      <c r="D530" s="62"/>
      <c r="E530" s="62"/>
      <c r="F530" s="62"/>
      <c r="G530" s="62"/>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62"/>
      <c r="C531" s="1"/>
      <c r="D531" s="62"/>
      <c r="E531" s="62"/>
      <c r="F531" s="62"/>
      <c r="G531" s="62"/>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62"/>
      <c r="C532" s="1"/>
      <c r="D532" s="62"/>
      <c r="E532" s="62"/>
      <c r="F532" s="62"/>
      <c r="G532" s="62"/>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62"/>
      <c r="C533" s="1"/>
      <c r="D533" s="62"/>
      <c r="E533" s="62"/>
      <c r="F533" s="62"/>
      <c r="G533" s="62"/>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62"/>
      <c r="C534" s="1"/>
      <c r="D534" s="62"/>
      <c r="E534" s="62"/>
      <c r="F534" s="62"/>
      <c r="G534" s="62"/>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62"/>
      <c r="C535" s="1"/>
      <c r="D535" s="62"/>
      <c r="E535" s="62"/>
      <c r="F535" s="62"/>
      <c r="G535" s="62"/>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62"/>
      <c r="C536" s="1"/>
      <c r="D536" s="62"/>
      <c r="E536" s="62"/>
      <c r="F536" s="62"/>
      <c r="G536" s="62"/>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62"/>
      <c r="C537" s="1"/>
      <c r="D537" s="62"/>
      <c r="E537" s="62"/>
      <c r="F537" s="62"/>
      <c r="G537" s="62"/>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62"/>
      <c r="C538" s="1"/>
      <c r="D538" s="62"/>
      <c r="E538" s="62"/>
      <c r="F538" s="62"/>
      <c r="G538" s="62"/>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62"/>
      <c r="C539" s="1"/>
      <c r="D539" s="62"/>
      <c r="E539" s="62"/>
      <c r="F539" s="62"/>
      <c r="G539" s="62"/>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62"/>
      <c r="C540" s="1"/>
      <c r="D540" s="62"/>
      <c r="E540" s="62"/>
      <c r="F540" s="62"/>
      <c r="G540" s="62"/>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62"/>
      <c r="C541" s="1"/>
      <c r="D541" s="62"/>
      <c r="E541" s="62"/>
      <c r="F541" s="62"/>
      <c r="G541" s="62"/>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62"/>
      <c r="C542" s="1"/>
      <c r="D542" s="62"/>
      <c r="E542" s="62"/>
      <c r="F542" s="62"/>
      <c r="G542" s="62"/>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62"/>
      <c r="C543" s="1"/>
      <c r="D543" s="62"/>
      <c r="E543" s="62"/>
      <c r="F543" s="62"/>
      <c r="G543" s="62"/>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62"/>
      <c r="C544" s="1"/>
      <c r="D544" s="62"/>
      <c r="E544" s="62"/>
      <c r="F544" s="62"/>
      <c r="G544" s="62"/>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62"/>
      <c r="C545" s="1"/>
      <c r="D545" s="62"/>
      <c r="E545" s="62"/>
      <c r="F545" s="62"/>
      <c r="G545" s="62"/>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62"/>
      <c r="C546" s="1"/>
      <c r="D546" s="62"/>
      <c r="E546" s="62"/>
      <c r="F546" s="62"/>
      <c r="G546" s="62"/>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62"/>
      <c r="C547" s="1"/>
      <c r="D547" s="62"/>
      <c r="E547" s="62"/>
      <c r="F547" s="62"/>
      <c r="G547" s="62"/>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62"/>
      <c r="C548" s="1"/>
      <c r="D548" s="62"/>
      <c r="E548" s="62"/>
      <c r="F548" s="62"/>
      <c r="G548" s="62"/>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62"/>
      <c r="C549" s="1"/>
      <c r="D549" s="62"/>
      <c r="E549" s="62"/>
      <c r="F549" s="62"/>
      <c r="G549" s="62"/>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62"/>
      <c r="C550" s="1"/>
      <c r="D550" s="62"/>
      <c r="E550" s="62"/>
      <c r="F550" s="62"/>
      <c r="G550" s="62"/>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62"/>
      <c r="C551" s="1"/>
      <c r="D551" s="62"/>
      <c r="E551" s="62"/>
      <c r="F551" s="62"/>
      <c r="G551" s="62"/>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62"/>
      <c r="C552" s="1"/>
      <c r="D552" s="62"/>
      <c r="E552" s="62"/>
      <c r="F552" s="62"/>
      <c r="G552" s="62"/>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62"/>
      <c r="C553" s="1"/>
      <c r="D553" s="62"/>
      <c r="E553" s="62"/>
      <c r="F553" s="62"/>
      <c r="G553" s="62"/>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62"/>
      <c r="C554" s="1"/>
      <c r="D554" s="62"/>
      <c r="E554" s="62"/>
      <c r="F554" s="62"/>
      <c r="G554" s="62"/>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62"/>
      <c r="C555" s="1"/>
      <c r="D555" s="62"/>
      <c r="E555" s="62"/>
      <c r="F555" s="62"/>
      <c r="G555" s="62"/>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62"/>
      <c r="C556" s="1"/>
      <c r="D556" s="62"/>
      <c r="E556" s="62"/>
      <c r="F556" s="62"/>
      <c r="G556" s="62"/>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62"/>
      <c r="C557" s="1"/>
      <c r="D557" s="62"/>
      <c r="E557" s="62"/>
      <c r="F557" s="62"/>
      <c r="G557" s="62"/>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62"/>
      <c r="C558" s="1"/>
      <c r="D558" s="62"/>
      <c r="E558" s="62"/>
      <c r="F558" s="62"/>
      <c r="G558" s="62"/>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62"/>
      <c r="C559" s="1"/>
      <c r="D559" s="62"/>
      <c r="E559" s="62"/>
      <c r="F559" s="62"/>
      <c r="G559" s="62"/>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62"/>
      <c r="C560" s="1"/>
      <c r="D560" s="62"/>
      <c r="E560" s="62"/>
      <c r="F560" s="62"/>
      <c r="G560" s="62"/>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62"/>
      <c r="C561" s="1"/>
      <c r="D561" s="62"/>
      <c r="E561" s="62"/>
      <c r="F561" s="62"/>
      <c r="G561" s="62"/>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62"/>
      <c r="C562" s="1"/>
      <c r="D562" s="62"/>
      <c r="E562" s="62"/>
      <c r="F562" s="62"/>
      <c r="G562" s="62"/>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62"/>
      <c r="C563" s="1"/>
      <c r="D563" s="62"/>
      <c r="E563" s="62"/>
      <c r="F563" s="62"/>
      <c r="G563" s="62"/>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62"/>
      <c r="C564" s="1"/>
      <c r="D564" s="62"/>
      <c r="E564" s="62"/>
      <c r="F564" s="62"/>
      <c r="G564" s="62"/>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62"/>
      <c r="C565" s="1"/>
      <c r="D565" s="62"/>
      <c r="E565" s="62"/>
      <c r="F565" s="62"/>
      <c r="G565" s="62"/>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62"/>
      <c r="C566" s="1"/>
      <c r="D566" s="62"/>
      <c r="E566" s="62"/>
      <c r="F566" s="62"/>
      <c r="G566" s="62"/>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62"/>
      <c r="C567" s="1"/>
      <c r="D567" s="62"/>
      <c r="E567" s="62"/>
      <c r="F567" s="62"/>
      <c r="G567" s="62"/>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62"/>
      <c r="C568" s="1"/>
      <c r="D568" s="62"/>
      <c r="E568" s="62"/>
      <c r="F568" s="62"/>
      <c r="G568" s="62"/>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62"/>
      <c r="C569" s="1"/>
      <c r="D569" s="62"/>
      <c r="E569" s="62"/>
      <c r="F569" s="62"/>
      <c r="G569" s="62"/>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62"/>
      <c r="C570" s="1"/>
      <c r="D570" s="62"/>
      <c r="E570" s="62"/>
      <c r="F570" s="62"/>
      <c r="G570" s="62"/>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62"/>
      <c r="C571" s="1"/>
      <c r="D571" s="62"/>
      <c r="E571" s="62"/>
      <c r="F571" s="62"/>
      <c r="G571" s="62"/>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62"/>
      <c r="C572" s="1"/>
      <c r="D572" s="62"/>
      <c r="E572" s="62"/>
      <c r="F572" s="62"/>
      <c r="G572" s="62"/>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62"/>
      <c r="C573" s="1"/>
      <c r="D573" s="62"/>
      <c r="E573" s="62"/>
      <c r="F573" s="62"/>
      <c r="G573" s="62"/>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62"/>
      <c r="C574" s="1"/>
      <c r="D574" s="62"/>
      <c r="E574" s="62"/>
      <c r="F574" s="62"/>
      <c r="G574" s="62"/>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62"/>
      <c r="C575" s="1"/>
      <c r="D575" s="62"/>
      <c r="E575" s="62"/>
      <c r="F575" s="62"/>
      <c r="G575" s="62"/>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62"/>
      <c r="C576" s="1"/>
      <c r="D576" s="62"/>
      <c r="E576" s="62"/>
      <c r="F576" s="62"/>
      <c r="G576" s="62"/>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62"/>
      <c r="C577" s="1"/>
      <c r="D577" s="62"/>
      <c r="E577" s="62"/>
      <c r="F577" s="62"/>
      <c r="G577" s="62"/>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62"/>
      <c r="C578" s="1"/>
      <c r="D578" s="62"/>
      <c r="E578" s="62"/>
      <c r="F578" s="62"/>
      <c r="G578" s="62"/>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62"/>
      <c r="C579" s="1"/>
      <c r="D579" s="62"/>
      <c r="E579" s="62"/>
      <c r="F579" s="62"/>
      <c r="G579" s="62"/>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62"/>
      <c r="C580" s="1"/>
      <c r="D580" s="62"/>
      <c r="E580" s="62"/>
      <c r="F580" s="62"/>
      <c r="G580" s="62"/>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62"/>
      <c r="C581" s="1"/>
      <c r="D581" s="62"/>
      <c r="E581" s="62"/>
      <c r="F581" s="62"/>
      <c r="G581" s="62"/>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62"/>
      <c r="C582" s="1"/>
      <c r="D582" s="62"/>
      <c r="E582" s="62"/>
      <c r="F582" s="62"/>
      <c r="G582" s="62"/>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62"/>
      <c r="C583" s="1"/>
      <c r="D583" s="62"/>
      <c r="E583" s="62"/>
      <c r="F583" s="62"/>
      <c r="G583" s="62"/>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62"/>
      <c r="C584" s="1"/>
      <c r="D584" s="62"/>
      <c r="E584" s="62"/>
      <c r="F584" s="62"/>
      <c r="G584" s="62"/>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62"/>
      <c r="C585" s="1"/>
      <c r="D585" s="62"/>
      <c r="E585" s="62"/>
      <c r="F585" s="62"/>
      <c r="G585" s="62"/>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62"/>
      <c r="C586" s="1"/>
      <c r="D586" s="62"/>
      <c r="E586" s="62"/>
      <c r="F586" s="62"/>
      <c r="G586" s="62"/>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62"/>
      <c r="C587" s="1"/>
      <c r="D587" s="62"/>
      <c r="E587" s="62"/>
      <c r="F587" s="62"/>
      <c r="G587" s="62"/>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62"/>
      <c r="C588" s="1"/>
      <c r="D588" s="62"/>
      <c r="E588" s="62"/>
      <c r="F588" s="62"/>
      <c r="G588" s="62"/>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62"/>
      <c r="C589" s="1"/>
      <c r="D589" s="62"/>
      <c r="E589" s="62"/>
      <c r="F589" s="62"/>
      <c r="G589" s="62"/>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62"/>
      <c r="C590" s="1"/>
      <c r="D590" s="62"/>
      <c r="E590" s="62"/>
      <c r="F590" s="62"/>
      <c r="G590" s="62"/>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62"/>
      <c r="C591" s="1"/>
      <c r="D591" s="62"/>
      <c r="E591" s="62"/>
      <c r="F591" s="62"/>
      <c r="G591" s="62"/>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62"/>
      <c r="C592" s="1"/>
      <c r="D592" s="62"/>
      <c r="E592" s="62"/>
      <c r="F592" s="62"/>
      <c r="G592" s="62"/>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62"/>
      <c r="C593" s="1"/>
      <c r="D593" s="62"/>
      <c r="E593" s="62"/>
      <c r="F593" s="62"/>
      <c r="G593" s="62"/>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62"/>
      <c r="C594" s="1"/>
      <c r="D594" s="62"/>
      <c r="E594" s="62"/>
      <c r="F594" s="62"/>
      <c r="G594" s="62"/>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62"/>
      <c r="C595" s="1"/>
      <c r="D595" s="62"/>
      <c r="E595" s="62"/>
      <c r="F595" s="62"/>
      <c r="G595" s="62"/>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62"/>
      <c r="C596" s="1"/>
      <c r="D596" s="62"/>
      <c r="E596" s="62"/>
      <c r="F596" s="62"/>
      <c r="G596" s="62"/>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62"/>
      <c r="C597" s="1"/>
      <c r="D597" s="62"/>
      <c r="E597" s="62"/>
      <c r="F597" s="62"/>
      <c r="G597" s="62"/>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62"/>
      <c r="C598" s="1"/>
      <c r="D598" s="62"/>
      <c r="E598" s="62"/>
      <c r="F598" s="62"/>
      <c r="G598" s="62"/>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62"/>
      <c r="C599" s="1"/>
      <c r="D599" s="62"/>
      <c r="E599" s="62"/>
      <c r="F599" s="62"/>
      <c r="G599" s="62"/>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62"/>
      <c r="C600" s="1"/>
      <c r="D600" s="62"/>
      <c r="E600" s="62"/>
      <c r="F600" s="62"/>
      <c r="G600" s="62"/>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62"/>
      <c r="C601" s="1"/>
      <c r="D601" s="62"/>
      <c r="E601" s="62"/>
      <c r="F601" s="62"/>
      <c r="G601" s="62"/>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62"/>
      <c r="C602" s="1"/>
      <c r="D602" s="62"/>
      <c r="E602" s="62"/>
      <c r="F602" s="62"/>
      <c r="G602" s="62"/>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62"/>
      <c r="C603" s="1"/>
      <c r="D603" s="62"/>
      <c r="E603" s="62"/>
      <c r="F603" s="62"/>
      <c r="G603" s="62"/>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62"/>
      <c r="C604" s="1"/>
      <c r="D604" s="62"/>
      <c r="E604" s="62"/>
      <c r="F604" s="62"/>
      <c r="G604" s="62"/>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62"/>
      <c r="C605" s="1"/>
      <c r="D605" s="62"/>
      <c r="E605" s="62"/>
      <c r="F605" s="62"/>
      <c r="G605" s="62"/>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62"/>
      <c r="C606" s="1"/>
      <c r="D606" s="62"/>
      <c r="E606" s="62"/>
      <c r="F606" s="62"/>
      <c r="G606" s="62"/>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62"/>
      <c r="C607" s="1"/>
      <c r="D607" s="62"/>
      <c r="E607" s="62"/>
      <c r="F607" s="62"/>
      <c r="G607" s="62"/>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62"/>
      <c r="C608" s="1"/>
      <c r="D608" s="62"/>
      <c r="E608" s="62"/>
      <c r="F608" s="62"/>
      <c r="G608" s="62"/>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62"/>
      <c r="C609" s="1"/>
      <c r="D609" s="62"/>
      <c r="E609" s="62"/>
      <c r="F609" s="62"/>
      <c r="G609" s="62"/>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62"/>
      <c r="C610" s="1"/>
      <c r="D610" s="62"/>
      <c r="E610" s="62"/>
      <c r="F610" s="62"/>
      <c r="G610" s="62"/>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62"/>
      <c r="C611" s="1"/>
      <c r="D611" s="62"/>
      <c r="E611" s="62"/>
      <c r="F611" s="62"/>
      <c r="G611" s="62"/>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62"/>
      <c r="C612" s="1"/>
      <c r="D612" s="62"/>
      <c r="E612" s="62"/>
      <c r="F612" s="62"/>
      <c r="G612" s="62"/>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62"/>
      <c r="C613" s="1"/>
      <c r="D613" s="62"/>
      <c r="E613" s="62"/>
      <c r="F613" s="62"/>
      <c r="G613" s="62"/>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62"/>
      <c r="C614" s="1"/>
      <c r="D614" s="62"/>
      <c r="E614" s="62"/>
      <c r="F614" s="62"/>
      <c r="G614" s="62"/>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62"/>
      <c r="C615" s="1"/>
      <c r="D615" s="62"/>
      <c r="E615" s="62"/>
      <c r="F615" s="62"/>
      <c r="G615" s="62"/>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62"/>
      <c r="C616" s="1"/>
      <c r="D616" s="62"/>
      <c r="E616" s="62"/>
      <c r="F616" s="62"/>
      <c r="G616" s="62"/>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62"/>
      <c r="C617" s="1"/>
      <c r="D617" s="62"/>
      <c r="E617" s="62"/>
      <c r="F617" s="62"/>
      <c r="G617" s="62"/>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62"/>
      <c r="C618" s="1"/>
      <c r="D618" s="62"/>
      <c r="E618" s="62"/>
      <c r="F618" s="62"/>
      <c r="G618" s="62"/>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62"/>
      <c r="C619" s="1"/>
      <c r="D619" s="62"/>
      <c r="E619" s="62"/>
      <c r="F619" s="62"/>
      <c r="G619" s="62"/>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62"/>
      <c r="C620" s="1"/>
      <c r="D620" s="62"/>
      <c r="E620" s="62"/>
      <c r="F620" s="62"/>
      <c r="G620" s="62"/>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62"/>
      <c r="C621" s="1"/>
      <c r="D621" s="62"/>
      <c r="E621" s="62"/>
      <c r="F621" s="62"/>
      <c r="G621" s="62"/>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62"/>
      <c r="C622" s="1"/>
      <c r="D622" s="62"/>
      <c r="E622" s="62"/>
      <c r="F622" s="62"/>
      <c r="G622" s="62"/>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62"/>
      <c r="C623" s="1"/>
      <c r="D623" s="62"/>
      <c r="E623" s="62"/>
      <c r="F623" s="62"/>
      <c r="G623" s="62"/>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62"/>
      <c r="C624" s="1"/>
      <c r="D624" s="62"/>
      <c r="E624" s="62"/>
      <c r="F624" s="62"/>
      <c r="G624" s="62"/>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62"/>
      <c r="C625" s="1"/>
      <c r="D625" s="62"/>
      <c r="E625" s="62"/>
      <c r="F625" s="62"/>
      <c r="G625" s="62"/>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62"/>
      <c r="C626" s="1"/>
      <c r="D626" s="62"/>
      <c r="E626" s="62"/>
      <c r="F626" s="62"/>
      <c r="G626" s="62"/>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62"/>
      <c r="C627" s="1"/>
      <c r="D627" s="62"/>
      <c r="E627" s="62"/>
      <c r="F627" s="62"/>
      <c r="G627" s="62"/>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62"/>
      <c r="C628" s="1"/>
      <c r="D628" s="62"/>
      <c r="E628" s="62"/>
      <c r="F628" s="62"/>
      <c r="G628" s="62"/>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62"/>
      <c r="C629" s="1"/>
      <c r="D629" s="62"/>
      <c r="E629" s="62"/>
      <c r="F629" s="62"/>
      <c r="G629" s="62"/>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62"/>
      <c r="C630" s="1"/>
      <c r="D630" s="62"/>
      <c r="E630" s="62"/>
      <c r="F630" s="62"/>
      <c r="G630" s="62"/>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62"/>
      <c r="C631" s="1"/>
      <c r="D631" s="62"/>
      <c r="E631" s="62"/>
      <c r="F631" s="62"/>
      <c r="G631" s="62"/>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62"/>
      <c r="C632" s="1"/>
      <c r="D632" s="62"/>
      <c r="E632" s="62"/>
      <c r="F632" s="62"/>
      <c r="G632" s="62"/>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62"/>
      <c r="C633" s="1"/>
      <c r="D633" s="62"/>
      <c r="E633" s="62"/>
      <c r="F633" s="62"/>
      <c r="G633" s="62"/>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62"/>
      <c r="C634" s="1"/>
      <c r="D634" s="62"/>
      <c r="E634" s="62"/>
      <c r="F634" s="62"/>
      <c r="G634" s="62"/>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62"/>
      <c r="C635" s="1"/>
      <c r="D635" s="62"/>
      <c r="E635" s="62"/>
      <c r="F635" s="62"/>
      <c r="G635" s="62"/>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62"/>
      <c r="C636" s="1"/>
      <c r="D636" s="62"/>
      <c r="E636" s="62"/>
      <c r="F636" s="62"/>
      <c r="G636" s="62"/>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62"/>
      <c r="C637" s="1"/>
      <c r="D637" s="62"/>
      <c r="E637" s="62"/>
      <c r="F637" s="62"/>
      <c r="G637" s="62"/>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62"/>
      <c r="C638" s="1"/>
      <c r="D638" s="62"/>
      <c r="E638" s="62"/>
      <c r="F638" s="62"/>
      <c r="G638" s="62"/>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62"/>
      <c r="C639" s="1"/>
      <c r="D639" s="62"/>
      <c r="E639" s="62"/>
      <c r="F639" s="62"/>
      <c r="G639" s="62"/>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62"/>
      <c r="C640" s="1"/>
      <c r="D640" s="62"/>
      <c r="E640" s="62"/>
      <c r="F640" s="62"/>
      <c r="G640" s="62"/>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62"/>
      <c r="C641" s="1"/>
      <c r="D641" s="62"/>
      <c r="E641" s="62"/>
      <c r="F641" s="62"/>
      <c r="G641" s="62"/>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62"/>
      <c r="C642" s="1"/>
      <c r="D642" s="62"/>
      <c r="E642" s="62"/>
      <c r="F642" s="62"/>
      <c r="G642" s="62"/>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62"/>
      <c r="C643" s="1"/>
      <c r="D643" s="62"/>
      <c r="E643" s="62"/>
      <c r="F643" s="62"/>
      <c r="G643" s="62"/>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62"/>
      <c r="C644" s="1"/>
      <c r="D644" s="62"/>
      <c r="E644" s="62"/>
      <c r="F644" s="62"/>
      <c r="G644" s="62"/>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62"/>
      <c r="C645" s="1"/>
      <c r="D645" s="62"/>
      <c r="E645" s="62"/>
      <c r="F645" s="62"/>
      <c r="G645" s="62"/>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62"/>
      <c r="C646" s="1"/>
      <c r="D646" s="62"/>
      <c r="E646" s="62"/>
      <c r="F646" s="62"/>
      <c r="G646" s="62"/>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62"/>
      <c r="C647" s="1"/>
      <c r="D647" s="62"/>
      <c r="E647" s="62"/>
      <c r="F647" s="62"/>
      <c r="G647" s="62"/>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62"/>
      <c r="C648" s="1"/>
      <c r="D648" s="62"/>
      <c r="E648" s="62"/>
      <c r="F648" s="62"/>
      <c r="G648" s="62"/>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62"/>
      <c r="C649" s="1"/>
      <c r="D649" s="62"/>
      <c r="E649" s="62"/>
      <c r="F649" s="62"/>
      <c r="G649" s="62"/>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62"/>
      <c r="C650" s="1"/>
      <c r="D650" s="62"/>
      <c r="E650" s="62"/>
      <c r="F650" s="62"/>
      <c r="G650" s="62"/>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62"/>
      <c r="C651" s="1"/>
      <c r="D651" s="62"/>
      <c r="E651" s="62"/>
      <c r="F651" s="62"/>
      <c r="G651" s="62"/>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62"/>
      <c r="C652" s="1"/>
      <c r="D652" s="62"/>
      <c r="E652" s="62"/>
      <c r="F652" s="62"/>
      <c r="G652" s="62"/>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62"/>
      <c r="C653" s="1"/>
      <c r="D653" s="62"/>
      <c r="E653" s="62"/>
      <c r="F653" s="62"/>
      <c r="G653" s="62"/>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62"/>
      <c r="C654" s="1"/>
      <c r="D654" s="62"/>
      <c r="E654" s="62"/>
      <c r="F654" s="62"/>
      <c r="G654" s="62"/>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62"/>
      <c r="C655" s="1"/>
      <c r="D655" s="62"/>
      <c r="E655" s="62"/>
      <c r="F655" s="62"/>
      <c r="G655" s="62"/>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62"/>
      <c r="C656" s="1"/>
      <c r="D656" s="62"/>
      <c r="E656" s="62"/>
      <c r="F656" s="62"/>
      <c r="G656" s="62"/>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62"/>
      <c r="C657" s="1"/>
      <c r="D657" s="62"/>
      <c r="E657" s="62"/>
      <c r="F657" s="62"/>
      <c r="G657" s="62"/>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62"/>
      <c r="C658" s="1"/>
      <c r="D658" s="62"/>
      <c r="E658" s="62"/>
      <c r="F658" s="62"/>
      <c r="G658" s="62"/>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62"/>
      <c r="C659" s="1"/>
      <c r="D659" s="62"/>
      <c r="E659" s="62"/>
      <c r="F659" s="62"/>
      <c r="G659" s="62"/>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62"/>
      <c r="C660" s="1"/>
      <c r="D660" s="62"/>
      <c r="E660" s="62"/>
      <c r="F660" s="62"/>
      <c r="G660" s="62"/>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62"/>
      <c r="C661" s="1"/>
      <c r="D661" s="62"/>
      <c r="E661" s="62"/>
      <c r="F661" s="62"/>
      <c r="G661" s="62"/>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62"/>
      <c r="C662" s="1"/>
      <c r="D662" s="62"/>
      <c r="E662" s="62"/>
      <c r="F662" s="62"/>
      <c r="G662" s="62"/>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62"/>
      <c r="C663" s="1"/>
      <c r="D663" s="62"/>
      <c r="E663" s="62"/>
      <c r="F663" s="62"/>
      <c r="G663" s="62"/>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62"/>
      <c r="C664" s="1"/>
      <c r="D664" s="62"/>
      <c r="E664" s="62"/>
      <c r="F664" s="62"/>
      <c r="G664" s="62"/>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62"/>
      <c r="C665" s="1"/>
      <c r="D665" s="62"/>
      <c r="E665" s="62"/>
      <c r="F665" s="62"/>
      <c r="G665" s="62"/>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62"/>
      <c r="C666" s="1"/>
      <c r="D666" s="62"/>
      <c r="E666" s="62"/>
      <c r="F666" s="62"/>
      <c r="G666" s="62"/>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62"/>
      <c r="C667" s="1"/>
      <c r="D667" s="62"/>
      <c r="E667" s="62"/>
      <c r="F667" s="62"/>
      <c r="G667" s="62"/>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62"/>
      <c r="C668" s="1"/>
      <c r="D668" s="62"/>
      <c r="E668" s="62"/>
      <c r="F668" s="62"/>
      <c r="G668" s="62"/>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62"/>
      <c r="C669" s="1"/>
      <c r="D669" s="62"/>
      <c r="E669" s="62"/>
      <c r="F669" s="62"/>
      <c r="G669" s="62"/>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62"/>
      <c r="C670" s="1"/>
      <c r="D670" s="62"/>
      <c r="E670" s="62"/>
      <c r="F670" s="62"/>
      <c r="G670" s="62"/>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62"/>
      <c r="C671" s="1"/>
      <c r="D671" s="62"/>
      <c r="E671" s="62"/>
      <c r="F671" s="62"/>
      <c r="G671" s="62"/>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62"/>
      <c r="C672" s="1"/>
      <c r="D672" s="62"/>
      <c r="E672" s="62"/>
      <c r="F672" s="62"/>
      <c r="G672" s="62"/>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62"/>
      <c r="C673" s="1"/>
      <c r="D673" s="62"/>
      <c r="E673" s="62"/>
      <c r="F673" s="62"/>
      <c r="G673" s="62"/>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62"/>
      <c r="C674" s="1"/>
      <c r="D674" s="62"/>
      <c r="E674" s="62"/>
      <c r="F674" s="62"/>
      <c r="G674" s="62"/>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62"/>
      <c r="C675" s="1"/>
      <c r="D675" s="62"/>
      <c r="E675" s="62"/>
      <c r="F675" s="62"/>
      <c r="G675" s="62"/>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62"/>
      <c r="C676" s="1"/>
      <c r="D676" s="62"/>
      <c r="E676" s="62"/>
      <c r="F676" s="62"/>
      <c r="G676" s="62"/>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62"/>
      <c r="C677" s="1"/>
      <c r="D677" s="62"/>
      <c r="E677" s="62"/>
      <c r="F677" s="62"/>
      <c r="G677" s="62"/>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62"/>
      <c r="C678" s="1"/>
      <c r="D678" s="62"/>
      <c r="E678" s="62"/>
      <c r="F678" s="62"/>
      <c r="G678" s="62"/>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62"/>
      <c r="C679" s="1"/>
      <c r="D679" s="62"/>
      <c r="E679" s="62"/>
      <c r="F679" s="62"/>
      <c r="G679" s="62"/>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62"/>
      <c r="C680" s="1"/>
      <c r="D680" s="62"/>
      <c r="E680" s="62"/>
      <c r="F680" s="62"/>
      <c r="G680" s="62"/>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62"/>
      <c r="C681" s="1"/>
      <c r="D681" s="62"/>
      <c r="E681" s="62"/>
      <c r="F681" s="62"/>
      <c r="G681" s="62"/>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62"/>
      <c r="C682" s="1"/>
      <c r="D682" s="62"/>
      <c r="E682" s="62"/>
      <c r="F682" s="62"/>
      <c r="G682" s="62"/>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62"/>
      <c r="C683" s="1"/>
      <c r="D683" s="62"/>
      <c r="E683" s="62"/>
      <c r="F683" s="62"/>
      <c r="G683" s="62"/>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62"/>
      <c r="C684" s="1"/>
      <c r="D684" s="62"/>
      <c r="E684" s="62"/>
      <c r="F684" s="62"/>
      <c r="G684" s="62"/>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62"/>
      <c r="C685" s="1"/>
      <c r="D685" s="62"/>
      <c r="E685" s="62"/>
      <c r="F685" s="62"/>
      <c r="G685" s="62"/>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62"/>
      <c r="C686" s="1"/>
      <c r="D686" s="62"/>
      <c r="E686" s="62"/>
      <c r="F686" s="62"/>
      <c r="G686" s="62"/>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62"/>
      <c r="C687" s="1"/>
      <c r="D687" s="62"/>
      <c r="E687" s="62"/>
      <c r="F687" s="62"/>
      <c r="G687" s="62"/>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62"/>
      <c r="C688" s="1"/>
      <c r="D688" s="62"/>
      <c r="E688" s="62"/>
      <c r="F688" s="62"/>
      <c r="G688" s="62"/>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62"/>
      <c r="C689" s="1"/>
      <c r="D689" s="62"/>
      <c r="E689" s="62"/>
      <c r="F689" s="62"/>
      <c r="G689" s="62"/>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62"/>
      <c r="C690" s="1"/>
      <c r="D690" s="62"/>
      <c r="E690" s="62"/>
      <c r="F690" s="62"/>
      <c r="G690" s="62"/>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62"/>
      <c r="C691" s="1"/>
      <c r="D691" s="62"/>
      <c r="E691" s="62"/>
      <c r="F691" s="62"/>
      <c r="G691" s="62"/>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62"/>
      <c r="C692" s="1"/>
      <c r="D692" s="62"/>
      <c r="E692" s="62"/>
      <c r="F692" s="62"/>
      <c r="G692" s="62"/>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62"/>
      <c r="C693" s="1"/>
      <c r="D693" s="62"/>
      <c r="E693" s="62"/>
      <c r="F693" s="62"/>
      <c r="G693" s="62"/>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62"/>
      <c r="C694" s="1"/>
      <c r="D694" s="62"/>
      <c r="E694" s="62"/>
      <c r="F694" s="62"/>
      <c r="G694" s="62"/>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62"/>
      <c r="C695" s="1"/>
      <c r="D695" s="62"/>
      <c r="E695" s="62"/>
      <c r="F695" s="62"/>
      <c r="G695" s="62"/>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62"/>
      <c r="C696" s="1"/>
      <c r="D696" s="62"/>
      <c r="E696" s="62"/>
      <c r="F696" s="62"/>
      <c r="G696" s="62"/>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62"/>
      <c r="C697" s="1"/>
      <c r="D697" s="62"/>
      <c r="E697" s="62"/>
      <c r="F697" s="62"/>
      <c r="G697" s="62"/>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62"/>
      <c r="C698" s="1"/>
      <c r="D698" s="62"/>
      <c r="E698" s="62"/>
      <c r="F698" s="62"/>
      <c r="G698" s="62"/>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62"/>
      <c r="C699" s="1"/>
      <c r="D699" s="62"/>
      <c r="E699" s="62"/>
      <c r="F699" s="62"/>
      <c r="G699" s="62"/>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62"/>
      <c r="C700" s="1"/>
      <c r="D700" s="62"/>
      <c r="E700" s="62"/>
      <c r="F700" s="62"/>
      <c r="G700" s="62"/>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62"/>
      <c r="C701" s="1"/>
      <c r="D701" s="62"/>
      <c r="E701" s="62"/>
      <c r="F701" s="62"/>
      <c r="G701" s="62"/>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62"/>
      <c r="C702" s="1"/>
      <c r="D702" s="62"/>
      <c r="E702" s="62"/>
      <c r="F702" s="62"/>
      <c r="G702" s="62"/>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62"/>
      <c r="C703" s="1"/>
      <c r="D703" s="62"/>
      <c r="E703" s="62"/>
      <c r="F703" s="62"/>
      <c r="G703" s="62"/>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62"/>
      <c r="C704" s="1"/>
      <c r="D704" s="62"/>
      <c r="E704" s="62"/>
      <c r="F704" s="62"/>
      <c r="G704" s="62"/>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62"/>
      <c r="C705" s="1"/>
      <c r="D705" s="62"/>
      <c r="E705" s="62"/>
      <c r="F705" s="62"/>
      <c r="G705" s="62"/>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62"/>
      <c r="C706" s="1"/>
      <c r="D706" s="62"/>
      <c r="E706" s="62"/>
      <c r="F706" s="62"/>
      <c r="G706" s="62"/>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62"/>
      <c r="C707" s="1"/>
      <c r="D707" s="62"/>
      <c r="E707" s="62"/>
      <c r="F707" s="62"/>
      <c r="G707" s="62"/>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62"/>
      <c r="C708" s="1"/>
      <c r="D708" s="62"/>
      <c r="E708" s="62"/>
      <c r="F708" s="62"/>
      <c r="G708" s="62"/>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62"/>
      <c r="C709" s="1"/>
      <c r="D709" s="62"/>
      <c r="E709" s="62"/>
      <c r="F709" s="62"/>
      <c r="G709" s="62"/>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62"/>
      <c r="C710" s="1"/>
      <c r="D710" s="62"/>
      <c r="E710" s="62"/>
      <c r="F710" s="62"/>
      <c r="G710" s="62"/>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62"/>
      <c r="C711" s="1"/>
      <c r="D711" s="62"/>
      <c r="E711" s="62"/>
      <c r="F711" s="62"/>
      <c r="G711" s="62"/>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62"/>
      <c r="C712" s="1"/>
      <c r="D712" s="62"/>
      <c r="E712" s="62"/>
      <c r="F712" s="62"/>
      <c r="G712" s="62"/>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62"/>
      <c r="C713" s="1"/>
      <c r="D713" s="62"/>
      <c r="E713" s="62"/>
      <c r="F713" s="62"/>
      <c r="G713" s="62"/>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62"/>
      <c r="C714" s="1"/>
      <c r="D714" s="62"/>
      <c r="E714" s="62"/>
      <c r="F714" s="62"/>
      <c r="G714" s="62"/>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62"/>
      <c r="C715" s="1"/>
      <c r="D715" s="62"/>
      <c r="E715" s="62"/>
      <c r="F715" s="62"/>
      <c r="G715" s="62"/>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62"/>
      <c r="C716" s="1"/>
      <c r="D716" s="62"/>
      <c r="E716" s="62"/>
      <c r="F716" s="62"/>
      <c r="G716" s="62"/>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62"/>
      <c r="C717" s="1"/>
      <c r="D717" s="62"/>
      <c r="E717" s="62"/>
      <c r="F717" s="62"/>
      <c r="G717" s="62"/>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62"/>
      <c r="C718" s="1"/>
      <c r="D718" s="62"/>
      <c r="E718" s="62"/>
      <c r="F718" s="62"/>
      <c r="G718" s="62"/>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62"/>
      <c r="C719" s="1"/>
      <c r="D719" s="62"/>
      <c r="E719" s="62"/>
      <c r="F719" s="62"/>
      <c r="G719" s="62"/>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62"/>
      <c r="C720" s="1"/>
      <c r="D720" s="62"/>
      <c r="E720" s="62"/>
      <c r="F720" s="62"/>
      <c r="G720" s="62"/>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62"/>
      <c r="C721" s="1"/>
      <c r="D721" s="62"/>
      <c r="E721" s="62"/>
      <c r="F721" s="62"/>
      <c r="G721" s="62"/>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62"/>
      <c r="C722" s="1"/>
      <c r="D722" s="62"/>
      <c r="E722" s="62"/>
      <c r="F722" s="62"/>
      <c r="G722" s="62"/>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62"/>
      <c r="C723" s="1"/>
      <c r="D723" s="62"/>
      <c r="E723" s="62"/>
      <c r="F723" s="62"/>
      <c r="G723" s="62"/>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62"/>
      <c r="C724" s="1"/>
      <c r="D724" s="62"/>
      <c r="E724" s="62"/>
      <c r="F724" s="62"/>
      <c r="G724" s="62"/>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62"/>
      <c r="C725" s="1"/>
      <c r="D725" s="62"/>
      <c r="E725" s="62"/>
      <c r="F725" s="62"/>
      <c r="G725" s="62"/>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62"/>
      <c r="C726" s="1"/>
      <c r="D726" s="62"/>
      <c r="E726" s="62"/>
      <c r="F726" s="62"/>
      <c r="G726" s="62"/>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62"/>
      <c r="C727" s="1"/>
      <c r="D727" s="62"/>
      <c r="E727" s="62"/>
      <c r="F727" s="62"/>
      <c r="G727" s="62"/>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62"/>
      <c r="C728" s="1"/>
      <c r="D728" s="62"/>
      <c r="E728" s="62"/>
      <c r="F728" s="62"/>
      <c r="G728" s="62"/>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62"/>
      <c r="C729" s="1"/>
      <c r="D729" s="62"/>
      <c r="E729" s="62"/>
      <c r="F729" s="62"/>
      <c r="G729" s="62"/>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62"/>
      <c r="C730" s="1"/>
      <c r="D730" s="62"/>
      <c r="E730" s="62"/>
      <c r="F730" s="62"/>
      <c r="G730" s="62"/>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62"/>
      <c r="C731" s="1"/>
      <c r="D731" s="62"/>
      <c r="E731" s="62"/>
      <c r="F731" s="62"/>
      <c r="G731" s="62"/>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62"/>
      <c r="C732" s="1"/>
      <c r="D732" s="62"/>
      <c r="E732" s="62"/>
      <c r="F732" s="62"/>
      <c r="G732" s="62"/>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62"/>
      <c r="C733" s="1"/>
      <c r="D733" s="62"/>
      <c r="E733" s="62"/>
      <c r="F733" s="62"/>
      <c r="G733" s="62"/>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62"/>
      <c r="C734" s="1"/>
      <c r="D734" s="62"/>
      <c r="E734" s="62"/>
      <c r="F734" s="62"/>
      <c r="G734" s="62"/>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62"/>
      <c r="C735" s="1"/>
      <c r="D735" s="62"/>
      <c r="E735" s="62"/>
      <c r="F735" s="62"/>
      <c r="G735" s="62"/>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62"/>
      <c r="C736" s="1"/>
      <c r="D736" s="62"/>
      <c r="E736" s="62"/>
      <c r="F736" s="62"/>
      <c r="G736" s="62"/>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62"/>
      <c r="C737" s="1"/>
      <c r="D737" s="62"/>
      <c r="E737" s="62"/>
      <c r="F737" s="62"/>
      <c r="G737" s="62"/>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62"/>
      <c r="C738" s="1"/>
      <c r="D738" s="62"/>
      <c r="E738" s="62"/>
      <c r="F738" s="62"/>
      <c r="G738" s="62"/>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62"/>
      <c r="C739" s="1"/>
      <c r="D739" s="62"/>
      <c r="E739" s="62"/>
      <c r="F739" s="62"/>
      <c r="G739" s="62"/>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62"/>
      <c r="C740" s="1"/>
      <c r="D740" s="62"/>
      <c r="E740" s="62"/>
      <c r="F740" s="62"/>
      <c r="G740" s="62"/>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62"/>
      <c r="C741" s="1"/>
      <c r="D741" s="62"/>
      <c r="E741" s="62"/>
      <c r="F741" s="62"/>
      <c r="G741" s="62"/>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62"/>
      <c r="C742" s="1"/>
      <c r="D742" s="62"/>
      <c r="E742" s="62"/>
      <c r="F742" s="62"/>
      <c r="G742" s="62"/>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62"/>
      <c r="C743" s="1"/>
      <c r="D743" s="62"/>
      <c r="E743" s="62"/>
      <c r="F743" s="62"/>
      <c r="G743" s="62"/>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62"/>
      <c r="C744" s="1"/>
      <c r="D744" s="62"/>
      <c r="E744" s="62"/>
      <c r="F744" s="62"/>
      <c r="G744" s="62"/>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62"/>
      <c r="C745" s="1"/>
      <c r="D745" s="62"/>
      <c r="E745" s="62"/>
      <c r="F745" s="62"/>
      <c r="G745" s="62"/>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62"/>
      <c r="C746" s="1"/>
      <c r="D746" s="62"/>
      <c r="E746" s="62"/>
      <c r="F746" s="62"/>
      <c r="G746" s="62"/>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62"/>
      <c r="C747" s="1"/>
      <c r="D747" s="62"/>
      <c r="E747" s="62"/>
      <c r="F747" s="62"/>
      <c r="G747" s="62"/>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62"/>
      <c r="C748" s="1"/>
      <c r="D748" s="62"/>
      <c r="E748" s="62"/>
      <c r="F748" s="62"/>
      <c r="G748" s="62"/>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62"/>
      <c r="C749" s="1"/>
      <c r="D749" s="62"/>
      <c r="E749" s="62"/>
      <c r="F749" s="62"/>
      <c r="G749" s="62"/>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62"/>
      <c r="C750" s="1"/>
      <c r="D750" s="62"/>
      <c r="E750" s="62"/>
      <c r="F750" s="62"/>
      <c r="G750" s="62"/>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62"/>
      <c r="C751" s="1"/>
      <c r="D751" s="62"/>
      <c r="E751" s="62"/>
      <c r="F751" s="62"/>
      <c r="G751" s="62"/>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62"/>
      <c r="C752" s="1"/>
      <c r="D752" s="62"/>
      <c r="E752" s="62"/>
      <c r="F752" s="62"/>
      <c r="G752" s="62"/>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62"/>
      <c r="C753" s="1"/>
      <c r="D753" s="62"/>
      <c r="E753" s="62"/>
      <c r="F753" s="62"/>
      <c r="G753" s="62"/>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62"/>
      <c r="C754" s="1"/>
      <c r="D754" s="62"/>
      <c r="E754" s="62"/>
      <c r="F754" s="62"/>
      <c r="G754" s="62"/>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62"/>
      <c r="C755" s="1"/>
      <c r="D755" s="62"/>
      <c r="E755" s="62"/>
      <c r="F755" s="62"/>
      <c r="G755" s="62"/>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62"/>
      <c r="C756" s="1"/>
      <c r="D756" s="62"/>
      <c r="E756" s="62"/>
      <c r="F756" s="62"/>
      <c r="G756" s="62"/>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62"/>
      <c r="C757" s="1"/>
      <c r="D757" s="62"/>
      <c r="E757" s="62"/>
      <c r="F757" s="62"/>
      <c r="G757" s="62"/>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62"/>
      <c r="C758" s="1"/>
      <c r="D758" s="62"/>
      <c r="E758" s="62"/>
      <c r="F758" s="62"/>
      <c r="G758" s="62"/>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62"/>
      <c r="C759" s="1"/>
      <c r="D759" s="62"/>
      <c r="E759" s="62"/>
      <c r="F759" s="62"/>
      <c r="G759" s="62"/>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62"/>
      <c r="C760" s="1"/>
      <c r="D760" s="62"/>
      <c r="E760" s="62"/>
      <c r="F760" s="62"/>
      <c r="G760" s="62"/>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62"/>
      <c r="C761" s="1"/>
      <c r="D761" s="62"/>
      <c r="E761" s="62"/>
      <c r="F761" s="62"/>
      <c r="G761" s="62"/>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62"/>
      <c r="C762" s="1"/>
      <c r="D762" s="62"/>
      <c r="E762" s="62"/>
      <c r="F762" s="62"/>
      <c r="G762" s="62"/>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62"/>
      <c r="C763" s="1"/>
      <c r="D763" s="62"/>
      <c r="E763" s="62"/>
      <c r="F763" s="62"/>
      <c r="G763" s="62"/>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62"/>
      <c r="C764" s="1"/>
      <c r="D764" s="62"/>
      <c r="E764" s="62"/>
      <c r="F764" s="62"/>
      <c r="G764" s="62"/>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62"/>
      <c r="C765" s="1"/>
      <c r="D765" s="62"/>
      <c r="E765" s="62"/>
      <c r="F765" s="62"/>
      <c r="G765" s="62"/>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62"/>
      <c r="C766" s="1"/>
      <c r="D766" s="62"/>
      <c r="E766" s="62"/>
      <c r="F766" s="62"/>
      <c r="G766" s="62"/>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62"/>
      <c r="C767" s="1"/>
      <c r="D767" s="62"/>
      <c r="E767" s="62"/>
      <c r="F767" s="62"/>
      <c r="G767" s="62"/>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62"/>
      <c r="C768" s="1"/>
      <c r="D768" s="62"/>
      <c r="E768" s="62"/>
      <c r="F768" s="62"/>
      <c r="G768" s="62"/>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62"/>
      <c r="C769" s="1"/>
      <c r="D769" s="62"/>
      <c r="E769" s="62"/>
      <c r="F769" s="62"/>
      <c r="G769" s="62"/>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62"/>
      <c r="C770" s="1"/>
      <c r="D770" s="62"/>
      <c r="E770" s="62"/>
      <c r="F770" s="62"/>
      <c r="G770" s="62"/>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62"/>
      <c r="C771" s="1"/>
      <c r="D771" s="62"/>
      <c r="E771" s="62"/>
      <c r="F771" s="62"/>
      <c r="G771" s="62"/>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62"/>
      <c r="C772" s="1"/>
      <c r="D772" s="62"/>
      <c r="E772" s="62"/>
      <c r="F772" s="62"/>
      <c r="G772" s="62"/>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62"/>
      <c r="C773" s="1"/>
      <c r="D773" s="62"/>
      <c r="E773" s="62"/>
      <c r="F773" s="62"/>
      <c r="G773" s="62"/>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62"/>
      <c r="C774" s="1"/>
      <c r="D774" s="62"/>
      <c r="E774" s="62"/>
      <c r="F774" s="62"/>
      <c r="G774" s="62"/>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62"/>
      <c r="C775" s="1"/>
      <c r="D775" s="62"/>
      <c r="E775" s="62"/>
      <c r="F775" s="62"/>
      <c r="G775" s="62"/>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62"/>
      <c r="C776" s="1"/>
      <c r="D776" s="62"/>
      <c r="E776" s="62"/>
      <c r="F776" s="62"/>
      <c r="G776" s="62"/>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62"/>
      <c r="C777" s="1"/>
      <c r="D777" s="62"/>
      <c r="E777" s="62"/>
      <c r="F777" s="62"/>
      <c r="G777" s="62"/>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62"/>
      <c r="C778" s="1"/>
      <c r="D778" s="62"/>
      <c r="E778" s="62"/>
      <c r="F778" s="62"/>
      <c r="G778" s="62"/>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62"/>
      <c r="C779" s="1"/>
      <c r="D779" s="62"/>
      <c r="E779" s="62"/>
      <c r="F779" s="62"/>
      <c r="G779" s="62"/>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62"/>
      <c r="C780" s="1"/>
      <c r="D780" s="62"/>
      <c r="E780" s="62"/>
      <c r="F780" s="62"/>
      <c r="G780" s="62"/>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62"/>
      <c r="C781" s="1"/>
      <c r="D781" s="62"/>
      <c r="E781" s="62"/>
      <c r="F781" s="62"/>
      <c r="G781" s="62"/>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62"/>
      <c r="C782" s="1"/>
      <c r="D782" s="62"/>
      <c r="E782" s="62"/>
      <c r="F782" s="62"/>
      <c r="G782" s="62"/>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62"/>
      <c r="C783" s="1"/>
      <c r="D783" s="62"/>
      <c r="E783" s="62"/>
      <c r="F783" s="62"/>
      <c r="G783" s="62"/>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62"/>
      <c r="C784" s="1"/>
      <c r="D784" s="62"/>
      <c r="E784" s="62"/>
      <c r="F784" s="62"/>
      <c r="G784" s="62"/>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62"/>
      <c r="C785" s="1"/>
      <c r="D785" s="62"/>
      <c r="E785" s="62"/>
      <c r="F785" s="62"/>
      <c r="G785" s="62"/>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62"/>
      <c r="C786" s="1"/>
      <c r="D786" s="62"/>
      <c r="E786" s="62"/>
      <c r="F786" s="62"/>
      <c r="G786" s="62"/>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62"/>
      <c r="C787" s="1"/>
      <c r="D787" s="62"/>
      <c r="E787" s="62"/>
      <c r="F787" s="62"/>
      <c r="G787" s="62"/>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62"/>
      <c r="C788" s="1"/>
      <c r="D788" s="62"/>
      <c r="E788" s="62"/>
      <c r="F788" s="62"/>
      <c r="G788" s="62"/>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62"/>
      <c r="C789" s="1"/>
      <c r="D789" s="62"/>
      <c r="E789" s="62"/>
      <c r="F789" s="62"/>
      <c r="G789" s="62"/>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62"/>
      <c r="C790" s="1"/>
      <c r="D790" s="62"/>
      <c r="E790" s="62"/>
      <c r="F790" s="62"/>
      <c r="G790" s="62"/>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62"/>
      <c r="C791" s="1"/>
      <c r="D791" s="62"/>
      <c r="E791" s="62"/>
      <c r="F791" s="62"/>
      <c r="G791" s="62"/>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62"/>
      <c r="C792" s="1"/>
      <c r="D792" s="62"/>
      <c r="E792" s="62"/>
      <c r="F792" s="62"/>
      <c r="G792" s="62"/>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62"/>
      <c r="C793" s="1"/>
      <c r="D793" s="62"/>
      <c r="E793" s="62"/>
      <c r="F793" s="62"/>
      <c r="G793" s="62"/>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62"/>
      <c r="C794" s="1"/>
      <c r="D794" s="62"/>
      <c r="E794" s="62"/>
      <c r="F794" s="62"/>
      <c r="G794" s="62"/>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62"/>
      <c r="C795" s="1"/>
      <c r="D795" s="62"/>
      <c r="E795" s="62"/>
      <c r="F795" s="62"/>
      <c r="G795" s="62"/>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62"/>
      <c r="C796" s="1"/>
      <c r="D796" s="62"/>
      <c r="E796" s="62"/>
      <c r="F796" s="62"/>
      <c r="G796" s="62"/>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62"/>
      <c r="C797" s="1"/>
      <c r="D797" s="62"/>
      <c r="E797" s="62"/>
      <c r="F797" s="62"/>
      <c r="G797" s="62"/>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62"/>
      <c r="C798" s="1"/>
      <c r="D798" s="62"/>
      <c r="E798" s="62"/>
      <c r="F798" s="62"/>
      <c r="G798" s="62"/>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62"/>
      <c r="C799" s="1"/>
      <c r="D799" s="62"/>
      <c r="E799" s="62"/>
      <c r="F799" s="62"/>
      <c r="G799" s="62"/>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62"/>
      <c r="C800" s="1"/>
      <c r="D800" s="62"/>
      <c r="E800" s="62"/>
      <c r="F800" s="62"/>
      <c r="G800" s="62"/>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62"/>
      <c r="C801" s="1"/>
      <c r="D801" s="62"/>
      <c r="E801" s="62"/>
      <c r="F801" s="62"/>
      <c r="G801" s="62"/>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62"/>
      <c r="C802" s="1"/>
      <c r="D802" s="62"/>
      <c r="E802" s="62"/>
      <c r="F802" s="62"/>
      <c r="G802" s="62"/>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62"/>
      <c r="C803" s="1"/>
      <c r="D803" s="62"/>
      <c r="E803" s="62"/>
      <c r="F803" s="62"/>
      <c r="G803" s="62"/>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62"/>
      <c r="C804" s="1"/>
      <c r="D804" s="62"/>
      <c r="E804" s="62"/>
      <c r="F804" s="62"/>
      <c r="G804" s="62"/>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62"/>
      <c r="C805" s="1"/>
      <c r="D805" s="62"/>
      <c r="E805" s="62"/>
      <c r="F805" s="62"/>
      <c r="G805" s="62"/>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62"/>
      <c r="C806" s="1"/>
      <c r="D806" s="62"/>
      <c r="E806" s="62"/>
      <c r="F806" s="62"/>
      <c r="G806" s="62"/>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62"/>
      <c r="C807" s="1"/>
      <c r="D807" s="62"/>
      <c r="E807" s="62"/>
      <c r="F807" s="62"/>
      <c r="G807" s="62"/>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62"/>
      <c r="C808" s="1"/>
      <c r="D808" s="62"/>
      <c r="E808" s="62"/>
      <c r="F808" s="62"/>
      <c r="G808" s="62"/>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62"/>
      <c r="C809" s="1"/>
      <c r="D809" s="62"/>
      <c r="E809" s="62"/>
      <c r="F809" s="62"/>
      <c r="G809" s="62"/>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62"/>
      <c r="C810" s="1"/>
      <c r="D810" s="62"/>
      <c r="E810" s="62"/>
      <c r="F810" s="62"/>
      <c r="G810" s="62"/>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62"/>
      <c r="C811" s="1"/>
      <c r="D811" s="62"/>
      <c r="E811" s="62"/>
      <c r="F811" s="62"/>
      <c r="G811" s="62"/>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62"/>
      <c r="C812" s="1"/>
      <c r="D812" s="62"/>
      <c r="E812" s="62"/>
      <c r="F812" s="62"/>
      <c r="G812" s="62"/>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62"/>
      <c r="C813" s="1"/>
      <c r="D813" s="62"/>
      <c r="E813" s="62"/>
      <c r="F813" s="62"/>
      <c r="G813" s="62"/>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62"/>
      <c r="C814" s="1"/>
      <c r="D814" s="62"/>
      <c r="E814" s="62"/>
      <c r="F814" s="62"/>
      <c r="G814" s="62"/>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62"/>
      <c r="C815" s="1"/>
      <c r="D815" s="62"/>
      <c r="E815" s="62"/>
      <c r="F815" s="62"/>
      <c r="G815" s="62"/>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62"/>
      <c r="C816" s="1"/>
      <c r="D816" s="62"/>
      <c r="E816" s="62"/>
      <c r="F816" s="62"/>
      <c r="G816" s="62"/>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62"/>
      <c r="C817" s="1"/>
      <c r="D817" s="62"/>
      <c r="E817" s="62"/>
      <c r="F817" s="62"/>
      <c r="G817" s="62"/>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62"/>
      <c r="C818" s="1"/>
      <c r="D818" s="62"/>
      <c r="E818" s="62"/>
      <c r="F818" s="62"/>
      <c r="G818" s="62"/>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62"/>
      <c r="C819" s="1"/>
      <c r="D819" s="62"/>
      <c r="E819" s="62"/>
      <c r="F819" s="62"/>
      <c r="G819" s="62"/>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62"/>
      <c r="C820" s="1"/>
      <c r="D820" s="62"/>
      <c r="E820" s="62"/>
      <c r="F820" s="62"/>
      <c r="G820" s="62"/>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62"/>
      <c r="C821" s="1"/>
      <c r="D821" s="62"/>
      <c r="E821" s="62"/>
      <c r="F821" s="62"/>
      <c r="G821" s="62"/>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62"/>
      <c r="C822" s="1"/>
      <c r="D822" s="62"/>
      <c r="E822" s="62"/>
      <c r="F822" s="62"/>
      <c r="G822" s="62"/>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62"/>
      <c r="C823" s="1"/>
      <c r="D823" s="62"/>
      <c r="E823" s="62"/>
      <c r="F823" s="62"/>
      <c r="G823" s="62"/>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62"/>
      <c r="C824" s="1"/>
      <c r="D824" s="62"/>
      <c r="E824" s="62"/>
      <c r="F824" s="62"/>
      <c r="G824" s="62"/>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62"/>
      <c r="C825" s="1"/>
      <c r="D825" s="62"/>
      <c r="E825" s="62"/>
      <c r="F825" s="62"/>
      <c r="G825" s="62"/>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62"/>
      <c r="C826" s="1"/>
      <c r="D826" s="62"/>
      <c r="E826" s="62"/>
      <c r="F826" s="62"/>
      <c r="G826" s="62"/>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62"/>
      <c r="C827" s="1"/>
      <c r="D827" s="62"/>
      <c r="E827" s="62"/>
      <c r="F827" s="62"/>
      <c r="G827" s="62"/>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62"/>
      <c r="C828" s="1"/>
      <c r="D828" s="62"/>
      <c r="E828" s="62"/>
      <c r="F828" s="62"/>
      <c r="G828" s="62"/>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62"/>
      <c r="C829" s="1"/>
      <c r="D829" s="62"/>
      <c r="E829" s="62"/>
      <c r="F829" s="62"/>
      <c r="G829" s="62"/>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62"/>
      <c r="C830" s="1"/>
      <c r="D830" s="62"/>
      <c r="E830" s="62"/>
      <c r="F830" s="62"/>
      <c r="G830" s="62"/>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62"/>
      <c r="C831" s="1"/>
      <c r="D831" s="62"/>
      <c r="E831" s="62"/>
      <c r="F831" s="62"/>
      <c r="G831" s="62"/>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62"/>
      <c r="C832" s="1"/>
      <c r="D832" s="62"/>
      <c r="E832" s="62"/>
      <c r="F832" s="62"/>
      <c r="G832" s="62"/>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62"/>
      <c r="C833" s="1"/>
      <c r="D833" s="62"/>
      <c r="E833" s="62"/>
      <c r="F833" s="62"/>
      <c r="G833" s="62"/>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62"/>
      <c r="C834" s="1"/>
      <c r="D834" s="62"/>
      <c r="E834" s="62"/>
      <c r="F834" s="62"/>
      <c r="G834" s="62"/>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62"/>
      <c r="C835" s="1"/>
      <c r="D835" s="62"/>
      <c r="E835" s="62"/>
      <c r="F835" s="62"/>
      <c r="G835" s="62"/>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62"/>
      <c r="C836" s="1"/>
      <c r="D836" s="62"/>
      <c r="E836" s="62"/>
      <c r="F836" s="62"/>
      <c r="G836" s="62"/>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62"/>
      <c r="C837" s="1"/>
      <c r="D837" s="62"/>
      <c r="E837" s="62"/>
      <c r="F837" s="62"/>
      <c r="G837" s="62"/>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62"/>
      <c r="C838" s="1"/>
      <c r="D838" s="62"/>
      <c r="E838" s="62"/>
      <c r="F838" s="62"/>
      <c r="G838" s="62"/>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62"/>
      <c r="C839" s="1"/>
      <c r="D839" s="62"/>
      <c r="E839" s="62"/>
      <c r="F839" s="62"/>
      <c r="G839" s="62"/>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62"/>
      <c r="C840" s="1"/>
      <c r="D840" s="62"/>
      <c r="E840" s="62"/>
      <c r="F840" s="62"/>
      <c r="G840" s="62"/>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62"/>
      <c r="C841" s="1"/>
      <c r="D841" s="62"/>
      <c r="E841" s="62"/>
      <c r="F841" s="62"/>
      <c r="G841" s="62"/>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62"/>
      <c r="C842" s="1"/>
      <c r="D842" s="62"/>
      <c r="E842" s="62"/>
      <c r="F842" s="62"/>
      <c r="G842" s="62"/>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62"/>
      <c r="C843" s="1"/>
      <c r="D843" s="62"/>
      <c r="E843" s="62"/>
      <c r="F843" s="62"/>
      <c r="G843" s="62"/>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62"/>
      <c r="C844" s="1"/>
      <c r="D844" s="62"/>
      <c r="E844" s="62"/>
      <c r="F844" s="62"/>
      <c r="G844" s="62"/>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62"/>
      <c r="C845" s="1"/>
      <c r="D845" s="62"/>
      <c r="E845" s="62"/>
      <c r="F845" s="62"/>
      <c r="G845" s="62"/>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62"/>
      <c r="C846" s="1"/>
      <c r="D846" s="62"/>
      <c r="E846" s="62"/>
      <c r="F846" s="62"/>
      <c r="G846" s="62"/>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62"/>
      <c r="C847" s="1"/>
      <c r="D847" s="62"/>
      <c r="E847" s="62"/>
      <c r="F847" s="62"/>
      <c r="G847" s="62"/>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62"/>
      <c r="C848" s="1"/>
      <c r="D848" s="62"/>
      <c r="E848" s="62"/>
      <c r="F848" s="62"/>
      <c r="G848" s="62"/>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62"/>
      <c r="C849" s="1"/>
      <c r="D849" s="62"/>
      <c r="E849" s="62"/>
      <c r="F849" s="62"/>
      <c r="G849" s="62"/>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62"/>
      <c r="C850" s="1"/>
      <c r="D850" s="62"/>
      <c r="E850" s="62"/>
      <c r="F850" s="62"/>
      <c r="G850" s="62"/>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62"/>
      <c r="C851" s="1"/>
      <c r="D851" s="62"/>
      <c r="E851" s="62"/>
      <c r="F851" s="62"/>
      <c r="G851" s="62"/>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62"/>
      <c r="C852" s="1"/>
      <c r="D852" s="62"/>
      <c r="E852" s="62"/>
      <c r="F852" s="62"/>
      <c r="G852" s="62"/>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62"/>
      <c r="C853" s="1"/>
      <c r="D853" s="62"/>
      <c r="E853" s="62"/>
      <c r="F853" s="62"/>
      <c r="G853" s="62"/>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62"/>
      <c r="C854" s="1"/>
      <c r="D854" s="62"/>
      <c r="E854" s="62"/>
      <c r="F854" s="62"/>
      <c r="G854" s="62"/>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62"/>
      <c r="C855" s="1"/>
      <c r="D855" s="62"/>
      <c r="E855" s="62"/>
      <c r="F855" s="62"/>
      <c r="G855" s="62"/>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62"/>
      <c r="C856" s="1"/>
      <c r="D856" s="62"/>
      <c r="E856" s="62"/>
      <c r="F856" s="62"/>
      <c r="G856" s="62"/>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62"/>
      <c r="C857" s="1"/>
      <c r="D857" s="62"/>
      <c r="E857" s="62"/>
      <c r="F857" s="62"/>
      <c r="G857" s="62"/>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62"/>
      <c r="C858" s="1"/>
      <c r="D858" s="62"/>
      <c r="E858" s="62"/>
      <c r="F858" s="62"/>
      <c r="G858" s="62"/>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62"/>
      <c r="C859" s="1"/>
      <c r="D859" s="62"/>
      <c r="E859" s="62"/>
      <c r="F859" s="62"/>
      <c r="G859" s="62"/>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62"/>
      <c r="C860" s="1"/>
      <c r="D860" s="62"/>
      <c r="E860" s="62"/>
      <c r="F860" s="62"/>
      <c r="G860" s="62"/>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62"/>
      <c r="C861" s="1"/>
      <c r="D861" s="62"/>
      <c r="E861" s="62"/>
      <c r="F861" s="62"/>
      <c r="G861" s="62"/>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62"/>
      <c r="C862" s="1"/>
      <c r="D862" s="62"/>
      <c r="E862" s="62"/>
      <c r="F862" s="62"/>
      <c r="G862" s="62"/>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62"/>
      <c r="C863" s="1"/>
      <c r="D863" s="62"/>
      <c r="E863" s="62"/>
      <c r="F863" s="62"/>
      <c r="G863" s="62"/>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62"/>
      <c r="C864" s="1"/>
      <c r="D864" s="62"/>
      <c r="E864" s="62"/>
      <c r="F864" s="62"/>
      <c r="G864" s="62"/>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62"/>
      <c r="C865" s="1"/>
      <c r="D865" s="62"/>
      <c r="E865" s="62"/>
      <c r="F865" s="62"/>
      <c r="G865" s="62"/>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62"/>
      <c r="C866" s="1"/>
      <c r="D866" s="62"/>
      <c r="E866" s="62"/>
      <c r="F866" s="62"/>
      <c r="G866" s="62"/>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62"/>
      <c r="C867" s="1"/>
      <c r="D867" s="62"/>
      <c r="E867" s="62"/>
      <c r="F867" s="62"/>
      <c r="G867" s="62"/>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62"/>
      <c r="C868" s="1"/>
      <c r="D868" s="62"/>
      <c r="E868" s="62"/>
      <c r="F868" s="62"/>
      <c r="G868" s="62"/>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62"/>
      <c r="C869" s="1"/>
      <c r="D869" s="62"/>
      <c r="E869" s="62"/>
      <c r="F869" s="62"/>
      <c r="G869" s="62"/>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62"/>
      <c r="C870" s="1"/>
      <c r="D870" s="62"/>
      <c r="E870" s="62"/>
      <c r="F870" s="62"/>
      <c r="G870" s="62"/>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62"/>
      <c r="C871" s="1"/>
      <c r="D871" s="62"/>
      <c r="E871" s="62"/>
      <c r="F871" s="62"/>
      <c r="G871" s="62"/>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62"/>
      <c r="C872" s="1"/>
      <c r="D872" s="62"/>
      <c r="E872" s="62"/>
      <c r="F872" s="62"/>
      <c r="G872" s="62"/>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62"/>
      <c r="C873" s="1"/>
      <c r="D873" s="62"/>
      <c r="E873" s="62"/>
      <c r="F873" s="62"/>
      <c r="G873" s="62"/>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62"/>
      <c r="C874" s="1"/>
      <c r="D874" s="62"/>
      <c r="E874" s="62"/>
      <c r="F874" s="62"/>
      <c r="G874" s="62"/>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62"/>
      <c r="C875" s="1"/>
      <c r="D875" s="62"/>
      <c r="E875" s="62"/>
      <c r="F875" s="62"/>
      <c r="G875" s="62"/>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62"/>
      <c r="C876" s="1"/>
      <c r="D876" s="62"/>
      <c r="E876" s="62"/>
      <c r="F876" s="62"/>
      <c r="G876" s="62"/>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62"/>
      <c r="C877" s="1"/>
      <c r="D877" s="62"/>
      <c r="E877" s="62"/>
      <c r="F877" s="62"/>
      <c r="G877" s="62"/>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62"/>
      <c r="C878" s="1"/>
      <c r="D878" s="62"/>
      <c r="E878" s="62"/>
      <c r="F878" s="62"/>
      <c r="G878" s="62"/>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62"/>
      <c r="C879" s="1"/>
      <c r="D879" s="62"/>
      <c r="E879" s="62"/>
      <c r="F879" s="62"/>
      <c r="G879" s="62"/>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62"/>
      <c r="C880" s="1"/>
      <c r="D880" s="62"/>
      <c r="E880" s="62"/>
      <c r="F880" s="62"/>
      <c r="G880" s="62"/>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62"/>
      <c r="C881" s="1"/>
      <c r="D881" s="62"/>
      <c r="E881" s="62"/>
      <c r="F881" s="62"/>
      <c r="G881" s="62"/>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62"/>
      <c r="C882" s="1"/>
      <c r="D882" s="62"/>
      <c r="E882" s="62"/>
      <c r="F882" s="62"/>
      <c r="G882" s="62"/>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62"/>
      <c r="C883" s="1"/>
      <c r="D883" s="62"/>
      <c r="E883" s="62"/>
      <c r="F883" s="62"/>
      <c r="G883" s="62"/>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62"/>
      <c r="C884" s="1"/>
      <c r="D884" s="62"/>
      <c r="E884" s="62"/>
      <c r="F884" s="62"/>
      <c r="G884" s="62"/>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62"/>
      <c r="C885" s="1"/>
      <c r="D885" s="62"/>
      <c r="E885" s="62"/>
      <c r="F885" s="62"/>
      <c r="G885" s="62"/>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62"/>
      <c r="C886" s="1"/>
      <c r="D886" s="62"/>
      <c r="E886" s="62"/>
      <c r="F886" s="62"/>
      <c r="G886" s="62"/>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62"/>
      <c r="C887" s="1"/>
      <c r="D887" s="62"/>
      <c r="E887" s="62"/>
      <c r="F887" s="62"/>
      <c r="G887" s="62"/>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62"/>
      <c r="C888" s="1"/>
      <c r="D888" s="62"/>
      <c r="E888" s="62"/>
      <c r="F888" s="62"/>
      <c r="G888" s="62"/>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62"/>
      <c r="C889" s="1"/>
      <c r="D889" s="62"/>
      <c r="E889" s="62"/>
      <c r="F889" s="62"/>
      <c r="G889" s="62"/>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62"/>
      <c r="C890" s="1"/>
      <c r="D890" s="62"/>
      <c r="E890" s="62"/>
      <c r="F890" s="62"/>
      <c r="G890" s="62"/>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62"/>
      <c r="C891" s="1"/>
      <c r="D891" s="62"/>
      <c r="E891" s="62"/>
      <c r="F891" s="62"/>
      <c r="G891" s="62"/>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62"/>
      <c r="C892" s="1"/>
      <c r="D892" s="62"/>
      <c r="E892" s="62"/>
      <c r="F892" s="62"/>
      <c r="G892" s="62"/>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62"/>
      <c r="C893" s="1"/>
      <c r="D893" s="62"/>
      <c r="E893" s="62"/>
      <c r="F893" s="62"/>
      <c r="G893" s="62"/>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62"/>
      <c r="C894" s="1"/>
      <c r="D894" s="62"/>
      <c r="E894" s="62"/>
      <c r="F894" s="62"/>
      <c r="G894" s="62"/>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62"/>
      <c r="C895" s="1"/>
      <c r="D895" s="62"/>
      <c r="E895" s="62"/>
      <c r="F895" s="62"/>
      <c r="G895" s="62"/>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62"/>
      <c r="C896" s="1"/>
      <c r="D896" s="62"/>
      <c r="E896" s="62"/>
      <c r="F896" s="62"/>
      <c r="G896" s="62"/>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62"/>
      <c r="C897" s="1"/>
      <c r="D897" s="62"/>
      <c r="E897" s="62"/>
      <c r="F897" s="62"/>
      <c r="G897" s="62"/>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62"/>
      <c r="C898" s="1"/>
      <c r="D898" s="62"/>
      <c r="E898" s="62"/>
      <c r="F898" s="62"/>
      <c r="G898" s="62"/>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62"/>
      <c r="C899" s="1"/>
      <c r="D899" s="62"/>
      <c r="E899" s="62"/>
      <c r="F899" s="62"/>
      <c r="G899" s="62"/>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62"/>
      <c r="C900" s="1"/>
      <c r="D900" s="62"/>
      <c r="E900" s="62"/>
      <c r="F900" s="62"/>
      <c r="G900" s="62"/>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62"/>
      <c r="C901" s="1"/>
      <c r="D901" s="62"/>
      <c r="E901" s="62"/>
      <c r="F901" s="62"/>
      <c r="G901" s="62"/>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62"/>
      <c r="C902" s="1"/>
      <c r="D902" s="62"/>
      <c r="E902" s="62"/>
      <c r="F902" s="62"/>
      <c r="G902" s="62"/>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62"/>
      <c r="C903" s="1"/>
      <c r="D903" s="62"/>
      <c r="E903" s="62"/>
      <c r="F903" s="62"/>
      <c r="G903" s="62"/>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62"/>
      <c r="C904" s="1"/>
      <c r="D904" s="62"/>
      <c r="E904" s="62"/>
      <c r="F904" s="62"/>
      <c r="G904" s="62"/>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62"/>
      <c r="C905" s="1"/>
      <c r="D905" s="62"/>
      <c r="E905" s="62"/>
      <c r="F905" s="62"/>
      <c r="G905" s="62"/>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62"/>
      <c r="C906" s="1"/>
      <c r="D906" s="62"/>
      <c r="E906" s="62"/>
      <c r="F906" s="62"/>
      <c r="G906" s="62"/>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62"/>
      <c r="C907" s="1"/>
      <c r="D907" s="62"/>
      <c r="E907" s="62"/>
      <c r="F907" s="62"/>
      <c r="G907" s="62"/>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62"/>
      <c r="C908" s="1"/>
      <c r="D908" s="62"/>
      <c r="E908" s="62"/>
      <c r="F908" s="62"/>
      <c r="G908" s="62"/>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62"/>
      <c r="C909" s="1"/>
      <c r="D909" s="62"/>
      <c r="E909" s="62"/>
      <c r="F909" s="62"/>
      <c r="G909" s="62"/>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62"/>
      <c r="C910" s="1"/>
      <c r="D910" s="62"/>
      <c r="E910" s="62"/>
      <c r="F910" s="62"/>
      <c r="G910" s="62"/>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62"/>
      <c r="C911" s="1"/>
      <c r="D911" s="62"/>
      <c r="E911" s="62"/>
      <c r="F911" s="62"/>
      <c r="G911" s="62"/>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62"/>
      <c r="C912" s="1"/>
      <c r="D912" s="62"/>
      <c r="E912" s="62"/>
      <c r="F912" s="62"/>
      <c r="G912" s="62"/>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62"/>
      <c r="C913" s="1"/>
      <c r="D913" s="62"/>
      <c r="E913" s="62"/>
      <c r="F913" s="62"/>
      <c r="G913" s="62"/>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62"/>
      <c r="C914" s="1"/>
      <c r="D914" s="62"/>
      <c r="E914" s="62"/>
      <c r="F914" s="62"/>
      <c r="G914" s="62"/>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62"/>
      <c r="C915" s="1"/>
      <c r="D915" s="62"/>
      <c r="E915" s="62"/>
      <c r="F915" s="62"/>
      <c r="G915" s="62"/>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62"/>
      <c r="C916" s="1"/>
      <c r="D916" s="62"/>
      <c r="E916" s="62"/>
      <c r="F916" s="62"/>
      <c r="G916" s="62"/>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62"/>
      <c r="C917" s="1"/>
      <c r="D917" s="62"/>
      <c r="E917" s="62"/>
      <c r="F917" s="62"/>
      <c r="G917" s="62"/>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62"/>
      <c r="C918" s="1"/>
      <c r="D918" s="62"/>
      <c r="E918" s="62"/>
      <c r="F918" s="62"/>
      <c r="G918" s="62"/>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62"/>
      <c r="C919" s="1"/>
      <c r="D919" s="62"/>
      <c r="E919" s="62"/>
      <c r="F919" s="62"/>
      <c r="G919" s="62"/>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62"/>
      <c r="C920" s="1"/>
      <c r="D920" s="62"/>
      <c r="E920" s="62"/>
      <c r="F920" s="62"/>
      <c r="G920" s="62"/>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62"/>
      <c r="C921" s="1"/>
      <c r="D921" s="62"/>
      <c r="E921" s="62"/>
      <c r="F921" s="62"/>
      <c r="G921" s="62"/>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62"/>
      <c r="C922" s="1"/>
      <c r="D922" s="62"/>
      <c r="E922" s="62"/>
      <c r="F922" s="62"/>
      <c r="G922" s="62"/>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62"/>
      <c r="C923" s="1"/>
      <c r="D923" s="62"/>
      <c r="E923" s="62"/>
      <c r="F923" s="62"/>
      <c r="G923" s="62"/>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62"/>
      <c r="C924" s="1"/>
      <c r="D924" s="62"/>
      <c r="E924" s="62"/>
      <c r="F924" s="62"/>
      <c r="G924" s="62"/>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62"/>
      <c r="C925" s="1"/>
      <c r="D925" s="62"/>
      <c r="E925" s="62"/>
      <c r="F925" s="62"/>
      <c r="G925" s="62"/>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62"/>
      <c r="C926" s="1"/>
      <c r="D926" s="62"/>
      <c r="E926" s="62"/>
      <c r="F926" s="62"/>
      <c r="G926" s="62"/>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62"/>
      <c r="C927" s="1"/>
      <c r="D927" s="62"/>
      <c r="E927" s="62"/>
      <c r="F927" s="62"/>
      <c r="G927" s="62"/>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62"/>
      <c r="C928" s="1"/>
      <c r="D928" s="62"/>
      <c r="E928" s="62"/>
      <c r="F928" s="62"/>
      <c r="G928" s="62"/>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62"/>
      <c r="C929" s="1"/>
      <c r="D929" s="62"/>
      <c r="E929" s="62"/>
      <c r="F929" s="62"/>
      <c r="G929" s="62"/>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62"/>
      <c r="C930" s="1"/>
      <c r="D930" s="62"/>
      <c r="E930" s="62"/>
      <c r="F930" s="62"/>
      <c r="G930" s="62"/>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62"/>
      <c r="C931" s="1"/>
      <c r="D931" s="62"/>
      <c r="E931" s="62"/>
      <c r="F931" s="62"/>
      <c r="G931" s="62"/>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62"/>
      <c r="C932" s="1"/>
      <c r="D932" s="62"/>
      <c r="E932" s="62"/>
      <c r="F932" s="62"/>
      <c r="G932" s="62"/>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62"/>
      <c r="C933" s="1"/>
      <c r="D933" s="62"/>
      <c r="E933" s="62"/>
      <c r="F933" s="62"/>
      <c r="G933" s="62"/>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62"/>
      <c r="C934" s="1"/>
      <c r="D934" s="62"/>
      <c r="E934" s="62"/>
      <c r="F934" s="62"/>
      <c r="G934" s="62"/>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62"/>
      <c r="C935" s="1"/>
      <c r="D935" s="62"/>
      <c r="E935" s="62"/>
      <c r="F935" s="62"/>
      <c r="G935" s="62"/>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62"/>
      <c r="C936" s="1"/>
      <c r="D936" s="62"/>
      <c r="E936" s="62"/>
      <c r="F936" s="62"/>
      <c r="G936" s="62"/>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62"/>
      <c r="C937" s="1"/>
      <c r="D937" s="62"/>
      <c r="E937" s="62"/>
      <c r="F937" s="62"/>
      <c r="G937" s="62"/>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62"/>
      <c r="C938" s="1"/>
      <c r="D938" s="62"/>
      <c r="E938" s="62"/>
      <c r="F938" s="62"/>
      <c r="G938" s="62"/>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62"/>
      <c r="C939" s="1"/>
      <c r="D939" s="62"/>
      <c r="E939" s="62"/>
      <c r="F939" s="62"/>
      <c r="G939" s="62"/>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62"/>
      <c r="C940" s="1"/>
      <c r="D940" s="62"/>
      <c r="E940" s="62"/>
      <c r="F940" s="62"/>
      <c r="G940" s="62"/>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62"/>
      <c r="C941" s="1"/>
      <c r="D941" s="62"/>
      <c r="E941" s="62"/>
      <c r="F941" s="62"/>
      <c r="G941" s="62"/>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62"/>
      <c r="C942" s="1"/>
      <c r="D942" s="62"/>
      <c r="E942" s="62"/>
      <c r="F942" s="62"/>
      <c r="G942" s="62"/>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62"/>
      <c r="C943" s="1"/>
      <c r="D943" s="62"/>
      <c r="E943" s="62"/>
      <c r="F943" s="62"/>
      <c r="G943" s="62"/>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62"/>
      <c r="C944" s="1"/>
      <c r="D944" s="62"/>
      <c r="E944" s="62"/>
      <c r="F944" s="62"/>
      <c r="G944" s="62"/>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62"/>
      <c r="C945" s="1"/>
      <c r="D945" s="62"/>
      <c r="E945" s="62"/>
      <c r="F945" s="62"/>
      <c r="G945" s="62"/>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62"/>
      <c r="C946" s="1"/>
      <c r="D946" s="62"/>
      <c r="E946" s="62"/>
      <c r="F946" s="62"/>
      <c r="G946" s="62"/>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62"/>
      <c r="C947" s="1"/>
      <c r="D947" s="62"/>
      <c r="E947" s="62"/>
      <c r="F947" s="62"/>
      <c r="G947" s="62"/>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62"/>
      <c r="C948" s="1"/>
      <c r="D948" s="62"/>
      <c r="E948" s="62"/>
      <c r="F948" s="62"/>
      <c r="G948" s="62"/>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62"/>
      <c r="C949" s="1"/>
      <c r="D949" s="62"/>
      <c r="E949" s="62"/>
      <c r="F949" s="62"/>
      <c r="G949" s="62"/>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62"/>
      <c r="C950" s="1"/>
      <c r="D950" s="62"/>
      <c r="E950" s="62"/>
      <c r="F950" s="62"/>
      <c r="G950" s="62"/>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62"/>
      <c r="C951" s="1"/>
      <c r="D951" s="62"/>
      <c r="E951" s="62"/>
      <c r="F951" s="62"/>
      <c r="G951" s="62"/>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62"/>
      <c r="C952" s="1"/>
      <c r="D952" s="62"/>
      <c r="E952" s="62"/>
      <c r="F952" s="62"/>
      <c r="G952" s="62"/>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62"/>
      <c r="C953" s="1"/>
      <c r="D953" s="62"/>
      <c r="E953" s="62"/>
      <c r="F953" s="62"/>
      <c r="G953" s="62"/>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62"/>
      <c r="C954" s="1"/>
      <c r="D954" s="62"/>
      <c r="E954" s="62"/>
      <c r="F954" s="62"/>
      <c r="G954" s="62"/>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62"/>
      <c r="C955" s="1"/>
      <c r="D955" s="62"/>
      <c r="E955" s="62"/>
      <c r="F955" s="62"/>
      <c r="G955" s="62"/>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62"/>
      <c r="C956" s="1"/>
      <c r="D956" s="62"/>
      <c r="E956" s="62"/>
      <c r="F956" s="62"/>
      <c r="G956" s="62"/>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62"/>
      <c r="C957" s="1"/>
      <c r="D957" s="62"/>
      <c r="E957" s="62"/>
      <c r="F957" s="62"/>
      <c r="G957" s="62"/>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62"/>
      <c r="C958" s="1"/>
      <c r="D958" s="62"/>
      <c r="E958" s="62"/>
      <c r="F958" s="62"/>
      <c r="G958" s="62"/>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62"/>
      <c r="C959" s="1"/>
      <c r="D959" s="62"/>
      <c r="E959" s="62"/>
      <c r="F959" s="62"/>
      <c r="G959" s="62"/>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62"/>
      <c r="C960" s="1"/>
      <c r="D960" s="62"/>
      <c r="E960" s="62"/>
      <c r="F960" s="62"/>
      <c r="G960" s="62"/>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62"/>
      <c r="C961" s="1"/>
      <c r="D961" s="62"/>
      <c r="E961" s="62"/>
      <c r="F961" s="62"/>
      <c r="G961" s="62"/>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62"/>
      <c r="C962" s="1"/>
      <c r="D962" s="62"/>
      <c r="E962" s="62"/>
      <c r="F962" s="62"/>
      <c r="G962" s="62"/>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62"/>
      <c r="C963" s="1"/>
      <c r="D963" s="62"/>
      <c r="E963" s="62"/>
      <c r="F963" s="62"/>
      <c r="G963" s="62"/>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62"/>
      <c r="C964" s="1"/>
      <c r="D964" s="62"/>
      <c r="E964" s="62"/>
      <c r="F964" s="62"/>
      <c r="G964" s="62"/>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62"/>
      <c r="C965" s="1"/>
      <c r="D965" s="62"/>
      <c r="E965" s="62"/>
      <c r="F965" s="62"/>
      <c r="G965" s="62"/>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62"/>
      <c r="C966" s="1"/>
      <c r="D966" s="62"/>
      <c r="E966" s="62"/>
      <c r="F966" s="62"/>
      <c r="G966" s="62"/>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62"/>
      <c r="C967" s="1"/>
      <c r="D967" s="62"/>
      <c r="E967" s="62"/>
      <c r="F967" s="62"/>
      <c r="G967" s="62"/>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62"/>
      <c r="C968" s="1"/>
      <c r="D968" s="62"/>
      <c r="E968" s="62"/>
      <c r="F968" s="62"/>
      <c r="G968" s="62"/>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62"/>
      <c r="C969" s="1"/>
      <c r="D969" s="62"/>
      <c r="E969" s="62"/>
      <c r="F969" s="62"/>
      <c r="G969" s="62"/>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62"/>
      <c r="C970" s="1"/>
      <c r="D970" s="62"/>
      <c r="E970" s="62"/>
      <c r="F970" s="62"/>
      <c r="G970" s="62"/>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62"/>
      <c r="C971" s="1"/>
      <c r="D971" s="62"/>
      <c r="E971" s="62"/>
      <c r="F971" s="62"/>
      <c r="G971" s="62"/>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62"/>
      <c r="C972" s="1"/>
      <c r="D972" s="62"/>
      <c r="E972" s="62"/>
      <c r="F972" s="62"/>
      <c r="G972" s="62"/>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62"/>
      <c r="C973" s="1"/>
      <c r="D973" s="62"/>
      <c r="E973" s="62"/>
      <c r="F973" s="62"/>
      <c r="G973" s="62"/>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62"/>
      <c r="C974" s="1"/>
      <c r="D974" s="62"/>
      <c r="E974" s="62"/>
      <c r="F974" s="62"/>
      <c r="G974" s="62"/>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62"/>
      <c r="C975" s="1"/>
      <c r="D975" s="62"/>
      <c r="E975" s="62"/>
      <c r="F975" s="62"/>
      <c r="G975" s="62"/>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62"/>
      <c r="C976" s="1"/>
      <c r="D976" s="62"/>
      <c r="E976" s="62"/>
      <c r="F976" s="62"/>
      <c r="G976" s="62"/>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62"/>
      <c r="C977" s="1"/>
      <c r="D977" s="62"/>
      <c r="E977" s="62"/>
      <c r="F977" s="62"/>
      <c r="G977" s="62"/>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62"/>
      <c r="C978" s="1"/>
      <c r="D978" s="62"/>
      <c r="E978" s="62"/>
      <c r="F978" s="62"/>
      <c r="G978" s="62"/>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62"/>
      <c r="C979" s="1"/>
      <c r="D979" s="62"/>
      <c r="E979" s="62"/>
      <c r="F979" s="62"/>
      <c r="G979" s="62"/>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62"/>
      <c r="C980" s="1"/>
      <c r="D980" s="62"/>
      <c r="E980" s="62"/>
      <c r="F980" s="62"/>
      <c r="G980" s="62"/>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62"/>
      <c r="C981" s="1"/>
      <c r="D981" s="62"/>
      <c r="E981" s="62"/>
      <c r="F981" s="62"/>
      <c r="G981" s="62"/>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62"/>
      <c r="C982" s="1"/>
      <c r="D982" s="62"/>
      <c r="E982" s="62"/>
      <c r="F982" s="62"/>
      <c r="G982" s="62"/>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62"/>
      <c r="C983" s="1"/>
      <c r="D983" s="62"/>
      <c r="E983" s="62"/>
      <c r="F983" s="62"/>
      <c r="G983" s="62"/>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62"/>
      <c r="C984" s="1"/>
      <c r="D984" s="62"/>
      <c r="E984" s="62"/>
      <c r="F984" s="62"/>
      <c r="G984" s="62"/>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62"/>
      <c r="C985" s="1"/>
      <c r="D985" s="62"/>
      <c r="E985" s="62"/>
      <c r="F985" s="62"/>
      <c r="G985" s="62"/>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62"/>
      <c r="C986" s="1"/>
      <c r="D986" s="62"/>
      <c r="E986" s="62"/>
      <c r="F986" s="62"/>
      <c r="G986" s="62"/>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62"/>
      <c r="C987" s="1"/>
      <c r="D987" s="62"/>
      <c r="E987" s="62"/>
      <c r="F987" s="62"/>
      <c r="G987" s="62"/>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62"/>
      <c r="C988" s="1"/>
      <c r="D988" s="62"/>
      <c r="E988" s="62"/>
      <c r="F988" s="62"/>
      <c r="G988" s="62"/>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62"/>
      <c r="C989" s="1"/>
      <c r="D989" s="62"/>
      <c r="E989" s="62"/>
      <c r="F989" s="62"/>
      <c r="G989" s="62"/>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62"/>
      <c r="C990" s="1"/>
      <c r="D990" s="62"/>
      <c r="E990" s="62"/>
      <c r="F990" s="62"/>
      <c r="G990" s="62"/>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62"/>
      <c r="C991" s="1"/>
      <c r="D991" s="62"/>
      <c r="E991" s="62"/>
      <c r="F991" s="62"/>
      <c r="G991" s="62"/>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62"/>
      <c r="C992" s="1"/>
      <c r="D992" s="62"/>
      <c r="E992" s="62"/>
      <c r="F992" s="62"/>
      <c r="G992" s="62"/>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62"/>
      <c r="C993" s="1"/>
      <c r="D993" s="62"/>
      <c r="E993" s="62"/>
      <c r="F993" s="62"/>
      <c r="G993" s="62"/>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62"/>
      <c r="C994" s="1"/>
      <c r="D994" s="62"/>
      <c r="E994" s="62"/>
      <c r="F994" s="62"/>
      <c r="G994" s="62"/>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62"/>
      <c r="C995" s="1"/>
      <c r="D995" s="62"/>
      <c r="E995" s="62"/>
      <c r="F995" s="62"/>
      <c r="G995" s="62"/>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62"/>
      <c r="C996" s="1"/>
      <c r="D996" s="62"/>
      <c r="E996" s="62"/>
      <c r="F996" s="62"/>
      <c r="G996" s="62"/>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62"/>
      <c r="C997" s="1"/>
      <c r="D997" s="62"/>
      <c r="E997" s="62"/>
      <c r="F997" s="62"/>
      <c r="G997" s="62"/>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62"/>
      <c r="C998" s="1"/>
      <c r="D998" s="62"/>
      <c r="E998" s="62"/>
      <c r="F998" s="62"/>
      <c r="G998" s="62"/>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62"/>
      <c r="C999" s="1"/>
      <c r="D999" s="62"/>
      <c r="E999" s="62"/>
      <c r="F999" s="62"/>
      <c r="G999" s="62"/>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62"/>
      <c r="C1000" s="1"/>
      <c r="D1000" s="62"/>
      <c r="E1000" s="62"/>
      <c r="F1000" s="62"/>
      <c r="G1000" s="62"/>
      <c r="H1000" s="1"/>
      <c r="I1000" s="1"/>
      <c r="J1000" s="1"/>
      <c r="K1000" s="1"/>
      <c r="L1000" s="1"/>
      <c r="M1000" s="1"/>
      <c r="N1000" s="1"/>
      <c r="O1000" s="1"/>
      <c r="P1000" s="1"/>
      <c r="Q1000" s="1"/>
      <c r="R1000" s="1"/>
      <c r="S1000" s="1"/>
      <c r="T1000" s="1"/>
      <c r="U1000" s="1"/>
      <c r="V1000" s="1"/>
      <c r="W1000" s="1"/>
      <c r="X1000" s="1"/>
      <c r="Y1000" s="1"/>
      <c r="Z1000" s="1"/>
    </row>
  </sheetData>
  <mergeCells count="31">
    <mergeCell ref="B360:D360"/>
    <mergeCell ref="C372:W372"/>
    <mergeCell ref="C373:W373"/>
    <mergeCell ref="C374:W374"/>
    <mergeCell ref="C364:W364"/>
    <mergeCell ref="C365:W365"/>
    <mergeCell ref="C366:W366"/>
    <mergeCell ref="C367:W367"/>
    <mergeCell ref="C369:W369"/>
    <mergeCell ref="C370:W370"/>
    <mergeCell ref="C371:W371"/>
    <mergeCell ref="B354:D354"/>
    <mergeCell ref="B355:D355"/>
    <mergeCell ref="B356:D356"/>
    <mergeCell ref="B357:D357"/>
    <mergeCell ref="B358:D358"/>
    <mergeCell ref="B346:D346"/>
    <mergeCell ref="B347:D347"/>
    <mergeCell ref="B348:D348"/>
    <mergeCell ref="B349:D349"/>
    <mergeCell ref="B350:D350"/>
    <mergeCell ref="B7:D7"/>
    <mergeCell ref="B8:D8"/>
    <mergeCell ref="B342:D342"/>
    <mergeCell ref="B343:D343"/>
    <mergeCell ref="B344:D344"/>
    <mergeCell ref="B1:F1"/>
    <mergeCell ref="B2:F2"/>
    <mergeCell ref="B3:F3"/>
    <mergeCell ref="B5:D5"/>
    <mergeCell ref="B6:D6"/>
  </mergeCells>
  <conditionalFormatting sqref="B5:B8 E352:G356">
    <cfRule type="containsText" dxfId="2" priority="1" operator="containsText" text="N/A">
      <formula>NOT(ISERROR(SEARCH(("N/A"),(B5))))</formula>
    </cfRule>
  </conditionalFormatting>
  <conditionalFormatting sqref="B347:B350">
    <cfRule type="containsText" dxfId="1" priority="2" operator="containsText" text="N/A">
      <formula>NOT(ISERROR(SEARCH(("N/A"),(B347))))</formula>
    </cfRule>
  </conditionalFormatting>
  <conditionalFormatting sqref="E11:G344 G11:G360">
    <cfRule type="containsText" dxfId="0" priority="3" operator="containsText" text="N/A">
      <formula>NOT(ISERROR(SEARCH(("N/A"),(E11))))</formula>
    </cfRule>
  </conditionalFormatting>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x14ac:dyDescent="0.25"/>
  <cols>
    <col min="1" max="1" width="11.42578125" customWidth="1"/>
    <col min="2" max="5" width="15.85546875" customWidth="1"/>
    <col min="6" max="16" width="11.42578125" customWidth="1"/>
    <col min="17" max="17" width="12.42578125" customWidth="1"/>
    <col min="18" max="26" width="11.42578125" customWidth="1"/>
  </cols>
  <sheetData>
    <row r="1" spans="1:26" x14ac:dyDescent="0.25">
      <c r="A1" s="80" t="s">
        <v>10</v>
      </c>
      <c r="B1" s="81">
        <v>1</v>
      </c>
      <c r="C1" s="81">
        <v>2</v>
      </c>
      <c r="D1" s="81">
        <v>3</v>
      </c>
      <c r="E1" s="81">
        <v>4</v>
      </c>
      <c r="F1" s="81">
        <v>5</v>
      </c>
      <c r="G1" s="81">
        <v>6</v>
      </c>
      <c r="H1" s="81">
        <v>7</v>
      </c>
      <c r="I1" s="81">
        <v>8</v>
      </c>
      <c r="J1" s="81">
        <v>9</v>
      </c>
      <c r="K1" s="81">
        <v>10</v>
      </c>
      <c r="L1" s="81">
        <v>11</v>
      </c>
      <c r="M1" s="81">
        <v>12</v>
      </c>
      <c r="N1" s="81">
        <v>13</v>
      </c>
      <c r="O1" s="81">
        <v>14</v>
      </c>
      <c r="P1" s="81">
        <v>15</v>
      </c>
      <c r="Q1" s="81">
        <v>16</v>
      </c>
      <c r="R1" s="81">
        <v>17</v>
      </c>
    </row>
    <row r="2" spans="1:26" ht="18" x14ac:dyDescent="0.25">
      <c r="A2" s="82" t="s">
        <v>3</v>
      </c>
      <c r="B2" s="83" t="s">
        <v>4</v>
      </c>
      <c r="C2" s="83" t="s">
        <v>4</v>
      </c>
      <c r="D2" s="83" t="s">
        <v>371</v>
      </c>
      <c r="E2" s="83" t="s">
        <v>4</v>
      </c>
      <c r="F2" s="83" t="s">
        <v>4</v>
      </c>
      <c r="G2" s="83" t="s">
        <v>4</v>
      </c>
      <c r="H2" s="83" t="s">
        <v>4</v>
      </c>
      <c r="I2" s="83" t="s">
        <v>4</v>
      </c>
      <c r="J2" s="83" t="s">
        <v>4</v>
      </c>
      <c r="K2" s="83" t="s">
        <v>4</v>
      </c>
      <c r="L2" s="83" t="s">
        <v>372</v>
      </c>
      <c r="M2" s="83" t="s">
        <v>373</v>
      </c>
      <c r="N2" s="83" t="s">
        <v>373</v>
      </c>
      <c r="O2" s="83" t="s">
        <v>374</v>
      </c>
      <c r="P2" s="83" t="s">
        <v>375</v>
      </c>
      <c r="Q2" s="83" t="s">
        <v>375</v>
      </c>
      <c r="R2" s="83" t="s">
        <v>4</v>
      </c>
    </row>
    <row r="3" spans="1:26" x14ac:dyDescent="0.25">
      <c r="A3" s="82" t="s">
        <v>351</v>
      </c>
      <c r="B3" s="83">
        <v>2012</v>
      </c>
      <c r="C3" s="83">
        <v>2018</v>
      </c>
      <c r="D3" s="83">
        <v>2012</v>
      </c>
      <c r="E3" s="83">
        <v>2018</v>
      </c>
      <c r="F3" s="83">
        <v>2018</v>
      </c>
      <c r="G3" s="84">
        <v>2020</v>
      </c>
      <c r="H3" s="83">
        <v>2024</v>
      </c>
      <c r="I3" s="83">
        <v>2024</v>
      </c>
      <c r="J3" s="83">
        <v>2013</v>
      </c>
      <c r="K3" s="83">
        <v>2021</v>
      </c>
      <c r="L3" s="83">
        <v>2021</v>
      </c>
      <c r="M3" s="83">
        <v>2012</v>
      </c>
      <c r="N3" s="83">
        <v>2020</v>
      </c>
      <c r="O3" s="83">
        <v>2008</v>
      </c>
      <c r="P3" s="84">
        <v>2010</v>
      </c>
      <c r="Q3" s="83">
        <v>1989</v>
      </c>
      <c r="R3" s="84">
        <v>2024</v>
      </c>
    </row>
    <row r="4" spans="1:26" x14ac:dyDescent="0.25">
      <c r="A4" s="82" t="s">
        <v>6</v>
      </c>
      <c r="B4" s="83" t="s">
        <v>7</v>
      </c>
      <c r="C4" s="83" t="s">
        <v>7</v>
      </c>
      <c r="D4" s="83" t="s">
        <v>376</v>
      </c>
      <c r="E4" s="83" t="s">
        <v>377</v>
      </c>
      <c r="F4" s="83" t="s">
        <v>377</v>
      </c>
      <c r="G4" s="83" t="s">
        <v>377</v>
      </c>
      <c r="H4" s="83" t="s">
        <v>377</v>
      </c>
      <c r="I4" s="83" t="s">
        <v>377</v>
      </c>
      <c r="J4" s="83" t="s">
        <v>378</v>
      </c>
      <c r="K4" s="83" t="s">
        <v>379</v>
      </c>
      <c r="L4" s="83" t="s">
        <v>380</v>
      </c>
      <c r="M4" s="83" t="s">
        <v>7</v>
      </c>
      <c r="N4" s="83" t="s">
        <v>7</v>
      </c>
      <c r="O4" s="83" t="s">
        <v>7</v>
      </c>
      <c r="P4" s="83" t="s">
        <v>381</v>
      </c>
      <c r="Q4" s="83" t="s">
        <v>382</v>
      </c>
      <c r="R4" s="85" t="s">
        <v>383</v>
      </c>
    </row>
    <row r="5" spans="1:26" ht="18" x14ac:dyDescent="0.25">
      <c r="A5" s="82" t="s">
        <v>8</v>
      </c>
      <c r="B5" s="83" t="s">
        <v>9</v>
      </c>
      <c r="C5" s="83" t="s">
        <v>9</v>
      </c>
      <c r="D5" s="83" t="s">
        <v>384</v>
      </c>
      <c r="E5" s="83" t="s">
        <v>385</v>
      </c>
      <c r="F5" s="83" t="s">
        <v>385</v>
      </c>
      <c r="G5" s="83" t="s">
        <v>385</v>
      </c>
      <c r="H5" s="83" t="s">
        <v>385</v>
      </c>
      <c r="I5" s="83" t="s">
        <v>385</v>
      </c>
      <c r="J5" s="83" t="s">
        <v>386</v>
      </c>
      <c r="K5" s="83" t="s">
        <v>387</v>
      </c>
      <c r="L5" s="83" t="s">
        <v>388</v>
      </c>
      <c r="M5" s="83" t="s">
        <v>389</v>
      </c>
      <c r="N5" s="83" t="s">
        <v>390</v>
      </c>
      <c r="O5" s="83" t="s">
        <v>391</v>
      </c>
      <c r="P5" s="83" t="s">
        <v>392</v>
      </c>
      <c r="Q5" s="83" t="s">
        <v>393</v>
      </c>
      <c r="R5" s="85" t="s">
        <v>394</v>
      </c>
    </row>
    <row r="6" spans="1:26" ht="18" x14ac:dyDescent="0.25">
      <c r="A6" s="82" t="s">
        <v>395</v>
      </c>
      <c r="B6" s="83" t="s">
        <v>396</v>
      </c>
      <c r="C6" s="83" t="s">
        <v>397</v>
      </c>
      <c r="D6" s="83" t="s">
        <v>398</v>
      </c>
      <c r="E6" s="83" t="s">
        <v>399</v>
      </c>
      <c r="F6" s="83" t="s">
        <v>400</v>
      </c>
      <c r="G6" s="83" t="s">
        <v>401</v>
      </c>
      <c r="H6" s="83" t="s">
        <v>402</v>
      </c>
      <c r="I6" s="83" t="s">
        <v>403</v>
      </c>
      <c r="J6" s="83" t="s">
        <v>404</v>
      </c>
      <c r="K6" s="83" t="s">
        <v>405</v>
      </c>
      <c r="L6" s="83" t="s">
        <v>406</v>
      </c>
      <c r="M6" s="83" t="s">
        <v>407</v>
      </c>
      <c r="N6" s="83" t="s">
        <v>408</v>
      </c>
      <c r="O6" s="83" t="s">
        <v>409</v>
      </c>
      <c r="P6" s="83" t="s">
        <v>410</v>
      </c>
      <c r="Q6" s="83" t="s">
        <v>411</v>
      </c>
      <c r="R6" s="86" t="s">
        <v>412</v>
      </c>
    </row>
    <row r="7" spans="1:26" x14ac:dyDescent="0.25">
      <c r="A7" s="87"/>
      <c r="B7" s="88" t="e">
        <f>'PRECIOS DE REFERENCIA UNITARIOS'!#REF!</f>
        <v>#REF!</v>
      </c>
      <c r="C7" s="88" t="e">
        <f>'PRECIOS DE REFERENCIA UNITARIOS'!#REF!</f>
        <v>#REF!</v>
      </c>
      <c r="D7" s="88" t="e">
        <f>'PRECIOS DE REFERENCIA UNITARIOS'!#REF!</f>
        <v>#REF!</v>
      </c>
      <c r="E7" s="88" t="e">
        <f>'PRECIOS DE REFERENCIA UNITARIOS'!#REF!</f>
        <v>#REF!</v>
      </c>
      <c r="F7" s="88" t="e">
        <f>'PRECIOS DE REFERENCIA UNITARIOS'!#REF!</f>
        <v>#REF!</v>
      </c>
      <c r="G7" s="88" t="e">
        <f>'PRECIOS DE REFERENCIA UNITARIOS'!#REF!</f>
        <v>#REF!</v>
      </c>
      <c r="H7" s="88" t="e">
        <f>'PRECIOS DE REFERENCIA UNITARIOS'!#REF!</f>
        <v>#REF!</v>
      </c>
      <c r="I7" s="88" t="e">
        <f>'PRECIOS DE REFERENCIA UNITARIOS'!#REF!</f>
        <v>#REF!</v>
      </c>
      <c r="J7" s="88" t="e">
        <f>'PRECIOS DE REFERENCIA UNITARIOS'!#REF!</f>
        <v>#REF!</v>
      </c>
      <c r="K7" s="88" t="e">
        <f>'PRECIOS DE REFERENCIA UNITARIOS'!#REF!</f>
        <v>#REF!</v>
      </c>
      <c r="L7" s="88" t="e">
        <f>'PRECIOS DE REFERENCIA UNITARIOS'!#REF!</f>
        <v>#REF!</v>
      </c>
      <c r="M7" s="88" t="e">
        <f>'PRECIOS DE REFERENCIA UNITARIOS'!#REF!</f>
        <v>#REF!</v>
      </c>
      <c r="N7" s="88" t="e">
        <f>'PRECIOS DE REFERENCIA UNITARIOS'!#REF!</f>
        <v>#REF!</v>
      </c>
      <c r="O7" s="88" t="e">
        <f>'PRECIOS DE REFERENCIA UNITARIOS'!#REF!</f>
        <v>#REF!</v>
      </c>
      <c r="P7" s="88" t="e">
        <f>'PRECIOS DE REFERENCIA UNITARIOS'!#REF!</f>
        <v>#REF!</v>
      </c>
      <c r="Q7" s="88" t="e">
        <f>'PRECIOS DE REFERENCIA UNITARIOS'!#REF!</f>
        <v>#REF!</v>
      </c>
      <c r="R7" s="88" t="e">
        <f>'PRECIOS DE REFERENCIA UNITARIOS'!#REF!</f>
        <v>#REF!</v>
      </c>
      <c r="S7" s="88" t="e">
        <f>'PRECIOS DE REFERENCIA UNITARIOS'!#REF!</f>
        <v>#REF!</v>
      </c>
      <c r="T7" s="87"/>
      <c r="U7" s="87"/>
      <c r="V7" s="87"/>
      <c r="W7" s="87"/>
      <c r="X7" s="87"/>
      <c r="Y7" s="87"/>
      <c r="Z7" s="87"/>
    </row>
    <row r="8" spans="1:26" x14ac:dyDescent="0.25">
      <c r="B8" s="89" t="e">
        <f>'PRECIOS DE REFERENCIA UNITARIOS'!#REF!</f>
        <v>#REF!</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00"/>
  <sheetViews>
    <sheetView workbookViewId="0"/>
  </sheetViews>
  <sheetFormatPr baseColWidth="10" defaultColWidth="14.42578125" defaultRowHeight="15" customHeight="1" x14ac:dyDescent="0.25"/>
  <cols>
    <col min="1" max="26" width="11.42578125" customWidth="1"/>
  </cols>
  <sheetData>
    <row r="1" spans="1:6" ht="18" x14ac:dyDescent="0.25">
      <c r="A1" s="80" t="s">
        <v>10</v>
      </c>
      <c r="B1" s="82" t="s">
        <v>3</v>
      </c>
      <c r="C1" s="82" t="s">
        <v>351</v>
      </c>
      <c r="D1" s="82" t="s">
        <v>6</v>
      </c>
      <c r="E1" s="82" t="s">
        <v>8</v>
      </c>
      <c r="F1" s="82" t="s">
        <v>395</v>
      </c>
    </row>
    <row r="2" spans="1:6" x14ac:dyDescent="0.25">
      <c r="A2" s="81">
        <v>1</v>
      </c>
      <c r="B2" s="83" t="s">
        <v>4</v>
      </c>
      <c r="C2" s="83">
        <v>2012</v>
      </c>
      <c r="D2" s="83" t="s">
        <v>7</v>
      </c>
      <c r="E2" s="83" t="s">
        <v>9</v>
      </c>
      <c r="F2" s="83" t="s">
        <v>396</v>
      </c>
    </row>
    <row r="3" spans="1:6" x14ac:dyDescent="0.25">
      <c r="A3" s="81">
        <v>2</v>
      </c>
      <c r="B3" s="83" t="s">
        <v>4</v>
      </c>
      <c r="C3" s="83">
        <v>2018</v>
      </c>
      <c r="D3" s="83" t="s">
        <v>7</v>
      </c>
      <c r="E3" s="83" t="s">
        <v>9</v>
      </c>
      <c r="F3" s="83" t="s">
        <v>397</v>
      </c>
    </row>
    <row r="4" spans="1:6" ht="18" x14ac:dyDescent="0.25">
      <c r="A4" s="81">
        <v>3</v>
      </c>
      <c r="B4" s="83" t="s">
        <v>371</v>
      </c>
      <c r="C4" s="83">
        <v>2012</v>
      </c>
      <c r="D4" s="83" t="s">
        <v>376</v>
      </c>
      <c r="E4" s="83" t="s">
        <v>384</v>
      </c>
      <c r="F4" s="83" t="s">
        <v>398</v>
      </c>
    </row>
    <row r="5" spans="1:6" ht="18" x14ac:dyDescent="0.25">
      <c r="A5" s="81">
        <v>4</v>
      </c>
      <c r="B5" s="83" t="s">
        <v>4</v>
      </c>
      <c r="C5" s="83">
        <v>2018</v>
      </c>
      <c r="D5" s="83" t="s">
        <v>377</v>
      </c>
      <c r="E5" s="83" t="s">
        <v>385</v>
      </c>
      <c r="F5" s="83" t="s">
        <v>399</v>
      </c>
    </row>
    <row r="6" spans="1:6" ht="18" x14ac:dyDescent="0.25">
      <c r="A6" s="81">
        <v>5</v>
      </c>
      <c r="B6" s="83" t="s">
        <v>4</v>
      </c>
      <c r="C6" s="83">
        <v>2018</v>
      </c>
      <c r="D6" s="83" t="s">
        <v>377</v>
      </c>
      <c r="E6" s="83" t="s">
        <v>385</v>
      </c>
      <c r="F6" s="83" t="s">
        <v>400</v>
      </c>
    </row>
    <row r="7" spans="1:6" ht="18" x14ac:dyDescent="0.25">
      <c r="A7" s="81">
        <v>6</v>
      </c>
      <c r="B7" s="83" t="s">
        <v>4</v>
      </c>
      <c r="C7" s="84">
        <v>2020</v>
      </c>
      <c r="D7" s="83" t="s">
        <v>377</v>
      </c>
      <c r="E7" s="83" t="s">
        <v>385</v>
      </c>
      <c r="F7" s="83" t="s">
        <v>401</v>
      </c>
    </row>
    <row r="8" spans="1:6" ht="18" x14ac:dyDescent="0.25">
      <c r="A8" s="81">
        <v>7</v>
      </c>
      <c r="B8" s="83" t="s">
        <v>4</v>
      </c>
      <c r="C8" s="83">
        <v>2024</v>
      </c>
      <c r="D8" s="83" t="s">
        <v>377</v>
      </c>
      <c r="E8" s="83" t="s">
        <v>385</v>
      </c>
      <c r="F8" s="83" t="s">
        <v>402</v>
      </c>
    </row>
    <row r="9" spans="1:6" ht="18" x14ac:dyDescent="0.25">
      <c r="A9" s="81">
        <v>8</v>
      </c>
      <c r="B9" s="83" t="s">
        <v>4</v>
      </c>
      <c r="C9" s="83">
        <v>2024</v>
      </c>
      <c r="D9" s="83" t="s">
        <v>377</v>
      </c>
      <c r="E9" s="83" t="s">
        <v>385</v>
      </c>
      <c r="F9" s="83" t="s">
        <v>403</v>
      </c>
    </row>
    <row r="10" spans="1:6" x14ac:dyDescent="0.25">
      <c r="A10" s="81">
        <v>9</v>
      </c>
      <c r="B10" s="83" t="s">
        <v>4</v>
      </c>
      <c r="C10" s="83">
        <v>2013</v>
      </c>
      <c r="D10" s="83" t="s">
        <v>378</v>
      </c>
      <c r="E10" s="83" t="s">
        <v>386</v>
      </c>
      <c r="F10" s="83" t="s">
        <v>404</v>
      </c>
    </row>
    <row r="11" spans="1:6" x14ac:dyDescent="0.25">
      <c r="A11" s="81">
        <v>10</v>
      </c>
      <c r="B11" s="83" t="s">
        <v>4</v>
      </c>
      <c r="C11" s="83">
        <v>2021</v>
      </c>
      <c r="D11" s="83" t="s">
        <v>379</v>
      </c>
      <c r="E11" s="83" t="s">
        <v>387</v>
      </c>
      <c r="F11" s="83" t="s">
        <v>405</v>
      </c>
    </row>
    <row r="12" spans="1:6" ht="18" x14ac:dyDescent="0.25">
      <c r="A12" s="81">
        <v>11</v>
      </c>
      <c r="B12" s="83" t="s">
        <v>372</v>
      </c>
      <c r="C12" s="83">
        <v>2021</v>
      </c>
      <c r="D12" s="83" t="s">
        <v>380</v>
      </c>
      <c r="E12" s="83" t="s">
        <v>388</v>
      </c>
      <c r="F12" s="83" t="s">
        <v>406</v>
      </c>
    </row>
    <row r="13" spans="1:6" x14ac:dyDescent="0.25">
      <c r="A13" s="81">
        <v>12</v>
      </c>
      <c r="B13" s="83" t="s">
        <v>373</v>
      </c>
      <c r="C13" s="83">
        <v>2012</v>
      </c>
      <c r="D13" s="83" t="s">
        <v>7</v>
      </c>
      <c r="E13" s="83" t="s">
        <v>389</v>
      </c>
      <c r="F13" s="83" t="s">
        <v>407</v>
      </c>
    </row>
    <row r="14" spans="1:6" x14ac:dyDescent="0.25">
      <c r="A14" s="81">
        <v>13</v>
      </c>
      <c r="B14" s="83" t="s">
        <v>373</v>
      </c>
      <c r="C14" s="83">
        <v>2020</v>
      </c>
      <c r="D14" s="83" t="s">
        <v>7</v>
      </c>
      <c r="E14" s="83" t="s">
        <v>390</v>
      </c>
      <c r="F14" s="83" t="s">
        <v>408</v>
      </c>
    </row>
    <row r="15" spans="1:6" ht="18" x14ac:dyDescent="0.25">
      <c r="A15" s="81">
        <v>14</v>
      </c>
      <c r="B15" s="83" t="s">
        <v>374</v>
      </c>
      <c r="C15" s="83">
        <v>2008</v>
      </c>
      <c r="D15" s="83" t="s">
        <v>7</v>
      </c>
      <c r="E15" s="83" t="s">
        <v>391</v>
      </c>
      <c r="F15" s="83" t="s">
        <v>409</v>
      </c>
    </row>
    <row r="16" spans="1:6" ht="18" x14ac:dyDescent="0.25">
      <c r="A16" s="81">
        <v>15</v>
      </c>
      <c r="B16" s="83" t="s">
        <v>375</v>
      </c>
      <c r="C16" s="84">
        <v>2010</v>
      </c>
      <c r="D16" s="83" t="s">
        <v>381</v>
      </c>
      <c r="E16" s="83" t="s">
        <v>392</v>
      </c>
      <c r="F16" s="83" t="s">
        <v>410</v>
      </c>
    </row>
    <row r="17" spans="1:6" x14ac:dyDescent="0.25">
      <c r="A17" s="81">
        <v>16</v>
      </c>
      <c r="B17" s="83" t="s">
        <v>375</v>
      </c>
      <c r="C17" s="83">
        <v>1989</v>
      </c>
      <c r="D17" s="83" t="s">
        <v>382</v>
      </c>
      <c r="E17" s="83" t="s">
        <v>393</v>
      </c>
      <c r="F17" s="83" t="s">
        <v>411</v>
      </c>
    </row>
    <row r="18" spans="1:6" x14ac:dyDescent="0.25">
      <c r="A18" s="81">
        <v>17</v>
      </c>
      <c r="B18" s="83" t="s">
        <v>4</v>
      </c>
      <c r="C18" s="84">
        <v>2024</v>
      </c>
      <c r="D18" s="85" t="s">
        <v>383</v>
      </c>
      <c r="E18" s="85" t="s">
        <v>394</v>
      </c>
      <c r="F18" s="86" t="s">
        <v>413</v>
      </c>
    </row>
    <row r="21" spans="1:6" ht="15.75" customHeight="1" x14ac:dyDescent="0.25"/>
    <row r="22" spans="1:6" ht="15.75" customHeight="1" x14ac:dyDescent="0.25"/>
    <row r="23" spans="1:6" ht="15.75" customHeight="1" x14ac:dyDescent="0.25"/>
    <row r="24" spans="1:6" ht="15.75" customHeight="1" x14ac:dyDescent="0.25"/>
    <row r="25" spans="1:6" ht="15.75" customHeight="1" x14ac:dyDescent="0.25"/>
    <row r="26" spans="1:6" ht="15.75" customHeight="1" x14ac:dyDescent="0.25"/>
    <row r="27" spans="1:6" ht="15.75" customHeight="1" x14ac:dyDescent="0.25"/>
    <row r="28" spans="1:6" ht="15.75" customHeight="1" x14ac:dyDescent="0.25"/>
    <row r="29" spans="1:6" ht="15.75" customHeight="1" x14ac:dyDescent="0.25"/>
    <row r="30" spans="1:6" ht="15.75" customHeight="1" x14ac:dyDescent="0.25"/>
    <row r="31" spans="1:6" ht="15.75" customHeight="1" x14ac:dyDescent="0.25"/>
    <row r="32" spans="1: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PRECIOS DE REFERENCIA UNITARIOS</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T3. HERNAN RODRIGUEZ CASTIBLANCO</dc:creator>
  <cp:lastModifiedBy>eva global</cp:lastModifiedBy>
  <dcterms:created xsi:type="dcterms:W3CDTF">2024-03-07T14:39:15Z</dcterms:created>
  <dcterms:modified xsi:type="dcterms:W3CDTF">2026-03-03T15:48:12Z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