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Usuario\Downloads\"/>
    </mc:Choice>
  </mc:AlternateContent>
  <xr:revisionPtr revIDLastSave="0" documentId="13_ncr:1_{3C924BBE-F72E-4BBE-B66E-FFB8DAFEDBFF}" xr6:coauthVersionLast="47" xr6:coauthVersionMax="47" xr10:uidLastSave="{00000000-0000-0000-0000-000000000000}"/>
  <bookViews>
    <workbookView xWindow="20370" yWindow="-120" windowWidth="29040" windowHeight="15720" xr2:uid="{6EA11364-A353-4C0F-84BC-73BD8585430B}"/>
  </bookViews>
  <sheets>
    <sheet name="ESTUDIO DE MERCADO"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3" i="1" l="1"/>
  <c r="M20" i="1"/>
  <c r="N20" i="1" s="1"/>
  <c r="M21" i="1"/>
  <c r="N21" i="1"/>
  <c r="O21" i="1"/>
  <c r="P21" i="1"/>
  <c r="M22" i="1"/>
  <c r="N22" i="1"/>
  <c r="O22" i="1"/>
  <c r="P22" i="1"/>
  <c r="M23" i="1"/>
  <c r="N23" i="1"/>
  <c r="O23" i="1"/>
  <c r="P23" i="1"/>
  <c r="M24" i="1"/>
  <c r="N24" i="1"/>
  <c r="O24" i="1"/>
  <c r="P24" i="1"/>
  <c r="M25" i="1"/>
  <c r="N25" i="1"/>
  <c r="O25" i="1"/>
  <c r="P25" i="1"/>
  <c r="M19" i="1"/>
  <c r="N19" i="1" s="1"/>
  <c r="M9" i="1"/>
  <c r="N9" i="1"/>
  <c r="O9" i="1" s="1"/>
  <c r="Y23" i="1"/>
  <c r="Y25" i="1"/>
  <c r="Y24" i="1"/>
  <c r="Y11" i="1"/>
  <c r="Y12" i="1"/>
  <c r="Y13" i="1"/>
  <c r="Y14" i="1"/>
  <c r="Y15" i="1"/>
  <c r="Y16" i="1"/>
  <c r="Y17" i="1"/>
  <c r="Y18" i="1"/>
  <c r="Y19" i="1"/>
  <c r="Y20" i="1"/>
  <c r="Y21" i="1"/>
  <c r="Y22" i="1"/>
  <c r="Y10" i="1"/>
  <c r="Y9" i="1"/>
  <c r="Y4" i="1"/>
  <c r="Y5" i="1"/>
  <c r="Y6" i="1"/>
  <c r="Y7" i="1"/>
  <c r="Y8" i="1"/>
  <c r="Y3" i="1"/>
  <c r="V4" i="1"/>
  <c r="V5" i="1"/>
  <c r="V6" i="1"/>
  <c r="V7" i="1"/>
  <c r="V8" i="1"/>
  <c r="V9" i="1"/>
  <c r="V10" i="1"/>
  <c r="V11" i="1"/>
  <c r="V12" i="1"/>
  <c r="V13" i="1"/>
  <c r="V14" i="1"/>
  <c r="V15" i="1"/>
  <c r="V16" i="1"/>
  <c r="V17" i="1"/>
  <c r="V18" i="1"/>
  <c r="V19" i="1"/>
  <c r="V20" i="1"/>
  <c r="V21" i="1"/>
  <c r="V22" i="1"/>
  <c r="V23" i="1"/>
  <c r="V24" i="1"/>
  <c r="V25" i="1"/>
  <c r="V3" i="1"/>
  <c r="W3" i="1"/>
  <c r="W15" i="1"/>
  <c r="U18" i="1"/>
  <c r="U17" i="1"/>
  <c r="U16" i="1"/>
  <c r="U15" i="1"/>
  <c r="U14" i="1"/>
  <c r="U13" i="1"/>
  <c r="U12" i="1"/>
  <c r="U11" i="1"/>
  <c r="U10" i="1"/>
  <c r="U4" i="1"/>
  <c r="U5" i="1"/>
  <c r="U6" i="1"/>
  <c r="U7" i="1"/>
  <c r="U8" i="1"/>
  <c r="U3" i="1"/>
  <c r="T18" i="1"/>
  <c r="T17" i="1"/>
  <c r="T16" i="1"/>
  <c r="T15" i="1"/>
  <c r="T14" i="1"/>
  <c r="T13" i="1"/>
  <c r="T12" i="1"/>
  <c r="T11" i="1"/>
  <c r="T10" i="1"/>
  <c r="T4" i="1"/>
  <c r="T5" i="1"/>
  <c r="T6" i="1"/>
  <c r="T7" i="1"/>
  <c r="T8" i="1"/>
  <c r="S18" i="1"/>
  <c r="S17" i="1"/>
  <c r="S16" i="1"/>
  <c r="S15" i="1"/>
  <c r="S14" i="1"/>
  <c r="S13" i="1"/>
  <c r="S12" i="1"/>
  <c r="S11" i="1"/>
  <c r="S10" i="1"/>
  <c r="S4" i="1"/>
  <c r="S5" i="1"/>
  <c r="S6" i="1"/>
  <c r="S7" i="1"/>
  <c r="S8" i="1"/>
  <c r="S3" i="1"/>
  <c r="R18" i="1"/>
  <c r="R17" i="1"/>
  <c r="R16" i="1"/>
  <c r="R15" i="1"/>
  <c r="R14" i="1"/>
  <c r="R13" i="1"/>
  <c r="R12" i="1"/>
  <c r="R11" i="1"/>
  <c r="R10" i="1"/>
  <c r="R4" i="1"/>
  <c r="R5" i="1"/>
  <c r="R6" i="1"/>
  <c r="R7" i="1"/>
  <c r="R8" i="1"/>
  <c r="R3" i="1"/>
  <c r="Q18" i="1"/>
  <c r="Q17" i="1"/>
  <c r="Q16" i="1"/>
  <c r="Q15" i="1"/>
  <c r="Q14" i="1"/>
  <c r="Q13" i="1"/>
  <c r="Q12" i="1"/>
  <c r="Q11" i="1"/>
  <c r="Q10" i="1"/>
  <c r="Q4" i="1"/>
  <c r="Q5" i="1"/>
  <c r="Q6" i="1"/>
  <c r="Q7" i="1"/>
  <c r="Q8" i="1"/>
  <c r="Q3" i="1"/>
  <c r="M18" i="1"/>
  <c r="N18" i="1" s="1"/>
  <c r="M17" i="1"/>
  <c r="N17" i="1" s="1"/>
  <c r="M16" i="1"/>
  <c r="N16" i="1" s="1"/>
  <c r="M15" i="1"/>
  <c r="N15" i="1" s="1"/>
  <c r="O15" i="1" s="1"/>
  <c r="P15" i="1" s="1"/>
  <c r="M14" i="1"/>
  <c r="N14" i="1" s="1"/>
  <c r="M13" i="1"/>
  <c r="N13" i="1" s="1"/>
  <c r="M12" i="1"/>
  <c r="N12" i="1" s="1"/>
  <c r="M11" i="1"/>
  <c r="N11" i="1" s="1"/>
  <c r="O11" i="1" s="1"/>
  <c r="P11" i="1" s="1"/>
  <c r="M10" i="1"/>
  <c r="N10" i="1" s="1"/>
  <c r="M4" i="1"/>
  <c r="N4" i="1" s="1"/>
  <c r="M5" i="1"/>
  <c r="N5" i="1" s="1"/>
  <c r="M6" i="1"/>
  <c r="N6" i="1" s="1"/>
  <c r="O6" i="1" s="1"/>
  <c r="P6" i="1" s="1"/>
  <c r="M7" i="1"/>
  <c r="N7" i="1" s="1"/>
  <c r="M8" i="1"/>
  <c r="N8" i="1" s="1"/>
  <c r="M3" i="1"/>
  <c r="N3" i="1" s="1"/>
  <c r="O20" i="1" l="1"/>
  <c r="P20" i="1" s="1"/>
  <c r="O19" i="1"/>
  <c r="P19" i="1" s="1"/>
  <c r="P9" i="1"/>
  <c r="O10" i="1"/>
  <c r="P10" i="1" s="1"/>
  <c r="O18" i="1"/>
  <c r="P18" i="1" s="1"/>
  <c r="P4" i="1"/>
  <c r="O7" i="1"/>
  <c r="P7" i="1" s="1"/>
  <c r="O14" i="1"/>
  <c r="P14" i="1" s="1"/>
  <c r="O3" i="1"/>
  <c r="P3" i="1"/>
  <c r="O5" i="1"/>
  <c r="P5" i="1" s="1"/>
  <c r="O12" i="1"/>
  <c r="P12" i="1" s="1"/>
  <c r="O16" i="1"/>
  <c r="P16" i="1" s="1"/>
  <c r="O8" i="1"/>
  <c r="P8" i="1" s="1"/>
  <c r="O4" i="1"/>
  <c r="O13" i="1"/>
  <c r="P13" i="1" s="1"/>
  <c r="O17" i="1"/>
  <c r="P17" i="1" s="1"/>
  <c r="K4" i="1"/>
  <c r="K5" i="1"/>
  <c r="K6" i="1"/>
  <c r="K7" i="1"/>
  <c r="K8" i="1"/>
  <c r="K9" i="1"/>
  <c r="K10" i="1"/>
  <c r="K11" i="1"/>
  <c r="K12" i="1"/>
  <c r="K13" i="1"/>
  <c r="K14" i="1"/>
  <c r="K15" i="1"/>
  <c r="K16" i="1"/>
  <c r="K17" i="1"/>
  <c r="K18" i="1"/>
  <c r="K19" i="1"/>
  <c r="K20" i="1"/>
  <c r="K21" i="1"/>
  <c r="K22" i="1"/>
  <c r="K23" i="1"/>
  <c r="K24" i="1"/>
  <c r="K25" i="1"/>
  <c r="K3" i="1"/>
  <c r="G4" i="1"/>
  <c r="H4" i="1" s="1"/>
  <c r="G5" i="1"/>
  <c r="H5" i="1" s="1"/>
  <c r="G6" i="1"/>
  <c r="H6" i="1" s="1"/>
  <c r="G7" i="1"/>
  <c r="H7" i="1" s="1"/>
  <c r="G8" i="1"/>
  <c r="H8" i="1" s="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3" i="1"/>
  <c r="H3" i="1" s="1"/>
  <c r="R24" i="1" l="1"/>
  <c r="Q24" i="1"/>
  <c r="W24" i="1" s="1"/>
  <c r="T19" i="1"/>
  <c r="U19" i="1"/>
  <c r="S19" i="1"/>
  <c r="Q23" i="1"/>
  <c r="R23" i="1"/>
  <c r="Q19" i="1"/>
  <c r="R19" i="1"/>
  <c r="S22" i="1"/>
  <c r="T22" i="1"/>
  <c r="U22" i="1"/>
  <c r="R20" i="1"/>
  <c r="Q20" i="1"/>
  <c r="W8" i="1"/>
  <c r="T23" i="1"/>
  <c r="U23" i="1"/>
  <c r="S23" i="1"/>
  <c r="R22" i="1"/>
  <c r="Q22" i="1"/>
  <c r="W18" i="1"/>
  <c r="W10" i="1"/>
  <c r="T25" i="1"/>
  <c r="U25" i="1"/>
  <c r="S25" i="1"/>
  <c r="T21" i="1"/>
  <c r="U21" i="1"/>
  <c r="S21" i="1"/>
  <c r="T9" i="1"/>
  <c r="U9" i="1"/>
  <c r="S9" i="1"/>
  <c r="Q25" i="1"/>
  <c r="R25" i="1"/>
  <c r="Q21" i="1"/>
  <c r="R21" i="1"/>
  <c r="Q9" i="1"/>
  <c r="R9" i="1"/>
  <c r="S24" i="1"/>
  <c r="T24" i="1"/>
  <c r="U24" i="1"/>
  <c r="S20" i="1"/>
  <c r="T20" i="1"/>
  <c r="U20" i="1"/>
  <c r="W21" i="1" l="1"/>
  <c r="W11" i="1"/>
  <c r="W19" i="1"/>
  <c r="W13" i="1"/>
  <c r="W5" i="1"/>
  <c r="W16" i="1"/>
  <c r="W6" i="1"/>
  <c r="W14" i="1"/>
  <c r="W22" i="1"/>
  <c r="W20" i="1"/>
  <c r="W7" i="1"/>
  <c r="W17" i="1"/>
  <c r="W23" i="1"/>
  <c r="W4" i="1"/>
  <c r="W9" i="1"/>
  <c r="W25" i="1"/>
  <c r="W12" i="1"/>
</calcChain>
</file>

<file path=xl/sharedStrings.xml><?xml version="1.0" encoding="utf-8"?>
<sst xmlns="http://schemas.openxmlformats.org/spreadsheetml/2006/main" count="145" uniqueCount="73">
  <si>
    <t>ANEXO OFERTA ECONÓMICA 
SUMINISTRO DE ARREGLOS FLORALES Y ORNAMENTACIÓN PARA DIFERENTES OCASIONES DEL PERSONAL MILITAR Y CIVIL DE LA BASE AÉREA COFAC EN CUALQUIER PARTE DE COLOMBIA</t>
  </si>
  <si>
    <t>ITEM</t>
  </si>
  <si>
    <t>ESPECIFICACIONES</t>
  </si>
  <si>
    <t>CANTIDAD</t>
  </si>
  <si>
    <t>UNIDAD DE MEDIDA</t>
  </si>
  <si>
    <t xml:space="preserve">PRECIO DE REFERENCIA INCLUIDO IVA </t>
  </si>
  <si>
    <t xml:space="preserve">VALOR UNITARIO ANTES DE IVA </t>
  </si>
  <si>
    <t xml:space="preserve">VALOR DEL IVA </t>
  </si>
  <si>
    <t xml:space="preserve">VALOR UNITARIO INCLUIDO IVA </t>
  </si>
  <si>
    <t>Arreglo floral pedestal grande</t>
  </si>
  <si>
    <t xml:space="preserve">Debe tener como mínimo una base de icopor grande de 80 cm de diámetro, cubierto en helecho, bouquet en lirios o rosas blancas (el color de las flores puede variar de acuerdo con lo acordado con el supervisor del contrato), cinta de Colombia y/o cinta con el nombre de la empresa o dedicatoria previamente acordada según sea el caso, sobre una base de bambú. </t>
  </si>
  <si>
    <t xml:space="preserve">UNIDAD </t>
  </si>
  <si>
    <t>Arreglo floral pedestal mediano</t>
  </si>
  <si>
    <t xml:space="preserve">Debe tener como mínimo una base de icopor mediano de 50cm de diámetro, cubierto en helecho, bouquet en lirios o rosas blancas (el color de las flores puede variar de acuerdo con lo acordado con el supervisor del contrato), cinta de Colombia y/o cinta con el nombre de la empresa o dedicatoria previamente acordada según sea el caso, sobre una base de bambú. </t>
  </si>
  <si>
    <t>Arreglo floral corona fúnebre grande</t>
  </si>
  <si>
    <t xml:space="preserve">Debe tener como mínimo un aro de icopor grande de 80 cm de diámetro, en las laterales hojas de caucho o de laurel, cubierto en pompón, hojas de dracena, bouquet en rosas y/o flores naturales y frescas, áster amarilla, áster blanca, helecho y cinta con el nombre de la empresa o dedicatoria previamente acordada según sea el caso, sobre una base de bambú </t>
  </si>
  <si>
    <t>Arreglo floral corona fúnebre mediana</t>
  </si>
  <si>
    <t>Debe tener como mínimo un aro de icopor mediano de 50 cm de diámetro, en las laterales hojas de caucho, cubierto en pompón, hojas de dracena, bouquet en rosas, áster amarilla, áster blanca, helecho y cinta con el nombre de la empresa o dedicatoria previamente acordada según sea el caso, sobre una base de bambú.</t>
  </si>
  <si>
    <t>Arreglo floral centros de mesa</t>
  </si>
  <si>
    <t>Debe estar diseñado con flores de acuerdo con las necesidades de espacios, realizadas con flores exóticas, rosas, variedades de orquídeas, lirios, gerveras, rosas, canción de la india, helecho, áster blanca, áster amarilla y sombrillas chinas entre otras, en base de madera 20*20 cm</t>
  </si>
  <si>
    <t>Arreglo floral nacimiento</t>
  </si>
  <si>
    <t xml:space="preserve">Ramo de rosas y/o lirios de colores con soporte en canasta o en base en una base de madera de 20*20 cm, con tarjeta de felicitación por nacimiento de niño o niña, palos de bambú, hilos dorados, toallita y medias de bebe o muñecos de peluche, helecho, áster amarillo, áster blanca. </t>
  </si>
  <si>
    <t>Arreglo floral de recuperación</t>
  </si>
  <si>
    <t>Ramo de rosas y/o lirios de colores, flores exóticas, girasoles, aster amarillo o blanco y similares, con soporte en canasta o en base de madera de 20*30 cm, con tarjeta de recuperación, por enfermedad o cirugía del funcionario, y variedad de frutas. Frente a las frutas se solicita que puedan ser frutas verdes (dos) manzanas, frutas rojas (dos) manzanas, frutas amarillas (dos) manzanas peras dos unidades, granadillas dos unidades, una libra de uvas nacional.</t>
  </si>
  <si>
    <t>Arreglo floral grande</t>
  </si>
  <si>
    <t>Es un arreglo de flores tropicales y/o exóticas, canción de la india, helecho, áster blanca, áster amarilla y sombrillas chinas entre otras; en una base de madera grande 20*20 cm.</t>
  </si>
  <si>
    <t>Arreglo floral mediano</t>
  </si>
  <si>
    <t xml:space="preserve">Es un arreglo de flores tropicales y/o exóticas, canción de la india, helecho, áster blanca, áster amarilla y sombrillas chinas entre otras; en una base de madera mediana. </t>
  </si>
  <si>
    <t>Arreglo floral bouquet</t>
  </si>
  <si>
    <t xml:space="preserve">Arreglo floral envuelto en papel celofán con cinta de tela para amarrar con lirios y/o rosas u otras flores frescas, helecho, áster amarillo, áster blanca. </t>
  </si>
  <si>
    <t>Arreglo floral solitario</t>
  </si>
  <si>
    <t>Arreglo floral caja de flores mediana</t>
  </si>
  <si>
    <t xml:space="preserve">Caja de cartón con 10 flores (rosas o girasoles del color informado por el supervisor del contrato) en un solo tono (a definir por el supervisor del contrato) con una cinta decorativa (con moño). </t>
  </si>
  <si>
    <t>Arreglo floral caja de flores pequeña</t>
  </si>
  <si>
    <t>Caja de cartón con 6 flores (rosas o girasoles del color informado por el supervisor del contrato) en un solo tono (a definir por el supervisor del contrato) con una cinta decorativa (con moño).</t>
  </si>
  <si>
    <t>Arreglo floral caja de flores grande</t>
  </si>
  <si>
    <t>Caja de cartón con 12 flores (rosas o girasoles del color informado por el supervisor del contrato) en un solo tono (a definir por el supervisor del contrato) con una cinta decorativa (con moño).</t>
  </si>
  <si>
    <t>Guirnalda para eventos de mesa o piso</t>
  </si>
  <si>
    <t xml:space="preserve">Diseño entre 30 y 50 cms de alto por 1 metro de largo en flores variadas rosas, pinoquios, belladona, aves del paraíso, lirios del Japón, gladiolo, girasoles, brillantina, helecho, rusco, gipsophilia. Este diseño será según necesidad (con vista de ambos lados o de un solo frente). </t>
  </si>
  <si>
    <t>Arreglo floral Corona para ofrenda</t>
  </si>
  <si>
    <t>Debe tener como mínimo aro redondo en icopor para trípode, hojas de caucho, relleno de rusco verde, cinta de Colombia y/o cinta con el nombre de la empresa o dedicatoria previamente acordada según sea el caso.</t>
  </si>
  <si>
    <t>Arreglo floral Jumbo</t>
  </si>
  <si>
    <t>Arreglo floral con alrededor de 200 a 300 pompones blancos, follaje con hoja de caucho de 30 a 40, diámetro aproximado de 1.50/1.70. Tamaño Jumbo con base de icopor y caballete de madera</t>
  </si>
  <si>
    <t>Arreglo floral orquídeas</t>
  </si>
  <si>
    <t xml:space="preserve">Arreglo floral en base de vidrio, variedad de orquídeas y flores más follaje. </t>
  </si>
  <si>
    <t>Flor preservada</t>
  </si>
  <si>
    <t>Arreglo floral flor preservada en cúpula de vidrio.</t>
  </si>
  <si>
    <t>Arreglos en rosas</t>
  </si>
  <si>
    <t>dos docenas de rosas y follajes de montecasino, helechos con veinticuatro unidades, con base de vidrio, el oasis de 10 cms y piedritas decorativas, rusco para tapar el oasis</t>
  </si>
  <si>
    <t>Arreglos en orquídeas</t>
  </si>
  <si>
    <t>Composición elaborada con una docena de orquídeas hawaianas color lila y orquídeas dendrobium, complementadas con botones florales y variedades como sindibium. El follaje estará conformado por helecho, rusco y otros verdes ornamentales adecuados.</t>
  </si>
  <si>
    <t>Arreglo floral en flores exóticas</t>
  </si>
  <si>
    <t>Composición elaborada con dos unidades de Ave del Paraíso y una unidad de Heliconia, acompañadas de una flor de orquídea hawaiana como punto focal. El diseño incorpora follajes ornamentales seleccionados, incluyendo rusco y verdes complementarios que aportan volumen y elegancia. La estructura del arreglo debe ser sobre oasis floral de 10 cm, dispuesto en una base de madera, garantizando estabilidad, adecuada hidratación y una presentación estética acorde con eventos. </t>
  </si>
  <si>
    <t>Arreglo floral en exóticas y orquídeas</t>
  </si>
  <si>
    <t xml:space="preserve">Composición diseñada con dos orquídeas exóticas, una heliconia y una orquídea hawaiana, complementadas con seis rosas frescas que aportan volumen y contraste cromático. El diseño integra follaje variado y rusco en cantidad necesaria para lograr armonía y equilibrio visual. La estructura se elabora sobre oasis floral de 10 cm, dispuesto en una base de madera, garantizando firmeza, hidratación y una presentación elegante acorde con eventos institucionales y protocolarios. </t>
  </si>
  <si>
    <t>FLORES Y DETALLES HOUSTON</t>
  </si>
  <si>
    <t>LAURA FLORISTERIA</t>
  </si>
  <si>
    <t>N/A</t>
  </si>
  <si>
    <t xml:space="preserve">MENOR VALOR </t>
  </si>
  <si>
    <t xml:space="preserve">MAYOR VALOR </t>
  </si>
  <si>
    <t>PROMEDIO</t>
  </si>
  <si>
    <t>MEDIANA</t>
  </si>
  <si>
    <t>DISPERSIÓN</t>
  </si>
  <si>
    <t>IPC (5,10%)</t>
  </si>
  <si>
    <t>ANALISIS DE MERCADO</t>
  </si>
  <si>
    <t>VALOR UNITARIO ANTES DE IVA + IPC</t>
  </si>
  <si>
    <t xml:space="preserve">DESV.ESTA   </t>
  </si>
  <si>
    <t>METODO APLICADO</t>
  </si>
  <si>
    <t>MED. GEOMETRICA</t>
  </si>
  <si>
    <t>MEDIA GEOMETRICA</t>
  </si>
  <si>
    <t>Contrato No. 083-00-B-COFAC-BACOF-2025</t>
  </si>
  <si>
    <t xml:space="preserve">Arreglo floral de 1 o 2 rosas compañado de áster blanco. </t>
  </si>
  <si>
    <t>ELEMENTO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</si>
</sst>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8"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sz val="11"/>
      <name val="Arial"/>
      <family val="2"/>
    </font>
    <font>
      <b/>
      <sz val="12"/>
      <color theme="1"/>
      <name val="Arial"/>
      <family val="2"/>
    </font>
    <font>
      <b/>
      <sz val="11"/>
      <color theme="0"/>
      <name val="Arial"/>
      <family val="2"/>
    </font>
    <font>
      <b/>
      <sz val="12"/>
      <color theme="0"/>
      <name val="Arial"/>
      <family val="2"/>
    </font>
  </fonts>
  <fills count="8">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9"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33">
    <xf numFmtId="0" fontId="0" fillId="0" borderId="0" xfId="0"/>
    <xf numFmtId="0" fontId="2" fillId="0" borderId="0" xfId="0" applyFont="1"/>
    <xf numFmtId="44" fontId="2" fillId="0" borderId="0" xfId="1" applyFont="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justify" vertical="justify" wrapText="1"/>
    </xf>
    <xf numFmtId="0" fontId="4"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Alignment="1">
      <alignment wrapText="1"/>
    </xf>
    <xf numFmtId="44" fontId="2" fillId="0" borderId="1" xfId="1" applyFont="1" applyBorder="1" applyAlignment="1">
      <alignment vertical="center" wrapText="1"/>
    </xf>
    <xf numFmtId="0" fontId="2" fillId="0" borderId="0" xfId="0" applyFont="1" applyAlignment="1">
      <alignment vertical="center"/>
    </xf>
    <xf numFmtId="44" fontId="2" fillId="0" borderId="0" xfId="0" applyNumberFormat="1" applyFont="1" applyAlignment="1">
      <alignment vertical="center" wrapText="1"/>
    </xf>
    <xf numFmtId="0" fontId="2" fillId="0" borderId="0" xfId="0" applyFont="1" applyAlignment="1">
      <alignment horizontal="center" vertical="center" wrapText="1"/>
    </xf>
    <xf numFmtId="44" fontId="2" fillId="0" borderId="0" xfId="0" applyNumberFormat="1" applyFont="1" applyAlignment="1">
      <alignment horizontal="center" vertical="center" wrapText="1"/>
    </xf>
    <xf numFmtId="44" fontId="2" fillId="2" borderId="1" xfId="1" applyFont="1" applyFill="1" applyBorder="1" applyAlignment="1">
      <alignment vertical="center" wrapText="1"/>
    </xf>
    <xf numFmtId="44" fontId="3" fillId="3" borderId="1" xfId="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justify" vertical="justify" wrapText="1"/>
    </xf>
    <xf numFmtId="0" fontId="5" fillId="3" borderId="1"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1" xfId="0" applyFont="1" applyFill="1" applyBorder="1" applyAlignment="1">
      <alignment horizontal="center" vertical="center" wrapText="1"/>
    </xf>
    <xf numFmtId="44" fontId="2" fillId="5" borderId="1" xfId="0" applyNumberFormat="1" applyFont="1" applyFill="1" applyBorder="1" applyAlignment="1">
      <alignment horizontal="center" vertical="center" wrapText="1"/>
    </xf>
    <xf numFmtId="9" fontId="2" fillId="5" borderId="1" xfId="2" applyNumberFormat="1" applyFont="1" applyFill="1" applyBorder="1" applyAlignment="1">
      <alignment horizontal="center" vertical="center" wrapText="1"/>
    </xf>
    <xf numFmtId="44" fontId="2" fillId="6" borderId="1" xfId="1" applyFont="1" applyFill="1" applyBorder="1" applyAlignment="1">
      <alignment vertical="center" wrapText="1"/>
    </xf>
    <xf numFmtId="0" fontId="3"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5" fillId="5" borderId="1" xfId="0" applyFont="1" applyFill="1" applyBorder="1" applyAlignment="1">
      <alignment horizontal="center" vertical="center" wrapText="1"/>
    </xf>
    <xf numFmtId="44" fontId="3" fillId="5" borderId="1" xfId="1" applyFont="1" applyFill="1" applyBorder="1" applyAlignment="1">
      <alignment horizontal="center" vertical="center" wrapText="1"/>
    </xf>
    <xf numFmtId="0" fontId="5" fillId="7" borderId="1" xfId="0" applyFont="1" applyFill="1" applyBorder="1" applyAlignment="1">
      <alignment horizontal="center" vertical="center" wrapText="1"/>
    </xf>
    <xf numFmtId="44" fontId="3" fillId="7" borderId="1" xfId="1" applyFont="1" applyFill="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18</xdr:row>
      <xdr:rowOff>0</xdr:rowOff>
    </xdr:from>
    <xdr:ext cx="304800" cy="304800"/>
    <xdr:sp macro="" textlink="">
      <xdr:nvSpPr>
        <xdr:cNvPr id="3"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E24636B1-EFD3-42A1-B5AB-9C34D03C6B58}"/>
            </a:ext>
          </a:extLst>
        </xdr:cNvPr>
        <xdr:cNvSpPr>
          <a:spLocks noChangeAspect="1" noChangeArrowheads="1"/>
        </xdr:cNvSpPr>
      </xdr:nvSpPr>
      <xdr:spPr bwMode="auto">
        <a:xfrm>
          <a:off x="8550088" y="586067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19</xdr:row>
      <xdr:rowOff>0</xdr:rowOff>
    </xdr:from>
    <xdr:ext cx="304800" cy="304800"/>
    <xdr:sp macro="" textlink="">
      <xdr:nvSpPr>
        <xdr:cNvPr id="4"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32D74D39-AD95-4C4C-AC85-6D26C28D8B80}"/>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20</xdr:row>
      <xdr:rowOff>0</xdr:rowOff>
    </xdr:from>
    <xdr:ext cx="304800" cy="304800"/>
    <xdr:sp macro="" textlink="">
      <xdr:nvSpPr>
        <xdr:cNvPr id="5"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FC8AFF96-F0F7-4D32-A37A-71005B6F4FB1}"/>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21</xdr:row>
      <xdr:rowOff>0</xdr:rowOff>
    </xdr:from>
    <xdr:ext cx="304800" cy="304800"/>
    <xdr:sp macro="" textlink="">
      <xdr:nvSpPr>
        <xdr:cNvPr id="6"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708F1639-5BEC-4F9E-BAA9-EA28844C7625}"/>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22</xdr:row>
      <xdr:rowOff>0</xdr:rowOff>
    </xdr:from>
    <xdr:ext cx="304800" cy="304800"/>
    <xdr:sp macro="" textlink="">
      <xdr:nvSpPr>
        <xdr:cNvPr id="7"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A42CCD59-4515-4CC2-8487-F73FCB89B4C5}"/>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23</xdr:row>
      <xdr:rowOff>0</xdr:rowOff>
    </xdr:from>
    <xdr:ext cx="304800" cy="304800"/>
    <xdr:sp macro="" textlink="">
      <xdr:nvSpPr>
        <xdr:cNvPr id="8"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A12185F7-3771-475E-A5F3-1486D09FA5F8}"/>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0</xdr:colOff>
      <xdr:row>24</xdr:row>
      <xdr:rowOff>0</xdr:rowOff>
    </xdr:from>
    <xdr:ext cx="304800" cy="304800"/>
    <xdr:sp macro="" textlink="">
      <xdr:nvSpPr>
        <xdr:cNvPr id="9" name="AutoShape 1" descr="data:image/png;base64,iVBORw0KGgoAAAANSUhEUgAAA3oAAAL6CAYAAABglCQUAAAAAXNSR0IArs4c6QAAIABJREFUeF7svVlzW8mSJhjYARKUKClTyls1t5buGrMes7b5/2/zPFbzMDbWYzbdVbeq2u6WqS3FDcSOsc89/MDhjO0cgCKlPMjLKxInTiweEe7+hS/R2e12O9d+Wgp8xxRYrVau1+u5brdbNMrNZuO22y2VxTudTod+x7/y+3K5dIvFwqFufFB/7PPlyxcn2wz1rtfrquhkMqnqtO/LO9Kmft7v96vxSLnYVi4dN+rXddh2Q/0oIWhqHKn3m7ImPU9Sf9O6Ssb3mGXQ76Z0z/UrV69dV3YdldLUzofsrVD/cn3KjSn3HH22/dZ/p57ZvumymmfYPljec3Z2VhUBTbGXZe+FaIr38YNy6IOdl9Ce1TwrR5PUHnns+SjtW1uupUBLgZYCLQWaUaDTAr1mhGvf+nYoUFdZRnmAMShv8rEA7f7+3gHs4QeflEKEZyFgFnpPlGJdX6hurTzngF4dZe0xgd7XXDF1xvw1+1WnLQElMcBdCrRibebWmAVFTWmaAki2b03bqEPXOmVjNBbalBxi6DoE5Mq/eu/id81z0E8AQQF5o9GoOtwBnfB37DMcDh/wpRRtNfjOrYs69GvLthRoKdBSoKXA01KgBXpPS/+29UemgChPMSudbh7g7fr6mpQt+RFFDArXYDCoikP5EoUIZUSxyinV+h1dVoPREktayAoRU0rrKM8t0HvkBVmj+hzQq1FVtmhojbRAL062kGUwts/sXpV3Q5Z2XS/AFw6SxKJn9zc8CkKHRfju1atXB7xK867QqARQag+GWN3ZxdQWaCnQUqClQEuBZ0OBFug9m6n4bXek5GTcAqOQ61QI7ADACXCzljpdJ5Qc/KAOOeEW5c0CPQ0A8QzlS4CWtb6VgLqcEt5a9E63d+qA4tO1Gq6pZD2dqg+xNYb66+5N26dv2aIXo68FejFQHgJLMbdKu4+FDwlf0odVOaubdg8PgVLdLwGS+Pf8/Dzq4i79iPUf39dZK/pwK7WOU4dPp1r/bT0tBVoKtBT4XinQAr3vdWaf8bis4MbfUGKs2yLi37Tyo92LNLDC7wBzUG5ySkFKkRcXKSFdTNGuS9rHUHRt307V19TYmoKgr9G3unPyXMqnaGrp1pT+sbGW1JfbT49Nx6Zrp2Rsx/Y9BKBCBzcWBDad86Z7HvzRxkWiD2JRlOfyt/Y60IARrqKwDGo3dKGh8G4Z63g8pkcC/uS5PjiwIDh12BCaq68xx8eukfb9lgItBVoKPDUFWqD31DPwG2vfnloDzImiISe8IsDn8zmBN3mulQ5xndSWNas4aNcofQpdqlA0VTLtlOr2cnXWKavbydV77DI7Vql67P7Z8TVp79gxNqFxrs3HAlq5dkOHHaXvNKFD7J0m82j5wCn7E9tzMUuWtnJpUFQ63hQ/aEoby2fxtxycaSub5dX4W6x64vkg4xA+LSAQQE/K6vnQ4xH+LMloQiA5NXdPsR4fay219bYUaCnQUuCxKNACvcei7DdUrxbup+426pZYEtRtlYe7u7sKyNlTZygA1nIn/bPZMEVZ0P0XRUASHGiwlxpnUwUqVmdI2UuVDSnZuXmp2+dTKUkpBbfJOHLjfMw6vxZAKB1jrtyp5rB0L3yN9mxfQutaW5xK9pEto/fjqXiftdppUGfHcIxFr+k+t4AxxJO0hTLURzlokyyi+uBNz4nlCbYtXTfqQuZhu/ekjADHUFbjp1iPuT3ZPm8p0FKgpcBzo0AL9J7bjHzF/pQqIDnlAmAMljmJIYEAFiGMZzc3N9GslHKqaxUlvG8TA+h+oF6UEUVAKx2WhLGMciFSh060U1OSO4UO0S5Gz5zikpuH3NLJ1V+qNFuwrpXaUBvH9js3rsd4XpdWx4wx1lZufzZts+7YHoO+pXXGDhJK3w+BPIxfHyBpetShjab/15gL6XOO54RoY4FeE/rZudBjtkDP0sPyjBAvD/UJ/F27jArg0/JCgGdqH9m5EhllDw3qzH8TGrbvtBRoKdBS4GtToAV6X5viz6i9EsAhmd/wrxayGIa8D5CFbJX4WwM3GWrohNfGg4iAjf1r6xJAJn0CyIwphXWUsKcEehhjndP+ukupqRITA2+aVhrs2X7VoX/dMZ2q/LEKX9Mx1plvW/Yx2jwVPU9VT2iNHVO3HCDpuLWnBHq5PR/ie6m9FqPNKYBeiu65tZh6HrvnE+/AfV/uGsQYdD3iGgowiB9t9cP84jtkQ47tmxBQbcojj1mT7bstBVoKtBR4TAq0QO8xqfvM67anrFbIwUqHH7hezmYz+pEPYjCkPIQqgJYE6uu7oDRww+/6WgINFq3yYgGfVnhEWcN3GuDFFKCcEqKnqU7ZkJJ2rDJeqvjX7aftaxOFprRvtq0mfS3ZOql6m4yvVOkO9e2xxniMcl2i9JfQ+SnLpA4TmtBceFCdDJYl4xcLU0lZW6Z0rdrDCM0Tc+0+B6Bnx6mBW2oudQy3lVlyLQTGr7068A7kEayB+BH3UJTDM51BNAT4cvRsn7cUaCnQUuBboUAL9L6RmWp6sm3fE4VEKyYi6G5vbx1i5izwCQlonJZqxQN12PTbIQEq34mQtwpSCOCFFBwIcbnEXAT3KYAe6qijQIZoc0rgGKtL01GXKVUaj1n21gJila9j6q7zrm43Nw8C4urMbZ2+PEXZpmP5GmvkVPRI8b3YHki1LYdEp7Do2b35WPNhD8vEFb3OvnsOQE/oJfHUwvs14AvNnTyXuZOx4OBRgF6qDpETUjf+hqXv7OyM/tXx3ajH0vtUa7mtp6VAS4GWAk9BgRboPQXVG7RphboWSLY6sbDhHZxy6styAeQkmyXqsPFrIkytO02qPRHY2h1ThKXE2cnfcp+d9DmkHFkgESKXKIAlylUIcFplV5cpqTMGKmNKdGmdKSU8VUdqfo4BnjmlOTWPJc9K67flRLHLxV+G6GKT/pwCKJfOb4Otf/JXmgK9pu+lBhA76CnhDzneEWtXgwILJJuO8Zj5b9pm0/11TF9jNI3VaeWWuGEK+MLzUCKtkkUfatO2J+sr5mWCdjSwkxAFsQTajKDCT0RO4v1UP3T9MZlRMta2TEuBlgItBZpSoAV6TSn3xO9BuGhAp7sDV0uAObm6QAM9uZtOLHIWBFlg1mSYWnBaQWpdLUuUtZAiVEdZCQE9Oy4pkztdDgGOEqBQ0t+cwldSR1PgVDLPJXRsqnyG2k/RQx8ciLKeo1/JGH8LZZrSqel7pwZ6do2VHAyVzmvTMR6zN792m8f0tS7Q00BIQFKd9psefOX6KQDQAkMBhHKnqj4UQll8DyugtQRKe/bKiLp8rXSdtuVaCrQUaClQSoEW6JVS6onLCaiTbsBSt1wu6cdmnIQwAqDDM3zsiSmEEcBfCNQ0VTpyYCd34htq91RCPgZQrJDXoLR0um0fj6Vf7H1LP/23KC0lIO8Ypdj24VTzE+t3DujJYUcK6Ok5PvVcla6R51au6Rpt+l6J0i1lbBspUKAPZ2Lv16V90zHWAS+2T1+7zWP6mpvL1KGcPpzB7zZeW9dt+Vuo3dQ4Smmq+UNIHmhLoPAZ9Dt03QPkKgAgnunDVfTFuofWXZdt+ZYCLQVaCjSlQAv0mlKu4D2tgIeEnFSBcgBrIkj09wBsAurwrz4VtYquvAdBo08s7TUFUoc9Ya2jAFjXzhiYQp9CAvQUillpf+sAklIFoWD6D1yC9JxqmpTUk1NyUvTV78p847tTjTM27ymFr+mY7ZopAbghWjcdu7yn308B8BSwTL1XQp+mYzjl3Jf0M7d2m4Ke3Lor5Q1Nx3DK946Zyyb9aEqbEPjSYLt0HHI1TihDc5PxhN6xe9QeCqT2sObVUk7LU3lurX1Wrsq7GKdcIG+vgtDvCK/SfDpFj1MA3VPRu62npUBLgedLgRbonXhuQuBON6GTAOC0EEIAAA6A7v7+/sA6B4Yv9YlQ0a6V8rsGXVrpTymaIaBlAYN9P6acopzuQ+y9UN9KlQM7TXWUlaZtnGpp5Oio2ykV3qUgxwK90Lw3GWcMXIbAZJ25qtOXx6g3VKcFeKcAehaANhlL03Xd9L06c5Par6lDoTp9s8q7BrFN6HnM+I55t86Yj2lHA5gm9dQ51GhS/ynfSfHcOvzY8uYQ2NXrTmLQUU7zDUlUFgJ60+m0akbql/KhqyekDeupo8f1tdfUKeeuraulQEuB01KgBXqnpeeD2sC49ckfkqEgWxiAnbh6iFumjV9DGXEDCbm5hJj5sUAvpYRZ5V7GhX6kXFOscLRCUAvK2HSkFLecUvfUQi9F0zoANnZKXbqET6kIxBSeGLAsmePScViQVOe9XNkW6OUoVP95HYBQZ6+2QK/+XByzd0L0ln2d48G5581GEn/rMYGetvJJD+TQVWf4tH3Q2VItCNR1ysEpZP6rV6+qQcrBL+oRGRrj6XX20alp39bXUqClwPOiQAv0Hmk+EB+H6wpgpQNgk48GRGKVESuI9f23zFwYve5yTInSYErKh5h/CjykhIV2B7UAMEVSPWat/OcE0ymAXq6NUyhBFujIeC3QifUlNc7nBPQ0rezhglUItVJzqu0Wo1No3ddpswV6dahVVvZrAr2yHj2vUiV8KdTjEvCUOgysSwXbnr0m4RgeXbcvufKnBHrCU6zs0uMV2a2zSmu+B1rBc8dm/JU6BLxpt1YbciHXCElGUPxr5U1K1sdodizPzM1F+7ylQEuBp6VAC/Q8/VMKnkxRDNAgw+XNzU01k5LZUr6Q2Dr8LQLBBnOXADPdx5RyYMeSKmvBg12O9l198ljSH5SRpDAW7OBvK6xy26FEmQgBjZwypestUaBy/bTP9fzWmbuYID+mjzlaNBmbVYJkrmMnziVtlMy11IMDFbF+h9ydcu2VgJEQYLU8IbUnTk333Jhiz5v245g1V9pXzV9y/S/h2aXtHlvuGNo0nQ/dZ8vzUny8aV/ryJVj6fkc3heeFutLiOaxw1Q5pAUQLJ1vaV/AoQBFJHyRZGrSNwDJ8/PzB3cAyiFyaAyaZ5f26TnMS9uHlgItBepRoAV6CXppV0owRfyNqwvwo4WeJEsRZilulqEYOmlOGH9qulIgrA5YOAbolQKNUF9DCoXEHki9dZSOXFmrdNe1JOXqT81VidJZIkxTfciB8tKtX9KP0rpKyjVtrxTooZycdted89g6DAG2FujtSqb7qDLHAj3NX4/qSM2Xj+Edp9gfMaCXWrM1hxi8Ly4mH+rW/VzLh+ZVy5nYQailC8qJ1a50rBZoSlsS6qHj/W2mT/kbB6k2A6joJcI3BQw2XYel42nLtRRoKfA0FGiBnqK7BXZXV1f0VBg7nksWTMs8Y0wS32vrnQUjTQXlKYEe+lQCPGPWilBfYooyyupsa6lTU630xUCczI/u/1MrXTlls87cNQHalpU8xkl8SsGJKSh1WVwp0JM9JoqLrOcYnUvrtf0tUZpje6Tu2B+zfFOF7ph9VTqe3yLQK6VNqlwM6OV4kZZvuX6UHkKF6mm65nJ9qvO8pA92jKWyKtWPkBwr6beVeeINhINlfe0D6tKgT8859BSbtEXAn9ZLTnF/bsmY2jItBVoKfH0KfFdATxRMOaEKkVOUQWGOYHByF532oUc5uIPFFA+4T1ghGROEJQIGdZWWy5UtVezrnkzGwFuoP1bxKFHgYss/Bo5Tdeq+6nVRovjUmQepLzT3KfCfG2tOWSqdY7tGm4wt1lddlwZBOulAbq2WKK8ltIJCIyfmOaW3BXqdRpLmawG9XDslh1KnXOclxMr1uaSOY8rkDhiaHHrY/uTGmKL5156PHP/M8R17qIO/Q2CqZM6OBXpaZkFfEXlmD9T0/NhYQC0H5DJ4AXo6nASgUAPAuvNWt3wJ/doyLQVaChxHge8W6MXIAoscYurgfglmCAURv+tLxzWTx++pqwNSin7dqanDJHOCOyf4bb9tfSmwXCJEU8q2BWEx8GXryCkaoX5pYWiBiR1zk/pL5jgHPHQdqTVQAiaPVYKb0qDO2i2hmQWope807Ycdd+n+Ke3XMYC3ThslZb/2HDdtr2QssTJ6HeQORU7RvybrLsYHjxm3fbduv+rQIrVHngvoqzv+1HpKAavcnEk/JNlKrHxT+pfwSw0QpTy+Ex1HJ9eR/r1+/Zp+FbmC8iiXo2vueY5e7fOWAi0FTkeB7xLogTxyN53NdAVGCwuexNnBMhcDNcIELUCIAYpjpyUGPEIgLCco6iiqderPjVHajbVvBZk+edTzoAGLPhEtUexSfcwJoDqCNkcLeX7MXOg2UkBPH06kQEsOcJSMP0fDUrrkypX0JafYhvqaqrdJmzma5sb5tZ9/7TE2be8YunxLQC/EM0vG3nQf5g64SuerFOidUr6U0EWXKZHdts7Y+B+Db+TaLjm4E9CWo4303+4N7QlhrZYXFxdVtQIUcTiOH7kEPtRu07WZG0P7vKVAS4H6FPhugB4YFFwtYa2TrJdgTAB64oqgGZ2+kFSftuVOWWMMrFQ41gEhIcacY6Dyjj45jL1jAa4FC8LYS5aVLqt/t23YOkPKglhQdX9ywiw0xhytQuM6xTyWCO86gFULe9s/S6OQYhB7p+n4m9C1ZA3l6FZSR4li11Rh+1rjLhnnMWWarvGm42/a3jFj/JaAnvC2unQ6dj7qHoKk9mcdMNeEVzeljeUHOZqlZF6uD7nnmn4xkGzb195Eufpzz9F+SF7I3X9yDZS+s1fkt45V1MlcpE28c3Z2Rlm07bUQdfdx6gChbl1t+ZYCLQWce1ZAT6xvYC4CxIQxSfCxgDYwJbHM4XcdFwSwpxkQTp5KPjHBlxMOJXWfokypEivCwjJ1K2iEievyNvi8pN9Ca/0vfrdp7kMgJGTRCwmjOkCvDrA5BbgooVEpsEPfY/OmxyW/11GwSvoZUhaeav2XKC6ldI0pWSU0sfvOKl9aOavb56egbd0+Co2a9rVpeyVzUzL/OX5wiv41oY28I7zS1oHvdUiBHWtpmzHwEpInKVrYZymFvKRvKcB3ijnRwMb+3mRtnaJPobnQdLCZOVPXMGkZYGVwaC3ZfSzyWMvl2FoJ8QCdfRw8ESBPyy54S+E7yWcQ4yN16FqyrprMbftOS4HvmQLPCugJoTXwEGEn2S51xilxz8TmtxeRh5h8jkl8D0BPj1uPx4IwzXS1u0boIvQ6G0DakXT3+t2nAnq2D6nx1BE6dehSopBaMJtary3QS1O/hHZ15+8x6jwWRNUdg11jdd7P8c9YXV97T1ne/1yBXo72VnlvCvRycx6SE6G+HQP0Sg6Q5OAx1N+6ayh0WNZ0/Wq9JDdnJc9zYBrPYwd4+tmxQK+kr6ky9r5gC/x10hccysPdE8APB++hhC+h9X7qg8xjx9y+31LgW6TAswN6AAiSHEUsdQJEYNWTEy8BDXIaKu4GGkzUZex1y59ywlPCNnTy2qRtzYhFYKBuoa/+zipLpe1JHaHT3hDQCylhKSFXAphSgjQ3x3UVilK6lCppdo7sPEj/nxLoxQ5EmtLiMQDCY4CyY9bVqWmTq+8xxp/bO48xj7lxNuEHdhyn2PNNaCMHmikglqq3tM2Usqz7kAOElufE4qtLQGJIvvxWgJ7l4SEgGZKVORmSA5BN91JsPu361Vc+2LUCXU5i+/Cv9oqYTCbUBMZsPblaoHfKWWvr+q1S4FGBXuwUz57cCKADo9BJVOCCaS/Y1n9bcGRBhhYcJRNcKjhL6tJlShTEFJgrYfpaWAgDDgE7Kafj4FDOuoxo2jWhiz2VjAHZGCDU9IsJxlCZnLISUjBCgvbYOc7RLPY8BPTsnOkxxtZNiK4ltAmNOzeWXL2xuS+lcR1FXK+Vkn7X6UOMn8XWYWndj1GuBXr7KyRCh0ml/Ll0buquNSsDY2v8WKAX4g/yHf61V5Lk9prm6zEeY2lWOrYSnlh3PuoChWPAUskaCJWxdBTZG5LLKV5zTN9L6Zri9VZ22UMEaQN6ngaF0+m0ah6eWbD64eAeOor21LK0S62/3J6vM962bEuBb50CjwL0YgxHhAQsdmK1w4ZGEhUBe/rizlQgcohhCoPUgkyYTVMmbAFUbMLrCqkUsLOxbXWAiAiH2F1mmjYWQMm8xcZSQsO6Sm8d5bkEMKeAUgrkNd3IJX2SumNrNqZ0xgQZ6tHrOiUAm44r9V5OWanTZmjN5ZTNXP05uqXmI9d2ToGou0dyY2n6vAV6zxvolcqVU/GsmLyJKeNaodfgTq/HUKxqDOSF9qSVP1o21ZF5pbzq2L2Z4w116tdldb02kYm9GD0mX6WOmAzP9T1H79L3Y+vajlfXZy2BKAuwhx989D1/IZdP0fticjS0PurMVVMe3L7XUuC5UOBRgJ7euGKhkwHjb1jqJGEKzPiaOVgLnmVAwiAsGBJhpDe9FSQ5oj+GchRTKlNtiSJvGVcps7XWOSscckwu9zxHR6uc2PpiQi6nRJeAqlIaSR/rlC8Zd6nSEVPgSsaolbAY6IqBHf3uUwlArYw8BtDLzdMp1neujad+/hi8rCndvuYeC/HbY/hK6Tw2pU1uP5a2f+pyGI8+LAwBxRgfbzqmUx4ghdZByRyl1mrsWQxEHzMnIR0gJjNK6F26B2PlSt/Xep4+IBC9TMYVk09Yc9AfUQ6gDgYBbeXTND0/Pyd30NA9x/YAI6WDHDNP7bstBb4FCjwK0Lu+vq7GjiDc2WxW/a03pbbeacYcYiqyceWZPtmRZ5qZaKZYqvSeQjmK1RE6dRIGHVJE9Amd/r1kUeWYcqiP8l2JMMz1IcZUNeOXOkqBTUqYxerNgWk7jhzdUsDIKj2hukoUglJ6pJTXnJArbSM3z02f6/kKAb0SxaVp2yll6Zg6n9u7p+BldkxNeUOTfXUsPVMgxI7jFP1rSpvHXuspHmcVcV1WgF6Kj5WssZBcsfxJy/5T8GQ7jlT9sXUW00FSMqApbyldf/paAzvGGE1L5KyuK9aX0j6WtKf1NZQPHdpLGQF9UkYbEZDURVw7JesngB90Q7yPsvaqJrsWQrrDsbynfb+lwHOjwAHQ08HVwrSEUcumwd+wymGDSQZMuF3qDXh1dVWNM2ahs/WHmGRKyDRVVm1WSRtQnpqg0ja1cLNMTQR76GQrxnBjyrBmqrpvMVApbYdAggXJxyxUGX8O7ISUHDuOEiFk+5pTumKAS9quI9SsIpNSkEoUgRLl6Zi5CdE8phgd205MwSrZ17I/cv2t08fYAUSTNVZ3zdXp52OXrbO+T7E2mrZ3DB2+JaB3zDjrvBvjb7FDPpTX3iGpA0K710MyKyUXcuOou4ZS7du+al6jZartU64PObmTG6Nu29JKy+eQfJe5Km0jVi41Rrt+6oxX12vbCOkjJf3TWT/RF+ik+BEjAH7H3X7iNSa6WIin1RnLsTRu328p8LUpUGTR00wT4O7u7o6AnWRrhNUOP/LBxtLCQ34HyEpl6rKbLcR05ITGgtJShSTVRm6z1wV6WklNMTcNBlN9OAUIiNURAz9NlOCYQMc4S+a4DkCoq3DnlP2QMCjZlCnFsk4fS+e4jnCso7Dk9kAJLXLj/daAXkgRjK3RJvTBO03oHtpPmueklCUZU5N2c/TIKXJNaVTnvRboPaRWbF5CwEGDjhzACe2FbwHopfodWms5OjTZS3a/xuRjSD7XkaWleyc3Ri0f64w3BfSO0Qk1+IQOqq+Kknv8BPjhX3yHH4DAEI+oM6ZSmrblWgo8NQWSQA+bCD7SiKfDBxsFm0mAnmRGiik9IkC0ICkFS5oBhphcSpkoVZatglVnk6cU7dAY9XcxkJoSuDllUJS+GH1lbPbfkgWYY/4ldch81hFOJWVzwC0FclIKa+mYtEJUqvyn1lnp2n1uQK/u3gntaav0nGrd2blsSv+6a+Kxy8eAnm43xovqzFeIfiVgPbQ3HpsmJcp7CV+p289j6Fm3rabl68heGU/pOyUHZLE6Q7Q79rAgBTRD+8PupZI+peahznrQY62zNkOyr4RnxsZWKg9L2kjJXft+E6CndSW9riTGDwYJnVEWZWCAAMjT1zwA8OkQohKe2nT/te+1FHgqClRATxi1bBRJgYuMmIixw99yCgKTOTaHXIhpFTQdP2cFb6ngeEygZy/zjoGgVF9zz3QbGoTlLJExsJcTHCEGlQNBpUKlCWMPLeiQ8E0J9JDvfkxpz9EnpXSmBG1uY8q7oTpifWoCNHKKVOn47V6tA4LqKDa5NWOBXsxSn6snNz+h53VohfetJ4KuU/Zral/H+qgVq1im3di7sh5C/ML2JQXKSuln+xrKBogyGId9dor2U/wkN8e2fT3/ufVVKq/qrqlSup+yXOlY0GbJePSa1ZaU1HoP8Z8SUJWbpxiwsHwm1DfZL7LGrT6Qkh2xsZbIrlC9KZkco0Gsv7l50M9TwFi3m5NDKX4Vo2MToGfbEVCnQ4XQVwF8sqZBK2kPgA86rVzkrq90OEYnOOWebetqKXAKCnRWq9VOMmNi0cOCd3NzQ//KppHTkFJlpERInKLzdRiZlA3FIWrBVqIECBPQWclSjCGn6Fhh1AQgaEadYvxNGXUdYSftlwhnS+8SwFo677n2c/NSZ43WEQzHAL2QQNb9LFFs6ih8dWjQpKz0N8RbcvPXpL2cEos9HQJPmn+U8sFc/zR4ypWNzXGMRnqf2zWRW0O2LzHlUyvIoTJWQZR6T0U/1JfKMFyHpnX4W6je1Jpp0o+v8U7JOiiV5XYdltSdGmOovlxfmvK1Y/mMHqv8DtCg5WBsL+T4Uahv9rsSnq9pLe+ndIZUgpTYXimloy5nr4Gy9LD9SOlnFjCGeKDmWSGa4EoHZPOUcphHSfCC8lbO59bk19jHbRstBXIU6Hz58mUHqx2AnQSt4kQWC1ozqyaC7Kk2QardUmZkN3WIucrJtTAUzeSFQcUULpsNqkTpKx1Xaq4sk88pdfZ5Kf1KxlMq5B5rHYXG0rQtKwBiGy9Xf+x5XYEgA1GDAAAgAElEQVSfo61d3yXlc8xE6qjDK2Sd5OhS0vYpygjQs8BK75uQYlW6L6TeU4w3tsdsX6UtrXjKXNXpt34/1H+7B3Q/HktBsrz32DVg6ZGizynm8Nj+HvM+xvZYY9AgokkfQ/OQ6+sp5qrOfrCAR+/HHA8slRdN+pPam7JfNCjSITh63nJ7vM5eCYEqLYNih0a2D6VAL6SvlQBUyT0B/UySu4jVTzJ76j6EMsc3We/tOy0FHpMCnT/96U87ccOUVLaaSWHDxE5Bch0LKURNgUOuLauYxcrHGKcGZDkwpJXiUFntPqBPrFL0KKFVKdCrQ6unLpti5DHGfEyfc4Izp0yUrKtYHbn5a/Jeiha2Pqt8nRLoagCDdm3cg94zel5z83HMXNd5t7QfIeU4BrjqtN+kbIkipnm5BXpN2ozx2ZhiJbSxp+2l/Dq330rnrXSsur5c3VbpzJXPjaW0j7+Fck14U2ruSvl6kznUfNX2IZbev3QOm/QnVXeOrqIHlcjlprpcqA8p74BSnqN5TFOgp/VAtKuTDsIQou/uw9yKtS+VXT43H6Vrs3TNtOVaClgKENATZUCfZuM7uY/EKoh1NnhuEeeU38eYshzYC403RoPQyV1KAbDKlu6L1JWjWUhptsqzrVcr4o9B0zqAQ5fNra1T9/UYwVkyLyUKbAgYpOgQUtBD6+7B5u50Dr5Krb2S9RHqY6wfIVrFgOcxc3Lq9ZGiYR3l4bH7Vaf+2LptSnddn17LMRCMvloFuO5eCo03xDs1H6xDo1z9oed6DOIF07TNpnPRtL2m751i3kraDoG2XNtPRcMQ0Mv1tURO2H1TQrdj1z/GEjrYt3u+bt+sTmT7qWmYol2qnjpAP1TWrh/5W2ii+Zv8LvF9uNMPiV7EaBKTdbH+11kvddZBW7alAChQAb1jTp5yDLZ049opydXbZApTdeKZfq79w1PPiJBKqbaKfEohaTrmlPKmmTXq1+N4CoaSajM1H4/R12PWVN3+xMqfYj+IxazOHggBRryvT0JT8VOh+LVUbF0KvJb1e1dQ7BDMFrxQXCQmrKWCmNAubsAAoDrvxddQCc1KWno8upa0XlJGlK3YYUNdZdTy8RyvsECvaUIe1JN6N9ePElqdokxd/neKNrWynWv/OdEpxBti/WsqH1P0bUoLq+fYNnJzEOtTDujp90rlYwyYyb4v1eViAFHzFfwuhzlWrsneRXyfZPUU10/8Lfqg5ldN1sIp9lNbx2+TAp2//OUv5LppFUcLFo5hKqUbtynoqTN1TYFeHYYn402BMftMhH0pg26BXp1Z35ctpW+o9rpCzpYPgaJUsHlqP9TtS0iQaiUqBF5i7eu2Zd2GFFURlM37CtCSAi4CRh4HlDxnoGdBCc+V0OpYsPe4dG22cw/fEoU0t8bq7vfcnMcU0pyC3HTMUu+x4yhpP9dG831c0nq4jO1TSu7pGnJjad6j+JuWL0pJy2fr0LHpOE75nq6rTt9TeyVF/xJ9MbTfUmOOAU30I5X1064pSwvphySFksSG8IaDm+eLFy8o1g/lxNVTy9pQn5vS+DHWdFvn90GBzocPH3Y6c1lqQ8SGnGMqJRs3VHeu3iZT8FhAL8bkY8pySMkuUbZzY5Z6Y1aap2AiqTZLmbMVmjE65MaXU8iartVQf1IgLqagNqVVbl2EhG4M6DWZE5v9UI8vNydGhVd/lgCW04MSGb+MIbb2mvDKGD+wyoZ1ow/R8OF3OWBca5X4wo8Douv0BGVDAEzPU936SvhJjlfErN/oa509VCrncv1pSoMYIIkp6vX283G9qgMydNlSmh7Xu8O39byHkrHlZFZo3TQdxynfqzMHdi2F1kpu35bI4McAejGvNq1TSbvoI8rjb5F98rdcTSbPUBaWvbOzMzedTqskh1KHXRchXncK3fCUa72t69uiQOfnn3/e5TYehlRHcOUWbimJTsmsSjZKnfa0EigMWr6zAscySsukNPMoBYyahrbf1rpyKtfNryngYwpxiSDJra/QPJfQPQbOcu2JoloiwEqBXp21WrofS9YR1tJyuaQqQ0BW11HHWsl93AM78oQmjNFx+H274WdcP1ysD8tvt4ejTNGn9Jndp6mT36Z7IwZgUi60Qgf0xyYx6HaZDtvdniBCqw4TlD8doqwQmWhcre8unviKiP7hWE9Z10InDU6l/7Fx5NavtKl5aoki32Qe7CFFirfqZ7qtVDr9JrKnyTh030L3HJbwqZACXdL/krqPrUfLXNteSKbW6dMxZUNrWfalDf9IyRnRI0rW+TH91X2QtvCvfC+/5/ZorA+6Tvldg6hYvXrPx+q2fS+lVWjM0kZorkL7T2dZ1yBNXDpjAE3mFe3A4oe/4eYJ4AcAKLxDLm8X/i7vldDimPXQvvv9U6AY6MniC5EkJ5Ryz3MMo+40NAWldRhbjinFGJBmpjKuJkAvBSYtvb4noCfjLmXOVjGT91PKqyiwlo7C3I9ZzzFhUKIE1VmfqT0T67+sQy2oLf0glObzOQEMST+N9WWTUYT6Wt5/BnJaAWflg8FHB4DwgaHp8ItY+3qMukxIAbN0iJWPrZcSvmX5iHahl/HbsWgFQJRfoU232wEadlsFmveYD+gY1iaNipluguUo8zIT2X/yQM/STivdoX1Wsn8sXUreQYfrHC7kFKmUzLNzLnNlaVHa7xCvifGuknXVNF4wtUdjfKGkP030hhBNcrxLy9Sm/ar7nqVZbv1bGaRBlm27nGeW9zoEekJ9OGXbIX0ltldjcxySnU2Ant3XIZ0g1ActO0QXwHcxjzg9I7IfbR3SNpK6CPDToVQCAkNz1pS3lK+UtuT3QoFaQK/poJsuyKaMJvVeqi913gsBNmEgoXpCypAWSsJoQwpniO4hxhmbn28d6IWYuXwXG5sVXKXATiuYVrFvuo5DCkto/kRpj81j0/2QUyLtOowpdAABAvRw9yb6K9nGYhYEXZdWgMJj3FuY8HyzWZMQZbor6xMBPbb0sRVwDwJTPCq0ZnLlU31O7dWQYE4puwI6St57CCYAgBmZdT1i21v0lGsrkY1MeZXxdF8XHu7carnihx3tNnsI9mJKENrX4zhmvcpe0Psxt4elfU3n1J7VVoYUgND1aaXQzpXmOSHlUcsHXTZk9QyNtQ4965QtoZfsA/SrCYgM0VC+K+WrKf5o92nT8TfRcWxbui8l82jljF7HjzGOEI+x8rJkvmJ9S/EHoQ3+LQF6sT2vaRySVyleEZqvOntAaCX9j1n0tFy1B9MhcKj3GCx++AEAFEufHAJqnthkvbbv/PYo0PnrX/9aSfRShvutk8mOM7fxUwqaZYihWKWYQBPBhfZLLFQppp96llJI68zlY68Py7BL2su5D4YYfohR2u9EYdXKWSmtSvpt67XCI7bmtKAs7U8OzGiXFFtWryu5ZxP/3t3dudVqVcUepMYcEsThPjGYe1B+z6H8a2zR21ue9kqDzFtKCQFYTY1T5sb+a103RSGza0db5equH9tvqdsqsoc8BUDMWzs90NsrbkxT7ba5A5Cj/2kwdxjfR5ZBcpE9zEQcUghFaUvxVRmX8DzrdmrnI7RH7V4P8e26vA51ardLy6t1G1aB18DD1gEXLa2wWzmRUqxj8uIU+720jthclu/lw5ZC+1F/F+Mftkyq3CnleCmddLmczEgBoNicg9eG+Elsbdn+2HWX43ux9Z+TaSG+ZekhdWtAE9v3MflXd3whujZZJ1YW6L0fsuZbusuBpY7rC9Wh+aLwJrmwHTxGfgcArMvrmqzp9p3vgwJfBeillK6vTcYSgZICTTkGJKAtJcTkmZjorQIRY/p1+5Xra13a55h93fpyQifWXorBaeYZoheex+KGYspNyQl2KdPVQC2m1FdKriIQKfLklbd74CZ5QEe4PO620Zha26Z1D9TjgPskOfuJUYg9/whgrTcbAnoof352RrEHMSEscMJEeqnigRICRHwfqPDOm6IUyJO+aWAQA0UlylFqDWuwkiqn+yLrMabYl+5pWYPaBeiQ3vuYOh4n/T8VoT4oX9dYipvdblNlh+v1UB8fQG23+zdiin6py6QorahXDhhSfOVgX0kAoh/4TgVmltLxgGaeUEyf/UInaIyEKiY23a4xXZcGepoH6f6H4rU0Pzg1vz6WH4fel3Vch952PwpNSkBjCRiUfuqyqf7Z9XbI80oSQIUpmwN6MbmemifEQ4tFB/WHDpvqrJtSGtk6S2R/6ZrIlYvNh95/IV5eOudNgR6JIA54fvDBvJTEI8sa0fHMIZlsD/5lD+F9eNHgBzwHbUqcn3RKDmQ1H3oMXtDW+e1QoBjopTZ6buPmnpcwkVORNNZWUwYY2/Ql/UWb1hyfEmw5OmqBF1NKjqH1Me/m6CEnXSFhGGo3pDiXMraQILHKhzD1FGiwwkbaT62xWNxVUFirL0XxFAWZVFOTJAOa6ZYsMAB6YbAXW0N7IcUKLo+/mg36pVO583Vcf9B3Gx9cPhoO3Wq5OAibq+gp+EyHfe0OgQfblryVjhoVt0zfvoxTAz1Rzh/0VfreXGGTeZX5jFmN9dqwAEzWp96HsXWc2xshxfRhXWIJ5XnHT+W+SX871yEr3f7DdeD0wP+z5fdgzROrJ69XfqdkXeeUMdt+8f6irnYJ62MZEuQ/AugJJbYbv0+q5DT7sYrlk72G9+6rVqEP0QbKl/3eriN9uq/X3MM5yq2Qp38e4yuaVrFepsDutwT09PhS67qOHD0G6OX0hdzz1DoMzWtpfblyMaCX2xehtWL5Ecu1Q9mQ64+dV7uOZa5jQC9WXr6Pta91HGlDDsekLfw7mUwI7OFAQA6cxBpYlzNYvcr2rc7ardt2W/7xKPAsgF5KiTj10J8b0EN/ZHNa4WD7WsqQ9OmSZcjHbNTSd0v7ibnVcTIy19ZVJUSHkKurrKNU+yma6vdSzDcmcFJAr1K+SXHeu8OFGGnFbL1JTf7ebDcOiimdBvb6lbvewz1y6JJXCTufiANgMP7xlgwqeyDioGdXn8Fw4FbrtVvM567f7zmNIQjGeU36ACtWOVS6lbJOgtdDy50HkkRHb2DhujpV7FmI9gRutyLArSXGuyRS3dwbLuEBToAQVZu9ruvgjtFO1wfcb93Og6E9oPZ1KSBEsFUABLk/MvA+CI7z7R7Ov80w4/vrrXNEly7TgtrwxCVQR+sKKVh2rtftUnxHyPVyr/iwhXifebNTHRKQktDtUw/JmufLBZUmD+95TXP/GSB58G7oyxZC57q9rhv0B9Qmxbj4cnvLo4xd0cQvMgnNZNr5NpNr2oQcVhGfnQOwqHnDAZjzhxDU953EjDLwZV6FNOt7QCz7Fd+JSy3xOgUWhVfxnO7dbq1bsfRJg6EQzzzYqSqD4mnlZ5xvcDLch8/lcCEzPbxuFF+0IFjGkQIBdeROjIc3rcPS2cryWHu5+QHQEzc9jL2ORS83ltzzlJyT+bLrLjee0Hv2nRKgJ+/EvG1S8Wwy7tCBTa7/IZrJ4W0oJCBUn10bsXkQjy/wR/GeAZhDv7UHjcTOLxYLurfv4uKCLH4yvlK9TeYmRf86deVo2T7/ehTo/PLLLxV3FpOv3iTiM3yKCZYFLZtTFOPURv96pHjYkt6ApaBLQJZmQCUnPSH61mHE0nvNRDTj0cytlDnbPpWugZJ+S126j3Y9pNoT5Tal9IT6EWNiobm27cteiNUrip9dSdras1fKWTlH/6v9QMpgF/9HVUDp3W7WBC7Wq3UFdkiR7A2hLQe3h9e3KwsMYAGUTFJSCTzylqf/t3iHknVAee24bq9HZSBktlvEikCx9U1qf87Ozu0UCFz56xeGA7b09X0/SdHFGB3X77YeoGx3brPbuhUE2m7n+oOBGw4Hro/y2x0l+t+r+3s/Uh4KlG9xMWTz4dZ1XL+PIPaeu7m5cju3dnd3V67T27rzswm9A3puVhvOO+IRLCxEoC0slfgdIAdzg/EvlyvvMovamTZ0ggog2EOcFwtgfJbLhbu5vgZMwgx6wAW3SKBR/hvlWWjzV5hjBj3qIKCDthcUD3l/P3Nv3707iKqTzJq05wH+ux0HmtM+8m1gf63XG7dZr2nae/2eG1aB/ijbc8vViugwnozd/f3cAcT/8OZHOiXerDfemsVzxrRiF1r0FThwR2C863a0PrBmGOjLfsYah7JKLkbdnttskBUUPey4+WLhFsul23kQNOgP3dmE52iLDKBQalZLt16vFPhHm116H6tJ5h8DZGC+d1kl/iAAgju7f66iF2nuAKDJTVWvMU5Mw6CNwauAlwP+4N1jhf+C5pUiib2kdqr0jzc5ryWJTbXZazUNpQrNO/WhmPAnKReKPczJU8vb9mPc+fw8YbAn4w7KMc/NHnggmM7UkYGiXMdkWamsStFDaJHSA2KKfI7O+nlOsdYHtyV9ScnfEtmc6ntTup66TykgzdsqnEAqpIvVoYktq+W5pk1MtyW5a+KeQ/QO9V/eiwFFeQf/AvTh38vLy+ruPqsj2jbq0EFoXGedt2WfjgJPCvQw7NDGa8pMTk3GJkCPlHB18pba8Llx1t14lomcEujl+hoTXLE5kfpSzDHVZgjoCe1TdAsJVXsqGGtXlLAU0Iu9a5UGzazlGVux2NKCz2KxJN0Ilg+AidWC769jvQkWl0BSEeUqiWIALQIuhDmTqi7uaGLlEmsRWSj2QpJPE5cEEgno9djtEr973ZgsfevtmpT22f0dgajJaOzOz88YzAEskH64I9ABKyCp+b4dlJ/dz9x6tXHdQd/1PABymw1SbxqgtzeMsWWS7YGz2Yxj+HawRHbcar1x88W9WyzvndutndutnOts3GAAunWoTwT2fN/QH9SH/mG8EJT9Xp9iEa++XLmb2xs3Ho0IDJ1NztxgOKRpAn2sBZ0znYh/4cZt0T5mq99zfYp96/B7G4CzLgE+os7Gg0yvCKD/AMq9Plv98UPgEyDIW5cEjILWWEfImol/MU4AOgCsTx8/ERA8O5+SpW++mLuPHz8R7728fOXevHnt3r5966bTC/fP/9c/u19+/oW+/5vf/Q0BUvn8+PYtHUQAYAkgBUiBdRknyd3egKYA/buf3fMy9R4L6MdoNHTdXp+BLcB+F+8izqTvHKynnR6tdaQZ327XbnZ3T2MZjYdEe7JkemC+o32Cnx6DTG6tMprqRDMw5gqI1/GGKN41cYyH9zFK0hqAbwbqMbfoHfaj37vaMZnWuAaUsveqfezBcwdrCfPKcZL7x+qIw7hqS4yOyFDtFo52xSJQyrtD5Q6BXsqix14KOjZU834C5dbV3AiHHL+3ssTy7SbyMiafaD/KgVhkPmLv1u1HDuiJXNN9kr0V6sOpQZVuo3Qt2X6duk8W7MT0LOv5E9I36sxXCujpOXkqoCd0F14gPEBi+SSTZ+iAnTyFDEBO7Y+mayFVZ/vscSjw5EBPNofdgI8z3Hq1NgF6uRbqbI46DEja1Qww5BJq29fWVSs8bNmSvmsAV6d8iG6lgl+f7qaAox2fPo0LAbGUEI31LcYoS+eS5s9b2+AaSSoxTvxJcVPulHikrkODRYQUAQ/0qn/JQqEUx8olkl0YWQn1ZXx8H1mDyH2PldTVekUWFViq9u6ADCDZJXHnZrM7t1zMCURAG4diDusNrmGQu9lYyea4VEoY49tdb+ACeu82SO6yZksO2sN3+FcH/8mVCkxP5QLrXSqBNEbDkXv58qVbr1bur3/9q9uul240GlRWqH53QEo13F8AHsiK6vuyWq1ZX+903KDfp74D5GF8kvIaYxsMhqQIzuf3dK/g9OJCXTjM1YnzIv6FlWzsYynWNEa2GFZuqxJXB2uXnwe2/HXp3eFg4Ob3AK08y+gXWen8pJOVCBZB70LY7fcI5OHdu9tbemc8RixH38Hi+j//43+6X3/9lcr87qd37t27t+7Vq1fuX/7lX92///u/E8B9dfmKnssE4HSY3Az9HYf4dzgeuZFPDgBLF1vmgNuwZtlSifUDWrGVlX9k9Q1HYzcajdmZttN1/cHQTSYAelt3dzejfpydn7mzs3OHsjApAxDCmt3tDz1Y7LvhEOut7zDufRIaDzS7bH3t9HtsNd1uuAyZ2fhwgPZzZdHzO19tHbKK035gEywAGQ4xmN86t+4O3JZAJ8dK+uhHqghgkv722P8gVNIXpKYIvMeBnvAjy+PEqif8TMvUUsVN6oy7vMGilwJ64Zjgylr+CEBPyxqRe1Zmi5eS5uWlvNgCKw246gKsUoXZ9q1aTyqbbmgdhMZXZ5yyZnLvlMj0urTJtZnTqWLt6Xrld93/XIhI6Th0ht0SDyMLUks9vvQaD4H/kG5HcgIHps6xPPDZOtGmyDNpX+oUcGjXf04/bDJP7TtfhwIHQC90+mEX5THdks0WsqC0QO8hZesyQKGhnMzoDRxidGhRZ76zSoEWpCXzLu/rf3PvpcYo7VsQJnUKYxIFp05/LdPUTC3Wp9I1WiIMbZmqP3KSDMsIsJxPqgEVSyw/pEjzQ47NIgsbWzUIJHjQQlBqx6CtoiWUyc2alN0dBADcR33iFny/nLMVCcpoD5ZpfLdaEji4uv7Cir93meyhj1uO0wMQgpsiXC7J8rTZOMSX3N7cHGRtpIthp+fk/gbrz/38nnoLUNnbOTdwXbdZLQmc4Bkpvl4ZpjgFr5vLIQaELNbwyAswKJZIDjMaDKlPd7d3brNa++QioNeOXRK9e6ZkLCPX1u3Wff782Z2dn7vp+TmNlUHogtw32YrJTnhoH3S+n83c/XzuxqOxijfl2D62MHXdegs3vq7rDQbk2rhcrclaqBWN/RqnlUht0P4FjclqiDGOKisNQCyAH3RvzBWgBKXfxvyQO27HdcilFMAHf0kM2Y4ANMazXrJLJKyMsNzB4gZLJoAr6LQP7vfevoSFcADQJVCC+R2OhvTeerOiNQWrJVk+x2MaA8a1XCwIsAH8wTLdgdXV9wp0IKC02fr+o74RgfA5LNo4cOjDzRVA+ZyAnriKDgj4wZLWIXDY748IGBP/8bGVFAs4GLjJ2cQNJxO+SB4Ew54gMMrzhN+pf3Bb9r+zw6VffJ0OgUk8J8s+uTLvrd8L6FLkxtsjKzHJOB9jC4Ak8XkA5zRfnS4f3IAHe+DIqfQP4zS1QhfiGTmeV8KLNI+WGKAQmJCDIf3M8mh+5l3D5d5GP9ensujZMes+WFmRkh052RRSdFPv1JXXIRqHgJ6WdyV9blJer5MS+RdqI7XWUrRpSrfcXMTmnkSIt1yFDkJKaKHbloNmXVeIFiHgKX3JzasAfq232L0XAozWnTvUDt4Dvz4/P6/ijkNu35oXlfY7N672+dehwAHQe4wNp4fxWwF6TRmenfK6QtoyX80IQgqBtYTFBGionthGR9mSE6ockw4912A1JYzwTE6y7D1EAgr1YUMMwFn6h07rYnOUm7tQ/yvBxJFAZAmBcgSrDBTXqs+wmA36roO4NsTPeZcpsp6soHDjZ03v04k2wB9cML1lbrtec7n1ym0BnvA+AOVm4+7vbtz93Yx0sj6UTopRQ3mAgiW51bHLIiusi+XcXV9dEeADNL24mBLIAlgAGIHCDtAgXltQJFEHAIHr9d3nL1cUr0Upo4cjN+z2qL7r6xtS2nuDno9yc+7m5oZc+0APgAHQGBZDtAXrm/dG5bg3WJB6PTcZn7n72ZzcABkQTNxwBHpCL2dAIOAF/by+vibrEYQerHagH9xCEUdGAWlV/BdbqwCC4e45GY9JyRdh34XVCaCBXBN7BGTg2oqyD09M2Y2VMjuq5DMy5wBfiBEEmIRljzI6klWNrT94B1ZMAgkUi+kVbZ+1BIBMXBcBUADuUAdi4fAOwAdZuvwVGZLOnUPx9u6xe8XUEfAHiO92EbPGgH9+P6PfiXZ+PvAOrbUNm58p1g2xgr2+vwx4QIARhwWgE8gAyyPFUa4BHGH94w/oBxAGt1nQkOLgyDrMQJff13QkLkWxmpPpuRuOx26BPYVDhcHA9QCcAbgp3nJI8z0cjOh3/MtxlwCW7Cba6foESBRXh7TmI5oPgGusj26/T/OANT8ejypDOvYtud72+2QVBxBEnwBe0X+sDbyDHw20Ykp/zGUxx3PqqBS2rmpv+UpknTOw3kcgahnCiqHYyr3vQC5pTsa9MyUjLb1EMQ3F85XQIgQUdBunoncMAIRk7Cl1tGP6b2nzYL0ELJC8/+NW4dCcNO1jbs5DAC+m02i9Q/dRwFcIGObAYo4OMaAoQC8G2Oz3Gujp/qIejj3ncBC5rgE8CPJ5Op0Sj8UhGXiXvhTeWkJL9lJb5mkp8CRAL3VqFdtsT0GmFFPPjSHW39wGt4yk7rg1mLaAK8bc9ElNDPTYfqUATlPmLG2EBHaIDiEBKSBPFCdZT5oWlllqumhFJQf09Ht1FYDoGEUOkiWHE2xAaYbGBIUfcWVQ1Ls9gEHOxkWgFv8CkK2Xbrm4cYvlLSWxAJjbeEUaoIgSXDhWohnorSuXLHItI4Wf64NqhkQqTAdW6MH0wfxh6bufz8h1EVYvGJ/Q9hgWHii7vp8MHvZZM2ENooQhAFm9gVuse242X7nOYOguXryg935+/54U69FkXFlcyFq5dRQfNzmD9QbCB0lVGEyuNjIOpHR0bKnqD9zvf//37scff+cWizXVNb144V5evmCbg3czrFz40MZmSwo/xZN5F1OK5RMLjVJE2Y1v55AtFABU4iv5e6kfFrAe4SW4q4K2PPdi9VC/s78n0xrAwjvXktLik4QAVID+4sbL2Td3NE+iQ5G1tmqD4wFlH8i6AyiSU1uJMyTwDiA1gLWRM7sByErF6D/ReoU1tiDLINZSt7t1d7Nr9+H9z+7zpw+cuEdu7hMTrD9Fp/FvtwSQADSxtjCHYmGE++/FdOrnlxOayGc+m7nhoE+xn4N+z93P7vgggdb0fo0xreSqET70wYEBLJy39/e0VgD0Bpf0/5EAACAASURBVMMRXROCdYI5F2BH8SzeekqAWhLOII0QkugMhjTfdHkx/h303XrXdZsdFCMGsG/evKE+kMUO68O7uNKeJoMiA9Z+H5ZgZEhlsIT5sck3NE+SMlbRriNX6soUWjuVQ+xeUWcLN1u5D/mmWEz4e+K33kE813ap7IiBMEurqn0FMOrSSrdVl8/nxivzGZN9lh51+55qPwTOSusP0T+kO5TK8lg/YwCyRB+IjSW3xlIgrUQ/kr5JWU0rWY8l68KWCdFcl7H6nvCSGB20JRKyAAem+JF7+tBX/I5DVXt1Q5P+t+88HQWeBOjlhpvbiLn3T/X8lECvlIHqvh9DBw3ebJ11mJVmWjron5Tgw8wFVTNW2JKiUOOk1tJKTqWgDIYEIsrrdMMM5PahXRqQ8fv7rHr4i+Kb9D1aPh7ugOGTe5eP0akCltU1Auqg8oFwUjFycr4tKeilN5RlEEr0cskqkc+kiOQasALAosPuenOyYq12C7fewf3OZ4OEex8lElm41fLGrddIigLrwcptkaADVzPAsubT/UPhRn0AYpSswjlSvl+/ekPABBYw9AUKKTF6CILFnEAdrGJQaCl2bX5PFjJYNGbzGbn1IakH3AxhCRRrEUcp+YZobOSw6TZu7O6XO3f54w/uH//zP7mXr1655WbjXlxeusnZOSvAXpGkTJU93BUEIMIxYAyG+D++N25bZUkk98PB2I3PLtxqhe97bjQ+I0Vc4BVAGiXY8PFyZB3dr7L9ujXrlxTfbof6g/kGuCJARVMn42NrG4Eq+vHrRQLrvGLPYG2fbZPjHmllOlgGyRV25wgkAqwAmOAdAjkmi6rQmYFPlXWHYVflroTrAPxOUC6/Mldw5ZT9jTYkDhNtwnURCXkA1gAM3Q4Wyp3rdbbu9u6K3H6xjigBT7XuJX6U6TKf3XM9sCauEL/HWU5vb67JFXY0HJD1+MOHj+79+1/2caEAbHBF7nddr7Nzne2agaZPdkIemf5QgniIj5Mk3tBhwHd1c81JceAOCqs49QMJj/o0nzg8gA2PXGABusQNkw4BEN/ns40iG2wHV0QwUJxvem6+ZKCM9OZw/cWHktP0dm44PXPTiyln0iW3WADqoRuOLtx49ILcTrEuyeXV8yMkqRmNJ/7vjs/w2uM1L/ckSkyvivekWENJg3voCcqTLml5DwSltrSo3w+uatB7w1tnzNUnepvIGmOLKVyKQ505lNZ15EQsOZbm9w95Pw6MVHBzobLAMmUfE1z42gOZGHpPyzsr+74m0KszphzQs3U10X9CekNqfaToWGdspUAvVafWgSzQoy1Y07JZ8k5orQjYC/VVH4IIv5ewH9GpUEaSPoE/vXv3rg4p27LPhAKdn3/+uZ4t/QQdDy3yOgz+BF0IVpFiqiHwIZVYYZJiFCXMIVamDo1iIFUzIF0fxXhFBJk+KRLmoIWlZfqhftp29cmWpp/cGaOBmzA57Y7BCqh3eVMEo7p8goUqzbpcV0B+RKwKV+n5WPNRCr2/xF7AKcVJUYQTAQ4o9n2kie/BqsXKIzNHb8OQu7UcLCIct7TbweqAWDJYt/CzcWu4V27W7ubqCym768XC7VZzt7i7dcv7O9eHa6FzFDP25csV9W96/oLamd3N3M3sGtDGW5JYYRbr1nAAcAaFkHUrxNrJ7wxC/DUC/n4euG/MKdFKl61qmx1ZDxfLNVtctmzlkrFCMz6fTskVbQNFfzAgF0wkyIAF7R//8X91L168JuWVXOGq+DnE4oGGHN/G967BWskp/+GSSQoha+x7nOBBIslGf2E2gRZJpqEA0/4lBvsU44jknd4ixuuQgb3ou3R9hV9PjIc8MDHC+HBf+xgsuXKA00FWK0vfKSYMVqfV53WqzhyqNSxWPRmJZEBletCF4QKhqCilsDTasv7zULmWHu4NxxwnxrvgsKIKJ+qv6fYPAW4+pYokVMRaODgEETvQvg/4jQ8cqka9qy3mii2P2GvYU9g/sL5xchq5FoTdjKnXALpwnSV3yLVbLu7d/d2du5vduj/86794Km0ZhCMhDPbidk2AmzLIItkN8QROAITnsCaSxQ3UQDyrt2Bir+INuJJKQoNqJjodBw+o1ZqBPR8IYe/+SqD4xeW5m5wPOaYTLs3LlRsNJ258duaGIxyaTMhKCEAEoFhZ+0Znrj+5cFvvGomkNXCpwnuYrZcvL+nghbLUAkAiFpCyoA7cfL5x3f6AnsEivcA1J30fF0qZaZn+Aoz53kO2NuIaCVoNFAMshxZqrbJvNFvbFQ+mebFgjhJI7V2T9coUuaKzh2o5IXy/WipmP2qLRQggxeRlCPw10SkqnlHwcqnsTgG9ELiyNLLtlLQr9ZaU1UNtAlZCpKpTT6qPdepJTZnl/zphXap9/SxHy9yhQck4S9uQtkJrQ/aQ3hN6ncnY8Z24cUI3gOs/Mi3j0DfUD91mrp8F26ctciQFWqCnCGgXZOqEyMZ4xTa5LHjNTFMCqIQBNZ1z2czoiwjZlEvjgbqo0u7qzW/7oscWuvxXwJqmSwUgSAlk9zDNXNGGZUR7RmkVWR/n5GOdyOYjFjuMQZ1ms/vePs0/6ShKkSVLIqwNVIaTUJB1hu5P4zTxkgykyvTnHMWEkUsj3T+He/AW9C8sbHBxu7394tYbToRxd3NNVwg4JLOYz9zt1We3niO74sZtlkhowlZMAKHLl5cEJsgSt2GlDgxX4qH4LratW0Nx9XF+0IdfvrhgRR5WIUqSwlZAuJEhsycSZQDMLQnsdFwPMVC9gXv9w4/up9/9jUNafdDq8tUrzpbYcWRp6PT7pFwSPfpDSjJycXHpRqOpW62wxuD+2PduW6w8SnyazB/6gPHQmvT3v0Gp5jWhrUJs9bJrMqYEamFNwsy8axWWkODNCVsGH4HdqMCirN3Ynj1GMbNKXilfqCN4o7yq2l/c6sNye2c/fqbjuPhaEK3UU6wk/XjU6A9nthLjZYxBfddzQ5RHohtaJxyzuJjfUdzJ3d2Nv8cQQIXXEv7FpkXsKSew2bm7mxt39flX9/Hje/ff//v/57aI4fMrFj1GWVivYYFDF8DTyMKN2JXqUklOrrL3FHDuwy+/UFbTzWbl3ryauvMz7IUOJfo5G5+55QIWcFjINxwj6N1BYbHHB99teyO37Q0drpJANlNYyGEtf/HyJd/d2O/TPVmv37yhgxjKWjoeuT5cp3cDykrKhyzsQkn7FIcsGz4EIZqBB6xguWcLa7WgYeneshVZlEGyFArI9wcnWq51q73gs46KzKji9A52XfWH8IRY7I8FZnIoafdw6fpvWk6vcQ0yS+orBSEpoCf73ZbRfx/LT3L8qpTmuXGU1mNpm+PJJXORKxMDerQv1Z63MsMeiKdo+dhAT4O1GNCT9RTTe0O6K+sPS+IjpHt4LwRx97RrVPrRxvXlVt3jPn8SoPe4Q2pe+2MCPbvpLTMJMYW6TNvWGWKK9rtU4pRY0L+msAW4oXHpejSoQz34W+LpNBDVwl1+13Xv2xXLj2iC3lJCKdM5ayFsbZz2Xe7bQlyVt2DQJch7ryIx+HCYFZ9y4zfYoLpQeggg7d0eKbZotaQEIjSHzlGSCmSNRPzbbgtXzIXbAshtENs0p7vdyFqxWlJ9ZNdCdkGcqCPLJEDXAvX23GRy4c7OkX5+4+7v7+hOtsGw59YrWGCREIKZLWiMviyQsXKzcnO3qS6U/umn33HPduyyh3d++OGt++H1j5R4hBNSwHUNAHbgekj+AoV2cubGkzNKoU8KnsTjQNiROyFncoSFBGAVlgryMYRLJoFgWDzZ3U0+cuBPlgJvpQHAg2sjnsHyKe6CLCSUvclf5cCEPrwQFzTbf7zZi6QO/x8rtmwSrIwOqg6J63rIPbwZ0btq0nOKo/KuXEGkd1gLrd89BR40sTeCGDRTXT2mvveuoVJJqQJ5uGcP/jroj1wGHuKiKSWLx7Dfgz71p69mH8Olo734Wgt2gRV3RZkcmnm6k4/3ajWVvhXALsQlInkPLMSUWda77xLE9FY7ts4xjyBLoT9sYGCGa0HuSXEBEPz44T1f5+GzlJJrIIAYEhP1O2QtvLm5cr9+/uxubq4po2u1rh3eY8DJS4QBFPb9xXjkznzcI2UkHcGtmRMhLOAOvUQ8KbuA0qEHHXT4wxoCad6S62MHkaXz9vaOVt7bt+8I+HG84ZDvSpyeuQXWOVkf+XvwCPxLHgkSTyrbo8PJfIbDMSWG4W3HmUgrd30xqPpYO5oXMmqLdRaHaH4F0Pty56C3dHs+q/dzRTuVATG07uQ7AYRNLoLX9dbZM6cCFuJmmhofrxtjVVcWUq285+rRtM2VrQPKSulYp87HmI9j5u0xgR7qtvMYopUul5u/0HNbZx135VT/UI/EfOt9KTF8lOHYXyMk+7XOwWKTsbbv5CnQ+etf/1pxlt/6hDxnoFcyN/qEHFOfiqPTm1QEjL5MONzeoRAiIR+IuxAwJydC2gIYygKFcsI8tBWQ7/ASxSksABnMifuZuNyxwoFTcfYw8tYEcteCEY8vnIZLF9zFGLAgHgeuYD5mCHekLZBm3scowdVycU9uYohDuv7yK2UKxMk8WRKQcdDHqwD4oS4ChWs8nzu3hXVvQyALVxDw5cgcG4aTdE7swNYCnNbfz+A62XGTs5d09xn6cnX1heKTptNzt9wN3HrL8VqIqYJLGNy6Ll6+cMOLc9cZDzkV/a7rfnrngR7F9nDGwxcXL9zF9AUlOOEEHCM68cffZOGjKxhAlw6lf2eMxECZfiglPlvccM0Crmjg9OsMjAC7OEYPsXE+lb1PXiKXflNcHC5ip8vEBz4pDLvM+VZk9r2rp3zPsXl67T202Ano4HWj9ScNrBiEPQSGeEcuZGe3XPUhYS0xdXkma0uk9rKAH3GkrBTpA7C4r5FdYOv3Ya8IMi2Dn8p3k58+sJ0/eE0sQt6CV3XsEOhJlsYDOvgTFqKrV3h5tq1Dqe8p3KV3zgOXHoVmglaVlY3cD9mNsguoR1Yx57awzoMfeIshHTIg7hNxe3Q9AmPOys2W3BdxuMNZbLEP725vKFYW8bOMbztutbx2mzXcn/mDw4rPnz+5X37+i1vf37tRr0/uo/PZHSWxAdibTMY0BgA+8AC4kVKSHXJDnbtuZ+cmyN7pXSlhfaO4wm5vnzEPSZpWSxofspVOX7xw4+mZu0dcIgE1lOckMsR7BkNKSET2TH9ggXnA9RSTybkbjHHwwxfbgy+QaymuTCG3T7mOgt1vaX48QxB3eXyBQxu641GuhvEB034ncuZV5R6dkrv2IFEsAzpzLU/BIT+Q7w63rcgH4QlHbJxIm7GdKHIvZY1jPrXvk5WvdQDRfn9H9rbqaKreYwCTrveYekJzGKJzE/qE6rFAT1vE9Djk+9L1J+UskArRxvahCYe3a6mUPqn3ZJ/J2EVvEx0Oz8UVG/wGoA8/IdBXotM2GXf7zkMKdP70pz9VnOXYk7JvncBNgZ5mqlYwWeadWtyxZ7bO2GmPlNNWupxV7pBx7dU5DRqh9NDm926OzAjYqsHXGPAJtGx+zQAPmIvEdqiFIn3V7ZUwgIoRiiXBn3pz23wmD6WI41a6PlnGyvWgICJmxWeMROZIGgMSmdzdufn1LetVDumHl2614di33W7pXBe/A+gtHTIA0v1gyE5JYT4bUhiH5NaJE/Ih/Tufz9z97JYSqlAikT7uDUMSD05bDJdJOu1F/A8yT768JIUNsUmjyTm5P7KK3XPDwYRP8F9cukV/6FaASD7hBAaNi6vhGjaZnrnBCJn8GHZBQWPjmc/m6O+Mg+Iop/JEMbpNAXPKmQzxDiAOJyghLVmp3d4N1rvAiTJKdpMOlHV2+aI4OVIqeYIsKKnUEE9zuatL1hhb49hUIElBGHUcwpMHQkzQXAoFqUQSciWBrHUCGGQklPiiA3WjHqt7MOi48qXj3yhGrLqaQmIS93u0XieOL61jDK0iHeMj3GqVg9NbVLWb48PDI/1NLG0GXXSvoKcA3oqy3povjtxUZw9G7f18yhLhQwNtj/SXo+/g4il35WH5es8An4kWiXKIf5HVcO26BH34g7nDdSA4nAFog5VutVj6DLgzApLAmkhM8/HTR3d/P3OLe7h7L+kuy/u7W9frOve7t29olKvlnA9FYL30FkxYGWd3d+765oae0QXIZ2O6RgJXPdCBzQqZU3HItHNnlEFvzHcBUtwiJxDC3OFKlMFo4jrDM9cfwZJ/TgAPxnjE7U4vLtz59IJcRNnCiismBpUrJw6K6HoLuupjTOCVExyJuwQSFvmL5hWgCclcCxBKQIIFfvib6ET3SD50LQ4pvfY7nZgitHu07CqRWboOLStFR9By035XCgbq9sOOKwcGSuvPAdpSbpTSyWwdMRCWKhfqh62ntK+hcJ4QvUIAuGSNl/YjVC43r/odfTCvQa7sIwF7Nk+DDrmRZ3JJO+rBQTSubsDvgjVEl5U6jxlj+26cAp2//OUvlVxNufH9VogYO0kJCQFNk9BCDdWVA3o5RpqaI71pZFOm4umsAGTLhU/z7TMk7gWSj1fzLjmsKEBw8z1pEgunT6s0eGOrjg/iVw55HJdl4nXU6aymh2Ys8AmHcoYYMwImiL/xWh65RfmMkjh3ptTBCyhSd26D2Ln5zC1wN9pi7mb4DnUAzOGOM7p3jqua3c/oFJ6TqizdrsN3xaEfcBcjlzGvSEDhYqscn3z7s2NSdO6XCzdf4EoEJE1AbF+XTs+HozFZ4nDx82R64c4vXrrXb39y0xeXrtPpkRsW2kBv4FJ5Pn1B1wvgpAy2A7KnVTlA/Am9A3Bk8EhXApA7G7vIUj4ZshrIlQl86ToBQLmtjk754XIKiwm7Y/Fnn72E5piS2sgoOW6PC8NEiEvO0TYALD4AmrAuUqEDVqK/QTKHg6A3su5IB/YXwXNvDut5CPTKOFblcuizF9JbksnQA9V99kpPiYAVu6y1dCmxDlV9IIuId41TbeZ4xCn6EqvjoI+iw+urFPwhyz7hpqwbcZkV656fP013Y9Go2jo0zlZdO1DI/ErxhrwKgOzLEBqjeFueX50QRtayStXr15gARc+k+KJ1IDC/LCvLsrdoS+cAiMidiazknLAJcX44CEL74DkAdcgyenV1xX/Do2C9JGvh7O6G3D7PxiN3c33l/u0Pf3DXN1eU0XR8NnGTQc+59cx1yFOA3baxB3C41cMVD/0BgzlcXUF3ZfG9khJfI3SBNwD4Cbmjb3aOktN22c0TgBDxvHR4dHbmzl5cuN5oVE0tDpbIGoqrMqYv3cXL15Q1VOIV6QJ64pGwEA7Jwo8x2hg7DXAkhlv6F5N3Ws7wln3o8SHuZId12HL7S++5TeZBcjCmvVzsntDyTeR/3b0ZOhTVY4semiqZGQIOTXmABZt2PKXje2qgJ+soRIccqGgK9ErnIQWeQv2tA9Ji816nDgvgQutedE27VvG96ETY60jcIuE5yEYsyVvAc8ArJLFVKe2aruvf+ntf9XqFb5nYKaCXY/KhTRZimLl6LDCLCR5pD/XlTiXFjarqo7f8ULZCnMCSpQ4gT1LAe/BAp7P+hLaKsdonXKj66t0qebxyp9K+55KAg8YuwsvHpewvD+a2ORMnC2IoLQBhcJ+EKyWUJrK+7HbkWoVYmpurazdfzslVEtn2yI1yjSx99+RquaRkCGsCZyPEsCBjnSjWO+dub2/8ReGcIZPukUNSBrhZEVjiBBKgw3LhkyrQJcisUOH7wWTsdoOR2yHt+vSle3X5o7t8+Zp+xwn53f2cAN94euH6o4nr4TT9bErxbVV2QW8TAWhFf2E9JLdKr3JpoEy368m9a6JL+yQ33tRZqbg053RJGFypWPEV50x61eAuscjxWhGIBhsc3oJJhK82IAjaBfD2l2RThGPPW2CMNetAtxblW7tWKSuJAoIsaKSTIUWvjNukDnaqPWGsh6XKTlkPDkvFDjZ0qcdsv6TPun36/YGB0mcI9QcLslYOQFekoQOBr+Mp/VSLKu7D7hgTE7PZr4X9d1WQI7fm+wmetjct79cxlzEHEcq1l1kYA1ZS1rz7KF5DFl5ybaw+sMDCRZTyd1If+dL0nut5KyG5acIF0lvVxH2zqgL3Lm7XFPP76dMnchsVr4CBW7v7L39168XMffjwwf366TPfeVhRhA9sAPTgEnp+NqH+fvr4ga+nGPDVELiXkCx3dBDkrdj+gEeuccB7KySz6ffclu705FYABEd0P+CZG07O3fTyBzqcwgcACcocLIjj8YU7P78k8Ag5gu8BAGWewNsRy1ud9HveAprhvs/QRyzwfEjlP37u2MOiQuLUzz1duNVK2aclwndd4vJ3ss6qNSD94qXxYKEfdK1EfofGYuvVe0CHOlgQFiTMkV/WBXoxBf1bBnpHkjD7emweZf3IwYQ9zChZg7HGmwK92HoNAT3aWf7ARbcnoTwYl8SqQreDBwKAHqx84An4rv08DgV+k8lYTnF6IABqL2NYCMgG0L8DoNhTpNhpoFY8pa7QCVNO6OgxauCnmYWk5Gb3S77LioPs2Xp3cLmzl3FiAakUPPi3kbKnbDP+dwFvTCN+jhNn9Af3ruG0eIwYFA9YyN2G7uniU1aOMcRJM6xqiIfDBc0Q/Ft39eUzXU2wuLtDsBjF1uGKghXFzc3d/H7mbme3BIzOp8JIupxinRKqAPghg9SCTpbO6RLuPgNbZP6k02e4H27d7P7e3c1mFO/S9/F1i8WS4soodqWPk+1zssTh/rdXb964MfzSka0PzOxsQgrfoI+4nHM3GZ+xH3unx9ZQH8NGEAm4psPgEX0g/0FJd06xhWwdYAB+eDqt1xxbLPaKSWUZ0+DNW1O4lM+UtzdVcBycjm+rjGsC9HheK1XLK9scvYN+7xUwqf0BKggCPdlVD5Bmddp+YPmLnOgfxzIPE7gwbWUdH1dznbdJkT3QL9PKZp2665bVsY0H7+o7KA/mYs8TD7NuHo7hcBnv1zRzDHVaoRqlaybUDRz+aEAZEr2V2XMXaZHPCux9aHtAyEDS91sr9wcbwUdQqo73OnwnXxXvSVvEZ6ncIxHqM51i+/hBBoxi+d7HnhLvpHsaOWhQDsqqLYWsvIs7svrhXs3ZbMZWPfoPCa5WdM8lYomvPn9287s719nu3Gp575bza4fwZyhaADcoy0lhlm4K986eP/Tysag45II1bomEUuwWQDx60EcmUe/V0O27LsX5DthdewP3LMQFjtz5+Qt3efnGDcfMEyfniAUcucF4SFezENBCm32AZcTqUuor8gKQ5DCSBAJk7eKwDXdXIs4Zyav8wRPJDH8oU91T6g+D+P5Q4Se8Wjoel7OsYTdcnmZZgx26HkbL5JTCHAN6McXeZmkMyXS8K9apUD2nBn85QBA7GMvxkhzdKo6fcrXPgO1ScJnTnXJjOfa5nTOtn4neo/XIGO0eYxyxNfbgcM/vE6tbkiah+Ku8Z91B5QADzzkRFQM/uaDdZmwPtXPsPPyW3v9NAL1SJlNn4kMLzzJBe+oR2iw6uFxvbr0xjgV6elz2xGW14lgNAKL9x2cUlKxqylDHwkylSicvJh2L4cGuP/FFnXRC6mWnMAG+/wvKAJ+ikoAVAENJUljAIcbt9vbKLZczt93g4nBY4mbu+uqzm11fu+Vs5no4Pe70COgB5CGjSLcPUDmg02qOu2JghDvwkFESShGAHrpGCgadMHfdfL5y19c3pDjBNQlJCoDF1tsdZaHE3VTnZ1P35ocfKa05Ylc2buAGo0uKbcE1COPJ2A18OwjEIWgq6f1JCYJFDoBTiKIUX2W12okS493NiDn6RDIc81Znxe7LVtnxMq8/WM+MBws+HuSJsrtXvx+4bsYrk8QuYdCXE+qn8K60bTyGYM0Rk4He04E73T+9722/QzxKyvAzfb2COoBIKHb+3OChwVDAGyxivpGKr1UHUv74wm8T5i+HF37naE9gQNE+KUd8HOJhHKPK8MqV8XGXt/xx1fusolV/fJpRAnp0yq0TjTCY8cG51SuwFAJ8kWtqF1Z9BnuII57f3rnF7Qxfuy640e7eze6+uC9XX9z11bV7/+EXcg+FJ8TFZOzOfcKofh93XnYrCxcOmeAqD15K3g+dvYs6u2eBn8KlnZM60Z2ZgyG5edMzjAVJb0ZDNzyfkCsogT5KQIXrKoYECnu9sfdhGNDhGdxQYR3l5E+4/gUusQN3D3DqDykpZtBbSlnZZE8AojfFCnrvAv89yQOKOddhAzhT4/ACdokH/fneRHE3TSndAvTsutJg7XA/7feBfTfnsir1xC6NZxoUMeuD7ubeeWygl+t3ihfm+l6y379GmVLgX0m+yDw+llywOmKsHT0Ou15jYFZ4quwJm4Vdrm2AiycfRPFBkuy/2B77GvP2Lbfx3QO9kK926L6TEIMpYSpSRp/mxTZKCujZTY1+h7Jm5kCrbdsuTvGZpu8Ru0VZ5bxQrFxf/Fk6jjxNOvd9fV5I+bgXOisl9z/vFuMtIFSTKDj+/j62ASHb4sb9+umDjw/bus1q6eY+kyUy2iG2ZDa7pVTmSEbQ7W7JUgeghzNfusz4/t5tVxs3pPuh5N475wajISVEgVK0Xazdjk67ndv0u27RYfdG6EScTY4zd266IzffcM9evnjp/u7v/t69vLykjJTbXscNz88J6CFr3csXl3SXHMDkhixzHbdasxWOFCokHqHMnls3Xyw4xE1Ou/yF5aBlpbSJYK7ovb/a4WBtVM95jpp89vdd1XtbFO/8W0rBeIBHS/scAnr7lh8IEu+qxdcD+BP70qYiA3oOQC9P669XIgX0Ur2wQK9Oj1NTGFJj1TWZwuJoNVSWsDqNHw308u5+NAa6emBvRdI8tpIraq9rmSPWvkoB8uGDvR7HyuAOwAGuTfG2UdBhuZq75WpBbu/gTYgvnt3N6FCt21m5xf0NAb/bNHQSSAAAIABJREFU6yv38ZdfKKkUubfjmpUdrIILN7u9pQuTiVsCGK2X7Cba7brxkK+PgEUP/BEQH3wQiaco5rTXRV4ncgcF+MP9nBvKvLyjOOVBH0APQLLvfnj71p2fX9ABGmKcSfFD/CDq7Q9g3iPrH9VLQI8T/aA9ThC2n3vaz36B0MEbuXhuJQFrZc0j6x8OBcjzlpO62GQvMkch+W/1hhjQszI/dxAcA0HavVPXmdMFQlshB5Ys0NPlS/SlUJshesW2adM2Sre9lSt18laUHgqVAj2hrY6Zi+mupeMrKWfnNHbYmForMaBn17hY6sXrDf2TBFGcoZx/BPTh4EuMIyVjacswBb5roCeLTS86LLQmQC91kkeEVHcBSVkrBAS44XmOgeQserEFbJk76oFrj/5+/7u4RrGbkF8Syk2IfVtwUuo9YHyae1adyFAHJUUwB8VkseDEKSqdt3sLFZ+979xmuaKscvP5rdssZu7Lp18I8CGVOIQugCgUDyQkgFvlZsVpzWEFo3p9fVAu6KQWCr7/lw5jcfKLO6zoRJutlVByKKsckpjgdLnXc5OzcwoMfvPDazcZj9347NwNJhdu15+4Tq/v3r57516/ek3WOYx1DldPxNcMhj6THU62HSko1P4KFjp2qaS/Nzt/sfmasmjy6DlV+8FJWKXJyr1srJXKiXT8frfnDPTU6mxseLRAT694TytS3Pj7gz3nEemxhrAW6B1ymacAenUFNQOnw7c0IKyL/UuVN84BKtY2BdXMIrRriiNtY7lFZV0fXh1wAPQqMMojEw96kUew8uE/YsUe8sL1ER4MAFywvuHKBZKLHYBA8N5bd3d9TdmCP3/4QAljYKI7m0zc7d2d+/Mf/+h+/fyJACAkAw7dOrjfs8OX0cPaRxlCyV0dWYjZ8gcLIyWc2W04nhHXPvS7bjgauiWulMAzXDfT6dEl8bAO4n5AHKjBFR6ADzF/PRzg4ZqIF5cEDBEjSHf+AfjRnak4uOM7QylhGFnxKiHFx4w+TJOuetgzEY5XrvgJgz3RGbSCKQexWu5XNPfX+WhQFFN8Q2DMKsO2Xr26Y+tTg8sYsMjpEClQluu3fTcHIEv3+W8F6Gl6lAK9OoA5Re9TgPdSoKfXqewvSd4i48ZBCwAe9DW4dgL4yeFLaJ2l1kjpOvveyn3XQE8rgHbimiwGuwHCAvdQyMuJoHwrJxglC6mUOaKcbA6510T6xu6P80pYHQomuOXwCShvTJ/FkdMMVqefGAMlASCXHE4IwjGKfBqNRB64a63TgZBkYQ+r2/3sjpQESpaCmLzFnF2Ebq7dZnnv+l3nVvMbN+gjFqLnBr2eW8wXlJacsmj6FODL5Zr6idg2OrXddRxi5O7v56TZwKUSlsk13D2dc4PJiDLBbRH8ixPs9ca9/ekn9/rHt64/OHfdwTndIXc+nbh3b9/RSTVZ5mDdxL1xiOHjewdIOcJJNP1QFkjvEuZj16BEDuE6uti5DlkUd3RavfVJKihpwN7IJHBPuZzt74bjFPH6CDqgtVYL57cM9EQB3qvwB4CY3LHquy2V7MnfcplvAejJ/IQse3VBHgOnwre8K/WBkm7et0o5/mag54+Bgi5a3iql+hHv0z57aCWbCPh4bwLv6srXRDClYIGj5CgAXXQhO9wUvYvpduf6kA8+4cl8fu9+/fWz+/XTrxQjfXtzTW6Vw27XzW5/dTdXH91qgUzFawKvsCYu55woa4STeDo0dHTFBNqFazwl3OpTBhSSJ7d3t2xlAxDtctZPZAOF7MFBXb8/ZIter+/evH3HiauQyKXTdefTKWcL7Q/c6zc/eMseyzWKARrjTsCxW65xFod4bXap57tSJfswQKuAYk4CJusgBfrtoa64nNlYI9SlFXetF9gD4hCvsTqIJCwLrYnQQbfoRHXBX64vOb5Yqsvk6nlsoJdrv/S50Nce6GvwH6Mp3o2VCxkpYjQ5Fc1LxxwCXXp9y++ig9pnYgghvuivncLBkF7HeAfWvXNkAvYXs8tVDdYzTfenmI83Hewzf++7B3qxzVR34nOgLtROiMnHTjpyjNRa5PTfDL6QYIQTdVDAulcMQlaJ/Vj2QG+v1OwVG+/RSV0j4U8B8GiDM7RBUq7XiJubk9AHrILqgr9ntzfu7vaWEp/AWodYEYC+66tfCfSNBl03Gg7c+QRKhmR73Lr72b27ub6mNqpcaXCD3AA9QSnBic7EXd3P3Q6pwSe494lPefEvkp+8+fFHstAhFm/XQaa7AQO9H966PrkFIQEALLtICsOnzAyQWbATw/DXDNB4PSyrrAXsg0mxewBxva1zwzVfRUCXMvvJ5HAP/xfhN38fnCh3+rmHgLQ+qinQ5jCrcLZATwcMtkDv8SXNtwz0mlKnWE7UBHrSH3HdrGJ4q47uQYYNjKVsng+0KuLg/J8545CDJ74wnktJEcRI01UMmzXJEEpK4uOwYaOEtwNfpcIfPMNl73CLBJCDxwXu/7u++uSurz7SId58cU+yCJ4Yv3786D68/4ubXf/qduuV263W7gWUNHhYIHELLILDvuv2wI9xxzu79a+RHRnX3VCilr6bz5fEo8HL8R7uCXS9Pnlw4A0c7I0hC3yCrPMLxPrBdRTyBclj+nwX4MWl641fuE5/wsm0PC3Z/ZHvDuXso57r+1jxkBJrgVkI7OG7kB6g65P4I3yXUs5jVrRQG1qZtnXKwXAIcNbZJ3WARKqs7ocFAbY/vxWgF5uHr+G6WWcNpMrqOU/NcWod6kREEs8n9coVDcjaCUsfDj1kbbPOKlf51DiwO9Xgn1k9v0mgVzoHIXBnv7PM9+BE14Ot1ElDCWNHf+WEQ8rLvUkiHATg0d8+4yKl70a8mI69I4ktJia43rBFj+IRfIyDxPpXpylwufSZ2diNckWX/66XyG556xbzO3d/d0MXBnd3cBWducX8nqxzAIMDCuiHKw1A4IKE6GjIdz1NxlAaNtXF5He4APj6isZLlwr3INgRa9d3g97Y/fTub9wP737nOpMzN5hOKVZjud26ycULNzo7d+OzM/fi5SWd/MINCDiri5uSyWrpKHsc3S/n3fuQtIDnx2e/o/g5AL39BfCcjptPv+njry+g+qtkD/6KAXES8vfb8RUJrFpJHA45a6kYkSp+T2L4LKYL3D+3d0UqXc37co8fo6f69Cium61Fr/6sH/9GC/QSNHxUoEcZRarGw/PAG02AnrAQgk0E8PzFKWo/eocMvkeTrsHZUUIXSo7lPT04D+X+wnu4ZSKT5mIOqxwnSsD9gHy8xXwUSVxwvQwYLg7tPr7/k/v84c9udX/nVrhOptNzN1+u3OcPn8g7ZLleuQHkwRBeG/AcYbftbmdL197AKji/X5BrPMcd8vUMyOB5v1iyCyqyd8JVdDDw96biehs+WKMMocMhJdbCNRDjl+/cYPKCZMWIXEPHBF4BDJFZGePCi3ylEN9lKR4vLF/5IxfCS6bV/b/8XHSB/b2q/DZ9r3g8K6R7pTS2ykJWOG39sboHH2Y+rFfqSSVyKeEWLdCLU+lYi16s5piFUHREeS8HmEvm99gypwB6ug+iA4s+zV5lnLAKQE/u5ZM4vm8JFB9L69z7B0DPngLV2ci5hp7rcz3GGLCTBROiT4j56s2mgaC8b03RUl5OL+Rv3TdxzZQ+4kT1MBiFgUR1uxpiJeCOAzM4Lqml1N8cxMHxD3yFGiVpo2B7nOQ6EqZwtQEgWy3XdNccYvxgpVutELx/T9ccIE33drN069WcTmoB/gjU4M6l5dKtF0uKt0NcBpKiwMze94oBCUQfPE/JSpB0ZT53C1yRAIsa5GCv7y4ufnDv3v2t+/HtOzccYCNP3OtXbxxOa4fnZ647HFKM3Bzg0Y9Lrnqg7GkUR8hKCmLnOGYPbkXiGsFJWdiS5y9SJmuezyTq76qjmgD04E7E3qr7uwVF6BsXL8lsWWX6826gVa58DzSV86F34PIVarAXAHp8+Xizz/cA9LyqVRHg0KLHrnDt57QUaIFegp5k9Trck8w39t+FrBHMtXUylor77/mSXCUhMan+sO5Bfd7rm1nL3uJfuZKbXUHlfDIugCQ+GJS+7N9nACP3nHJyEmr7gAexMCHrkgcXFEtDYQDwlVy57Qr3mG4oWRXu/fvl518oIczdPa6GWLrPnz+629trukKH3Ei7azcdbt18dkOx1pBhdPffcEQ/MAFSNk/IFclk6mPHb25v/T2v7E5PVkr0pdtz2x6udjhz59Nzn+Shz65g51N3PkWSrSlZCDv9njubTqkdh8PKHmdAXa9xQT08aFiG8o0TAFUYK7vaEqDzMZvg1SyP8MDHBHbYg4Su1sHVHHJNhVli9m4xbeHQRTFvoqfEdJrYIbVd1fp9+3vIOljCZex7eu1aa4+uz67xlE6qyz617toU6NHKSWUijriSa53SWpZz85Oykube1bqu9F3rxFJ3av5Lxyvl2PrOB/H6d4oJRqb1wYD29XQ6fWBNpwOtI67wKKXHcyt3cGG6nfBjTfvPbbC5/ggQk5MwWbga6OmNqIFZaPHENpAsUBtPJydslaj3gp2TeGBxSzZBueJALu9lwUJ33+EHMqXnSCj24W65QIwENgAylOGkEgKKywMEwm1nh7vqFnO3mN1RfN16ibuTlm4+u6eLw+F6udkiXTeE8r1znY3rUZZNBkqUJIUyTXLCFWRgW8J6hkvO/QXjZxPcH8d31eGeJdyRdH1z53DLwPTy0v3400/uzbu3bvrq0nV6Q3dx+ZO7uHjjLpDdzV/psL+pgeMCq6sK/J1wHFfnPUv9hsY80FzBAieKjH9WMQ+xvKksowIeJFENrQ+Q2rtcxgQUzxJH86F+BoYeeJjTXF/KT7lNtR53zzzmeoXvB+jtd3TlIlt9FU9wkeMD7fMwBVqgF18ZcrB0oKQWAD0do/ewdknh5N0txQ3cFwzNh4KV+0RFFpPJ+5LLKKH4MN86vCZC82KuilvVOijFddP9WIj58wzZO5fCXZTvcGWFTVzn379/7379/JnkET793dy5xSf36f2f3S+/vKckWCwzO246OXMX03PvpspXK1AznsfjgFEO8Ehuek8NOeTDfahItAWe/vHDB0oIMxyfudHZSzeCtW86dcOzsZtcTN1kOnXTyxeuP8J9qLjvD9a/odttu26zxmGhJGPjjIEU2gApRI4jlCGMQTEdbuImwo1zHYzR+/4T0IMlka2p8mHQzBk/Aa61jhHSPaxSbQGfBXo8Z/vkdCEdxn4nirVeqznFWetM0mbp+79FoFcqf2KA3L4f0kNzB1ClfTjgdx5EydrMJRys24YGs/KuBnqiTxPv6Peri9gF/OnMuaHDEL3v6vbtuZc/AHq2syUb+LkP0C5EPZmkhB9cKXDo12uZUep0S9eVWjAC8kS42ZMtDR727bHLIAON/eW5+8VOrJSzjHW2bgk3n55zwwHSajvX3W7dACbubtfh2gK6rHyFIPkVudggyB6nprNfP7nbz+/dar6gBCW9ToeC4Rnk8UXlCFx3dOLq3XzoUHhXnW7imgHKrEYJTdhPCO3d3t6RgEYq7bc/vnXT6QsKokfGtN5o7P729793P/3t/+LGdK/SEOYz1+2MSYji7iZWCFiIEtij+EAGqewOQ2L+QBiKTYcBF9MotsYpPTfFt+xPfEJAT97ne/m0O9WBCa5qS9ZFUIgeJH2XuwgPVmx0e7VA75A0Xx/o7Z3jviUeeExfW6AXp97jAL30Gm86H3XkvPCtuoqhHJraZGTSNlwt6cqEPqxya3LFZJDE1jdyudyt3fzui3v/y1/dX/78Fwe3fniJII7bbZbuy8//4fq7dWUtg8cIYgrxQ/KK7g3kD7mC+kPJCdw06Y5AgCdH7qWcDRSN4q4/3Is6ct3hgOQQYsE7cAkdn7nJxWv38vKNe/HilXv58g1dBYEwAcgpuuSdpZCP8cYBLX7nDKD8AfpjWVq543prMNGsyn4tEZesk9gfsUxowJcCeql9L3Oly8SUdG1FsfpRqo2UYp2y9tRZq9+LRa+URwvwKS0v5ex8n8KiF5rfU+MH0Y1D9YYOIDBe8BRx7ZSsndad2Y7/FPSoOyePXf4A6J16Yh6783Xqj02mnGjFJlcvrtwJSsmCwcKjmDRc2O3vyqtEgDdJy99VezsO6O7DIkeSRJRMBiVi6YPjJk6IlxAkvY4b9btuAGsaMk/OZm55P3O3uAz8bubuZjcE8HDyCcsd4u3uPv3iPv35jxSP9+rVpbu8vCTrG1safUIWBLZTsD5HAkKOrbY7t8K1BZSxEsAMp5YAggO6pw4ZLiEMV5u1e/ny0v2X//K/uf/0T//kBsMJWfPIlRQuNcicSZeJe7M8LipH2m3cqefphXgQPt3kO+oYvLFywJa8h2DuIEbRLBopf1qgtweAaaDnVZDSzH6q7y3QSyvB+5Q4dbhEnbJ7oBc65KlT07dStimwYL4YSCDyiAM/wrP5oFelQv/rAL1D3lbatxyZLc8M8dC6QC+mVNL3lFm4Q8myEF8n4IG+826fpIzukI15QPFzk7OJWy5WBAhns5n703/8q/t//s//w/V3K6oPGZ1vb24odny1WrjxZMh3uu74wHM6PScYhp8hycR9DDaNl1xY/cFvt+sWmzWFEqyQGAax5Zutuwc+648J6F1cvHIXF5fux7e/c2/evCP3y82uS9f2DIZ8wToNFa6elM1ZHTZStpwq0u/gAPKBQ7734iGg5+ORQvf6aR7EAOBQFvKcmoNQ5fEi8yVKcAj8ab0k5EKa0h9boMfUs2A8tzdTz58b0BN9VqzP0Bsl0ZAcTBwz3hTQk/Wl15mEO/Gdnr3qega4aUumYT0nmmcd08/n+O53nYwlZbIWRqb/ZRnEbpI5UKcVeNlwHCjOGR0F0AGoIMYt9rGnULl2RT4gsByukXD3wIkFgbXtmn62DuBoTglSVvczoCW6WBzZ0e5uGejhclxYwy5eTBkouY3bzGZug/IEoBDoynEbchEtpaMm1xjnpucXVAyxCrPtzi36PTd58cJNL15y/AQBLwTKDtx//a//O6W7RowdABXiCwH6Vht2e6muLNjAMsjZQ4mmeOLjRrSQEqFFVxcooKcFkVaJBOhlN6BkVvEFUyeNbEGKxYGVuw1SbKG9+CvQUerLgfCOu3Xmxvk9um4ejvnQ2pqjR/3n+3vNJEtrySFP/Xae1xst0EvMh+EdIaUhxIf43K4spjTFj06xUnKKYx1gmSqr6UBxbARiOCkYs9TD+GqiDrHUjusPh+787MxNxriInb1L8BIStnz45Rf37//2B/fHP/6H22xnbr64dnc3t+S1MhwOKEYcIG/c3bhRZ0ehDQyscFDIFj4INwBFXCSPu1hdv+NG5+dk1Zuv1m6+2rrVegeR6sYjgLqJG45wv9e5e/X6jZucTenOP0r8MsJFz2PXHcM6OKLoPIwByWTgLYJrg9abFekMsEBCV8CHHFu9GxwdqvpQC76XlmPFxTVWrnHQc8deP/uDFZaTrNuI7BR5GlpT2hprAZoGKjophlWYQ4q3ls96vdZZVykw+dQWvdL27T5r6uKY268pnfOYg5vYPMrcoG7tvilgLzV3pfwrFU4WWnNCIwF96IskbkG2TgF8ddZgaV+fU7nfPNDTAlkWRQhspRZCyH0C3wnYk7iC0MSzq8aeEWvsoDcOB/bv4yAo8HQ4JEvXYjknCxf+XS7v3Wp+5+Z31+726oubXV25my+/ugEAYbdHVjwEtuMklYPHWcmAEMH9RpBgEHi0WSmBCcDjltJY90YTuqNoBWG33Lrp+Qv3+vWPrjsZu7vt1v3N7//O/f73f+d+/OEH6hsLGIBef88fABxi+Py9dHRvHcUf8nk/LkCHiQ9lyDapjjepJv03nQqzkBaLXgv0ylhLC/TK6BQv9RDoWUXnexQcLdD7bQC9mPWlyZqOviMhy/7KBjpU9ImzBOiRPIYrJxKV9Pvkug+2D9kCK91m510g3Y6SL+Agkfu+cb1Rx314/0f3P/7Hv7g//+lP7uPHjwykcG3D1Sc32C7JWkhuXZOxG1I8e9edDXtu0HVuvduQ3Ftslm48PaM4c1j46F6/NfqFBGZjt9l03BKJWUgesbcJrJIvLi7c5OzMTS+mbjA9d+PLSzc5u3Bn51M36E8ouyd+8A5i6pf+blpkpGZ3T7ZGInxCrsuoFHsfcqIB3yGdORMhkseQp4unIx1iV9mk1f2tCghaABA6wNLWvpyVJQb4Ymssx5lboLen0HMDenrutO6K309h0UP9JUDPAlHpi1zPQK7iuMcTngKTSRXLJ9egNOFzuXX71M+/G6CXm5yUdc8yjxAzyQE9AXYM+rAg2QURf/CJjUJpgk8oNaMBenpF+Ivs4CbJZ4EMyPD7HVJVr5fufo6MmAvKeonLZme3V27oVq67nrv1YuGWuJfu1y90YS1dbjsakask0lrDTRI/Ml5cQg7wNR5NKO00+o/vkBFz1e+583dv6S66jhs4hMb98MNP7h//4T+5V29+IOGGNNbYLMikViU/odNYf5G4JETxf7ODp1xUy/fRURbx6j66/cW+1nZG8+GBHtFEoUBigIqOX9+id3hCb9fOwUFCa9GL8EBe680+YpFv+n6uVQ309Cl5dWx0cCiRq+1bed4CvQT0N5lxtaIjb30rFr1TAr3Y6b+mJLlr6hh0Se7i726FLJVkZOQiS26fPkuolwMkfzpwBYWFEGDL386OvGR0BUTf3dzduvuba/cv//c/u9nn93T9Dw5K6WeJjKBLN9yt3Nmg487OJ64z6JPnyWR65jrdnVst53QYioPSzXrrziYXlJAFwAw/cugKCyIUSFjqYNXbDQduNxq5s+lLdz596cajqRuPp3RQOjg7d248pgzSSLxCyXl8ffi3B6Dr2VgVmqBcLiFbyN3S01BUCxCA4iNxD6FP6MJ6iIA9fX0QuxSWAAcN8nSSupDOpA/O6yT2S1nGnhvQ0+MqtcxZOpe+Z7lPyXwFjQsUevPASbgqWudZbD6kDomdazrGOrIxdOgQOmjQCVzQT/AGPiga057F3k19mh5S1BnLqctSjJ4smBxYOnXjqfpCfdEE1htMmF3d+ogpZlKtokzoNEIzMfwu1jsBeuTS5evuIy2zNsf5jpI9i+5sY6AC6x7Hv3EQKZ5BACHTSa/jKP4AgeP3s1s3myEw/Y6fdZ1bzu/czc01XXswnQwpIybFnq83qMz1vP8Lsl0iNgIuMPRit+tuZzO64uBugasNRnQP3avL13SKCl0byVDceOR++od/cL//+38kAQUr3W4HYcLuLjsSxog/5MQpkv1sPyf++gIfP4Dv6XRRAT0ItP2FvwB5nNPz8BoJX2MVpugdHw/NfQcQwaY9T+9i3d4+poHXo07AcRjvEK6TJXQS6NEBgPICDfFflvAHMYgC/Zvsya9q0dMhpbU6Wzn01nprr1iWu8/WbYCXmnf6Ooh9eZh9sG7dT18+pQA0653cydbs7WZvVR6AzV5XXMfQI0IeG6Mnp9i6eV42h9yIvRZC1ytEOIqSV6eW11qmhfhW7LsciVMytjqK8TzwEAzvD2rI86UKHVDZiX1sNh0yQhb5UAMtbxHXNxywh8lus3Zj3PeKEAd/5c7HDx/dn//8Z/f543u3uPtM1zpcXX9xX66vSQaeT3Eh89CNuhs3RPz7ZuuWuEd2vaVDUcokTcnCYO1D2MSC5hmxhYjXw2HqDPcODkauP0DmTtzdd05unkj8Mnrxwp2/eElXOZxNX1CCsv5wRC6eyGCN8AzIVrpKwivpkqGb1oAesw+BxOEqJaPxQBCHvFBoyWrhXYVDel/u0Fu/I30JKfFaZ4qFwpToXnZt5YDFnv8/1iEftxACEJoOubHp501BUK4NTTsLTuqAuQMeFgCIeq4t38PfmP9T86oQz7FzEpojuz6kf4InAPiQmwIundgvORzyNcaV468lzzvv37/fCcLVpzUlLz9mmRyB7UlKaJPlJiG3UWTRymLQ5QXcyTPZ/FzGK4He5wKJRnwuriojl2cX5IIiYI/ngQHeZrMkkAf3S1jmurudm93cug+/fHDXV19cp7N1Y1wwOxy4Xmfj5rfXFFtA8Q69HrmdICkK/CInw6E7gyvlBsCS84+hDOIO7ldL9/7zJ8p8+eKHv3XTy5/cmzc/UnbMV69eu8kYMQiwAnbcrssnowTuXIcyeOIC8vUGl9PCLRMuLF7BDgBoqyMRK0bMn19IFXbzatY+dk0/kdKHjDx1CviY67Rp3TGBmlqzBwcdNI/NPl8b6DXrZdO3tEtv0zrK35NsnyHFvryW51OyqdUuNYIcH34+o0/3JD0OfRCUrkeDGW+gYrkQ+ORkVBPaJYFXwcFnkzZT7xw9RrnjzydAsYopuYXSHaj8H2LzyIbokwRh5ujKn+3addzCrTcz9//+t//m/vCHf6MiUPpw9dDy9uP/z96b9UiSXWlin7mZ+e4eHlvuWRtZXJrNpbune5YWJM1A0EPrTS/6LYIAPQijVz0IwmgeBL0IkCBooIGAmQdBUkvoaY1arZ4mm+xikawiWWvuGRkRvtsqfOfajbhhaWZuZu4emVnlXgxmZrjd7dzFznfPOd9BCx6adkPYP/n7Lm//eQnr+fLupUWAfzIXLZmreUrTqyacefLOjGAjgEPeasJNuWy1qFCyf46LTm8Pw/0jHBzfxN7hoQBNvn+pgCodQ10civdNsmpU+Edi1eN7WuVPSmLtlTToFivxfMyXa4SL8DvNK1Ckc2mAZ5KwaH0xS280v0vrTWngZ85Xei0UXZJudU2tWORaHuZjaR207LquC/Sq7MO0YaTsmZx+zvz3qrkpO/4q4yhTp56bsuecCfb4d+4TWvcYw8d9pxOwr2q7rEyrjHdTz762QC9vgFqYpmKVPmjKTvCqg8I81NKHk/ldbntMn8NXCw9WSSabhi6x3NbJTSBj7SQ5+RRDfHUxAAAgAElEQVSzxDInTJhnp4g8T3z1IwaDz5iwfClAz7EtYdW0GKvAPHhMlbBcCNtlbCkgp9wpG0InvWQCdN/CYqGser3hEMODfYxnUxzdvIl33/8ujm7eRafTU7eBkvNO3cjQjVO9OxRJC184Er8nAeSa/ILKysuWlHwbgcp7lP1JK07631fdInXZHdArfyR8tYGeqEPJrXV5maz3pHK3KsGps14z11B6B/TyhVx4C06lPeU+nlfT1xHorVKSNrm0TX1AzZnOA5i8iSSFjsAflUfOZr4/R2L26KLJH51WSBgEoxiPHjzA57/9AN7sGZwG5F19fvpC8sQSzGlrGRVDXt4ulwt0ux20GPC3XAKzhbCIRkxZFABzArU4RqvbFasfL0yXfojpfCm5+trdPgYHh2j2BxgeHOLmzVvo0c1TbgYaiBsWPNtClLhnMougzQtc+qxKjB+9augxc/m5sMAZr1b+jkBPx/vlrXET2GQp0lmAwAR7uhdZZausjbLPln2u7rpLj0PWUUMxyMobqMKFyXUAPbM/qwBaEZirAmaqyKDuPGSVWwX08ubIBHysV6dl0G6dEn9rnPFFIHiT49lEXa8l0MtaIGmh6sDJvIk2N1saBPDfqxYhv6evPT/a4mm2tdrnnC8MRRWiCMXIuaUOYFrZ+He2MZ+TAXOB5XwmbpmLGZOVLxD5BHkvEHse2q6DLpm7LCZoVUlj52TIZJydz/i8UOXMa1iYzeew6aZBtq9mU24Lp8slpssFmp0eGo0+wqiJW7dv4/3vfAdvvf22YgJruQq8JWZ2en4wDkFeeIxfEEVW5QlSH0X3TPdTTYii/swBegljpMyFgfzKAz22abpOXp35HdArfxzsgF55WZV98uU8fmVLvl7P7YBe/nwUAr0LIhFVXrvtZ9X2qoDeqndeVQW1ysot03aV+sxnTRAib6bEspc3XxcJ3yXZgkoTpGLabEX00molFjp1s8/4N4ZIxNEcVjzHYj7B6clzfPjBB3j25DGiIBBLGd/fvNN1XUcuY4f9Hnq9FpzAR5MEEIkFjmEPEhYBFRZBy6CK8Scwo25iYTZbYOoFOPV97B0eo9fto9vtC5snPW36o32AsYPNFtpuS0Ae4/EkbXxyIStyyRGq6CJi1FSpmzTQS+tV5sW6vIFTulNa9ro5XS79Z9Ya02vDfDa9XuoAKN0WZbtpMJUFJii71XrhyxOy6b5V3UfaaKHBqlm+CMxoYJQ1x1X7UPf5LF3eXDt56zML+OpxmCnQ+DvuT54DZh4+c52b67cKEK475jrlXksylqLDpWhRlXmZ8PaKVii9AHTeGAqP7hia4rjMzVN6UsVtUn5IE00yFsar8cZPuWJ6S1rjFvDmC8yZx26+EGsegRR/P51MJPCa+e9Cb4GmFWM5m6FhKcuf+OWr0xajvRHOzs5w+uIUQRjJC6rb76mE6VGA/mgEq9XG3IswW4Swm1386A/+CN/9nR+h6XaSOLoIi8VSxQgK+2WUAElfLgUVnb9aVlepMTi+BHRdUINrS9sl0FO56QxyzEortLwrlH4B6erLrINKXdniw3X7KvkHa/pu7oDe5id0B/TyZfq6vvyqroKicQgRSEmLnvlcEqWcm6ql7PlQ1LeydWQp4VVllPd8lT7UaTMP7L1cl7pg5dF5kXs1eaeqS0ha+ZIE5xZ5UpRrJj8u89K6DVgSVx/BaTTQaTflHf7s6VN89KuP8Plnn6oYvSjC0yeP0Ou20HVsNOMQrm2hRysfLXhM/D6fyfuWz7bdpsT0CQATQjcLIS92Wy2czRcYn0/kTUqgJ8qt5eDo9lvoDPbQ39uTuPrRwQHdcGQMTHHUdFsSSzgZT+Tdzjy8tFLQe4h6jk7OLmF+CTgWApcE+LEd/aPfsea/TfC1Cojx+yLwlwcu8gDfqjXCthR4VmRzWSBmVR2rvjfXnJafBj9pnaSorusGeum9Qv3TBPtFbp7pM86cV10uL2ZzlTzLfJ8H0LLOl7wzxyRtyQKK+nd6LjUmIHbY39+XPaTdOfWz+jLhuueyjMxkLT569Kimuli2ierPZd0irHpRFCF7VZ8+aHhjRn/85AYtZWo3DyyVFmH1h2U4wQz4dh1bDn66diy9OQJvhsXkBSbnLzCfTYUdczad4OT5M4zHY3mHtNstdDttAXN0H2kwQetsDpskL74Hx3XRHw7kVoEuG5ywwWAPvhdiPJliMl3AY9Arg7YbFs5mE9jNFr757e/ie9//IUb7x/JiCKMGArHasd4QURCiEUESqgsbV+CLlZA5fRRBiCaXUMQoSjaX7i9S7KXkr/lAzzwUVkt1B/SKZLQDekXSuW7XTYLu7ZG/rN4rm3tiZ9HLl+WbDPSyFKSska56z9ZdaduqN68/2cqqUnVUHDlz512Nc1bWNLJSJjlLAXR7XRV+QR0i0ZQUrxrZ+hpw6doZK7IJic3zPHS7bbm0/fGP/xq/+tUvESzn2O/1sJxPmWwInZYL11JcaCR2YfhFHIawmGA6VtF7fK3y9dsa7UGuihVnm7yf57woXpANO0KrO8Bgbw+dQR/NTltYs/0oxq277+Hmnbcw6A8wnc6SvHu2MG97zLmb5OxTgES9/0U2iUdPVlJ2jk+7qOq9YIa0rLocNy/XzQv29BwWXZiUXUemHrcNi55I7CIv4SVQftOAntnfrDkxgb1aK5fuWOm5KAsQ654hWua6fHo9lb0UWAX00v3TFwZk1SUmoB4+GAzQ7/fF2qexx+t8oblRoJcFtqpOqimssjekegHmTbQGevowU8kTFWXzFfBy4cuvEoPrpKJFY7hMd80wb/WCOD87w2w2w3g6RjA7hX/+BOMXzzGZjBGGvrhZ9npdcfEg2ItiRcDCFw/JT1rNJuIgwmK2kL+PDg6xd3iAADGenZzgxemZ5K+7e/9tyePz6RcP8Pj5KQ6Ob+MHv/93cHzrtsTp8eYujkP0O23p29L3MGO+PYJcPwT8WNg4hVrlIscOcxwkGO8K0EtbkNJulNqid3lvkLbo7YDeyyup7IsrXXIH9HZAr+rZWub5HdDbAb0y66TqM3XPuart6OezlU51GaPcagn09NNku1bxepfKrPq7SmmXxF1p5T4pxwtRficuXS2VjkhSIjg6AbxyC2XoxuOHD/HzD/4W56fPMey2hPVzOZtK3lqyYlthgNj3YccBbOYBZIwdk7p3msKMbVkkQnMl5p7J3MmS7botBGGMhbcUy91sOpXE8dNliN7Nd3H//e/j3r174oo6HNL1s6fq0OmedKoFib9X4FezZSuLJwleLhV7nabCjOfTQMAEViYAKtLJ0iDiYjYKwETZdaQteaYratmyZddcGuhpK2LVdq7DCqTXttk3s/8cszZsmIDvdQZ6BF7c57S08QKiCOhlWSLNNVtmznUePn0ZQpDX6/WEtEVb+MrU8yqeeQnomYedeUNTBq3mAb30ItOHcBrUZVnyTPRuCijtC60XpNmHy1snRf2vx3MxYRKwrHPZkYeLfvOkVFWOihKRlpSL6KZPnzcJQyMoo/cGKZp9sYQxTk6RqcxxxkTl0xkm4zHC2Rht+Bh220KeQrIVz1uIC8jS88TtUohOolBcOHlbMNofyYHsOnTlUGxctMKdTaaYzcm2ZaHVH+LO/bdx9+5b6PQGaDgticHr9oZJAtdIbgnjkPTMERbTqbwkoqYDn6yeAYPwYslbJ+NMXn4q8evlC1AHsl+lQEnTq5jfXgI9vZH0heEO6H0FgF6dU+rafQZehUWv7iDrlqszEavL7IBeXaCnXP4ugEaBX7WO0UuuEpM45/XPhrx3dFqhKXqXV1VSV68o9cS26s1rP92eedmrpoZWuKT0xesrgzZMyE8E/iXpgJLrYgsYDocYT+mlEyYxbrSYMVE5GakDlUOP8e/MkWfbmE7GojNYUYAXz5/ii08/weT8DIv5DP5iIfH4bhTC4aUvdQyCPtuTi2DCMHr2uK2mxNHT5bfbHwibKN/jTL3kLRgWMsds4eM8aMBqUy9wJM8tY/JHh0fo9pjIfYRWqwenSX1Hkc9IrsKQP5yrS+sldQYzpp7xiuLmxz8d5a5s6oxpXS9L+TZ/l6Xzlb3gL1pT2mKpKfJN7ywT4BTpnKvWdnocWUCvrN68qq3092mQZn6fBaDzgN6ljqy83PhjJg6/evmxIlVU6sxL6/dZYyyrE5pnmK6X+jLBnhAg0TiSaj9vnaXPwyJZZslVW/i4pgiKCfQINmnh43p7HT9XgJ4JlsQNwYhlk6MuJ4dG1iK8gAqpMhSqCdLMwOl0/UUbOe1WybLaz9j0y2aAM33mdX63i35dvJOVOyJhHeI2gGbyL96qJW4UVozQjuHzT4K6wJPDej45w2J6junkXH5Pv/3ZfCbpDxbzJcKFh8hjAlYH3/3W+xj02vj8809wcvIM7baLCX30I4g7JS2I7GtvMMD+wQHcZgunZ+d8HUnuHdtmLICFfm8Pd956B73jYzR7fcnjQwWDL4HklSqxhgLyxLWAYE9ZDEX2iUdmgusMM93VpOMy3ym66kvOUBMIZoO8K2sicYWptgG+Hq6b1WRy+TRddHIJSwsqTTjoahFEZqhBpbqfT7hTqniNh64f6NXopKEAvz5gbwf08meySGmj3MwMeWXJWFSMXr7bb1mAtEphLVtP2eeqrvdt1VutH3qfXb6z5B2pK7k4Ni5POpnT5J+Sh0/rQcZhaO4ZhQkTy6C8Q2nRs8UzR75Su14ukwms6PXTcGx8+dlnePbgEaLFAnYYYTmeYnb2HI34DE0XsEm2xnd8Q6VEWjK5e7OFvb2hkLGES19y7ulL54brYLJc4JxA1LLRYnJ25u7rj9Dr38De6CYOjg7R7rTQ7rYQgzlwSThDEMcLZuXWKoRyiYuikppi8qS1zxGgp4Rn6l+mRShP+S4LVFaBvrx1ZbprZrWV168skFRljaVBZBmgV6V+WT2Gy2he2arj0PJK6+cmJtDznNdm0R7PAn0mCcwqbKH1fbahMQOBHn9PkEegVeWMMZ8tI089dtPt82JfJJhGu3Oa8XvbmP+q60X6bsboVQFaF6p+BvjLElzegNMLSS/ki7M3Kx+bwfzE8mnfYr0ALpOYq6M8o6vq2BVffSI/giUicvrIh7AiXwAdLV4BQiyChdy+eYuZAnnjM3jziVjNhM44jsSip4KsQ8S+AlmMu/vGu++g2bTx2eefSOweb9NcBnIz6Fp87y34fox2d4C9febPaUo6hLPJBHujA7zz7vsY7R3AtlvoD4aIXZZVljl1E8erOAXmLtg9xdGfLJ/q5aKVD7mwS1BC3q2HyMtw21BguOhT8O0O6NXZm4VleEGQJ/HCA1eRje+A3sZnpF6Faq52QK+e9K631A7o1Zd3FSWsfitlSl7da9qNU4fYpi+z0kDjAugZTa1yvUuPnQCNYRu8mA5owXNdRcg2XwBMih5EePzwET7/5COcPP0N7EYoLJ4EV8PBQLx9ZvMJprMzDPtM4eBKrD3opSPBfBH6wx4sl95ADhZeiLPpHJP5EkHUQKs5xKB/IGkbRoeHaHY7cMgR4LhotwfodgZwbHo2NeD5iqyNrp3CUHoBMvS1r9at1EW7JqrQVPRZliQTrJQFB2VmNusZXb/+M22hYhltGNDK/LrKebqtun0v1LYSvZh9zZJh1TGI3pinIBsdKXqm7FyaVkTdblmgp+eIf2qgqF2Jq5wxaaCXJ+u8C4E0TtFeglz/tPARfNKl+3Wx8F0BejoPiDbhpkHUqgXF57Xw08/m3QwU3djkTZy+PTInh8/SAkmBMz7u8kYj2zIksdUSg6YADPPbCBKUxU63iVBSHCxmE8xnEwF4s9kE4/NTzCfn8Eh4Ql96+tEzUarTkLHTZVPITARwWXLw0i2Ck267NrzQQ6vbgh8F6AwG8MjIGTUQRrbkt2u3h9gbHcN2W/jOd34HsG3J80M/e8fhrSBlzLEaMYZipkty5zAwPAGdOsiad82GQ6UEeVcHemuoozugt/GzvihGbwf0dha9ugtuZ9HLl9wO6NVdVdfvulm2p+YNfVaZK3NuWvSSh00Lw8ryieWLaRz4HldWCgutdltcMHk5TJ2BSiJTJZyePYdtL/HsyQP88sNf4NmjJxh2e+h1OljMznFy8gWGfaZXaAqpC8FeI7k46u8NhIV772AfDdfFo0dPcXJ6ivH5DMHCh201Ybe76I32EbdaaA9GaPeHGO4dYG90iG6nJ8QtQjRjxDUqzyDOJ61/BH6X1miTsVOTtmjXyTwQlvWuKquwrwImecq8Ngzo8jqN1qaAXtm1t85zacBa1ipV1GYWCE7Xu0mgZ9a9CuilQ7VMwJcHdssA5VVzkB5/FojX7dONlKnStDsnXbsJ+tIpS7Kw0ap+rPt9LhlLlVuJl269ElNm+qZLA0dzkvQA0jcvqwZmunwS4HGz8k/tP6sDjvWfuo9ymDYsubHShytv9QjOLJvWNcbdeQLw/PlU2DLPT09wfkp3zCki3xMLnhOHkgah1WT+ugYc+soDQmU8nU7R7XTFX58HMNMoUIHq9LsILMBptzBZzrGkK2jTFYrk4fAIRwd3cHhwGwf7N8Vyx5s/AjqfcYD0odcB09oIIC6fihn08tAl0FMPmPOi09cJ4BOmTPUpcqu7atGrD/TqufwZKRxWLYbU92VfFBWrfa0ej5j01+hR2THreMk6c1KnzKo1th2h7oBeXbnugF6+5IoVy6sXimVvt+UsLthYZfd1utd1FbK67a1ab9uqd1W7q76vqyCXHc/L86CIX+RSXawSjJFjSgRlmbFtRwCWxNPzItnhV5EwZJM4bTGZ4te/+hi/+fhDhME57IaPRhSrtEzMA+gw+TlJVBjD10V/0JNYutlkImQt/ImXZNtuIGw4CG0X50sPvuUgdpro9HnRfIjj4xuSsoH1cQyMPyIgFR0rVOQtCrBegvjLy/VLqevxa8KMNMgyyxdZT4rmMW+tFxkKzPqyQMSqdfOqvzdlnbaQbaJv2kKV9pa7qlOW1wiK5mgVYDfXiKivJSyP68igaG8XMYtqD0JiEbWXbdk3sndarQvLq4ldrmM80sYm0itkWeU40KxFsWpTmkIuejZOGDN5WBKkKXfNJJg0yWcnm4FxZmK5U24H+sPDkAcVJ8MPfPg+c+h5kt9uOqFL5hSL6RjT81MsZmOhTaalzGbOmZgB1SEcxHAk3YFyi2T9y6WPIAzQbXdg0S3TD9FudhBbDcwWHs4ZMA3Ai4FGv4ve8SG++/3v45vvfRud1hBR6MD3IgQ+UVxyiFq8RSPQI4umRnmShf0CrKmbNpWIXUOAtPzk31fSIeyA3joHwqssuwN6RdLfAb26a3MH9F4F0FPvp6xPWUCxA3p1V7xyAav6qXoxbdYv8ZwMOWEAXJIuSbnT83eWJD2nfiIOQYzxsxXhSdNx4NquhGnEMVM4neHBF7/Fx7/8JU6ePIPL/HkCFBuILZJUMDaQF9ExHETwlwv4iyUsj5fBDZWnz2pgwZCTIMQ8iBDEJFlpCUcAc/b1euQM2Mfx8TF6w310ugMJK+FH9K2ceLGXLSGRIphzCUSV3pUGhnkyLbsH0vpmWRBftv6qa2Sbz2fp1nnjNeMVdbm8MWtvPg30+LxJzqKBiZ67sqAr67kqxqQyuGBT8q4K9NJy116NGvixX4zf4w89+zRwzcNImxrHlTPn4cOHysizBkpep2warV89EPNuDGLMZzMlMB44tMglt0yyMC0GFNtCT6w+Cvxoq5YcUpFKms5JWcznWC5mOHvxFLPxGYLFTOiOp+dniEm8gjChYlZMnDbrIhsniVmiQIDd0vclcpkJVt2mK4f1fDoXlszB8BARHJxOl5h4PoY3b+F3f/T7uP/ee+ju7Uk5uSULaFlUB2jgkxGUm0yS7SQgLxAGLvWxgViBPQJKtTh3QK/qJnkTD3ljRV8M1xxH0Zh2Fr2qK2S7z19e3Gy3nbK174BevqSK33PrWPQ2D/T0KIoUrKyRbus83Fa9Zdd10XPXDfQ0qFcX0RYi4XuJxfXSjSy4sQWbl7wW4NtAkNzpirs+AV+nI4yeLCB5b+nNtPTx4ulz/Ornv8CjLz9DA2T2DtFvu2i7DTTJJB4xlQMT6aokfRJcQuufYyGIQyzpGRXGwg0wmc7F0shQfoK80f4BeqOb6O3fEYtfp9tNLtETgpqEvI1jUq6d+vKb7qgXq1H+osGeJq1IW43qAr4soKdbLlp/r/PaLFq3GmBkec6ZMuTf01akIr2bz2ugl1VWy7koF2K63+tihE3s8zywmO5bWV0q3aesc0R7GvJZunHu7e3Jn1r+WXLZhqysBw8eXAC9ug3ockXlszZT3gZT9fAWi4BMEYwI+k0kyz+ZukC7FiomSZralLsf/dsVNZROG8AnCIJCcbMkOPO9JZbeEudn5+LOQKvdi+dPBOTZvOELfAQLD23XQdOxEYWBULmSLashP5Bk5n6wRBhHElRt2Q76gz247Q48L8D5+QyeDwz2jnB48w5u33sH+zdvwmEahP4QrW4Ps9lcLIL8H9kyhapZ3CUaQrSiLXVRHAjgu2Ro4xj5BmiYnpiX1jyhj74KlNW/r7oKvbaum2pVbmJ/F9bxxh7yie0270WWu7cUSqwl2bqzsWPdzF+CykD/GpGxXCFg2sz2q/te2Uzrm6tle0CvaH2stzZ2QK94/vOsIKtWTR4YWVVOfX9JwCTORjTeMZ9txB8F+GwVvofz5Qx2u4VmuyVeQT4TmpPtkp5IIa12bfRJ/mC7WMzmmJyNMZ+O8fTxp/j804/w9NFD7A266LiOMHLS6teibkDQx340LHR6bakrCEPBgVR//CCU5Ouz6VxcNnmZDrsLt7uP0f4h9kf76PV76HVp9eshdFpAuy+kduLjJCRwofoRVayhAGACCOmayh+uT7J30ruK1kzTUlQV8H1dgF7emjXBnJadSVgi85AwqefVoebDuUi1kAYvabBU9mwv+1y5/VPvqTpArwgQFwE9E4Tz7zrZOmWrY/fycu9tQ1Ybd90U9TzHOmhuXHXzc8nYlN6kcspZlgQ3MkEofcPVmagYA9WBwIMqserxeElcNR1a80iCEnqSt4Y/YejJv+fTicTfLZcLzKczYcj0lnNJj+AvZnBoEWRS8clUfOJ5gLLNkIlNeYzxcKIrRQOYTCdgRptWpy20x7Olh4UfotUdCJtmqzPA+9/5Pu7d/ya6/T04pIFttuRZujwEvgKPYuIlS2c6h51+xwt7pnBeXawtJeLkFjlxTdVfJg6dF7F4Rkjelbm5nA/luqIB9kU9WfNYVdsnqBAAXn1zFoGwKpcK5rOrgN2m2qw+2mol0q6bZUsL1GdcSNkCxnN1ytRo5qKIzEWNdVOz0Dpd/cqUTcflfmUGtvWB1NwdqRi9Mu/OMkOpclNcdINd5ews06+qz6w6r6vWx+eLLHjbaO+lPhrhExfgJ7l8S4dsCiRMlpac2sl7X8jkREVS/ACtZgtNt6n0IsSi05y+OMFiMUejYeHDn3+Ahw8fomVbGNkBGt65WAMJIElEx8tqyoVEMKxLNWNhPlsmegaV1VBCU9hCp9OWtqi0Hh0fwhndgnP8DhpNpoKy0GyQv1y9Z5ir1wqp71kqvZPcUfNiXlVN/Uq8rqjOkdguce/UoE/LLz03RYYCU79ctUbWnfP0/hGjhJFfcFX7db9Pg7W0ZY/fa6CniXL0fs7a83kGm6Lzwex7+qww+5dldaw77qrlVs1vFWCVritrnWWBY+3GqYxFlrhx8oJESBptWxmycnBTlf7lyeaVA7304roEH2QaDuEHBEOKZEWAHjeQ5DhXpx8Bl7LXkTlTgYpm00HgM4HoFOFygcijbzrTIkwlUen4/Ayz6QRBArJ4ENqSpsESBk1a8Aj4ltMJQrYtIC+SoGYyWDUc5rNxcHJ2hqUfoOE0YTNPjuPCCyPcf+cbeOe993FwdANOs4u9/WOxznm+irHjpDMukAo3x0OQx98p0s/LpLu5C1r73ykJZOu1yTPioGEoy1kvbhNw523cqptrE/XUBV1s2yxrHjLpwzE9rrptrjpM1pFfVtkd0Nu0RHf1qfO0JmDZia+eBHZAr1Bu2zhXXznQkxEnyI4WNA3yaiRa4ftcx7uZRCcEf5LIuenKpfbzk+eS+unsxXM8+/zXmJ4+kZg9lqVewuep99iJtY8hKqLEXoQvKlOfhJiQGC6KRC9jmggmcXf3juEe3EFrMBIQONrbE0tju9WFxTCTqIEgjFXOYLKzJ9wGVE7IFKr0FKWocBz80cydRYCvCOyV3ZDrrrFXCfRMEJwH9HQSdDMNQRnwlgUwyupHWs/Sz78OQM/s+8uGpXKrJa+OLHleYhkzLQkuSCN5oUGwxx/+PS9Ny7UCvSqNFd1K6gWQNSjzBoKHHy152t/7AtglViyGLGuVJCYrFRN5Wir5LMmghFTl/BQBE4bOp5iPmffuHMv5VG67aCmkVY0HnOs2JVCYbTC5Ok+3VtPFdHwmQc9WHMB2mZScgK4Ny2lhtozxYjynMyja/T0cHN3E/XfelRx3N27dxnC4J24M09kMcaySz1/m9VO3Z2yP1kfFFBpckMOUW3IrnroAeibJ5tVbA3MhipKX6eq5fm+qrB2ztbKHyqoeFgG9dBt121z3ZbFqDOnvd0CvqsR2z5eRwA7olZHSBp/ZEtDTPSyj0BQpfTuL3gbnOqeqTbw70u9Y1tlutwWIkY+g2+mg1WlhPD6XFFGz6RinJy/w/OkTnDx+KkRzDZLNhQs0wgVA105hFnckTEVb+IRIhoyhMcQbSZjACTZbbSzCGI1mG61OF6PDI+yNjjAYHUhuvmarB8tuImrYIM+citxTljymsqKtj5E25q21ma5Bgz+tp2TJLE8JN8FQlp6TvuiuOh/bBHqmxYjt6H+n59skXDHHq8lVNAGOth6Zlx1Z/dd15IGPrKVcxaJnlq+rH5bdmXp85mNOL0MAACAASURBVJiLxlW3P0VyNNedSdLCfnCfambObenhhRa9tGDSCnOdySJy1SkQzAkwQZBsdx4kQXgly3nitJnkkoPc+DRdUqOE8PwZ/GABP/Bwfv4Cs/Ep5uMxovkMYILz81N48znaTeaGCeF7gQBD12mKu4KypDUwJg3xbA63aQtrFets2LFY/Fy7iZg/zS5OFyF6hzdx8947uHnrLQyG+9gfHUhdTK+gWEEJ4EKxHMqGSzFUXdydJ8HL6Zursgs587mk8ivGvxQhjZJzvm9c3QWf7k/dejbVtypAr67Mq74c6rajy+2A3roS3JXPfFnvLHrXuzBKAr2ss7rMmbMDei9P5+th0bvsV5l5rLIoNSBQSqMCT1TwaXmzqf+QzTOJDQ6WSwlTefroET768EOcPvkSTctHp9lAr+UiXM7QaTeFhO78/Fz0pGa7I3F7pIxXAFCZJOeLBeaeD5+Az22h2e1jODrEcP8Qo6NbaPcGaHb6iBtNRJYj+paKVlG5f3VaKBOoaCulBir6O65rDf6y5JcGSKuASRX5mnsxD3DW1XnydCcN2Pi9abk1L+vNMes+moaVMhYj7eppgt8ivbQuuC6S96ZkZ7ah5WCun7w+bKL9ovb0d3pOeWGiUzHQpVNbXtX+TTwX1yDLlHqK0iuYk5jHjGR2ZtVmEQuW4wi48H1PcshwpytXRuWeedmmpYBRKpqIcXjyu1gF7jpCT8W8d2c4PX2G8fkLTM5OMWFahPMxrEDlvKP7JsIA/X5PNgrr5hFDi57ccrCaEFh6KijZdh3YzQami6ncWjWdNhDbiOwmBkc38fZ3fxeHd99Ce3iAOHJgwZXTM6ZbQ+CJm0MYcIx0c7gErLJpDEGJDK7po2IbdYp41eimwNQ2Nu6m+rYDepez8/WI0bumDfUVbGZn0bvmSd0BvUKBbxoEsbGvOtDLVWB5iWM3hHCFZC7tThutZhNxEEr6KG++wNnTx/jtRz/HJx//Aq1GhH7Twv6AZC8NPPjyCyx9D90uY4u6Emck71YyekoESSykLZ4fwAsicdG0Go6whNKS1x8dYjA6xN7BTfSGh8JhQPZw4VMgA4ykiMrWhzSwM5Vwtq0u6S/5HkxF3gRBpq6zCeU5Xfc2Tg1zrJoFUwM9nfIgLa+s+LAsT628CyANQtLj02DPlF362SrWvyLr2iaAVno+is4REwyb5dbtx6qzSwM9/kl2TrZHd+v9/X11ibImuLsyliKgl14MadNs1cWtyxP4MCUB/b25uQPmbwkVO9NlGxlAjzdRSXAyBeN5TIswRhxMsZyd4dnjL3Dy5DHgEdj5imWKMXtMfscUBZGP4d5Q8tcojMkYucQFNIwRBaydB1cDXhDidDKB5briftDs7WN4cAdvv/tNDMk4NRhg4UdouCRicSWNAuP5mEzdinw4Vow2rY0MaA48YcwSt3wJ0r2U3A7o5a+iHdDLl83Oolf19Nk9X0YCO6BXRkobfGYNoKd7UfacLKM4rFKINjjyUlWtUpZKVZJ66OsK9C7EkHAZNJjLrtGQS22SsbTaHSGf8+dLnJ88xezFE/ziJ3+J+dkzdJsqfo+kdSbYkDzFkvC9Acu14QiRCgNrCKgDxYMQ+Tgdn8J2W3A7Awz3b+Pg6J5Y+br9fbitrhDUcX2mLUpF80uwQ8MBvcTSYC/Lope2PqVBi/53mTV3XUBPj4PtMfyHH9PiY8rH7HfaopQGMEVAz3xW75WsGLu6QC/dt+uI31t1rgkWSBhJzcuCOudLmXM5XS/lzBhafgj2SHJEsKfjb9fph+CqIqBXhNDTmyarI1kbRy9YJicXS1cUC8iLeM3UoDleJdKk1U6MXXJVpOiIlUd3JD+nJ48xGZ+IFS9YknRlgrPnTzE5PUW49NF2m+i22+jKrZUjCdF9JjLvd+VQIotmHCqfZ2HyjBmfx1soBwsvwIuzcyFXuffOe/jej34fB7feguUOxGXBZuiwJC2leylvsEIBoCJQmgVDX37ikO6hFmJxL1UkK+mXrSz6dWexZPmdRU+B+/SBWFJ8hY+VeTlssp0kfL1ylTuLXmWRfa0K7IDeNU/3BoAee1xkCUmPqAjwrVKIrlk6hR4ndfvydQZ6QmjHJOyiYyndw241JXETrXyd9oDp2tFxmMBvjsnzh5ifv8Cnv/4VPvibHyP0l9gb9jEc9IXPgIRyig20IUR1JKxz3QbaLgnuVL5hhr802y7OxhOcT6iH2Wh19tDfO8Lo6CYOju9gsMfL8yFiyX8szpwqFQMv5BOvJ3l3peLUyILuOg5sh15VV13d0mBsFdAz99GqS5HrAnomaDCBno61M/dAXaCXFZJljs8EQZpbIuvM0fVkgcwir6o8EJmlL5fZ83m4I6+s7u+mgF4VXVCHsfHCgv1mijUasXh5QbCXJmpJ171qneoxXwF6WSbeIuHkfcdOskP6dsa8pSEJitqs6nu6OMphEcdYkAgFDUlBYLtNsYKJyTogpW+EYDnHfDbB+MVThNNnmJw9x3h8JrdMcoDJbUcDs+lMXBK6zD/jOggCH6dnp1h6HvYPj9Dt9QU/evOlpFhgvrzFMkDoDmB19mA3W7h97x4Obt7Anfv3cXR8A1GS1y70mQqBKRvYfzUGcTHVSE/+opgu5ShVVKEXLqhpGSv31Ov5ZAG962i57GLcVl+quG4WbdK6CtImxpXuV22L3hp528gQe50fGfN1bY7rHNhr3NYO6F3z5FQAeumepc+EVQqGacGo815fVf82JLeNNouA3jpjqNvXuuXq9NUESpKjl+pJEr4iFj7JX8zcvHLVjpvHR8I6/uLkGR59+QVePH2EJ48e4PHDL7C/10e36cL3vCQkhz2K0LAi2FaIBkI4JLFr2Gi2masvwvl4Lt5SzDNMJy7m5IOtvKYObt7B4PAGWnsj2G1a+RzAD8W1VHs+XQa+JLn6pP8qxYQOw8kj+ssyTigPK/Ve03pqnrVr1f5Lgy4T8FRxazTrMS2TJoBJ11cEPPV613N/ofwnYzfDsnSf00CvzHmRZcQw2+Lfs+RglquzF/LOtbJ1FYGnVXWkLcl196QG03oNas4SAnoCPpK1iFEqZXVMr5W89ksDvaKXStELhLcQRKn6c7GQCPTCq8nQ5ZARE74y45OJMvAW8BZzLKbnGJ+eyI+/GCOanSIK5ggCpiUgHa8tydDlT6cpVkACRBK1BKEn1jwCLqthC5AMghizyRy+R/fRBpMnoHd4F3e/8W28841v4OD4GL29gZRjGwSL4kvuB5IOgRZIxu5JYlCiuSKFVAXGyWcH9OpshfXKfJWA3sUBnEqYXlZCKoVTPfS0A3plpfzmPrcDetc8d68A6KWVr7SCWkapuy4prVK06vRjU0AvreTV7WvdcnXGbraVBj4m6NF1kxGQzzHfF9MmLOZTAXynz5/ilKDvwZdkJ4Br87J7KWyd9GRiQnZe5vPinTrZYDSSq/hlQHdOlTJLcooxVzHTU7ktwG2hNdzH4PgGBodH6PQGaDktOLYjKa2CiF5eDbl0l75Hiq2T6hXf8dT/NGlLFhDKAnDXAfSy5Fpn7ooAaBHQM8GbqasX9StdX5lLpSzAlgeuTV3Y7FMaaNaRXVXDwqaBnrZ6lu2HeSFgXjoQO/E7xqHSskdXTu2mnHWGF7W3UaCX9cKgGXI2m12AHB1ESr/ugDlZaPWS2LVYctdZkqvFR+gtMDl7IQBvPjmTVAnebCJWPbpHLhdT5QvO3C/i7qlSqduWC9dpqYTkwRJoRPLjh0sEUSA3SbBczBYBxmMPnd4It+++gzv33sGdt97B6OgY3X4fkRVjMp1KjhkKXA6bxmXOO60s60ViMQtoLpzeAb06B9umyhTdGOW9+LLafh0sejugt6lVsasnc43vWDevd2GsAfTS79tVgCF9fmVd0BYpdKvq34bgttHmpoCekLrRK2kFqdkquWxjjFltVlXWWQctC3SLbDGxs0tIB7TbLdBR8vz5Uzz+4gs8f/wIZycPMD79Es1GDAcNNJg+iumrJAbQRbPbFSIYwWdM5ZCAtfl4ipujfSzmS0yWC3i8g3RddPb2sLd/gNFwhMFwhPZwH3C7CBsthJYLerQQTILpr2jpSKxT2uqRjm3Sv08DB/170+vM3Cec47z5KZo3rbzn7bmqc55XT94lTbp+c82bMsjqR5YrpxmrZwKTLCCn+1R0qWACFd2evjhJA58ygCkLLJUFia8T0DOZZHVKNsqev+dlC617BHsmUM4Cfen9bz1+/Di+ACsFedSKFqY2/WoWGW3BYxlh1EwShfPfyhfVRoPsm7DEjM9YPdLrIvDgLyYC7GbnLzA9O4E3nyJY8GcmJCdNWvxsC9PFApbdUL7ZwmTJWDv+Z4Ogi7dGfK7VZQCwg5k3w9lkjLOzMcYTAsAW7tz/Jr79Oz/CrTvv4PD4loDGQHzKfem36r+6gdITcJUZ9FKcRUDvykJNKVKXiruqq56tZdWrRH3/dXDdzFqnZYFe1uYpJ9li9tKydRQ999LBLV6N1V0pdxa9TczGV7eOnUXvmud2B/QKBV5VIS4ze5sAelqJZP/WrW8bY8wCAHXa4diYY5jeULbtwG02EQppnYVOt4NWq4kXL07w9OFnmI+f4OEnH+PJZ5+i0wDaVoy9bkflK6brmeOIEkI3TA3EQt9Hz22JjhjEIRaBj+lyDi8K4dgu9noD7A0PMDy6hR7ZOvdvwm4P4Au+VmkZshT1tPWL+ht1T62rZlnHssCZBiFV5zhdV1mwUrR+8+rQazGvj7ovWUBfgwhT9zEBkm4zq2wVgFS09i6MP8ngTdmVkZvozQb3gnmBVbZ8ntxX7Zks3TIPT5VpQ1888FnNtKr/5He07NHKzh/T5fYlYJfGck+fPo01QMsLRiwzWNZLl0YSq5A9RnmIGbDFnAhxseTh0RATfuAvJf3BjDF3J48xJuPT5IzEuxLQ6zZihMs5ECzh2gR6NpY8YGUwlviYi8WNlsHYEp9ub+nJTVKj6cKzYky9BabLJQLYODi8hXfe/RbefvdbODq+iwgOlkEoMXwRUzGQEVRcECQSWMUUJsHBOqLupRuWAouednlT3DKWitszFvXF33dAr8x7urRikLfhsm6asg7+Kp1ZtUeq1FXmQNjF6G1Cors6XnpB7Cx617sodkCv9Hm+qYmpqrRntWvqSvpSuK5Sue13R1rRr9LPC6VZuPIYI6SITxg/FzkOwoaFyAKcBuCEPs6fPcT46QM8+s1H+PhnP8FBr4P9/T3ETRfdfk+8o/gjF+fU5YQIj5bREJEVIYgDhHEgrOxk7HQCCy23g2ZviO7oCMPD2xgd34bb6UpydtBokLB1qpRZ6pMG4OLambB0atbKvFg+EyhoAJQVv1e0HotA0KpyJtDR1hut7Kfr1QYI0xqWrl+X0etej0/XmQd+syxiF4aJFKkd29TyNEGX7kvRmkt/Z1oPq+z5tL5XZZ2X0bmynikyIlTpu/msCa41NuP3mriFLpxlWDmv6LQa6AmYybDoZd1yXOmUmOJDsXwJ0IuYKiFSYWsJmYJmS9LlJLYtUoh1MZ9jOTuHPz3D+dOHWJw/QzAfy6NMusmF7jYgQDDyF0LeQndPp9USX22yPcltEzcyyzB/ne/JIUGf7mVk4WS2QOQ0cfe9b+Ld7/4u9o9u42D/SFw8vYUn6R2Y/4Ug1RNrHn3HSaiiSVWSwyNJ7aA3/1U55Ltuvo5Ar+qtQ91FmyWrdepaVbbqS9OUwzoyqdruqnFkfW+2sQN6dSS4K7NKAjuL3ioJbfj7FNBL115WWclSrlbVlVZo+Xz6HMu6FNuwBAqr28a5ui2gV/ddt40xmkItszbyJkGvESZMtxMXyTCKhVjF6fQQNRxhyaRPph3FknOv7Tbw6MtP8elvP5J8xr/+xd/ioOdg0O3AdZ0r+ZIti3mVmTydl+DU7BhaE8LirT0tgRYZ06lTkm2hgfkyRH+4h73DG9i/8w66e0cYDPpSnv3SH46Z+qX+XIyj0VA6paSBUAzvRR/tumnKcFUZcx/l6dR5bZqgnGVpheRHK/npfmgAa457le6g+2SCiKx+ZgG9dDvmXqpLOJPur45xK3KbNfuh90+eoWqd82rV3rwOoGcCdX3hQLCnrXuasbPovLeKgJ45SNOPVk+EfB9FkvycP2EYyWYTwz5zq9DNUq1S2bT8O2EagRSteMvZDKdPn2F2foL5+DnC+RhN+Gg7ijTFh3LvZExeHKl0BZImwfexNxqBobgEaHKTE0cqABgx/GWEyWyO+TJAd3CAe9/4Ng5u3sXdd9/H4MYtkH8lWPoq750kaqclUrFnEoTyh+/fBnNryK5Vfo9ipcwhVaElMftzyeqkXwRFFr11FmWZsjph+jqgpkw75jNlDsaqdRYdlFXqSssh68KjTH2rDoQydax6Zgf0Vklo9/26EtgBvXUlWLH8DugVCmwb5+o2gJ5W7uu867YxRlOo6wM9XnirpObkUCBhHhnRGw6Z0amjNQQEChmeUvjQH/bRbLfw6PFD/OYXP0N4+hgPP/uN6HB9AXw2mN5Y6U0kz6POx7zGrJ8xSUrnoruoL3mWI+F6OHlxCt/z0e4NsXfrHezffgvHxzfQHw7R7vZEX+QPnbGodlKHk98khoeYBDEXYE8lW89yHUxfgmwS6Om1kgfIzLbIUs++6JxqZlmth5v9z1tL5u81gOPvckORjJjHIl3L7OsmgZ62Mq7aG0Xt19mL6bGuan+bQE9BJ7Xv9If90bF7XBODwUDy7mVdWlyx6D158uQiRo+3HLwFIYEKKzdN3Ca65+8JtujiSMuZ7ynwJRuMGRO48R0m+1O5TbjjyI7UaER48uQhPG+GIFwgnE0wffoE4WIG31+g12qC6VvIu0uwxc3NRJ4KfMVY0qqHUIKBm01XQCVdLtlfsjs5VoQnT08w9tro7d3C/ftv4Rvvfwv33noHe3sHWPo+Zp6HQGVLlzQJZP4k0AuZ5oHmaA3kxA00iWszXSpTrk2XwqweL1VRJbjyeJ1FLAyhFT5ZtzwVir/yR7PA7KqNW7fT26o3/cLW/65t0ZM3xQUJ7EvDLRqHrPBtBpHWFf6u3LVIoC4IlDVVZ91QEbzmlB7XIsgrjSTZzHIuEIv6syklo0jG5nlwHWdcFUVrE4BtnflOk7Fct3yqtlfmcje7TpXHmJ8ku10SH67TRqmkB4rxkmE5isDEcR30B30BVpMXJ/jgZz/G488/kfCcvmvBtXwMul3Rwfis5nJwJbVWLJf4ms9BWS2A5WIpLO7TuYeFHwNOG/3REY5v38Xh7bvojg7Q6Q+wDMjc7sCJQiwnE3TbDBWibqp0PdbFcB+2ZRoxZIyptANV5Zy1psruMRPIaRCj2zcBXVVLYbpPLK/r1ZbPrHjEIqveOntn3bKrLi/S/X5T3yPpNaDXB88+4h7+0I3z+PhY2DnTgF7L2SLQ04X5kM7fwN+xoBaYTtCo/dHZAEEewR7TDkiWATkGeNvDTcnAV0dueqLAw3x6hvn8DIvZGZbeGIvFmIns4BJ8jc8xm07hJIeEcnVU2qi4gNIPnHjRJgMvTe4WIs+Xg4GxeF6oLHjj6Qw377yD1uAufuf7f4hvfvObwlRDBDydTISZU6x3QSCbXd9maOGIUI0VmHnZmgv01l261crXWbhVD6yvItAzD9JqEi9+uqps67RttrEDenUkuCuzjgR2QG8d6eWV3QG9IqkWnas7oFft9mQ9oCdvzoTSTUG+PEBz4U6YXNLYzTbcVgeDXgeT50/wy5/+FV48/hwvHn+JjtvAaNCTJOvLJcNoSMJCd1CGBAkdu+JgcBWRChXNkG6cfgBvGWDhBVgEMSzWf3gsP/39A3RGN9EfHKDbbEpKLHqQKa2SVizS1ocS20eiGeqR1HWpK7IN6rjUfTZlodLgMfcESKU7uqKPJrFwWhdLg9ILRd4AblVPKa0H74BeVclt5/n0mafBXnp+OG+SoiQhadnb27sC9l6y6Onu6uBM/W9a+NStlcqHwoppSmblF8+KdUyRosiPMGoSWRLgRYgZK7eYYjJ+junkOeJwhtn8FJMxGTUnsBnTRxfKkJS7liTXZJCuXLlI0B2TpFiICQKbzKdCK2EMfzpH5PtC/OJHFpqDA7T3b+G73/8DfPv978FpuNJX/vAjAcCWJXF46XHq8ZpAL9cRs4CZdDvTnl3rukCvzKH/pgO9OvNRF7DVLVeljzugV0Vau2c3LYEd0Nu0RJXyLNeLOS+conN+Z9Gr5qGyjdmTGUyRgGyrnXS923jn5Nd55Qp85RDF9Y7AzHYQWQzjYdorB92Wi37LxvTkKT746V/j0eefYHL2FKNhH91WCzG9uSQ/XpIQnRQM4mqp2NXFEOGHksTdpa5oWcLAOfd9LKIYlttEq9/D8MZbODi+i8H+gZC2WEwIETfQEATJnMie5ECmAYO6IXVdgj0d76QNHNryVUffMoW0jkXPrCcP6K2ckIIH0nNuXqC8CRa9LF32TbXoaWObCeCz5kCvSz6vXTmZVD0v/YKkV9CHFQtdLnDS0RJpqc3FFxIBngZ6IlwpSXDHWDyVI4U57fRbazmbY8ZceOenWM7PEAYzWNZSrHpn588xm47F39q1HTRJvGI7knflYmANxvupGDwCPVr0eLTTJXQ+Zl02hgc3MDy+g3e//bs4uvM2gqiBVsPGfDIREz/7qZmJtEDK3qxkPfe6gJ86B0/WC6msIlGnvXUOn1dVtu7Ls265KuPcAb0q0to9u2kJ7IDepiW6OaCXBhxb6WnK8rCNNqqAmVdt0XuVIG+b872Jd5noC/TmsmzEZOi06CbpCsFdy7HQtOm6ydg/H3/+f/0fwq/w+MEXQOgLoQvZ1i2yMEgydIhVT5RbemKR9M/z0KS+SGsfczIjwvlsirnnIUQMt7WHvaNbGN2+i9boQEhbGk4HzUYLVugjDmjhu9R3OWauJwI9UtdrfYd/pmP4NrHuiy5pTIuenucr1hnD2LAJvSzLgpQ3xk20V1d+acuWiVs0dskCxYJS3qAQAJ0onf3W2CUtMw309O+JzfjRcXvmGhbZPHr06Ir9nxWoyulvbYu1jSkQPH8Jz1tetCcunPIv0uTaieWPLpwR/OUC4XKB85PnOHv2GPOzF5Ifz7Fj9HtNBMEC8/lU6qO10HVcMaFL0suL2Dh1oxNGZMIMENsWFgH9sn04bguHR7dx8/43cPvd72D/1luI7Zb4qwa+B4cxfRJ/p9w00yw+eQdZmQPuTQZ6WS+HskCv7uZ808qVWQNZY6pbrqx8Xjr8k6DzsuX1czrOLs9iXTSOXYxeVWl/tZ7fAb1tzOdmLHpFPdMK0jZ6v+06i86jVwn00ufxtuVwXfVv8j2miVEE6EmyLPUhOGs3qfM1hNwlDDwBeB/+7CdC2LKcnKLTbKDtWuh1W8LvIP3SsXOshNwKfiiunE16nklu5RlmixmWTNe1JJueA6s/RPvwBm688z56o2P0BiO0bBdNBuwZKQJYP5Vl6rw6ZInNqLhDFXt4+anOx2DKdRXoyLKwpd328qw8ZddJUX/SBgHz35t0Zy3bV/2cmR5Ck4+Y4VdZazevv6vmoGrfNvW8Pqv1WEzLcl4b+lliHWIguiDv7+8L6LuwSJtAT1O5qoKWBMkyt5wAqMAXk7o2bfMZYdi0YuVqiRjLxRzz2RjzyTnmZydYjk8RLiZi0fPmMwFuo7096S8BJMlQ2JLObyLCT24NteneDwN4YYAxb2sCH/fefguHN+/hrW/8Hg5uvS1umyFshJGlcuAFAWyme/A9iR+Ug8VJU/pmb9S8Q+51BEN1F2p6jK/j2Da1aerUU/dFV7dc2T7ugF5ZSe2e25YEdkBvG5LdAb1VIDXv+x3Q2/x63PR77IK3gR5fia+XpnWxnQbana6kwep2WrDDJR5++mv8+sOf4tnDT+FNz3D3zjHaLfdKQmxbsq7HKs8xgE5LkbcQ4C2XcyyWM4nJm06nGM+XiJ02OqMj3Lj3Dm7cfRuHx3fR6+6LcYHjpf7JtURFmR8TRCndlD+MEdQhSvJUJeFX0bvSz/LfWk8rcqusohN+VYCeCQLzGESzwF4VWVWa6DUf1vNigtosUG82o8GhGZJGix5dOTVbq/Xo4SPJe6AteSxEgMdYNhUcG4jrpryO4kjM7w2SmgjQiwToIfLgLSY4PX2G89MTjE+fI/bmGLZctB1gcnaC6XiMOARctwWbydIJJCXrAuluIcG2CtwphifmZgnQEKIVAr12r4tWr4sf/t6PcOPOe1hghAgtAXPeciFEMJJ8PfBhW6yY9J9k+ixvet8Bvaur9HXdDGvupcLidV90dcuVHcsO6JWV1O65bUlgB/S2Idkd0NsBvW2sq3p1buc9ptk5FTxSCmdC3mfZaPVH8JZLid1zYg8ufHzx61/is9/+CqcnT8Si1xa9k4nZLbj0IKN1j95kVkMshCGos/ry4wcLLJZjsRSGyxCz2RLn0wU6wxGGRzdx4977GN14C6ODI/T6A7TaHcXwTpfQwBc9V38YikRrHmMEFdhL8j5cI9AzZ7JM/FwZvS0L6Oly5ndp8PS6WfTSgEeTRaZX/zZy7NXbYcWl6gI91spQNVqjKQP+nZa90Wgkf1qPHz+JyUZJClxhcQkC+LTikdHS82QjCRNRQxGZ0GTORU9rHIlRlt4c4yefY/z0C5y/eC43KpPzM3Q7bYxGQ7ScBuazibh0Ss6UWKVgIJATMBf4aLmM64sQLBZoOo4QtVitAWbWHhqtAY6OD/GDH/4QN2/egu3YwrQ0njMjH4P2IsX8meTTE3RL8HmRUeXSP1cj47zDzDSX5k1HmU20jQWQrrNuP6rcLNVt4zrGf91tpIHWdbfP9q4cwLEiuq762bluVpXY7vlXJoGvYXqFKud82fM5y0Lwyua0YsNFwONVW/T0TboeUtn5qCiCa318O0BP3l6XhH0J0FPvNBLtiY0OTceG2nKzdAAAIABJREFU61jotppoM92Ct8Sf/as/w9nzp/DHZ2iGHvZ6TNulLkfEZVNY3mngo9FBGR7YUuTNsZxOEYUx2iR5QQPT+QITWviaJGu5hxtvvY294xvYP7qNwGcOPwJI1kUmebqFShZnlR+wYcFhknUyyUuo0upk62UnLk8n0+uLf1YFWHotmrFceVa8vHXL3+dZycqObdPPsT86xx7rTlu7OMYssPemAL20nlflfaAtv1oGxG86sbr15PEzlck8BvyAOfEUwOPfecMh8Xo0uTVbslGpXnJDLuZTnJ++wLPHD3D24Dfwzx4j9Dzw1pdkKc12Ey0JaoXEymm1VIhVeEdDoJdQ3S7m84SIhe6iAabjU/hWD6P7P8CP/s4f452335bbFDJsEqnajoPpbCoy0ADPPPR5u6M+amjmQi46jHdA7+qy+iq8uDZ10OyAXuKsUgddbmoSdvV8vSSwA3qFJAJVzmdTydueMr/55bkDepuXaVGN21sb+sXxssujCUZoRHCZ1gu0ojVxfPMGnj1+iL/4P/93PP7k1zjst9DvNiUXM80DBGHiHsq8ewL0ID/k2WyEykOMxgF+SCQ4m81xNptj4vlodPs4uHMfo+N7uHnnbfSHB0kCdTqEKb4J0SGT5MoEd3TjpJWPKSCoh7L9dT9Fl+95Fp6sNrUObDJzrgP0XgedJz1ODfTMyxUT1GpMkAZ7XwegZ8qKcyfp5zxPhds9e3oSB+L+qMCd9lU2F40kwLSaAs78cIHlYozx88c4e/QAs2dPES7OhbKWtyGk1JWcJ8nmEtQt7EaqGwL0ErN9BKZp8LFcMkG6A8e16Xqt/Kebe/jDf/CPcPP2fbEkLhZzcSNd+MrKqDPeCdCjVe+CEYwsndFl4vMNAL0qL9R1N33Z8nX7tLPolZXw1edeh0NvZ9GrN3e7Um+oBHZAbwf0Cpg+XweL3hu6s3K7vT2gd9nkKt1FhRElLJuWhdH+EK5r4f/7f/4VfvW3P0EzDCQsqCXum8pSSKAX2+SMUJf8zJ/XbSoyCnqpMeezJhVEHGC+mOHF2RRe5KIzuoE73/gObrz9Lvp7BxK7ZzWoiypm+ZhKaWLkoMuopAGjOycNGs3LhOt110KRTkbrIUELlXaud7aX99kE0EtbqfPaMgFk3XGXKVe2HW3Z02tLMAHBenJ+fN2Anga8vNygccx6+uRZvFgssfSWKo0CQ+4SH2XeWsiGa1jiLukFHsanz/D0wWd49uATYDFF37XQaZH1SN1scFN5vicpF1R6BoF38v8CypKNKfEecYAo8BHENqZeDLvTx/Gdt/D7f/TH2Ns7QtNqwVt4mC8XgkxZhptvNp+j025fBOiKo2YK6Jku1Ota9FYdTGUW7KafqdunHdCrNxOvCujl3cRrRrOqo9m5blaV2O75VyaBHdCrBPTyXLPSZ/51KPPrrJmy/dsBvXWknF+2rPy1TqdrKquTrHpOtW8p3gha0Jo27JaDTtvB2dMn+Ohv/gYPPv4YbRKlWLEYFoCQJJto2HRzhMTxtRIvtCVZ4CU/H5X/UHLoWXGIOIgxGS/w7Gwq1r3hrdu49963cXTrPlrdIWy3iUjShqmQI/I+WDF/o9I7E4S1mk3FW7GGZa9IJ6M1hn2n/ss/2RY/aZdF0bIZHpUwk+pnzFnOOx/Sz6h0alc94czxmfNXZa3UWa0m0EsD2XR9RWAvLa9Va7BOX1eVKSP/9J7KGuOqdszvOZez2QzWl18+jIn4eGOgs6yLD7JFgKdy2tGS9uL8GebjM4wfP8Ljz36Ls2cPsTdo4+BgiH6/K5uKIGwynWEym0laBAlkFaYiZbYXoEe/ZybApNkbFrz5ElNvif7xLXzzh38PB3ffQ+/gAIEXwFkECJN+BYHK5ScLOmEhyla+6we36/rSi+BVLIpVk7mpPhXVY27usjc9q/r9pn5/3UBvlXK2A3pv6kra9bu0BHZArzTQq6JwVXm29Fxt4MGsM7bo/fQqgZ7WZ16lLDelA+SBgaIpXaUP5PUt69Ld1Lv4dwF4zM1M0EIDgs04PsbKAb12C04Y4aOffYAHn36KRw++EPK94bCDpgt0Ow66nWZicPCF3V0AUEMBR9FGmbbL92AFIWI/AIEgjQnzMIA7OMLBnW9i/8ZdjI6O4bQHsBxa7RxlTAgDsSI2krg5AjFa2dYBe2Uv3/kcLTQ65YOenyxrVZV1mX42i/AlC1iuAiXrHgnmWtHg06wzq08m2BO8kVj19LrKWpfb2EdZeyoP6GUB5zTrpq6val/ZJvGb9ZvffBKLP2tEFk1l0VO7wZKFTYDF2LjTJ7/B4uwZvNkU3mwCl7cmjqQ2kdsMLnTmxJvMZ5JXbzYnxW0gJm5F8akSqtNaSOsf/a+j2MJkusTw8Bjf/8O/h4M772LixZgHoSTBtJc+Ip9EK8oEK9YIxvYl1rvsxbwDelU2WNHCSX9X5fCo0oc34dlXBfRMmV/5u6XZv6pJb2fRqyav3dOvUAI7oFcK6FUFSK/rOa77ZSqaRZaSHdCrRvFfZieXXRvmmtNKdFoJz2ovC+illWLNqyDPJgCN7pK21VAWNMeB03AwG5/jww9+ip//9MewLR97fRfDfhPdjou40UDAlAm+L3qtpOFLVFub1rkwFFZOckJQNyXr53w+w8yPYbX30Ns/xsHNOxge3kKru4dWbyDebTH5JrQumiS0Jtij/nvVjTMvmP3lOasC9FZZ25SKrNpInwt5+ly6/SxAosuWBRpZa6LM+stbQ2bMndmXPOBmysB04cwDh1X7VuX5VefaNoGeXgfWL3/5UazuOdQuoFDEzE2KTvp3zucYn59h/uTXCKYvhNWIOiZdJ4XxMlAmcYI7grjpbIZWpy3mwslkIsGqw0EfrWZHPZN4VdvNJpxOHzfuvoXb995Fd3gA3pUsvRB+oPLsNUI+zZ/szw7oVVlu2c+W3bjrt/Rm17ADejsyljd7Bb+Bvd8BvUKgl57RvBvjoueuc1WUBRFvEtBLg5RtyDNPbuu4C+b1s+wcVb1c0O3lWYaywJ7YHBoWGjHgRIr90nGbgE0fzQba7aakYf/5T/8af/2Xf44GljgYdTHst9Fk7j2LoUQqP55YNUjMAsBlfczlHIdYhgSCJF6JYUcx/CDEMggRNhw47T5GzLk3OkR3dIB2ZwDX7STxepc95jyQ8IUsoGLZsy806gwxm7n41NdlgZ6WXZX4M23VYjvp9cLvys63HkgawJnzyb/rOvVz6+iXRWBN4IrhppoWtP7O7I8ea7rcOn0ss99XAT1zb+j1sCmL3oWcfvHBL2K6QpJBiGxFBHGklmXS8/HJU5w8eYDF+AxOtGBacsQNZliIZNO1WuQ2ggBCXeFiuZRNxVsOJsQkEOQm6nUHiC0bCx9YxDZGt2/jez/4Efp9Btq2ZYMxpQPtdkGgcpqwnMrAYtyOGEnVs+9MeHWzHjVg+vZi1UKoulnKLA4tz7LP1n1u1djq1vs6l6s7X3XL1ZVF0U3btlw3C/uaBKfXHc+bXq7u/BfvMb5sq0tGXdrm3+gX9fWN2vM1jRZvzhiLPVCKVkbWTXD1lbTdElX2TFXwUKXuNJDY7qg3U3uRIr7KMla3B1Vkuu4ZU3aP8ghoRIli37AF5PHMZP67dotgL8TDB5/hl7/4GZ4+eYAgWOCw56LfbiG2Wxc58hiX51ghGOXGsCHqsgF13UR/lSQPcSx66GLpYeEH6Pb30O4NsH90jO7oFjr7d+G2OvQm1Y5vYHoyxTYPOLYFVxKsM25Pc1S8BEMqJ1w3wYAJXkw9Mb0m9HMmaDABUtrSZYK5NPgo+s4ETiawZJk8EhRz7WQBXROUsR7d1/QYi9aQ/k7HLpr7KS/msO6+qVKO/TBdUbX86JKbBoVlxlembevDv/1lLDcSrouZN4cfLOHNxpiePcfZky9x9vgLxN4M/eEQTksx/miK0263KwxEEt/nJaxAya3GPGHJjMMYnU4XvEOZLkIsYxe33vkmfvcP/wi93hCL6QyeEMGoXHgXC0WUHxXfZy4EbijFgpT3uX6gx55UOSDLTIy5gcs+X+e5sodtnbpfxzLrzNM6ZevIYgf06khte2XMRLpVWqEikHtaCcqrgfQSsoL8ei+T/qafKepPlXG9zs/WTe5+/WPaAT1TibyOM/Y62tjEOsoDeul39ibf4VVkc11A76ouRGuZirejfsjcdr1uR8J7/MDDhx9+gL/5yY/hzp/jeNhBuz9EGBN8MeE6vcMCNIRQRd8gkVdCpeoSQElXUU1N73s4Px8LaBvu7aF3eBe94/cw2L+BVrslOjMsBeZ4xDcs5uKLhKiFKSJazXYGSYuZT7D+KsmS/Sqgp1vTeejyWCmzYvR02bzv0tY3/Xye9czsf9oFW1j+Eyygy2e5rBZZ9NJAUgO7LEKXTe6frBlNA3P+m8Ywcz7EMGYAvbL7sGzfrQ9+/rEAPW6U8fQcs/EpvPEzzF48w8mjz9AIlxj22mi0O5JegR92gibqXq+n8uQxvi8IxArH5JTcfBTo8+fPMZvM0en0EDRcNIf7eOu9b+O73/8D+GQ8mkwFJKoYvEvFRAZp6D5lB60EtwN6VY6PooWSddNSpe7X8dlqa+nqCNYpW0cWO6BXR2rbK7MDetuT7aZr/joAvU3LbBv1pRWu6z5D8xSvbYx103WmFURTeTbBT1llbxP928b8len/y5YcxSkh3BAh2TSB0ehQ8tt98MGH+Plf/m+IFy8wHPRwdHygUocxATjz68WQHwI6XsFNphMF1pK8fMppTLlzUo9V+fdmiBtNHN16Gwd33kb34BbawwM0HOb8i8RCqOtgX0lEyJi9ZpPM9WxF6aWqbg321puRIv3MBF46vk3/zgR62tpV1g24COixfu1Wuimgp+vRYy1r0UufO6wny4rH58qsv3Vmim2YoFpjqLSMCPb0d2X3Wdm+Wz/74KM4Cn0spmPMJqeYj58jmJ7C8ufwFxOSy6Lf62EZhVj6vlrMliU3Ft1OR4RHdKqTRy4XSwGAz09OEPghXKeNs4mHvVu38O0f/Aj7N+5gMl2gEdoSByj+0Uy/cLEBLkVabLnLE/0O6FVZlDugV15aZTdf+RqLn9wBvU1JcjP1fB2A3hWAxPu2On6lmxH3WrXsgN5a4ttY4R3Qqy/KHdC7lN1VBZ86KPU8lU4gjmjhY4xcF+1WT3LgPfjsb/GzH/85Th5/jpsHe7Dpa0nAZdGy14BNZk8CPguY0qInf08Y4g2jA5VvGiMI9ObzBayGi4NbdzG69Rb2b91HezBiTgc04AhTvU7gLGDPJtgjSQutNWxbeW/oPZEFXqqsliygl65TgwwNdAj62C8NyjTQ0Va0Ve2XtejpfmhQaYKaNNApsugVAb10X1exxOcBPY1pVo093Zeq5dIgVddH/ER5cV6y2ijqV2mg99OffRgvJqc4ffYQ4+dfwpueCqPmoNuGQ1Oi1UAotxURfG8pyLTdbkvySVk04o/sXKRhkKBXywJj9TzPR7M9Qn//Nr71uz9A//AIy5DUtjGdoxEL9anKrHeRAL3QLbPMVGwG6BWZhbN6sQ2FqOwklpFK3jPX0cY6/dt02XXmaZ2ymxiH2T4Za+s5/CWXi3U69LWP0ct3hyw+jF9/1005BzQnV0JDzthtWXN1Flqd9bXBMjugt0FhJlXVPf80YNl8j+rVWHcc9VqrX2oV0Esrz2VbehXv/CKZV+mPOqeUxkhXSRXdI5ntgNiB3XDhNluwuxFenD7Er37yV3jy2a/RiiNJoG7bKueduGiKeS3CeDwRyyD1XRVfZ4sVj2nHTGWeRgmSDVLv7Q+GuHn/XQyObsPpH6LZHcFptARE6o8whTo2XNdBi8QxwjzPdwgtPPmHahV5FAEDAcGJNYnWRZ1CjWXMxOvaZVBb46rqvuY61GtW5y2UsDCma0vlGbyiy9Aca3xWAbay61zPXRbAMmVjznH672Zbq86NVfOWV16D7azy6TOgjOU1XY/M55/96Z/G4+cPcf78S/izF2g6QLfbQ7vdUi6ZZOGMYqG11SkShIDFW2IxX0hOOy5Z/qkXMDfR6emppE94+/0f4Ns/+PvYP76F2LIwnc0lZUMcRrLJ1E5SN8fyY2yAVYLLnvD1gJ5e5FXbXrUIqizOugf469pGnX5tq8w687RO2U2MZwf0NiHF+nV8HSx6L/G7vIEgT14pkr/1TfjUj9G77tHVPf92QK/eTO2A3styu9DLaKDjYWVucwF86neNtgO35QDLOT7+4Kf4+Gc/hhUsMei00GolCc613kmgQbXRsgTkUX8lZwSNFpKzWf5ToJIJ1yeTsRC4NDs9HN26h+O7b6M3ugm7tYeG3UrOHtUxSazu2Oh0OolBROu6EUTVpSUxBYKq6p5sR+/NLLZGfsc2+J2ODdNtsi0FfFVcnFlXvVWrSmlQqXP+aWOQrtM8S9Lnijn+VWeHWTZLbmnQav5bg+A0uMuTf5GM03WkZVd0dmqgl6X3bwzo/Yt/9t/Hs5MHCOcvYDci9PpdOMKCGcAPA8kzwtwhzWYbnXZHFvFy6UlMnud7cutBxkwJjJWAQgfT+RyeH+L2vfv4g3/r30NreBveMoQVMQhR0dmGdNdMPiq316sHenVB3qY2R3px1NnwVTfndbRRtU/bfL6usrKtOS471nS/dxa9spLb3HNfTaB3FcllMbQVsXtuTrqbrWkH9DYrz3XOv1XK2uZ7WlzjOu+A6+zrqwJ6qxTdOjIoknkVHeSKdUaSJRDYKSuZfBgHJ6DMRafbR8ttIvSX+PWHf4MP/vov0Ajn2B/2xJVTEp8zfQNBjsTjJcnabSZrlxWf1BonRO6h/Ibg7+TFKcbTKXrdHo6ODtHdO8L+3ffR7o3QcFxh4iRDC8Gc3WBS9ZZY0RxHxetJzJZYOJJE7gn/xSrAkCd7E4RkWeR0jFjWPPB5bXXj37OSk1edc53SQgM904Wzyv5bdXaYdWnwmgZ/2nrHMeh+pC16+nwrsmZuC+gV6f0bA3r/y//wX8fR8gyNcIGW0xR/Z8bikV6Wic3thgWnYSFgosiE7Yj0s1ysFAqtc0TvTIDebnUxnfk4GU/x3ne+h9/7u38f7eEh5osYjN0j0NPJz3n5olUMbewWQa59g1zfoqdvN6ou6m09v6nDsW7/qhzAddu47nJVDpl039YpW2ecRe3tgF4dia5XpgjoFe2V4jC3dQ683AyjBbF1mrFOy+KyffNGV49H/ZkQDRjKyHqS3H7pNwXoMT5dq5Pbl8p6Laxz/q1Tdr1ev1z6derLKgCd19crgOcN2JebkPnVM1adS5IIXY4nxfMgsXsAWm4PjUZTLFiMkWs5Fj7+5Qf4+Bc/gzd9jk4zQq/loEEiFXG3tBFKfjFL5cFrJGAvObyFdFDCjBhL5UgKBuaJZuyeFUeScuHO2+/j+NY9dPsjNFpdRJYLP4SwfrI/tCS6TZZXam7MRH+JvVBSNBjzqK1NVXRSDQqunt1q/ZuASdetd4Zp1RNJGq6UdXXANNiqu4eL1k36O+2CmmboNIGeBnJpUGjKpAjsmfs1LZuysjLfs6yvqJ5VQC8PuJtzK238r//sn8QI50BE2tkGXjw7w3w+F7KVNvPkMT+IWPHmCEJFxsLKafFj0nQmQacHpuu2EAQWnj4f4+jeu/i3//0/gdXtw/dCLGYLZbGTxJRJXJ7hWiOC1ebndfQe1bvaefSqbKq6C7dKuesAekUbsuzCrTKmV/3sOi+cdcpWHXf6MEgfCDugV1Wi6z9fDPSK4vDqxfat0+MqZ0fZZ9+ktAxvFNATbXWd2b6esqayeD0tbqeV6zzHy4ygijK7SjEs096qZ8qAy1V1pL+vOsa0opr1b7ELXLAmKj9IfTHVsGhVI+MlLXYWOh3FOfHF55/gb/7Nn2H8/DOMujYO+l1mVRcylwguYuqlkk+aFrnLUTD2jpY8AXvyA7GC0chxdnaK6XiC/dEIt27fw/Htt8TAETd7CCwHfmDDtjpothirF8NtKguaiivkxVvicmoIjWBLA5a022Oe7NMyTutvpk6h2TbNutIpCPRaq6sHmgBLt6P7ULdOs7/p80j3PysVQ1rPNRkuNabR7KR5BDKr1nzZMaXBWxpYpgG/Oc4y8YtZrsDWv/jv/os4CuaIAh/z6QKnp2diwh6NRsK2qTeT588QRZe5H7jAmTCdOfKabhsxHHz64DH2b9/Hn/yH/xEWywh+aGE2W1yAuAuQl2xOudBI7osvFsUO6F2sp7IK2KoFWPT9DuiVl951Kgg7oFd+Xq7rya8i0Fu1pq9aDvLB7HXNQdl2dkCvrKTKP7cDeuVlVeXJqiCoriWhTJ+qnAdl6ksr+Fllqug5euzm+zFLHlGorGUkWVGeaTZakvrLxmeff4Qf/9X/jfD8GW4Pe3DDpbDLR4xj449li4EjffaxHn5oJVT6b0u4LE5fnOCzTz+B02hgONrHzbv3sX/jLjp7h3A7A1h2F77fFGthswW0O00pR2IYAj3q22kZaDITDbY0U2ZZXU7v1Szyjrx9fB1ATwPMIov0qjVorinzWQ36TWtdWo/SoMpkuGR9GljrOkyraBkAV+aZdL9N0JsnjzQorA30/ud/+o/jwFsiCDwsFnNZdM1WW1IncCGHZMkMA/jBHGHoo9Fg9nbeaMSSSLLdJhh08PDxC9x9/9v4h3/yH2DmxcKsGXghwlAJUchaLEW2cnkLkwxdLOaKIWjnunm5lascgFUO3fStiP73Nl8gdfu36XJlD5GqL6RN9jN9eGXNz86it0mJl6vr6w70rkop7QJaTobX9dQO6G1e0jugt3mZssbrBnrrvAOrKLR5ekZailX0nLJAr2E5orsKAUnINF8qnx0Tn5Oo5dHjL/DJz36Cs88/wWHPhh17gB0ipH5rORJfl7asMM5uMBhguVyI15vorFGE+XyCZ0+fYnx+iobjCNg7unkHN+7cx8GNW2h1D+BF5L1Q8YTdbkdSkDHciW6gBI2mu6Rmv0xfwpvgJGse0nqDWWc6R1uezDVpi6lz1J1zc56LkrDnWR5X7bb0eURwzLq0BdTMXZcGVSYZzTpAT9dbhg3zlQK9f/5P/rM48D34vif9YD48Aj3NsKluLzxE4RJxnOS9iyNZoASCTBh5cuphdPwWfu8f/DH2b93GbOkBoYVgwWTokMSWvM14aXElAC9vQq87j97X0XWzaDNtYoOv2qxF36/zQspdUyvyghWNeRv9yXsZZrVl9m0H9NZZWfXKfhWBXj1JvFzqdXPr3AG9Tc3s+vW8bgBx2+d4VYlVBXpZF39V23ydnq8D9LIA8hVgRiJNw7WTBIC9bldy6QWWhVavi/GTx/jb//fPMXn6BQ76dKOcwwsCtLsDNGwFDAmuhH2exIRRjF6vK15sZN/UKRiY5qHdauL586d4/OSxGEBGh4foDfawv3+I/Zv30Nm/Dz92sVyo9GOsg0ycJGhhXCHrIjChBVIbPdJAL62fVtFVVoEpDYr4p+m6qC1g666XbQC9NJA0wdxLxiTjYVOO5sVB2oqqx54nA9PVM+3umaXXvcpzx/qX/81/Hl9SoZI10xawxw8TRPqBj8D3YYELlFY8JoFsSkye53mYLpZoDe/ih3/3H+HW/bdwNhnLJlnOl5KAkvn25HYkZ6XkvpBrJ+vdxeituylflxfJNjbGqjqrHJ6bkrN505P1Asuajx3Q27T0V9e3mowl+5Sry9a5ukf5T1RRnsq2k67zqrvJ6+XWuQN6ZWd1+8/tgF6xjK8b6K3zDtzGaqlyVqWtbGZ/rn4HRGEsLpii9NONs+mKgYKumZ3+EK7TwJef/hr/5l//KfzxY3RtD45Ni1ALzRZdK204riteaGSLj8JI9N9Wuy2AjP+mEYTWwn6/i/l8hsePHmEym8Gx+bs+BsMh2sMDjO59A07nAGHgIPCJN210u210ukz30JR4PAW2VBJ40QPo3pakfUi79ul/172MT8vcZOU0gU0VS1Ua3OTNaxo4rQKhZdacBpJpcJxV1mxf/53lTEtqGuRlyTkd05cnK92nVfuuzDjrPmP9y//2H8eBr3yOaUpWtLB0t4wxmzIuTzFlIvKEGrbX78kCXix8STTpo4Fv/PCP8e73/ggNy8b0fExvZ7HgzeYzAY3CKMSg07q9rFSuHtAzJ7ZSc1t8uMoBuI1u1D1ENtWXbWyMVXW+KqBn9qvogNSyrQ30FN1XrSlKGKdrlX1TCr0KULYN2Wzj7NgBvc3PlLBuviFkLHVHvwN6O6BXJIEqZ1UdoGeWaTFpuuUgYjqwbgdwLHz52Uf45U/+ApNHn6Jtx2i6Dpqui2arKaCO/Qu84CKlGIkKh8MhWq4r6cWYaozP8kOwcHLyAtPJWIFLJmHvDXD03vsYHN5Fq7kvoU5hGEt+vW63JXwY/Lv2nhPm0Av+ChVrmHapZFtFVqRVezVL5hq4pIGetjBqa9+qugWkJunS9LO6Dv67yEpozlU61c+qNZTVZrqMGYdoWvZ0n9MyMHFB2kqogaGOn8zSHbP0uipyTPfflGO6P0Xysf75P/1P44i3CcIiRFDG4NAIYRAiCAOQbUgBtQCOTR/ngdx0PH9+jhfTJe5/63v4/h/9O7BbQ9kMke/L7Yckm7RUzhGWZz0yyWVWyVrPVAd66duRVw1w9PCrHIBriSyn8KuWwypQVmfMq+p81UCv7Jxzv0oenqof7sd6OA9WTYBYtYuXz68aX82B5HRIDW+zddYf+3oly66jKq0U35YyZq9Kbdt99nVzJc0erUqWLjf3r5HstjEzq87dTbVZpp0yz2yqP2XqKerPqr7WeUdvo84y48x7pspZlWf9efn3lxY9tquBEgEcDRKi0NsOnLaLXq+Nh599jB//6z/D+OmXGHVcIUyx7Aa6vZ6wdcZBLMaQ2WImuu1g0MfeYCh/Z5oF/tlutyWcaT6b4fz0DPPZFL7nw2m1sH/rFg5u3cdw/w7c7hBu1oRNAAAgAElEQVQWE6tbTM5uYzQ6kNjBMAowm02uMMercVmiP2tXVNGjk0TnWl+nDMta3/Lkbca0aXnquECWqQpQTKBmgkX2P02GotdGGuit0sf0uPmcBmlZdaV/p0GSCTr1GE3CmCxQqn+XBpZp+WfJWct41Vzpsunxaznqts3vi2Rl/Y//5X8cK19kBfIYXMrUCQR/sqASP+Wm3ZB0CryBnM8WeHE2x97td/GDP/6H2Nu/icAPEfqhLHjG/PGjgZ7Uk/Mmq3NQFR8q5YBelgCLFsjrdjjWPVirHKrpNurOVd020+WKFM1V81NWXqsOlrL1rHouq79VxlDXoicvvbpYxsivs2p8m/hev+Sy6lKyqjuQer3b1Dqu1/rLpbaxH4v6Vre9TY23Sj1vBtBTCZ6/DkCvytyt82xa+apypq7T7jbK6rHkjaFIhynqzzoyedVnQNn2+Xqg66ZmyjR1OwWSVK48yoLkKMy195tf/Qp//ed/CscbY7TfQ2wxXo3xdB10Wh3RjyfTKU5Onsu75/DgQBKmEwBOp1O4rnPhfhn5AbzlUrza+H2bVsCDI2GlHxzeQmd4CMftgHQWzVYPRzduitvobD5BFJNURL/bLoEetWgTKKTZJdMWPnOeV7270mtNP2+SuKwCeubcmPWZwCgL6GSlA8gCMoIjjNtEDey0Ra0M0DP3he6XBk/8ToO99HrR7WoZsM/68sAck34uLW/dhk79kGeN1eXSIDlv7KY8isCj9T/9V/9JzMkk/Sytb4zHY+CqvmCUATFur2FhNBzi/MUZnp6cor1/Az/6+/8u7r73O5jNPIR+IIiaQI9gUYRm6cSQ9RSyspv66qGWD/TMCc07JPPaXHU41uvrNl4PK2BwgVVm1RhWfZ/X8qpDpmy5rzLQW7W+0jKqDfQSZts6BoTrtui9CqBXdR6ufwdftriN/bgDetc8ozugt1GB74DeanGuc8bVPXNW96rcE2XbLwJ6Kt/epVWM8XY29VzLwm9/8XP84id/BQQTdDsNeN4UzZaLwXCEdrsjTJ4EevPpVEKYhoOhWPGo9/7/7L15kGzndR/2u317n5717Sse1geAAEmAAAiAm0SaFBXHjsvlUqoS54+k4qpUqvJXqpKUo3KUSrnsSLYiyU4UL5EVMyU5KdmWKImSrF2UKJGSuEiUQQDEvr1t5s3W2+2+3anf+e7p/ua+23fr7pn3HrqBqTfT91vOd77t/O7ZWtTg9Txpi5pD+vZ1um3R8A38PtxiGasbJ7Fx6hxWT5xBdXkNXZ8p2xnNcw31pboAPH/AIIZGhja4xljEyZjEj8/kC7R/wkBAQYvN1aQXBgpy2K4CDY1gyWca1XLSHEwCekqv/a9Nix0B04BwA8DDwI1jUeBpj2/SC5G4tRLmofLPBlqcU4JIG5QRtGuQHk3Qriac7M/WgCqNNtCdFugphrH71DmOBXr/5if/pyFV0yzE4CpCCJntBDlIAqDHBVcpldFtevjWCy/hgY88g//gr/0AOl1IrjwCPTKGG0GYFiRENy5BRw/0wkg7CuglLYy7QQjKC7qiDpJ0R3P8/Gfh+d0M9JSXaffKdEAv+36U94rZq6VdIpHlFkAvnn1phZ5wK2nXWLhe3v6mWgQ5Ky80ejkZd4dXu5OBXtS+DI/Hnp5JL6uTpjDv/p9GBkiiKe3ztGeQgBbR6DEx+fhj6o+tQbS9WrUmue2KwwK+/Y1v4M/+5PdRK3XhOh0U3CEKpRJq9SWsrx1Dt9OR+BXqSler1wXsEegx9QIVHWyPGj4Cg263DY8aPq+HUqGCtfXjOHb2HBrHT8IvVdEfVOE4ZayurmB5pSERPRmpXrRHdHti8vbAtT6cMkBBh4KjuLnVZwpylCtxAI0gWAGLDVKi5iuuHTWHVKBGrKEfO0eggiUFeuEgK0qPvRbD0TKjxjXpDowCzOQlsQxp5HMbXCrQYxk7jYPOiwLDSbyOA3r23Nnmo/Z4wkDP5kMs0Pu3/+cPifhmQJox1+SHkYRMgsmSaPeoAvf7Q7z55lWsnjyHj/3lv4LltePoND2JsEkGiCYwwlHjcOXDsUYvzaFgl8kCOsILJ01faQ+zeZY7CqCXdzxhWm9noDdp/u0Nf+uFc5Azk8pG8W8B9OZjujmNEJR3neetl/fMyTvGvP3lHd9R1Dt0gPg+0OjFgZWkOU7yZYkS4Oz1nXetJ9E1i+dJtCXxLS/Qm4b2vGdA0ljT0pS2fwF6ljxq72tqyyS6vOuOhHkCCAZqaSytot/x8Cdf+W1cffM7KKKFgtvDfmcPJ06cQrWyhGq5Km1vb92UtAjMicdI9PTR498EfIy6SRmaajhatl3fvIFauYZKsYRyqYrK0hJWT53Gxtnz6BXq8HwXpSL9BRsC7ChP052qLAESA+5IkMTAWi4IdqJAJKzICMsayn872IiWsfcY21HQYmv1wmaiUfOVBPRsUKpJ5xXYhefV1qJJvA/m4h4MBJPYwEfnOUrbmHatKNhT0MS/2V4UsNXvbIDIerpXdTxR+EDngOMIa/60PJ/ZKTZ0Diadc/YZEcXDEa+o0eNiVMazoqBVLvwgxCzfUDA4y83dJq5utfCpz/+HeOTp59CkyWa3h37Xk/oThd20u3gm5RZAL46NC6AXv8jygv2sQG8SFWkvxAXQWwC9tBdZ1CWR56jN21+evo6qzgLozZ7zSYAlrsf3E9CLOvuz3NeHsT/z9pH2XktafWn7vxXojZ0VbNNAAjTKrvxQwC6VqqhWqujsbuPbX/8qXv/un6Fe9jFEC5VyCcvLG6jXCcZc7O7uo0etDyApEiSGxZBpyVoC8OgOpZ+9/T1Jsu46BdRrdYlGX19explL96F6/AL6hYpE4iy6BIwmmbr6gTmqgZwA9GyNWNTLcNUCkZasQI/l2b7J92dSVUwCH3FAj/UUBHFcbJdglp8o+hUUsp6CLgVBNiDj7woC9XsbCCatp3BbOgZtU+nWdpS/9liVL/pM5y1OxrOBcxQoVLom7Rs9U1MDvX/9f/wdUbgx+AoZz4pM+FguM/KQsUnmwm03W7i6uYN7P/QMPvo9n0Ox1ECny5CzPdDx1GEYwEnRw4JcJocTOyEa6E164xGesLwCeNoDKM3Cm2eZLBfHpAU4T/rstsO0Rh1i4Q04LW2HBfTsscSNa9J4FkBvAfTynjl5ha68/U27Jw+z/gLozZ7bC6AXzdO4+y3NvRbej4exP/P2kffMySuDpAF6FObV/K7fZwAUWq45AuiW6svYvHYdv/GlX8CgvYmTqw7cwgC+U8TK6gZK5Rq8ridRNZvNfUmYXq9UxOWJsS6YYN2Wd+m3t7O7K8FcGHyJfdQrZRw7eRar9zyEytop8cUbDAoolepoNFZEDoekX6GlnfErDJsykj82sJgE9FhOeWJrOrV+GByxjMbcYPsEweSVbToaNzdhIDIJ6HE92do7GyzZPnCq1VPTTVsLpzTZoCzLOg1r9GzwmBbo2fxVkBp3ktrgW8vZAVgU6Nn/hmVj+1wN03nLvP7c//53JEo7tXZDn1GGaHtaAnOFEOh1vS52d3awu9NCDyU8/1f/Gh547CO4cWUb/f5AHEcd1hPfvIgw0eL1Gvhp2YGE0twnuWw+J2v0opib9rCcBiClGephlZlmHFk2zyzGczsBvbwXVVQ9/U7/PWhiYpyskz4mvUKOT848ekfhoyexeiewIu98JHFsXu0m9ZvneZp1EtVu3jHm7S/P2I6qTv4xJu/ZyDG9T0w3885n2vkIn6l513ia/ZKWprgxT3rRF66T5b6eBV1J85S3j1nNR9r+44Aen6kvFQGE0a7QZJG57Qpwy0UUy1Uxpfzzr/8xXv3211EbNlF2+3DcIZZX11GpNDAcOgL2dra3JPVQo16TVAySkozKjQHTi5ngKfVKFV6vh62dm9jZ2wV7rJVKqDeWsXr+Ak5evA/1pXV4/QKGqKKxuoFypQr+5fueBGdhsvawcK9AIGxaqQDKBnBadxKgsEGFAj2VTWzwkjSXtpxtAz4FVGxL2w8DEpvecLATBeZKp619s+fbBm7aXpjmSQoe+/soXms74fr8W7WA/F21lNpGmKYoYBYG8VE0hjWBNo3hvXug/s/95A+J6aZE+WESx4KLUrkqqmUmgSTQ2765ha2bPVx6+HE8+dnPwKk10NzpYECgx1x7BHoSqfNWoCeTHgA9LnwZcBCoJelQYfnsn1ujbsYdDmkPjrTlstN7uDWyXBxxC+cwqD4KoJf2cs46/kl8tw+CLG3mBno5g6ocDdCbzJGkyyYLLxdl58uBu+XsjOOSGWMOsPc+AHrzXV23Jmdmf7M4H9K2kWV9TwJ4k/rK0naWsvOek3m1n3aMcUDPBjT6O0Gb7F9GfCTwKxZQW6pj2Ovim1/9Ct558QU0Kj6qpZ5E3yyVlsTXjjLq9etXMBz4qBSLqNWqYuZI/zwxTwxiX5SLRUnn0GSOvd1dE/iw71OJh/pKFR944gkcO3kRLc+FN6xgef0kKtUG3ALQ73VEC8h2jaw+/lF+2KCHgCGsVdLn9guRKF4qILGBng2s0vDfBnphoBVe/2H67ecKVnUu+a8CnTAdfKZ+eqohnGb/hoGtZBOw/CL1jFEabaCn4JVgzwZ/NkgjrbZ5qm0Oa4NAe67ZrqwB6xN+HuafFnX+1U/8IK1uUSq61BKjWCqjXG2IVo9mmZ32PvZ2trHTreDZ7/0+PPCRD2NzZw9Dz+QpYYQgh86FE0w3ubhVoyfALQhrm+YgmBbopV2UaWhJ01aado66zALo5Z+BON6lPVTCveettwB6eV4C5Z/7Rc38HLhbzs4F0Mu/BuZZMyzszKovWyi22wyv5yzrO6rNNHdyVB/helnomBWPDrudtGPUNREGdSPB9xZTEaopaHbpCMgzWr0S1pYbuPHuO/jtX/kVON62ROJcrtVRcBi4ZUWCFDabu9jf28Wg35eUC7VqRUwdSUO32xUAQtNNBmjp+z729vbR7nQklVmPMra3i0c/+Dgu3vcwUFqGhwqqy8dRX1pDseSix0ieNPesVMwLjABw2CDKBnJxQE8ByqR5CwO9ScFH4tZj3LMs8o6CKNIalWrBfs7fwz5/k16qhNeETa+uGzWHVXCmkT3DIExpsP0+FZAS6Gm9Sea1SfyYHdD7Rz840uhxUZWrdVRrqyiXK+i2m9jZvIHdrU1s3PthPPWpz6J+YgPb2zsoeAR5Q/QxEP88V4IBRWj0QkAvrTZPWptSo5fmUEhTZtJhEXfITULWh30wZgEWSbxIeq5jTiqXlgfhTRDH06QNk7bPtHOaha9524yrtwB6C6A3izV9GG3M6jw4DFrz9mHGuNDo5eXfpHppz3VbsJ8VDQugNytOzq6dtGdJWPsSpuDWdsze7fNiLTgoVyvy72pjGcWCgz/+ylfw2ovfhNvbxsZyAxW3giUGZaGCpABsbt5Ac38fjaUl1KtVSdVATMZ0CyZQIYGeK1q9VqstgVn6vT56faY062JlbQWnzl/A6smzGBaXUF46jvVjp0UO73Q7km6BmkRplECPsnZwBSr40PVqA70o7ZoNECeBHralPnqqbbKjZtr8DO+TSXOkWi+tG0eb0qXaOfXRs88DNb9lWZbTlA222WR4rHbfUb+zfc2fFwa9djAYu66t/VM6WVd9GtX8VfkSbnfSHPB7G+jxdzvqaNRze17seXD+1T/6wSEdSPlmoVKrwnGLcIt1iSDkwsfW9eu48d5VfPizfwOXP/Icml4H+zs7qA0LYn/cc4YC9AojuWt82Y06ovmm5VGUtFkPHO6yrtMJddKuJPs6WN5+26HMSZrw5IMh+vCaRGvSmGd3FMa3lObt4aQWJo0haX7ixp5UN+pACW+M8JzOi5dZaA0fMHnqxo1jAfTSnQnzWguLdtNz4CjOvrz7LS+tC6A3eT3MEoTZb9TjVmDe+Y8TYKNkhqi7KImuNPywhcL0Oy1dybxrPF3r2eSirG1moT3tWhnd1eJn5TP8CSqlysh3r7HSQLfbwze/9nt47+VvYbVSwkq1hnKpCLdcwqDkYr/ZQne/BZpo0uWJCdOZw49xLygnE9QtNRriukQtH0FJs9mC12mj5Lroem249SLWTp7C0vopLK2ewZnzD6BSraPj9dD3+2K2R/8/tZATSTtCPua4FewRbNh8mBQxU9exghBdo9SSqdkiAQ1pUN+58DrWPXcAYASaU6WB/bM9OxF7nLwZBnrhsrbmjbTq+Ozcd0lrLLymbB4pOGXb/GEqjagzQuYmyL+nJqS2j6FdR8ek2j7l+SQ6bbA3yXQzal4PzMPP/PjfHjpwUKqUUanXJBee3xNTZTjDHnZppjlw8cT3/QBO3/cw9vf30Nnbw9KQLn0DeA5985wA6B18qzkCWKEXnUmb9W4AevYY4sabxIukRZr1+TyBXtRGT7oIs1zIcTzN0k5WnoVBW5b6Stes6VsAvQXQy7IOj7LsYZ9xIv+kfDkY5kteWhdAbz5Az57HLPdL3vlfAL35nBSzmI8kWSJMeXagx3PD5GsrFVyUi2V4/gDlpbr8vP7SX+Av/vB3UOm1cHptBUNG1iy68PhDrV1/gCJlYQI8K+ALAx0SnNEdikoVavX4fG9vD+1mE2XHhddrwy94KNQqWNo4idPnHsLx0/ehsbKBAQqmfTXfDM63MNCzeaw+YDQhjQIBk2SpMOjQtGvahgKaKJkoDujp3LEdAiYCMQ3Kwj6j5sqmxQY7dt8soxo1BaX8ToFkGtktPGabN0ojgTl5wVyJ9kf5IjnHi0UpYwPjqP7Zn23WGV7XYaCsUUX5L/tREK/3nPoBxrbzsz/+Pw5pZ1xnoka+nWBiwq6HbreJdncfLW+IBy9/GA997PvhVJfRZXjYdhuVng/+16VGj6pTdWa1zFdsoJflAp0V0Bv1H7r04xZ53NuFNIdV2jLhN3ZZ+DPNUTzpskzT5iQaw2AmXC5ubGn4NWmzRF3KacaRt0wWWsM056kbR+cC6N1dQC/Nvpz1GsoqOOXdN4d1ts3iPDh0WvXdaA6rz7i383FzpX4neeczaz0V0rLWU0EmfJamuV/i9krWfaRCaJo9mmaMYX6keREcVSbrOJS2Q1/jU7x4CfMzLe1h8JCKV4E1mACzwRDVcgX9oQPfLaKyugy/08R3vvr7ePeFP8PJ5TJq5RJQKqJbLAogLPFSZqRNSe7ti/bLCOZD8cejJq9YKgpYYB4+/t3c3YMjQRCBvttBq9dGsb6MC/c9hlNnH8TK+im4lZoAPcbMoP+fCZxN9YpxbwrLX7pvyAPSoEAhfD7a69nmq30+KHBRXz01lwyXt9d0GKhov6yrwJEAlP2o9its3mjTagMxeyy6LxXo2UnYZwH02L62Q6DHH1ujxucK6jjP/LHNXSfxQccz6VwM19NybFuBHvmjfoGpgN6//sn/eVhmYvRSER6DqvBtAwfVbWK3uYvOoIxnP/V5nH/0GbS8AfxOF/C6cHs9+EMffcaJvV2AnkTzHJtuzhLopTnAwxdTVJ0okBkGfWn7ylNumstqAfSyg4uoQzjPvIXrvN+BXpq9Ngs+H1YbafZlKmElB8FphaccTUuVebefdM5mofvQaV0AvdjpCa95Fe7CgmC4kXkAPVuAzrKmomiLkgOi2oyTDfKeB4e+xu8UoCcxJgjWCPQgEeiHBRfUpQ2KRRxbW8XNt9/E137rVzDY38TZ42uo1mvolkvo9n24BGM9H/2+SQROn7parSYCOVOUMYcef9fInNQ/eO2O/JSKBfTQwV57FwOngDPn78O5i5exdvwi6qvH0QXgeV3Ua8ytRw0YgZ5J4TAJ6LEvDQoTjuoYXn9h4KZA2dbosY6aSipY4b8KOMJ3mC1/a12N5qkASoGbPo8CdToO8lT98GyQRACpGjI131QTU92zSSarNri1eWMDPdVE6rg0kTv7YLl6vS5AjzROAq4239IAPaVL+cZx6p2aCeh98Z/9vWGpXILn99AfDsSJtNdtw+/30W530R5W8OHnPo17H/yQJEjnm4lBv4thrw9G6xzIWxDzOtKR7CAhH70cbyr1wMt3kE1OpBzVXtShF/XGcBIt9uK2y0w6yCdthrhDfppLxRaIkw74pOdxdOSbq2lHFl3/dqRl1jT5EnkrH/9ky2b83G7pFZLInzW/k/rL8/x2pDF8BqQVSPOM/26qk/vsZOqh4L+7iR+zGsus9khW4BfWCEWNJ83LmSiQp9+FX0RrnyrI2f/G9Z+V17nXataObtPy8WvKyI/mjmTMhwKGjositXOlCooAvvHVL+Otl/4Mx2tFrC7X0SuV0PX7WCqVxBePKccomBMoUgPjFk30xb3dPUmmzqAs9OOrVqoY+APs3tyWFAp9eNht7mB7Zwfnz1/AY48/ieOnHkR9/SzaBRfNbgv1KmNo0DS0IGDUDlhoj0uBhq3ZUrATHn94PaiGTNJDUKHj+6OolyyrwU7s31XOtPeErmcFcwpM7HXN8nZaBPVf0+/5TNJVBCaopEcBkvbFMao/HIEpA90QYLOetpO0FKOAnj0+NQtVoKs0KE9Zln3yX420arcZxWMb6E3ak2EwxzqqVdX2oyKChs8O55f++d8fen4f7W5bmLm0VIff9yT/x+5+B9X103js6U/i1Kl70PMYJYhvLTwMaJ+sIVYEzDG5caDeC7g67YGS75A/PKCX9vJIAyajFuK0/NM2015I0/SXb66Stl++57cjLbOmaQH04tfGrPmdbyXeeTQugF7+mc56fpr3LSZStR2sLD8Fd1/NWe3jSe0ktR83p2nvVXtWol6c8Du7H/vvNP1nnfWs6zRr+7d7+aQ5N1Zhsinl4zC3dKmEYrGCSrmKd9/6Lr79p38A7N3ERqMOp1qB7wyxUmfaBZNEndo34ydn6tbrNfHJEwAmCdpp9VkU0Of3+mi29tEfeOh0Wrh+4xqq1TIeuvwILt3/BFZP3guvUsd+h8FeBihJLjWmQ6NGT8Ldm5MkePPLfxWA2KaW9vPwHNkvHfi7mlUqyLPNAxU8KiC064b3hKZFsDVTClZsLRzbUL890sb+NIKlAj3+raDGHi/rKU0s02q1xDxWwaENxiatTR2z3S5/DwdOCde31xLpJB22r+CkvTZpv0fNi4JVBcwKbDMBvV/4J3932BsYdTPfPlTLZTSb++j5Pjr+APc++hHc9/jTKLk19D06GhqEzzcRtxAVSoQ+7YGSvCGjpu1WoBfXThoQpm8m0gK7uMWkz9LwJk2ZNIdq1IU0q7bDh0waeuZdJt+6mQ9VcYfrND0ugF4896ZdA5Pqz3Lf2H2kERqnHVOa9RY3vlmOPQ0t74cydG1nYLo8QC/veriT5jHvGOMEsnCbUX0oj+x/09TLsmbD86Byht3GAuhl4Wi6slnXFOeAoMFxiqjWKAe38M0//gNce+UlrFRKqCzR587BUo1pFaoCNJr7TQEqFP4by8xLXRSgR2AmAIdJzUULVBd3qZs3t+B5bTBhGX9vNXdx/uI9ePSDz+HEhcvw6+todZm8umOibxZKcIaMEjqQADL2/aFmfvyOYMAGUGFAqC8VbCCmAEfbUZCn/xpeGDCoYE/bZXvaJv+1fdhYhtoufqc+bfybwEjNL3W920FNbI2etmfPNOsq2CM22d/fl/b5nQJVBWysFwZZNg/Ce5B/a3kdv71+bJDL/kirAlKbRpu/dptxK9aWHXUcuhaV96xvg/BJ+ML5tz/5vwzdYhE032RIWL5d2N3bQ7PTRt9x8OHnP4OLDz8Br+NjIHk/TAjTyBx3gZnmUV0khjFjoJdVeIo6eO2JWAC9ycsy6+GZ5kieR5tp+p1lmXkBvdw+esaTO/MQ73bTzUlrTS+BMMPCZ0WetXpUQC8vmDuqcz3zYr2DKiyA3nwmKw6UJQE2e51PkglUoE0jYySNMO9+zHPmhAXdJNruxudZ+cb5Uc1YqVxBqVLEu2+9hr/46h9i2NzD8jLNMx2sr64LwOh2OtjZ3RVfLYKi5eVlyYNHs065TwLtmzHtLAv4u7l9E91uC67roNNu4vq1K1hZX8OTT38cpy49ikH9JHoDBxiwTZpvBr56VLqIVs/c6QpUFGwoCLKBga5dBQg6PhvksLytVdPfFTxqewr0wiaG+rzDxPD9PlZXV2XsNKskuCOf6NOmqSYUjNq0qZmmKKCqVRmbmpJOAnqkc3d3V/jOOjboUrClINUGbmHwZfsdaqRR9b3TvpUX/Jv9sE+abyqgtf0C1bfO1i5G7XsbOEYBPbZtz2kYYKu8YqfAkHXx8//k7w7JSKqDSSjVznwbsdfcR7vv4alPfh73P/YsWs02+h5NOgOgFyMsHpVAME+gl3Q4JD0PH7BpeJSmTJqDOOoymlXb9qJPQ0uWMml4mqW9oyg7P6DHYMs5PkHC1aw1329ATy6c4ELmm1f7o3sn/GYwK0/t9U3fDX7Cfdltapms/YTL233oGLWM/Szpxde0dCzqAwugN59VkBfoJa35sCBm95P3Tl0AvfmsgUmtppErbNCjwIAmlzS3LNWr2N/fwR/91m+gt30Dx9drwKCP9bUN0dCViiW0O21JoN4VsFe8xa3JFY2YK9o8agD3m/titunSOXDYx+bmdTgFB489+RTuufxhuKuX0PVdFIY+SkUXbskE5ZC8f74/enmrdKuJo2qyFEjpWlOQo9E0bc2c3EMB0NPgJjboYxvanm2+qRpAtsnnxBXNZlPA3MbGhgA1jpXgT0GRHc2Sz20/QjsACUEhARfpYR0FNDo37E9NNW/evCn9M+edDVB17Ar42IaaQ9ovdHVMajpK8Ma2FbTaIErb5DOOl6CeH/6tvOXfGhRHTVnVz1GBmq5VBZxKm+IG20+S9KlW1Za/lV/KC+1L2vjST/2waPT6vi/JH3t9H51WB512C61uG08+/zk88uQnJSFkz+sugN6E0yPt4WFPaNLxlvfiCLe7AHpJnJ7f8wXQmx9v41pOsx/t+uqOHhIAACAASURBVFGCoYK9uxroBYA2CujpJZPlzDqa2b5ze10AvfnMXRzQm3Q/2t9Punuj3rhPO4IF0JuWg9nqp7kbogA/gZfjunAqJQydIb71h1/B5huvYK0+RLEwwFJtBY2lJTQaDUmpQM0SgQ4FcIIUEeL1ZR5fHg6GYsJJ5QkDuHQ6bQmEWHId7O0xSuceLj34AB598mNYPvshtLoOHJp+Fh0BegVnKLn87OiP4TtNgROBgWolDUA0+QIVzCh4G90DQeoDBYxhoKFgQgEheaplNIAKwZkCvZWVFemfoI8//F0USx5TuXVHAVd0bhSgKhAk2FpfXxeNIH9szaKafbI/AsHr168Lr9kn27HHqGO3gZ2CKhs0spwGVeF8Ujuofys4U97yXz7jeNbW1qRPzbun49HAMHaOvaizRGlQOvUODmtUo8xxNUKqmpCK/BK8QHZ+/Qv/25DMaXseCpWyLDyv7aHvMaDrEI985JN46MOfECTe772/NHpZjo+sh0caEJemTBoaF0AvDZdmU2bSOkizPrJQMBguNHoLoJdlxYzLHtDovU+Bnn3RT6uZzTcLppZJP5tLN3/oSeGnGedh110Avckcn5VccdhzOqv+wmsjzA/7bNA+pQx/qOmSH+D622/g9Re+hUHrGurFApaXVuA4rmj9FNR0ul2x0qC2R4T4IDk4Ze5eEKFzeWVFtH6dVhN7OzsY+Exv1kar08Ta8Q186KOfxPF7n0azW4Lv0USQGr0CGGmfQM8OUkJAwH7UVNDWINnJzlX7o3XtOvq75oRTEKd+cwokNPiIAikFemrGSI0a/eUIggi6WI/9cuwKlqj54t9sS80zFewoDzW4yvHjx0dAj+3YgWYIrmgeyvauXr0qZyP/Vi2f8kHHwvqqueN3pFk1ZUon+yVtpJ1gj+DNpt1uk89I97Fjx6Qdjlm1hRwr6eBHNaTsQ3lga+/CPo8KeDUCqk23aia1HZ0ffq8vFkamor/20/9A1r1Pd/BSkQkh4O23sb9t1J8PP/MpXHj8WXSbbcmvdzubbuqmHA79A2dC3MGWVgBPWy7uMLLpsNH8pDqzetMX1W+eQzOOB7PgcZimWfA8zziz1Emicdrnk2ihpb+x9s/4WZhuxjLMnq8kgYBrPotAGdWxvHWzHhy66WYGoJdxpY2KTyNYJu2frGfnpDkNn8dZ+807RhPF3SRYWHzmx4G4+Yx6EZpmXdlvzGUaQybesxjNPO7VedA5i7EeVhtp5ju6jNHouaUyigz373j48m99CaXuDtarJQw8ExRFQQsF7739fQEnq4F2qeC66HneKAInc1jXaRpIubvbQZfmmxjIv/vNXSyvN3Dxocdwz+OfQG+4jNZuT86KaoPpGUoY9AkYeyOwR0Cg2jIFVZxvAg1NUk4+q4aIAMVEBzVBW3RtsA2WIXDS8tTO8aPjIzBjHc1tp1pC1djxOevwOTVdavJo+66pOSRps5ORK+DR4Cp8fuLEiZGPH+lQoKftEZCR1zdu3Bhp9NimaiVtLSbr2wFaOFdsT9JhBGNXkEpzTLatYMsGi2xHATHHy3HyOUGiPU7lvQH4JviM7QeoZwn5ry8F1MdTo5NybHbgGhsU6nwqYLWD08iLi1//v39UbhhmxXPrNckX0t1vY29rE32/h0ef+wzOfOCj8PabgNd7XwG9rJd90kG1AHpJHDr4fNb8z9Z7utKzEPTT9RTizQLopQZsWfi7AHrR/ohZeBguO41gmfcMmNSntieX3wwF87xtLYDeNCsrfd0koJd2/sLa3zSgIT2Vt5ZcAL1puBddN8uZcmC+mUJMAFFZghf2nR5++ze/BO/G2zi3vgpXUjLQTJOBRmoi6BMsUOiv1esougXQTYoR65utFjyvJznxGASxUq6In1+308ag15UUZ7t72+ijh3sffgyPPvt5FCsnsb/TQ3/go1QrCNDze70DJoX6woHgIKzh0bD8Ck5UQ0V+aIAPPuPfBBEEMAQX5AHHwt/DQI8ARsvwmfrQaQCVnZ0dAYsEaWzHTrfAPu3gKrbvm9JD0Mj22Q/BlpbXYC9KL//V4C7b29tCv5qL2gFZOLawX55+xzrUQipdBKnsm9o8agcVTClwVMCn4I2AkONkOY7b9tGj6WnYdNUer9JAHpEGzhX7V+0cx8C/NWm7JoS3X1CyjGoWCTp1HHLX/dYXflze6RLoMR+IS7vZ/RZ2NzfRH/Tx+Mc/h1OPPIXuXgsO0ehtHIxFt/WsNHpZDoQ0x9EC6KXh0rjMrPmfrfd0pRdALx2fDrtU3rXzfgJ64UAsnKNJ/ojTzF9aITqqj7zzmAboiZBgJAXTdWBalWesece4AHp5uJ29jr2OwnOV9pkK0WM5Y/5a2AXQyz7XSTWS7uwwz9VyQ7LruQr0yuijj6//8R9g642XsV4tYom+e0Mm+K5gubEsmjcGZGkFQIU58wjsCk5BgrQQ7PHoYf7pJSpZ6NvVacFrtyQgy872Jq5cfw/3feCDeO5z/zEa6xext91Dp9dFoTREueRi0O+PUhaEwZrts0XgZWuACELUj0w1frYpoGqRCNIUoBF0kXeqLVKNHgEIy7AOgRHbJughuNna2hKwe+bMGZkW9bljWdW28Tu2yfLq36baNzV1JP0sr9+raarOpWokWZ79ERgSoPGjPn2qVVNNp70OVKNHutkPx02AzjHzO2rqFPiqiarSopFE6UN47tw54RHHrZpO0qCgk22yvPo48pkNHFmXgWv4nEFl+NHooRwXx0deKHC0ASLpUXDIsSsvBej95hd+TE4rGjt6zONI58VmG7s3t8Sk5IOf+DzOfOCZOwroAQdz/MUJC0kCQdKhYeSEdAf+Auil4eb0ZdLOx/Q93Tr3WfvOWl5pHlCjl27ZHRim6GtyVJzClWgWbM7cRl6+2h0ltRF+u5+ZyODsOCzTzZH2ISA0avnEmY7mBTN562U5W8O8nzg3DGpnmUnKRSkhz+mDMwa6WWnOWn4EFgQ9LEw3J+2dpD04qd40YM5uM26Pz2L/J50ZC6CXxKHszycBvTjAL1otypWug6JLM8gKnFIBV959E69+42sYtHawVC1JgBSmTGgsNeTFEQOsECwQzI2AXhAgpN3pou8bc8/lpSWUXVeAXnt/T6Jvbm9v4o23X8PZ+x7CZ/76f47G+iW09wfYbzUF6FUqRbnLmc6BoIKCPUGAaprULJPARb8nt9RkUEEUx2ZH5eTf4TIEQhwHPxr8hG3yw6AzmreOQIP9UwPG7zY3NwUwnTx5UsAgAZQCHT7XdglcNHgKy6u2UU1Rqa1T8Kk0sB8BMVauO7anGkBqxviR/IXDoWj8OE7VfGldliEv1M+P5aiRU/NLjoUgjkCKY2V9PtO9yTFzXCxz7733Sjn6CdoaPY6N88CypEejjrINDfKifGc7pIW8Y1ukh22xb9LJcdn84DN9GcG2yScNCkO6ZJz/7qf/4VBUiI6D9nAgvnp+u4v9bQI94LGPfw5nP/BR9JqdO0ajZ+fSSxIWZnWQprmQFkAv+6Gcp0aaucjTblSdpLeDSf3kpTV3Hr2csR8WQO/WmZyFoBee/1mdR1HrLpyeQS6AAOBo+XDqBQoSUW+4k9b1JGE5S72kszuurai5idprqtWUFyBBVDzzazb/16zllfaFRi9+ReQ9Hw8b6E2zVtOu43C5WfEm656808tP4psCh6jxCdBzfDgFmjkyFVkVbqUCr7OPb/zOb6C1eRXL9SKKRfpYGWBFAbovPnR9aVKBHs/cvs+c1CbqJdumBoZAr9duYX/npgC9/b0dvPrWK6isHsNf+U//a5y++Jho9K5v3kB1iRorpnUwJpUU6MNATwOCEEQRZGgeOPUPs80o1V9N940CB9UK2mBEzTIJVvg9QRGBBT/qx0dwxDap2WI/qhFTnzxNl6ABT0gj67Cs+vVpkBdb26d+b6qd1CAntgZQgSTb5DiUJmrGWE8BbhjokS8EZGyToMoOxsIgKwpUOWY+VxrUl4/033///dL+e++9dwDocfykh2XJL84H55w0qBZUAbTmHCTvOC5qFMkLmqTyX/6tppmsz/5kfQamwuSXgkW2ze+dX/2pHxlKTga3iA4G8Pw+Bu0u2vu7ksfj0ec/g5OXn0a/tQB6cQdcmkN3AfQO54pIMxezomQB9GbFydm2M4s1kNTGHQ30qNlSEGdhmqgce/LG1JqerKAma3l7JSTNwaRVE56bicJdoFU9qjEugN4C6C2A3mzP/qTW4oDeJMBugF4PcAcoFioolWoYukWUCsBXfvVLaG9ewcZaBUXXBCuhiabvD+D3+5IsnaBPonEW6clnAT3fN0nVqdEruvDabexu3cCg56HTaeKlV19Er1jBf/Sf/Te4/Njz2N328N61q1harmBjY02i4xN0aHh/DeNPwGQDPYIzBS7sj2BAga0CP+WbfXaqOaCacLIeQQaBGtthm+yfQEhBGutLknjfF6DHvglqWJY//FuBCOuybdXo2b5oqhFTPzXSp9or0sU6CpbU/JGgR2lVEMhxqqmnRs1kWwoO+bsGMSHdLK+aR2rIqEE7deqU8Ez97Ai6VAMXBfTefffdUYROtk9zTE03QZNM5Qn7IhBV01EFm6RNTTcJ/Picf9uaSQ2eoy8LJPhPoC1U/qpW0vnSP/9fh3QEdYn4C0C72xHtndduolwt49FnP41jDzwBr9mmge0d4aO30OgdNMqKAphJh2HU8ziha56aiKy05hUOs/YTdSlk7TtreaVxodGbj4CYBWQsgF66HbMAepP5tAB689nHC43eZL5Osx/T7fjbu9R0QM9HkRq94hJ6Q2ClsYTf/eIvoHXjXZw8sQTmMS9XyuId4XVpmtmX4CsEeEykHgX0KPSvBBo9+uftbN1A3+ug3doXoNcv1fB9P/C3cM/9T2DoV7Gzt4NixcGJ4xsSqZNRJinkE4DZibnDGj31D1NTTpVf4oAewQTBGDVD6kOnPnqkW7VbBDIEW+yDHwIwgiWCEwIVgiWaIrIdarfUFJLPqWmcBPRUa8Z/7aAqBEJsk/X0haUGoNFIoaqVJL0EcARUBGVsi/VIu0Ys1UihtkkkaaX2jXXPnj0rAJ5tsSyBnn6igN4777wziljKcgzSQnpJgw30+ExNMlWjR62iAj3SSn4p0GN59be0I2tyrOQjgV5Yoyfg+Bf+2d8bCrKHA7dYRrvVRK0I7DX3MHRrePyZT+Li5cfR8Xz0+/6BKDlpt3PegyWvEBymK04gS/ss3OY8aEvLT5aLu8jixp+ljzu17KzmJs34j0qjF2dmkobuPGUOk69RIDoPzYs6tzcHktZU1PPw2Rd1vyS1O4krcXfV7fQyK+oOuL1nOh91eecxX2/JteaxBg5bPsrbXzJ3bp8Ss1g3eseO2hoCbqGIUrGKQrGCYaUAtzzAH/zaL8LbuoITqzVUXBfFUlHAxChKY99HwS1IZE0TLbGAVquN3d0d8RYm2FhdWZVInQKW2m3xu3MKA7zw0tdxdWsX3/t9/yUefvx5OGUmHW9hqVbBysoyen4PbfphMWq+a/LUaZAVjZLJ1A4rq6u4cuWKBIchmFlZXZHJGg6G6AeBWZjLT1IcqLVHgUE7qN/pSoRQmp4yPYQAkkJBfiewYH/U6LFvo7Fj6oeq0KX+cqr9IwKuU3tZLgt4IZBi+wxes9RoSOJ41mF/xj+vIP6O7JPBazTapiZZV60W6WFEU376EjSyj17PE01qrWYiULJN8przKfPDcfdMP7on+C+BlPrjddptMec8cfIkqlUGQaljc/MGmvsmAA3rE+ixTZZ79NFHhccvvvSS8IEfBt85e+6cAN433ngdV65cRTXQanLM5AHrsE+m2zh9+hTabQOSSTeBJsHr7o5ZL8vLDZRK5RHN5BfHwzXDcRPwsy/yemd3x6Rr+MWf+mHJ2SoRx4pltJr7qJccmcAeShbQM/bE+pNlS+c9WGaxWcMXYrjNBdDLMpN3RtlZrZs0o10AvTRcylfmMOcxH4WLWtNyIGmOF0BvMofz3qvTztlh1k9aH4dJSxK4zktr3nk87P4Om9fT9JeXN3afWYBed+sKjtVLKBcN4CCAouButC6uBGOhKxSFfn4IQghWCLKKrok4yf4IGlRbtNSo4N1rr+LK9W08/Yn/BPc+9ASKVRPZs1GvoV6vSvTOVqdl+inx2VCADuV0JmtXAML2r1+/LiCKQIA/up5ZRmmtlMsCJvidasQk2EuvJ6anAhoKhQMgg30RpA4HkOAzojGsVgVA8Ue1jBoURdMHqHmkmiuSRmpB94PcezR7Jc+W6iblAb9ne3QvIGBjygoCJvUvlAAyNO8kTvGNUorj0mib/F781QhSCw78vi/8U78/5QfniwCRII95EAngLl64ACa2J5ClZlKiW5KOwFyS/KLWjj56fPbG668LaFM/wwsXLgj4ev3113D16jVxhaBWk0CPfNCIpuVyCSYxvAF6Jq0EtZEt3NzaEt6yjsk5OBTzYPXP3NvdNT59KytYo7/jwMfO9o7Q4fzqv/zRoUwoCPRK6DDnRwnY3dlF23dGQM/r0+kvGuglbarDPsjCB0RaMBcHAsNtJo057SGVlzcLjd5kDs9qbtLM4QLopeFSvjKHOY/5KFzUmpYDSXO8AHoLoDftGptl/YVGb5bcnF9bSedKmp4V6GlZgrcDGr1qAW5pgD/41S+ie/MKVsoFlCX9AjVLBE/UHJm0A5VKFYMBreL6EuVXNFNibmfACMEP1xZBwubWJoaDAaq1Eja33xaN3nOf+pu47+Gn0McAvu+hVmGC8RK8fk/MQ6u1qpiG+oPAL5A+eh41WsByoyHghv5yDA5DQGX815wgYiX91UzaBAF6YuFnwB5pMyCEoNX49tkfO2CK8ksjePIZPwSHBGiq+VJQ2wqAG8cu4C8I7tJutQRAGb85R7SDNHkl+CGI5Vg4jnp9SQCr8pLoieMw/npMH2EAL/nKdjgo/k6NK01rNfqmAj0FthwHcxuSBtLSWG7g9OkzogmlmeVWAPRYnunm9vaMRo9g8Nz58wIGqT0lLwXEeR7uuecerK2t4rXXXse1a9eEnvX1DTQaS+j3+uh6XTHxlaTr6+vSBgE//ybQ29nZFaDOuVxeWZZ54FjVJ5E8IBDkvB3b2MD6xoZoSqktpCbZ+c2f/UejVELDgisJGEsOI7zsYLfdw+UnnsUDj30EQ6coQI9MtB0aR5tgQsj2vECG7c5isypKj6IzyeRnHod6HAhNc/homQXQWwC9We2PtOvubu8vLR+mLZflhdK0fd3u9ZPW1O0E9MJ3ic3bpHHMYx6muVvnQc882jwKvsaNYx4yQd55zMubvP3NY37n1WZe3oTpOQD2hjTDc1F0abpZBmouShXgd3/532DvvTexUS+jXisLSCCIIjiixmUwHIhWSoEeRWVqjQoFmhMyIXhHzBlrVSZZ90U473YZFr+P9669imvb+/jM9/8tPPbkJ7HfYSj/FkoFAhaXcFJSolGDxjYpnxPAsA+aJtJSj1ovgkvRqDFcf2A6qTK2BD1hwJJicaR9U5BHU0rK/QKQisWRlk/PQl1LBEuso7n8NE8fTS+ZV5C0UCMnwK1aE8Bm/jZJymk2quBLNXGifXMw0siRDtLPsZC3BIyiYaSiyqAY4bf6RZpgK9QqGtrYN8HqqK/AxFPWiqTWMdpWav7ICxNIx4BwashofkuTzRubm6K5ZCVqZvf3jN/fAw8+KCasBGjU+hHoSQCcfl/SLhCwEejxGc1AV5ZXZC5IPHlBntDElv6NnCuuA/ZN082trU3xxdzYOAaa4pIxxlSW66ErLw1EE+w4OHZsQ8oRDO/u7on2z/mNn/mJgEUOGOChTKTYa+Mmid1p4fjFB/DBZz6B1fXjBzR6s9pIcRs9bx9xglT4kMui7bPbnZWwNqtDN+0FNKv+5nVAz6LdvOsmT98LjV4erqWrc5jzmI6i6UvpmPTfo9iPR9HnJM4lzXFeoJd3puLouZ34Fgc68479dqyXtD4Om+a09+xh05Wlv9ttHWehPW3ZWa2bSKBXqMApluHUXZSrDn7riz+HG6+/jPMn17G2vCRAj6aDI5NAapQ0cnHwO9sVjVLPBGuhaWepXIIredU6Aoz6fhdvvPMi3tvcwWf/8n+FJ5/9S+j6HprNXaI4uMQlBGDlIooU5h1qqYw2iyBETBrpI+YWxJTU63nSjybbJn1q5ki+EgARfPIjz3yjVTMgyfjlqaZPzx8N5GJSN9CnzoBFBZwEnwSIBGk0G2V5EwjF+O8RBFJrxT5MgvGh0CofAXBG+8mxmbkwmjiuYdVMMoopdZAK6jRoi5p0qruZAD2XkU9NxFGN1MmuZH7EpJO8Ggg4M6ajBQFemnyd4IuAi0CTtFDbSS1svVbDQ5cfkvEwh942I2tWq6PgKA88cL9oBAn0CMhYns/NXBREY0c6T508KZpNag4J9tgvzWJv3NgU4Hf69GkBnaSP4715czvI02i0wZpDj2ahpLHdIiAFnF/5lz+qXJVBVThJXhs7u3vYbXvolxr4yMc+jYuXHkTP8wQlCmIeaFLyMZpOuwnTlsu7WQ8D6KUdQ1K5WR26aS+gWfWXNK6jfJ533eSheQH08nAtXZ3DnMd0FE1fagH0DvJwFnM8yzNtAfSmX+OzbGEW62OW9KS9Z2fZ56zbmuV+mTVts2pvVusm/HLfATV6FaPRqxbgFHv43V/6eXQ2r+D8iTU06lXR0FAQZ11NS0PtjuG7AS8GCDEQiAEMAqAEYfmSMoGgCo6P966/hq1mF5/67H+Bhx5/Fj0HaDf3UKCvGovQNLRcRKHoBhpDAzDZF9uQPgOTRvFXK5qAK+LL5hPM+KK1sqNbso4CtVFbLv0MHQGgtg8f2yNu0Bx90g7BUpDMnCCT9UwgR0+AFqOSsny36438BQmYaOaoaRB0HbCu0diNfQap8TPmsJUDpqQC9ILxkG4CKA3CouDQ1koaQCwwaAT0+JcA3MBNLQz06DdHoKYmrGKa2emIXxz98Mg3Aj369xFQ0pyyvlTHQw9dFsD22muvid8cwbACPfYn0TLdogA58ftjyowgGinHr9FJz507i9XVtSBaaA/Xr98QrTDLMMAPwSR9AQkgDVg3FpjOL/2LHzHBWIhqiyVUGQ2na5wQW56Pnc4ATzz3SVx+9En0OFn9Lny/J4sDKABDM6mgCnnGn7ybdVZALzycvPTEsWVWh27aC2hW/c14qmfa3DzmKYrA8CWQZxB5aT3wpjFPxznq5KU1R1dS5bD7y0On0qj7yqY5aq+9X4HePOdylmfaAujl2QXzqzPPdZOH6rT3bJ62D6vOLPfLYdGctZ9ZrZsooOcWDdArMEDloI0v/+oX4XT2sN6ooFIuiQkeP5qrjr/Tt8ogOWrLKEf30fN68hWjVxLwEfz0uh3s7+6gWimhVHbR9LbR8h08/5m/ibOXHsOwVERnvwmXkTwdmhwO4TCng2tAGDWJSrOARfYnvnYEgEMBedQ4yncMlhIobKjRIh0Eavwo0OPvfKYRLVmHdfkhbhBgZgHAUb7V4BcBsQHoM+DLaPhEYdT3BejR15AghWBPgZjOd/heVa0l2+FYlN5RH8GYtC+CPaPRM5E1pf0RTwxmCe8HMVcNon4q0FMfyps3t8QnT7WQJiG5L3nyaLbJoCnXrl0VLS07unbtugCvRx55RIDeq6++KkBPktsHGr12uyVjX1pq4PixY9hv7mN/vykvDBhIhUCNQI9RT8+eO4tGwyRQJ3Cm3x4BM8dAWqjJY38K1tkPv3d++V/8yFCj1RSoduUkeB2xQR2ggO29Jp546hlcevQ5dPoO+oMOfJ9gjwvKBYbG8TQK6E0rCM9qs9oTGZ5U+++4/pJoOezDM9zfnSSgZD20s5ZPmqus7YXLR7Wftc9weTvy07T0zat+1jFOS8dh95eF3jBgC19Mdltxe/Uoxhh3Hsbx4ChojaLnsM/auLnVZ7cLb7Ks4axlj4Lvefk6D1rz0pKVz2nLz2OMafu+3cvNY64MvnGBUhluqYSNRg3vfPff46Vv/SE2VirweiYvmyT4pp/e0AAmgqm1IJ0BW6C2SIKw0I9uyObKAlqYE2/z+jVsXrsqmsFavYLNvS2U1o7h6c/8DVx+5Bnsdz0M2z04DJAy6GPgDOAUCxgWHDE5NP0ZTZUCPfZPMEKzTU36bYLF8HujKaNZo0QGDTRoBkj0xGTSaNloIGk+tkaPIJAPRuaWAQJkWwQqpm+jYVRQRfClfnMG2DGFA4PSGBoVvGl5BXH8V+gLQDSBqWr7WJb1SQf7ZFkbBCoNOj5TPhroEYR6XU/qUxvHlApGY9YambLyb4lsShBVcCQ9xPrGOjrtjqSBYNsEZ0zFcObMGVy6dK8AeZp90iyTPDVJ1GvY2ropwJc+e9VaTeoRnDHa51K9js2tLVy/fk00mGfPnjMa2eFAwChBIc1iqRHk+Bn5k0BQ5ikA5MI3Aj2dSKr2iBqHapsLR9SQDz30EB566nMYlpfQ89sC9LhABgNOpkbhIdMOJuq+04FelsPisA/dBdCbfNVkmbc8F9YkIT9LWwugl8ytec9jMgXxayzqfIsCUe93oDfrl1CHfdYugJ7hwFHwPe8ZMA9a89IyzTkTV3ceY5wXrYfd7jzmSoHegJqkUgnLGOIvvvI7uPHud7CxvoRBoYCO5wmYog8WdWMmgGFfgrHox5jT9SXS/WBo8rYx5xqB3s7NTexubwFiNefDqZRx5vIjePjZz+D0mYex3+zA6fYN0PN7EF0LtXkU5iVlAAOIGK2emm6KL1oAfDTVg/jCBZq2MQgzQI/fq38eUZz44QVAzRwE5iwQHh8U+Q9Ms7QfsswRUBnU1We30jEGhQpYWEaBoNEKBikrtK0gQAvLE0QqcFVoKkFxAsBrj4mgMLyPqCkj0GOkT/rIMUgOR0Itm72uCPToa0j/RZaj1o/81zQQBHSMLEpznLwrNQAAIABJREFUzOMnjkvQFJp9MvqoJjXnWKjNIw00t+S/BHqkgSaaBHuMlvr2229JVFVG9VR6qTnW9BBsk99Tm0dtY3hMYropyQZdVxIc0n62SC9P2hn3fOmEdp8f+sRfxfLxs+j7HXESNciZbxGMqnc84+OZv5uB3lEfsgugtwB6d8PlGTeGeVzWs+KZXk7antK6AHq3cngaoHfU56w9mjhabue1Oqs1fxRzkZev86A1Ly2z4n+4nXmMcV60Hna785grwTWOi6EAvSKWBwN8+Zd/Hv3WVWxs1LG0sopOzzP+Y9S6MPy955mE3MGLEqFrYIKKDCSISEFkbvFb63awd/Mmmns30e8yLH8X62fP4fHnP4nzj3wEKK2g3eyj4PlwvA4w7IuCkSK4AhbV6lEKV+2XWN8FGj7VgimAotwu2rcRfQOhW+83MS2VQCVG46flbABmoz3V7CnIY7kDIJH9MNXBKH2D0SxKuSB4DOkemYdaQG7sL2jwimoglVaJMhp8bHr5lQZoUV9C+shJNEobuQQaMAV6BGNMrcAooWybmjp7XZEekwKiIKa5/Jf5BhkUhRo3k5YCOH3qlGhtaSVJsEhwyKA1BIdGM9gTnz1GBCV4o98f54x+fwRtBH5UuDHNxMmTJ2SE5A81rhyPgkV+T6xmtLYFUcaN+PGln/4HkkePhVudtixQvmHggul0g6SOvT4eefazOHXxQUHVdD40Dp5G9WusdWXqDuzn2wHo3YJs7TcTobeU4cNhGgFl3gfbAuhN5vA8DvnxwTjud5p+wnUXppu3zuc0/I3bf3a7SfvIfh53PkQBPftSHF+k5oyc19jSnDtJZ6LdxizonOYcvZ2E2QXQG3ngpFlmMymTd/3NY93kpWUmjIhoZB5jnBeth93ubOdKgYkEssCgVJIAKFWvi6/++i/D8bZw/PgKVo8dk7x2GqGS2h0K4hTeJSVZAKAM6CsEQI9RM8solcroeR3sbN3A/vYmXMa8cAq48MgH8PBTz2P1zP3o9ArodYdwGA2y15VgLcOCcZpSc02CDdVejYBeYMqogVMIQuyPAjhzLxmgd+C5gDzzM5b1A4nfMg+0I2YqUFOQqO1xXnTd8ndjGWi0avwxmjgqkIZGS2mZitqBYTTap96ldhqFMa1j80yWY32Zj35fNILMbSiAMQBOhh6NRNqX4ChLjSXBQ/TxozlllNzGNmiCybFoEngB3MyFWK3ixPHj4pNJM08q06gtJRhjhE5tT0CnRFztCvDTYDOcG2oBGZyF2joCORlLAPQ4FkZL1fQWpNkG88p3h0BPBiuRcswkM/kinQnZKX9om3rsvsfx2EeeR7W6hJ3tPXHOHAwYWchEFzKfgxfBUQG9OEEmPFFpBLk0b+nthRwW5A7jQE4rhBwGLYd9qIf7m+0hf/BAm5WQvgB6yatk3vOYTEF0iTR02RdaHJhM01ZeOifVizrPRheC9SJsVrQdBdCbFe0HBaLDBzqznvtp2juKuyPvPM6D1ry0JPF8HrQm9Xm3P5/dXNngxoHD0PzlsiTdvvbKy3jzz/8UFTRx/MQK6qurI1UHzf3oBqXAYmd7WwAfo0Jyvqm9IZAbio+b8TVjIJa97S302vuolVw0Vldx6fGP4MxDj8Mpr6Ldpu+ZA2fQB4aeyOsSDxEOfAFnRjunIEMlcpN3bhgkSTdgTpOlS5ngzGcZBYEK9uSZdeypFi1K5hoByCAAi6mrUTNtcMnvxooiW6NnNHXGLFQjfKrMpXeqWCAGOf2UDtXYsQy1WaOceIGPpMQhUSDnMw2EMf/UcsojgjCOXeYo0PqxHH0ITfqH8YftsV0BbUFKDQI9gnrxlfR9rK+tobG8LDiKz7QNAjv7zqVGz2gBzbyWS2XhnSaap3JtdW1tpIQjiDRxUpjInho8psYwGE7SdQQJ4kd9EOiJQ2ShYBIsBpnsOQgSRTtTsf9cO42nnv80Ll58AM2Wh644T3LgPbM4JHbneEWEN1qejZenjr1w0wgvC6B39x35edfNJE5M+8Iiqt0F0Eted4cxj3EgLO5ZEvU20Esz/0ntzfJ53Isw+9LXCzbqHM1Cz90C9KLulix8uNPLHgUgyXsGzIPWvLQkzfs8aE3q825/Ppu5OgjyKHi7TNBdKYvW5c9//8vYfftVHGs4WFmtybNBIAKXiyU0RBtUFYDHIBwMwkItn5wjkhvBmG4WiyaheHN/F53mHoZ9D41qGecv3oNLT3wUjZOX4PVddNp9qSMmm5S7McBglLIh8JkLJnacOoCAymjGCFz4Mb5u47GFz3zaG474Z734M78e9J/TM1FBlLHq0zLj8rYWUftWQKp9CUArKNAzyebteTS4kT5+BeGfTbcmWWePChbN/WXSV+hdZgK0BEFdLIBLHrEvMbMlyCMQFHNKpq0wWEgSy1sfG+hRW0p/OQI6dsjop+TCUoOmn1Ux4e2Ito4auNKBgDOqneQaoOkn+1fgR19OAkSCYZp6EiBKWgx/DPTou2cr63QKbM2sBGOxc0uwExPVxQyOidPpULjvlPHs93wWD19+Arv7Hnr+EP6Qi60Lh6pX6pCDj06O/qsI3V4UthAx6aDLu1lndXDa9CcJO/MQkLIcxnFjPrhZ7v630uH1Z/MxaW0krbmk52nnbAH0xodvWp7Flcs6L1F72z6T9KwKH+xpab2TgF7c/pjF2TFPoJdmHpPmbBZjTDpXkmiYx3P73p1F+9OOcdJczXJfJ93T0/Ah6xmTtq9p+Zq2n/dDubRzdOuej5aLRIOl5oNMal6roVitYH9nB9/6vd/GDoHeiotqrYhCtWI0dOIP52J1ZUVM7Wh2x49oegj2gmAp1OhRm1cqVuG1O2g1t9HpNNH3elhbXcODj3wADzz5LIrLx9Fq9tHt0KSPScv7GDp9DAhiTEr0UX4+vXdsYEWgoikSFJBxzU0rd2t9PWfYNvs1fx8M3nQQ6BmsYGsehWeSc08DwhwEeib9gxmn0q5zqOaWYuoZ5A9kexKAJqgnPpEEX4FpqNkLY22juqEpeCNwk1x59KGj6a0kKD9o8moDPZalaadGXWW/7J8gjyCMbRBPMaiLuMYFWk8zbgNuNXm90RIy5YbJgUezUTUPJRA2gXKMxpANUbusPos2nw8AvV/8qR8eCjOCrPC07+Qg+WFDJI6mmze9NsrLa/jYx74fKxvnJZl6j4sNHlzmx/AlpceBkJ7hg8VeWFE+SeGFl3bTJh1gdrvhNuP6DD+7Uw7kO4XOpHnLKwDMat1kEfLz9mkOx5jQVTFMmFQvaf7jBNuovRLuJy+9eeY7jtY8dCTVmXV/YRCV1H8eHkXVyfviJ+6snBVtaduJO39nxccs7cTxNGnPpR1zlnJRtNvCl7al5fIArfD6zUKfCHMpzraj4F3WcSzK394cSLPOwvthPKIxyGPwfgngH3ylSQUEvBRclOpLcB0HL37r67j2yosoeHuolvtwyw4qS0smm7SADRfVSkWUJiLrBknUBTSIdmgApjMrFIooF6to7e+huX9DrOf6ThEnzz+Myx96BqcvnEeBblJ9BhQxQAXwMQADrKi/91g7Z4CW5rYeJxknWaotC6cVCJ/5UXdgHH8nv1AyQWfMx5ZxjOmmAZ1G/mEbdooHA7zGGr0RPgny/I3lJqOF08AjCvTIGwG4BbbL9BBqsnrgRDN02CkZAmBI01qCN8VAtjbP5oWdaF5NNjlWauQ4ZOPiNhDARk0qTSwJ4iTgTWA2q2alBHCGZpNiQvL59YwGmLkG6cfJD9vhWhALTGZKEI0e59waY0ikFB89HbpEvQmSCurvytA22ri2tY2HHn4WH3r6e3Bjl9/46MFDsT9AmXahdzjQiwOBd9JldCfRmvf6mHTwZDnws/Sd1G7S80l95Q3CknTwxo0tDszYOWx07x8V0Ivbj3n5nVRvAfQmm99n2S+zKmufZfMAoUnrIS3QOYozNw7oKd3223b7uzzzk2eMafibp9089C/q3L0cSLPO4oFeYG4YaKK4Jm0dH/8eFFwUGWq/28E3vvw76Ny8irVGEaWSD7hD2kYanzQYxQmBgprpkT4K+6KhYWAWAQEllIpl+N0BmvsMuHEdnV4PjePncOr+p3DP5Y+g0SihAM8EDKECB9Ti8T81I1STTQ0YY4CemF8GJoq2uaV9HmR5KZQkb0Q9N99FvcQeAz0pQ54HkTg1MAy1fQL2VEsXmHUqKLJlE+OrFoDFIEIo25S2RXMZv+6VBgHDQdJ4yUEY+MhJyoogcqkBjGNgquBZgST94+g/RzAnfphgjkATAIa0M3CKlA0C3sgciL+iAaw0GSUv2IeY+vq+0GQnhx8BvQHTSJh1Zub11kA6ozP/1/6fH5Oom6OwrOLM6EoD+q+g7TJw5cYWeoMaPv35vw6nvo6dTgd9ZwC330ORatFAOzFG26Ybe0HpQjtMjV7e422SkKGTnVYIyNt/3nrvh4szDdBLIwiFeZzlwrDr5q33fgd6WfgWJ+hnaScvCJ5VH3n3dZZ6cWdA0qWdpZ95l00CejqWvGfepLsq67hEMEySKLI2mlA+bh7jXpLkpTNPPZuOSXOVp90Zs3LR3B3OAV1bac6DW/e8MQkUWTUAepoSYCy7FoCig0KliCuvv4YX/+SPUYGHteUKioybwXx2I58vI6irEE5BnEI4A3pI9E0AJbeIUrmCcrGMm9c20dzbxs7eFirLyzj/wGM49+DTOH72QXGNwqBjwEEAnAwAGpsR3rrXx25UKm/bcnj49zQyUJ474+DeP2j2GJadDXgywUQM2DMRMAUQBT5ztl+eBiJhPdXm2WkgZI41R14omIyOX/lJ7SqLUPumCi5qyEzSeAZnIbg+aK1ogrkowNJ0FOMxauJ3CbDS6cp8iS9dsBZss0rSQXCo60V9/DTvn3lhYNzpzDoYm7WSDv6YNR0D9H7jZ35CgB4/NNEkAxXg6dsIeZsx8NFsd/Dme1t4+uOfxgOPP4X9HuBRfdj34Po9yQqim8ie5Kg3BwugN7+T9f1wcS6AXj5zT111aYSuMI/nAXSytLkAeunPjLxAL66HozhX5gH04tZ13jHeTkAvLMiqYBN1D6dfUfkSpi+AXhYOL8rm5cC8gN5IY8OoldUihm4PX/vy7+HGm6/heKOOWrUIt1KAWyoISKS/nA0+CBhUEGcAF5rcUZBnkBb6ahHwXXn9bUmS3vG7uOfyw7jn4Sdw4vyjQGkZg2EXDky0R01ZYNo3Wqyoj50uYdJ5lvV+mBfQM+emmpqGzCs1emdgfikmjdSyjcw6TXo3O7+egsQk3igAVkAoii0CPdEIGqBME1uCPeWynqtGM1cKpYkgyDJAj/XV786ARQPuCdg0MqYN9DRCp0TvZECfIA2E/bLA0DsGkgSn/ChWCwM9WSOB5lF4/Es/9cND7YgP6VDIB4zwUl9aMsSzE8+oUbf2W+i7FTz1ib+E0xcfwvZeB32vjaJDdbSxqU1aFGk3ZRYhMO8BkVawCW+MMG15BYR50z2P9g+rzbj5z/ssaZ7yrrm89eah0Zs0P1E0hvlxGGDKpi/LPE4S+s1brlvz0+WdE6Uvac8f1j6I6ifpnLVNcI+Szmn7nhac2GtjEh+npVEu9yk0eklnUpi+tC9gWC6q7bg9n/Y+TMsze1/q73H9Z+VFWjoW5e5+DqQ9728tZ0WgVNPNgF3MddZYaqDTaqPWKOLFl7+Bl779TTidDtYbDQF4A1rjOUClUIIbJBUfr/Xx3aQmhnrnU0gfeB7am9u4euU9lNdWcPmJp3H5Qx9FrXFKIm0OGPCwYPy0VMsoofUJQLi/A5NHe3bTAL28+9zez3EgMul+OkivUTQJeGWE0MCFLHzf05ySt7zwMdBq2to8mjjKeW/59o3ucotPdqJ19QVUDZ0JCMO0BiYZuvrmiWdk0G4Y6LEPpYm/a+oHtmOCqfQDlziT5D0cKIfP+WFsFCZWN36BJtk6TUDp12fusbHGTjWMYaCn47VzKYrm8f/7xz8kQI9pFx3qn4OPJuxTO+NGqYH9ZhvNXgfXtndx4cHH8dFPfB/aPRedzj4wbBm74JFDYLLGYdJFpDSk3bjzOsLSCJajhXTIZjt5N+q8eDWPdrOAALv/pBcNcbTmXXN5680L6KXlXRagd9RznGY/2uPOOyeT9vS07c2Sf0kXaV6gF7ce87Y5i3HPEgDMYx5vR6A3ie9HBfSMsHIr+Izb17NYO4s23h8cSLuvY4GeicUoDOO/NJmrlMooFgrwvG380df+HfZv3sDJ1TUUmfTcGWLgOkRhcAcOXBitk+nD/MhZbQUDkaib1J8A6O7vY//qNenr2L33474PPoEz9zyMgrsEz6NHXh+DgvHHE6Bn+Y2NgZ4VTMZKgSBjyCGXptH2xcnuqi3T/Z60+rQ/1VIqEAu/5CPQC2vzSMfBaJ2BySdNQO2gOgfSRGhkT5OrT6JzBr5u0hbzEvq+pEgwqeMMkNdImQL0goCVqmVlO8b80uRIVNoJ4hTIEbSFgR7pl/QXVmyUXs8Tk1F+R5++cR0T/1XWlvkf5InJgT7OgUh+q8ZPI3g6X/iH/8NwIHk5qAYso1qpyu9EouyoVqvJT6O0jH7Px053D/tdD91hGc987HM4c+Eymu19dLy9EdDDULxGg+0yxNDotDN/0m7czA2nrJBGsJwkFKbsYi7F8mzuuRAyZaNpwUq4mwXQi2Z8FF/SHOpTTmNs9SxznARKw21Ne34cpkYvD61xdfKCstsV6E2zBg9jHhdAL/7MSXsm3y131zTrdVE3HwfSnqFxQM/kWKM8bbR8TFztOi7KhQLeees7ePnlrwF+F6c2jjHkCnwK6gyewYx4wwIKI7lXx2D8r+wwKmK2R78sr4e9zS3s37iBM+fO49IHn8TFRz6E8tIx9PsOeh6j2vsYFAKTwCCwiORQC7RAgmUCLWIU1/Lsp7QyQVLbB1+6HvRfs0GgDfQUnIYTs+v5OorGOQrUwmiiJi2Dtmly50VbM5j2xykc1A+QYMkkHjegiSa22o4dLIZrQsGTpGwItHwjwBhE7VRzVLWWZL9hoGfGrTkHTbumb2Piq/2YcQUpFMVn0cw0y+rYw0BPaVZfQecLP/bfDg1CNIkbq+WaNMJIMZoTYmNjA9XSkoC3dq8Dv+Bge6+FjeNn8cTTH0d95Rh29tuSa0IMlYPBc/kLAnUmO2LGbem0GzffsRBdaxK4myRE3o5vI5M24Cz5lbWtWQnjSWtjEg+S6iU9zzrepPLz0ugl9avjTHOoz5Mnk9pOAqVJwvssaE7qI4nHSc8PXoTZX4ZNGuM0oON2A3qHfZblXTfT8FyFm6T1Mq/naXmctlyYTuVpmjMnbx/z4s2i3TuTA9OcrTyJJfE5NTduCUvlGravXMd3v/N1DAabKDp9VMsVuIUiHCb41kiJkkbBZLUbCfDBr0ymjSJ9+YoSy6K738TOleto7u6iPezjg888h4c/9CxWj51Hz2cgEB8Dmg46/i2KEgUXxgRwnFfOBk+qhsqzn/LUSZLjVaul6Q7YhwEn9r2nqRbGydDDZ6PWMQFSTAAXpdfgmAARGSgU8CeKuiBKZWCFqCkNxnRZydrHOeCDFBUmVYXSYubD+Ava4zEpJMZWDKp5HEciPRjAS/tmeyZKp0kNMU5UzwAzB98kHAT5YRnCgEfh4f/7k//9sFatSzJGZ2jyeuiHRLdabSwt1eG6FXH8q9arKJbLuLmzjV7fx5mzF/HAI0+junwKzU4HnW7bJJgcqRKpo74zgF6SxsBeLlGX1qw3SN4j9nahI4r+8ObOK1glAYFJwlNSf0nP887JpHp3ItCbJY/i2go/i3upMkuadK7mCfRmtQ8mrau8Z0AcH/O2Oc2e0T4Pq++8+3HWQO+A8BIwcF48SNtu2nJJ535cO9P0Mc06W9S9uzgQBfSSXjTo2qO06rsOnKKLlXoDg04XL/zpt9DevYZqqYNicYChuDsxKEcFxVJJknkPmOwukLUd0QgalEdA4lEJwsAsZeZQ62P76jVsvfWOCOIr91/CB5//FC4wAMuwgk7HkzLDoQF543x5Yz90vT/s85FtKeggwMhr1THrPShaOOEX/deM+aKCUqM1G5uYjqNuHjQ7VRDEeiNfviBwCp+pRo18IU7RiTBjOZhfYeQjJ+aPBsXdyqvoWCOak8/mEfs0mkETx8S4wlHbZrIXGItb82+YlrBMo/PKNsb1NLH7QfNMBflxO3e0Pn72H//t4bHVNXhd5vcgSjZ6OE4IowI1my1hbM8folKtYmNjHUvLy7i5fRNdmnD2+jh38VE88vhH4Vaq2N7dE9tWg245iUzqR3vZ2b2xnteRtAB68+LsuN1ZCbhx2oxJgroeLnGjnAdgiOsvr2CZRGfcYX3wrVP4EBzvUy0X7iup7yyrKAno2c/tw3ieIGwB9KJncNYCQJZ1Mk3ZLCAs737M0kfUWCbdPXF7dRqe2HXTzmvacpOAXhp6p+kjTfuLMu8PDsQBPRG3Q75run8lhxmfl1yUmKS64OCdV1/Hqy98Byu1IuqVPgZ+YO3mFFAslcW8k0DPF3BGizYT8XAoakExBhUwY9Kc++h293Ht3bfgtNu4cPEi7n36OZx54DFUSuvotAdissnScIxLVTjqY9SZQPoV6OkZlncv5a03aWUJvYHmTgKDEJAGvnG2X164fhgEGZBntGfGNHGszROfOgY9CaJbauTMqBdmhqnjhOW6Hg7KImHtnOkrDPDCf7MN4/Y2NimNGkfUSwcFs0ZG1jQThisTxxGznQ/0+0///n83XK3VsFSrCfMd5o+QThzzpiJw/uz0+xIStlaro1avipkmF+Dm1jZKlVXc/9DjOHvxEpxiGfttDx5Vz7LYmV/Ph4PsWr1ZCpRpjrcF0EvDpenKLIDeQf7lFSyn3RuT3m5GXZBK8bR9ZhUAw2vlMICePR/hg32WZo2z2geTdmNaoJ9lN89aAMjS9yzLxr3pzrsfF0AvfobSnh13yxqb5XpdtJWdA1mBngrTNK2UAIRFF0O/h7deewXf/ubXcerYMVRLQLU8hNftCKgouqVRUvRxoBATlIMmdqLsGDgouCbfWt/vo+O1sLNzA9evvYOzp47jiaeewdmHn0B5+TT8fgntdl/ADBjF3mEOt7FGKvziNQwgFCjoGaY+X6yXZV9lKZtmZrR/tkvzRWqiCMzU3874RY5z/2mb4fHpnakgSMfL8toef9dIlPEAyQSOjAJvdlRMpcXcGbcCPR2bpFMIUmBojr80YwrzLzzGMC/SnqP22OX3L37h/xpef+dNOH4XZ8+chD/sw+v3Rs6MzBdBzR5cF/3BUKK82Pk8mEdvb7+Nan0Fzzz3CawcO4m272BrtyWgr1oqYtBpCuDL+skyqKxtR5VfAL1ZcDHbhZ93juPqTSPk5qUnL+fyCpZ56IyqE+bV7QT0wjwNvz2zn+flY9y8ZQF6eeYj75pJA7xnfVlPS+th1087fp3jaYF32v6i1nTUG98091PeNRd3zyXth8Oex0V/Cw7k4UB4b0zaK+MXnib3GYFerVJBo1rGO6+9gj/96pfhDHtYXWmgXC6g5zGvnfkwcGHBKcDrmoTYjeUVE61RIi0ymIcpSZmZacsGBHqdFprNXdSXa3jw4Qfx8IcI8s6gN6jD65mw/mIFV2B4feZfo6nnOBq+PY5J+9gGdva5lvacyStbJc0T+9eIpMQQ6muodEWdoVHySXh87NdOPUCtbDiYi02b1rcBqGnDTnx+q/+cLQ8o7QKiAk2f0jpuZ3J6G6kTEBVOxh7mf967xZYTnG//0VeHr7z077F5/W2sLJXgFowToqpIzSCMEynzOVDLx/ChzPfAcnx7wcAt2zs7qDTW8OiHn8bJC/fhZquHTh8oYojK0DiWmpwX+pO0LMb5R5JLzqbEAujNho9xraQ9gJMoyXsYJQlHSc+T6Mr6PC9AiaMzaQxxl0Uc0Ms6tjTlk2i12zgMoBd3yGahNc3YpymTREvelx3TXirTjGmWdePWSljg4d/hfZjE3zCtefkWfpkQ107cS5ksvMsL9FSoydLXouyCA0fBgWxyBjVNrom6SG2e66K1tYmX//wb2L95BY1GCeU6c9oN0esSfDHKBiNylkykRImq6aBSqwnAo7Wb+GkFfnIDv4e+30JzZxfdpofllVWcv+8S7n/8MayfvYiOV0TXK8DvG38+mm0OCx169mE4KMpP1CfNWaGyfJZzJq9slTTPpMHGFpq2QDVfeYCe3SfNQM3nYICaMF02UAy/6Au3oWceyxGw8xMFUsNnY9L9MQqSoojIygM8F6B3453rwytX3sSbb3wHN957A+7AM4n7mKivyOg/Jg8EzTpLxRKqtRrK1Rqq9QY8JgPs9cRm2aUt87UbKDc28NQnvhe19VPooYxhz4PLzPCDIKmgT389E25WP/LbQVcheZTErKSFlfV53BuSqMUSnty8l31WOpPK3y50RNIZ2EaP5v5A1KXokWVdB3mFXJObJLsvadJ8xD0/aqAXR9skvtsH5aT6WedsGh7K4SuX7fSfw6Y7ieKsgD6NED+vizxpLIf5PC3Qm9X6zXvmhgWwOB5NAnpZ+04jIEadz1nqHeZcL/pacGCSfJYsZ9C00oA8/jDSYWt3D2+++AJaN95DrTRApTrEoNSHPxjC62hSNea1K4jwT3BIXz36hRHo+f0emCtPkmz7A/R6bQyxh/3tXaw3TuLSvZdx/v7LWDl/D3pOCc02ZWxeYgUTtZ4mmw41eh6GQwI9N0j3YORkE9MjQmAOBivGnoEppChsAplG929S/XneD2OgR89FMx7ycdJ4lOY093JagGSP3z7TbC2drhvq3YyG0Ggj9aPJ0+11N6sXcQdexIfmOlcfNN3d29ober0Wblx7F9/58z/D5pV3AfTRWKpgebmCwcBD12tjwKicfGtRraO2tCJmmV6vL9q8AoHb0Mdeu4Pddhcbp8/jA089jRPafN11AAAgAElEQVRnL2LgF9BtGqDXY4hZOkyKZm9gUpWASSFvST5i+JcCBEQdcXlF9QMJFgOVrIZHHfUz0rcGG143nhQ48MeRnb7GqnvyQTATwuKaj5mAcQypgIoJcyxNBO1Egq9JfYymYMJchIDmAV4EoXBnwp9wwxMaTXOARVVV8+nI9R+zb7L0F1U2ThsYvlS1bJbDOo73cYdclnFN6mMWbcx67cSB7ai+koBe0hizgoZZj3dW7d0pQM/c4+PDNIn/UXtpJMAF7Uw7x5P2a1raZjWHi3YWHMjLgXQaPQrxxhWpXK6gXq/Da+3i1e/8GejOVHUGWKoW4bh9DBwGR3HR9yjrBgFbAkAlVm5uSaQumnD6Pq3XGJiFAI6gr4tmexuNxgruu/Qozl54CCsnLsCprWC/04PX8yWAi4ZuMYFY6D7FdqgxLGiiAHNWmLzp0doR/TY4C+QFqEYCLZgetGqUjEi+BbE9I1hPwGN9nSRos6yWCerRd1F9GIUWJpqnpixyPEF6hFEz8R1Ktgn9jHgUeUta4xAoJ4VGKRIkfE7AK7bDoC/qnxeMifN8C7C8hTUT6JV4PQf7sMcvKRSCjwkaat8PBztJo5gQX8Sdre2hMxyg1+3i5vWbeO2V7+Ldd15D329ibbWMUslHf9CF6w0w6Ppwi1XUl1fhc9H7Q3EwlUVaYL48k3/k6uZNnDxzBo898WGcPPsAvH4FnVZXzDfl1QXtkOVNg3nbMGD6hQjgkDPPem5NoH2RCXq3cn3EaTHMXMwZWOU98eZVz7IxDneRJGgkkWT7gGYVypOEpiTakp4n0R71PMq5V8tJf0kHZkSj4/d06SmyxxYGYQfoCTWZlydyaQRJPdnktFo3O4iGtp11fSRxKw7IzvNNZ/S6ObgwsszDPM6jvOOfhpYsY7Z5mKVPls3bz/hCns35P21IdHssk9ZyFt7k5Wl4PR9Fn0l7/XZ5Pu3au13GcTvREcdT84yaPPrlFQWcVas0u+zj6psv4d3Xvo1+pwnCq6JrAoiIaadL7do4e7XRmhH8UONmRm9wAOVZXyzdur2mxL1wyhWcv3Q/7rn3YayfuIihu4yOB3R7vsjCAh1F+NeIiz6GNOEkyBuOwYjRJQRnjf37BObrPRl+GaTEhsGeAXqTZZK4F2hRe340DwGt5PXAZ845E/BRgpgEsvOBtmNomMU6C8uJSifpG82lgmorCIt9vkpZS6mSZR+PtKwRc3kLgJyALeLm6Za52LlJoDeEM3BQLBTR3N/Dyy/9BV577QUMBy0U3D6KJcDt9NBve3CLFdTpdMq0kEzmR7Tr8ocL3qz2bruDrc2bWN84jstPfBTHzt2HvmRZcDDwfPS7tD0Okgw6Awk6ezsCPU6q2uPKhE5g+PsR6MVd3FkW/CQBN+ygmnZz33FAz3p7k3aMAppyGJlGAb00fU56OzppDWj5SfXyCo9ZLpm8azBvvbyCbBz/w3xMQ1vS+k8z33nAc9z4p+FNmjFH0TtNn3l4NKv+5tVO3LpI+3JjmjnOO6689fLM4VHVybvGj4reO6HfWKAnudANyKOLUr1WRafdxivffRnX330F9aKHQb8rQVYop9IXj3Ep5OU/lRoEKEUGSCmIaabRcFC+NfEn+GK34AJ93wOt5Ur1Gi48dBmnL1zC+vGzcIoNtDtAt0vAQ8FyHLuCsjhpNzpD/twajTIt/6N4kHQ/TLq7tc8sd/CkF2h2VFB9sRVFa5S8kvc80HraZlr5NVwubvx593G4jzigFx4H5yVNv44APSkNlItliSrUau3iyntv4ZVXXsDN7WsoFIao0sG000W5XEaNSSQZD6hcluTpNCEW80smCRwCJRTQ3m3h2rUbqKwfw+PPfxz33PsgfEYV6g0kX1/f68mbD+YeGUiuvVvVGvqVLPwMGrM0A08SDtQel22phmkB9MZcS7tR0hxKt5gh5vDjizqIomhMWhv6Biybmu1ghKbwmGM1egHQS6Ir3Kbxcs2hCkx5MNj9hQ9c3Y9xQC8tqMyyr9OsJS2TlZ/T1gvTNs24JvEuzZjS9Jt0sSTxOUmAiNqL/C4NbbfunXxrPE9fSeOOe37Y/SXxifToT5j3cfOf5ZlNQ9L4k55P4m3eetPM5WHXTbOvD5umO72/WJ4WqJ1zBeSVXAcVt4AXX/g23nnrDRSdHupVMcI0rkOBiR3XoaQfC0AigV+/Z1IhDPpG7h14TIdgbuXeoCcy8erGGk6cO4f7P/g4qivH4ThltNs9dDpMLyCtiUZxHKRQTThvDf2vQn3a9ZJ0TsfJR2GZOw/AmAT0dG3ZIG/SmOJAT9o1Ogmcxckvk+6wuD7TzkuSrDAXoLe1uTmUbO/BCwQTQYhJG9t459038d57b+PK1ffQ3bqGiuPI249qpYxyuSSLvNqoAyUXnk+bZAlJgxKhoz/E3v4+rt7cRuPYCTz13Mdx7sJ98DwH7U4PBYaNHQ7g9T0wKhH7vGUxxWg7Zgk0Jk0qwZ5tRvh+Bnq2ho38sh1To4QOWzybVHaSn1l4oWfdQEnCQfTbo9kE84g6CGyb61kBijwavaS+k/isb+LSvHh5vwG9pDWXRpCNW/f6zC6T1GfS88i1GuHfmbQu4kCcTcOs6ElzwefpKy8YTUPPPEBieC1M2pc24EsaY957NYnfeddBUrvT8v52qJ9mf90OdN5JNEziqVNg9ExmCyugXmWwwDbeeOk7ePuN78IZ9LCxvjyylyEMW1leBiMxMhYFgZ7KPgQpNHvsdT102l10mx00anXR0PX8Adq9HlZPnsD9Dz+M0xcvob62Ju5OBHlep4eh78AZGm3d0FJyCEy0/tb1r6Apy1qJK5t2X0UBvLSAM2rP2zRpnj9tL819lJZuuy37/GP/ajaaB8zNA+glAb9JQDXLfnSuX78+ZNQhaUxeYgSIzzHJzm/cuI433ngTV19/Eb3mLmqVMhq1MlYaNezt7aA38OGWSyhIxCKacrpwwU0A9AcD7LX2sbmzg8baCTz10Y/j3MUH0e076EhiSL7V6EtiSv6urqIjDYil7QhPcN4LaR4X7vvBdHOeQC/t25y0CzvP2rC1bkJPRkUCnYonfdIAvSwHOPuZBuhNpHOUR0bzyQRmJCFtelhwTDqgZ3HhpJ17LZeVn9PWy0LfJKE3CsyF6coC9CbRFHdxxPEtT8J4e63kuaTzzmOevpJAUJY5zlI2L61p18IC6GWZjcMvm3eNHz6ld06PUTylfMrk5aVSGfV6Df1uCy99+xt4742X0W/uoFErYXVtlY5EGAQxCOq1mvG6GxhfOjtAIP/2vT663S76nT4KEpawgEKlirXTZ3Dm3vtx4txF1BrLGBaKaBMQdrqiBHGHRkaWu5yBPRTciTA55nP4bMiyVqa9d1lfgVHYd1iBZ1p5Ogow2m2kHVees5J1lP5xkvaxhUmWNsN0zgKEHQrQu3bt2lCEVKdgwF7gqMpAJNTEdLsednf3sHP1TVx753Xsbd9ErezA6XfRbu9JQBgJL+sWUa5WUapUMSwUGG8Fg4Ij0Yp293ewtbUn9slPPP0JrG6cwRBl6W8wZJCWHvweAZ9xklWheywgj9XZaVB42kWTxOC0x9oC6B3klBwQ1ldJGr0F0EtnZ21zed5Aj33pQW8f0pNAik1beD6nvXDS7sM4GtK2kffsSNt+GExEXRRRNESBwCwXlE1fXqCXZYz2Oa395aE373zk6WsB9OLNa6fZx2nOjaj1lXce86zVo6qTd40fFb13Qr9hnhLk0SePvnWO66LdauPKW6/h2puvYtDZxlJxgPWlCgrlEloMghkE4CgWCmLmSQ0gPz5TjQURFymzDtR8k/LuwEFlaRnrZ87hxIVLWD5xGoX6EnymTfCH6LU9DPt9uNQoEkhSeecM4QdAT4BP6H3xNEBvFvOkQE9fFvHvKJqigF+aPR/3cnMW54HSrUCP+Q2jwFoUEI3q/3YEemlod967cmVIJjB/iAnjqaFGTQ4Q4j5GxmEEoXffehPvvvU6Bl4TfnsPW9euwOs0USs5aNQqWFpeRrWxAr/goj8sSAROLmS+rdjba+LGjR1Ul9bw5FPP48LF++E7QzhFR/LxeZ0+hn1qUhhlaOzUqo6q6kc4T6CX9qK/RXcTE4Eyy2YLa80ObJQsDc2hrAA326wrzmcybP41KWqQlSQyzabKMqw4AUEPq/GmNW+u5KO59LJq9GLGGHeRxz6L8acT8mYT6G/EVgV29j6w6ct6KGvD0wiIWeY8TX9J7R2G0JUkvKYBekltxI3zsIGerqesNE8zF1n7SnOvJK2dvM/z0mrzJ64NFXayjDHp/AyPNcsYwvSkXat5+Xu715tmnd/uYzss+uy7S+53sbAxMi3/YwqESrki9/zNzWt47eUXsHX9PazUyigOPSyVC6hXigLwuvTiENNME+GSQK9YKgrAabdaoyH5vZ4AP2r2BoUS1o6fw7FT53DywgVUG6siB3d8yr8FkW0J8hhspTCgTx8Bk7nCGY5QVBwFE4LldvlE7en/n703f47kus4Fv9xrx9obm5tkSbb17IiZH+Z/f/EmYibGbzy2n23JskzJlkhRbPaCRmOrQu2ZlTlxzr0362ZW7lUFoEmAATaAyrz7cr6zfKdIBigCQXnnQ12Zos45o9876r3MXHkpi1/R+D8koKfaooPwvLYb79694xXHuSxkYsB1ZnmTBV/SYMxWJubzBebjIfzZLV5/+0e8f/0d5qMrtKMZum6EdrcPr38Aw+0AlsOunDzYZNkLV5hMpri+GrG176/+6q/xi7/5G/ROTzFdBJiMF+y3zCoNzlMiWDkppwjZhzSC2dJ9sOuDU19cRbFppQ0reCAN8jYu0oZkBtu0qejdojxuvPC0l8ti8XY9X7mLPQOM0RpLgLyGuRsLx4pTiWR/5WE1vrgK10tTKpb6KyLtsrfL+dplWXrPmpbb9L06F1DZpZc3Q0WXTFbf8/pSp63bjmkVrW6di7Xq6m3ax7t+r2p/yp7bNdBT9RUJe3qb6o6ber7svbLPy8bl8fPdjkDT83G3rUiWpkCeDvZAFjgyYFBSc5kaodPq4PWr7/Dq669we/UGnm2wC6dLjPHy3hcs8kJuZWZOg8qQRpAownIxgx9QfryADSFhGMFrtdA/eoaf/vL/wNGTF/DaLdaJB+EKwYoIB1ecO47y63GAIIE8AnyanKTf9Wmr3j7GLmse03tN36NZgKxIIclyfw0CxV32sawfap3Qc6wU0NI80LxWvX/TfWy6N/Laq9qhl5v+WYE8Fe+Ye+efnZ1F/KHG0sWBpia5bloyMUjEQC8IAYu8kKMAH9694e/r928wvXwNLIbs+2x7HVitDizXg+O02KWTrIUcAhiu2A2UAKPtuXj5xZf49C9+jt7gGAYcLBYrzBeBAHtMU8ve0hLoqZyKyuKYLwY3HfAqAGHfQE9ve0JIuseNkzUuHyPQo37w+GpgTikRZAKcSlS1dQ6l+BJqCPTy1vJdXAaqyVlAr2yPVT3ky8qpM9bbgpJ4fTSotGp/t7kc7hvoNQFkj0CvwWJq8MqugF4VATCreWXrP6/cMsBXVm5eW/Z1rjSYmh/UKw91XBMgj/ghbBME9hzTgkcsm1GED2/f4z+/+i0CctVsUZJ0C67ngdwzdRmYwJsf+AiCFadWcG2H3T4R+lhObjGbz3A7X2K5MtAZHOGnP/8r/OTnv0Srdwqv3eU8cfQ+cVywBQkRgpCAIcm2Qm5lvk0FIOVfhHp8dwrc9N5Jz13ZfaK/n/VueszLAMtdbYSyMyWr37Ztc/N8nxLVZ7unlp17TfdG2biVAT3Ga1rO78x2EtDTBRwdIeoFUN68kC1tZOJbcVzdfHKLm4tzXLz5Bjfvv0fg+zBMm2P02CfadtDyWmi1PAZ7zLK59NkneUEDalno9A7wFz/7Szx59gkM02WSlgWBPV7yKwaIKmZPH5AsoNF0oMsWoF5vVaCXB9jy6lIWvR8y0MsFLXuwomWNM1vviP44VR+veXL1YAy4W+cJVV7dcvkQLXLd3LHbphqvrHZm9aGsP1UFtLJyyvZm7n5qOI+7aE9Z34su0CZgqu4YlLWvyZjnjdsj0GsymvXf2RfQU/NaNo9la6psfeQJZ2Xlps8tep7kliLioPqj+/hG0f1wX6OTtTZVW5aOBcMmkGeiDQNv//QNvv3P/4JnGvA8wPEiTpieJhlhYT8IMJlOMZtN4TkuXPltRQHC+S2zas5DCwdPP8WnP/trPP/sp3C8LlzbYysfMXQSqBOcbiJ1ApEOkqFDZ3kTsrYKVSpO0dRkjLP2Th5oYPCZQbqWN+9UjnKDVGUqvKDeqbp3m/St6B39LFE/F4FceoaAHj1DFr000CuSCZre5Xr77xTopQdOAb4NrYDyezbEYRr6C3x4+woXZ99jPr7F5cUHXuSWKdxB6f12q8Umcvp7QLlIZJJ1Pwwxmc6ZwOXlZ1/iyy9/jn7/iC17xFBEeU6W/pJN3yT0MlhUW0XI5bFwHutByDi545VTB+gpAT2vCXXSEiQWwz1b9NKgo9LiVzF4OYOxC6E6G9DFq2TjY54fLW3Hrg6jpn0pAr93DfTyhKO8Q7JMeKuyDZuOW1nZTctt+t6u1lFZv6p8XtaHfbS10nlQpfGpZ8r6kldk3T6WXbYNml75lbptzRK+yoCe3pgsBr28c5TPS2WFkF4/Wc827UNawGw6D3obmVOA00Q9fu16BJrux320QwcYCtzT+qH5N9pt9hqb3Vzjm9/9Fm+//gM6poFnp0ewXRMrBLEs6TgOiF2T3CuXQcBWPjJGXF5cYrX0GezRepqNhzCCOTq9AZ599hf46S//N3SOnyNyumwEMcIQwWLJViGRG0/yGhgy6636WzwYtLfUL5JzXoKtbfZTXGKB6+S286jOBT1VQVpZswsQVGXdZCmhykBuQraWa4aIWtS5Qe+rMap6tzUZ06y2l4HS9JgorFbYTmXRK7swLbKu0UOmxVSxIMsdMWSSmXsxw2I6wvDqA85ef8cuncvZFP5yzoGsx8dHODg4YFQ2m815I5q2xTGBRMQyGk+wigw8ffYSf/lXf4MnTz5hzYi/9DFfLiTQE6GxSoRfu67RZtHirOip1OapsliKnqkD9PS8e1kbjiclp7IikHjfzJ5NgF7Rgt12ToreF/VmW+b4s90a7eR53qzQhwj0itqUJWRuI/g1ORyrrJ2m5TZ9r0qbHsozuxAi0n2pehnWHYOm81G3j00BRt3+bLNXisa8rL+JO4zi8bWvonerjn9Z/VXv16bzoAQ0jqt6BHq7WJaZZVRdD7tqQFJaWrs1KqBB64WAGs25+lur1YLtthio/e7ff43vvv4dnh910fNMOEYE23VgeZ4wOEgLsGM7Ms2BiR7LqsD5+Tlurq5gRMJKTEyZvXYLL15+jk9+8nN0j54itNsIDEewSPg+e7UJwBBLqiyLGHLLZY2frqSoAtKqju0u9nVeXWkFED2X7sd9AD1qR92zSH9eB3qqT1XvtiZ7Y1dAr2xNGO/fv68koVqhLxg0iWDFcmCYHkJKPilpYh0TCOZjXJ69ZrB3cfYGl+dnWCxmGBwe4OjwEBY9v1px3J5j24LkZTEXdLeLJQzLQ6c7wKef/xQvX37GgbQUzEpBrQQEOY0JxI5hjQkjOkHaItw7RVfoPRHnVx7PVzZA6YVT5rpZFLumynoEelVGff2MnuOu3pubT+8b6GVt9iLtkvpMgXxdi6RrlTaEvF2brWknSS34voFekwOxSMgtuoy2XS8/xPfrXIT6XDUVHOrU12Ses+ZomzrLhIVty063t2l5VeemqD9KG7ztOm/ahzpjXWX97ao/247HD/X9XZzdVccmBnlKqy8tY8TmzusmEi53bMHTOCYcx8L0aoo/fvV7fPPN7+E5K7z45ABROEMQzOFYLtqtPjwOK2rhdjJid01CY67XQbvbQ2hEDPQ+vH/PUuTg4ADPn32Kn375C5w++wRer4fZwocvZVICeuSauQoo3146PGQN9BR4UOuexlOta10WUGOUXvPVx1/wYuzzbixryz6Bni4b6eOnj2eT85HKSstBejl6+emzq2w8mt5TRf2oeu5WBnpm6MMkIGWZiAyKw3PZskfUsWR/tk0DbcdCsJhgdjvE+bs3ePv6Fd68+Q634yFangvHstFttdlM3nI93qRhRAQsCyyJlYhGwrRh2g4oifsvf/k3ODw8gWm7WPgRlkvyeDZhmTZ8f8EgzzDXpC0M/Nh1U7J3SoLcJhOgT4o+mI9AT4xMFS1H+pmm8/AxAL0iV6GPAejpGrpHoFdVFPk4n6t6OaTXQRVBu+lltmuBpGof8+oten/bsu8a6JW1NytOqe7KLqujqLw6Y533rG5N2KYtdfv9Y3u+6R1ed5yEDCdkOf6ZXOkoEQGBPf6VQoNsZsUkrzHHpfQJLka3N/j+9fd4/82fMb2+Qa/nodWxEKymMK2AfcJsw4Znd9Bqt+G1XFwPrzBdzNjDzHLbgOGyG+dwOESn08HBwSFevPwEz599jt7gKexWl9MqTKcTNkSIlEwsFbElT/G9rdckOcKRgUIAwGzLl47K1i6dm0CvqktyUczfJk9B3flRz+eth+YAtUpLBIhVgJqwgg6S1yBwbcOiWMiiO4be4RhDGMKDUHOz5TmjeZWmI5G6g2FeAkzX3xvFYDxrjJPjWj2uszLQM1bCokeUtTAsTgJpGBaTrqgUfLSJiDaWgNx8NsfV1QVeff9HvPruD7i+vMByNkev1UbL89Brd9j3mSaM3DjJJ3oZ+giMEJGxgmkZOD56gqPjZzg9/RSd/gkWPrAMDLiuh+mYkrXTolcpGFSgK7VBt+jtxvTBGqOclZJ2ayQwqFv2dHCoLDdVlnPRM2WAs2hRVzLh1mxg/UWeDxhFWc1bye/nvF7WzrpCgiqvrNyy4dTXUJWymrJu6hdNVpuy6t4VYK9S37ZawCpjVzYXTT7fR0zQXVgn9nshy+twj7EiTeYq6506YKPu+2VtrHvmlJXHIkhDavM06NPXddF6bFpfui/pcuqWq7cxTxNeR4FRZazVeNdtqyq76OwoAuH7OHOq9nefzzG0UyBP88wKSalP4idnTrDQ8dqcrsAkd0zLwtX1Bf7wh9/jzZvX6Jg+jrotuJ4jMtWFBPLAxgYiTYlWERbLJZb+HCuSNz0Dk+UU0zmFKLURrgycnD7Bz37xc5w8eYLDo0M4bg/hykUQRJgv5sw3oUAAjQfzubHcIUOM4pQNAkQIIJhM2C3WK322Ftr19dlcFroboFd1Hei8CNzXPNyVQ4jHeyuJhdeAmckfTcG9wHMg5Ec9JFLUlzUmAr7RO8kyNABPxDOSfIa8EhserQIaxiCx6sgVPZfRH03ulXR+ot6qrpvgjSISUUaUDJ0VC2KRcsydQcBPDFq/3+eLhjbD1fUZPnx4gw/v3+HDuzPMxxOEfgBzFTHg63Y68NouLNdCaJLGJuBvmih/ucJ4vIRpdfCXv/zf8fzll7CcNqbTBW9scPqFFUJiQwp9OSLECkpHhQJ720CG9SDXBXrxZk0BxEegl1y4+cAisWJr7YoiYb8MCNS9rDdSD1RtqbwEYoWAZNlMHiL5SopHoJc90NsC77rzX0VYq7oksoTepu2pWmcZ0MsTlquWXwY6yvZjnXq2fXYbsLfNPG3zbl6fm5ZZtB7uAuil10vdfqjn6d+PBegV7YGi/v9ggZ4MB2LZXOl8aT7p7yRrEqO7ZaHluAyuJrdDXHx4jz9/9w1Go2ssljOc9l0cdMmQINYBfZOQ3nbbcCwH8+kMo/EY5EdmtSzcTIe4Gl1jFdp49uxLfP7Zl3j2/BM8e/ECDrPGE8EPMWQ6mM+Xkp0xqY9meMemJta0iK1JhgxpKSKLpGDj1C1NJEOLvH1ZX0mAVOOEk1bP7EK3YBdXIklNPXydeyRrP2zsg1Q7eJ5lvu2sVFmlAEua65JgUVoNVblbKNDUPNQ9zwpnXJ9jCZDzxtk4Pz+vNGUR5QChDvMCps2zTkdGOUZoE1ElBPaItYg2Bq3fYLVgrcl8NsV4OMTFu3e4OHuP6w+XFBSEXrcN2zHheDYcjwhaVmzRo6/AD3F7O8NwNIPt9fHyi5/h0y9+guPjJ4K9E2S+pzqI6Wgpdx0l7JM7TErDeRaJuoOui936u1kWvdyNW5IIu+pWTkCAAmtjurxdAM1dCmdVgF7jwy5jMHfZdr6HFLNoCcNo1jwkXDnkQaOvq0J3g4aGanXp6W3X21YFJNcdwzIwodef2FcFKRLK2lm3jaoNTd3YyuIbmwjkRYJ11XOi7LmiudHXCpXTdGzK2vDQP69yT1R5Jm+dN+l/WX1FnzcFFncF9PLGaZs+F50rZeVWmZ+72KvpdvwQgZ4YRyHKMXCKzTL0dxum5cG2HDhEvrIKcPnhPb7/7k+4uDgDjADdjkd8gfCsFRxTF20NjsejpOnBwseH8wvMl0t0D3qY+XOMyXXTtnF8/AxffvkLPH/+Eu1WB+1eD/5qhel0Dj9YwXE8BL5MnaC0rbKaeA1IAZx/l1Yk2nPEKyEsemHC4r4XoCdF4HjNKPmC/V7XbPVV1nZiPyqLlOxzWv7ZxV7KkkfS5RJwU38j8hteL/S3nP6VAr04x/JaphPzJVxlCd+w++2WKbiqnMuVx1ABPQ3kxWcCKRjY+CZSh1UHepQDRJo3qeM6ezEJpEyAIozT/LNpmzAs+iYtjJyUcIXleIr3b9/i7atXmIyGWK2WuL0dshvmwaALxyXwJtQ4ruMhjExMpz6GkzlCy0Gr08OLzz7Dz3/xS2ZNIq9aYu4MKD8f+UsLCZYs+vy1ZuAUE9j0kktviJQVOfFx0xQKdTddYgNqv5QtpkrIXiuvqdBcpT/5ZWtzVbfBORWTxkeBxm37xE3SgEgZCU92k2QfVf94Uel+2/nuF3QI1R2WKtaufOC9hRYw1fm8sc9at3nPlgG9Kmsv65nKhyI8zYUAACAASURBVKx8ucqYbtOWuu2pW9fGBaqZlNPn5b7bUrft9/X8rsYhqdRpqLnJGYSyOyBv7Ireawr09jFeG/dxQQ4wPlVT6zpxd27jiyULegR62+/G9RiKm01YyEimI/8ssuRR8vI2SOrzFwv88fe/w4f3bzCd3KDl2XA9A71+G57rwICPcOWzoE650UhJRcyapmFhPlvg+voGi2CFVr+H0DRwcHyC5y8/Y4A36B/BcVoix51pMlP8YkGcEKTssmVsmOivEgHSIE8pxVTAD9/XLH8q0sD1fi9U6GqpoJqOsAKZDFY49God31a1zHj/KEOlspSGkYxpIxdaASzS+61qHVWe4/I1Sxb3Tcr9CtTE5SRxfmnxukFBjRmBSPo7k/5QpoC6QleF87mxLKqPgyQAonVGa07x0yqAWgvo0RRSLjtamASq9BwgaoJZW8E+uBZgGwCBPAJklsGBs65hYno7xuR2xCb3s7ff49V332I0vEanRX7XFlquzYG1La8N26XAWJO1LTPfx814jOnSx/GTZ/jypz/D0ycv4NgewGZ1g1k9/cBHEMgM97wbpRJD+trqA6uf8ckLafPiTb6XfzHfBdBLLw697buuP1mXnvtlvYqbXubFAnvVwOPSPSxPZcEsmQseSkhmErXsyDJb1PKiMaWY1roHRPr5IlCnt6vKe3X6UVXZUgbm6va/4iqp9diux2bXAmhZZ9ICanrN7WKMixRs9yEgl43JXX2+LdArA2V5/ai6/9Lvl9VX9vm241p2xxSN5yPQ23b09/W+BAY6GOcAPUYjTJ5Oc0fulhRbZ6wMnL15hzff/Rmvvv0THDPE4WEXR4c9OBSOZwreBtsm6kBKgE2yYIDxeCxcLv0Aq5DMEQa8Tg+9g0M8+/RznDx9jpMnz9FudaURURguFksfy8UithaRjCkAXlLi14GQOtP0Z/jnHJBQZG3axpspXT+1SwG9uA8NgIsCW3yuawBDGXv2CfZ0S14C5HGAZLMYuPTc6MpblheJ658wjAZkt90N+pwXrY3CelKAV60VGn+eG+mBya7DVV03afUroMe6Fk0GF4Wuv8SaNgh7CWueabDZkwCIR2Z300TgLzEb32J4c4X379/i9XffYnjxDma0BGUl6fV66PUGcFttGLaNgLLWU6WWicUqxPn1EIbtcs69v/rFf8MpJa6MTCzmS7YqUvkUt0ed1yEZJ3mPE8CqNksNUkKzJ1xU4yfyNnbGTOwaaGVN9n0BvTwhoewSbiJ07JJtU5zOuwN6uxCAyw6LfQK9XLCb4S65azBTVdB8BHq7tfJkrbdHoFe2C/f3+SPQqze2ZXfMXQG9XSsnivpVdAZ+rK6b+viJfHPC7qUARGyxIcHaplRcDlpkpQtWeP/mDV796VtcvHsLCyH63RYOBj14HnFFhFiFMozHEoR4FBO3XC5xczPEcHTLcmin28fB8SmeffI5Do+f4uUXP2G2TcNwsFgGCANJxBGRNVCQpzC5vGyrJAGNF2+WckywNK7BnRK+VR/L1nIsdza16HHVWuoG4taQZXF/Glqx9fWoksIr99QixVACzJa4P2aBIP1vMZCR/YnXTb3jJCnb65QQMT5Yu7kqYNx03DbGRiNl2QXQ4/ap8dDca5WStRbQE+yaMkZPLXqp3dgEesyJIliSxC7md9uOyykWgmCJ6WTMjEmBv8C7N6/w+tuvcXt9CX86ZrIVr0X0ty247RYshxK0RwjCAHPf51x+k+kC18MxPLeLL778Gb786V/gyZPnmC98LJcBVgGZ7wMJ9kQLCTyIBbrp26n6JiZFpWgQv+mblj8t2CiPQK/6jisW5ptZ9Io2TtHlmI61LOrFXQC9ovrpEkuqV8rHfEPDmPFKVr8egV7+2G47NkWzVnaplH1eviI2n9hHHJ66bKoAzSZt/ljfeQR69WaubL3vG+gpAfkR6NWbtywAwHPFIpgBg2TJSBgEIjNiAwG5U9IzX7z4AlfnF3j13Z9wfvY9JsMLEJFm27HhOW24tg3bNJmQL4p8mGYEm/LoTW4xofQHwQrLgEhQiByQPMGe4PnLT/Hsk5ec+NztdCnhAlaRyZ5j/tJnV00hOEs3OF1elDFgwrPNiEOW6PnYPZMshinPIbU27wzoaVZHArcKHJGbo76Oq86kbuVS8nAcvybJGIV8nSSaqVp+2XN5QJH3Yg6TZaGMVgA29feI9IemnOdTB5ZlDS75fJcWvbS8q883uZ6SRbsR0BOLJklEoUzaev9YGJV4ScaCotNqwWIWIrEgKL7RsiKsyMI3meLy/D2+/dM3uDh/j+H1FVzXRqfbRa/bgeMSO1HEGhdK42AawtI3nE4wWS7QOzrEZ1/8BT77/K/htQbsZurPFvDnC0QUsEmiMedhIbCn0jHI3OqsfRE0t+vv7NliPbuGbGNtlHy8qYauztopignLApppELNroJLV5ypCcJHVronbgq6tygMtLHjWGeyKgKhJkU2tlgLoNfsqs5SlS60yj3VaUnV/NAUIRe+VtbPpvmj6Xll7qo5VWTn650VllgnTdeqp8uyuheYqdT60Z5qO+T7msWmZ+5rHOmD4LoAerR1242K6/N3ELTfd4x+bRS+xRtjNzgTx7rmcqstA5FhYIIBvhXB6HlzTQnA2wftvX+H7199g6d/g+AnJj3OW7RyjD9NsS1lUuGtats357WY373FzeQ4/NHH65DN4nSM8++RLPP3kMxw+OUW734Fhk+9YhOViiYUfwPdXHJLE8jx9kzeYJIdR97QO1FR/FIhSAjcbEqR8rOY2YUUrYsRMHU5NZKCs842BhfRoos+bnjk64GNVM8vh69i8qvdM0zNYjTW/r5HeZJWXdyeXjWkCrEpAr1xUm45bun1VyGGKxiirDzwX5Dkp3UxFCFvAMYxbAL01WUba20v9Hi8KXmPCjO26RIkrCCdYI0Lhd5bB3xToSmDvdjTC5fkZ3rx+heHwBrP5FLYlEmNalDOFfLYprQMtXtPEyogwD33MgiWC0MTB0Qs8ffYZnj55jk67hygkV9EVJ7Ncb1wfq8hnN08R8KuAngJ7xUtRJ3l5BHrZB0cVgLAPoKdmLhfoNT1ltPd2Jdg37T8rUBr24xHo5Q9c03ndx3u7ulQ2LpkaxBT7aoNq074AQsOtcS+vNR3jpqCsqJNNy9zXPD4CvfxTfh9nzj43QHqNEMWKERmwQwO27cBqOYBD1rwVxosJrs7PMfz2HcbnFwjDOby2gXaPko9TKq0Qbe8QnjdguY7i6MhFczab4fb2Fv5ixPLh6dOXePn5z3H67Ev0Dp+hPThk6wIp+lcrn/kcCOCRQExJ0gWjvErWrss1WngPe/StCS82xkwjV1Prl4VtLeVC1T1fBkoy5yuLKVBj2qxadxXwpMg/ssCjXk96rVZVbpS2NSO6IZHxOuPzNCFfuo6ifVXanoobaJdALwuYkhJoFayYKIdjF+vE6CnXzQSqTmi1xKhmUo0rth5p+uZNTxY9y4Ljkn+1ZFaSefnm8xluRzc4e/cW79+fMfhbLuZYzCYwoxCeY8Ejs71jsVsnAb7lysd8scDtZIJOd4DBwSmev/gSp08/h2W34fuUiNOSHuE+wmiBFSgtQyDAHlv08jI5JmfwYwJ6NNZsAdIQedNLIm8dZ22AKvU1BTp57SircxfWPKp7V+PXtP/7AHq5GrAdr5uqh7yuPcwCK3nlfEwWvbu4VB460GsKPCreqTt/rOysq1thU+GhKShrOt5l9TXtR9X2lJVfBAqbCp1629ReJZlFgZay+6bKWijrV7qMbe+ebc7HKv0pkhF0sEekfiT19bp9lhmJgT0IFhgNL3H27jXGw2uEsxkif4l+r42W52C1IvZLiptbMQvnoH8A07IwvLnB+fk5z0un3cbBkxMMTk5w+uQTHJ48Q6d/ipXhYBUSS3vAHA4RpTqgeom3IXa1FB5dom35li81BwR0FAnJhvJKAxkJwLZni17azVFRTTQCjanJrLP26q7rJmsrqz0b50AK7KVjFfPxzGaLdtWnXQM91S4aD7GXVskY0V0AvfRwiABbFRMnPs1bINRA17Nh2xZrdzg3nkP5UogKFphNJ7i5vsL19TWGN9f4cH6GyegGs/EIRkTBuB30e10GjGQ1FMnTFwgi0tI4cFoHGBy9QP/wGY6On6PtDRCFpLVZcuAuWfVCsuzFrpz5BAh6H8QxIL7uw6JXZM3Re5BYACXpJZpstCrvFFuQMuLwZCCxMlnVOVyK2qMuuLxYvDqbON2mxm0sirUr8iO/Q4ueGtOmfayizcsSxHSgl1VGVcBYZY02fWYXgl5VQbdpG9PvFQm9Ce1gCWX9rtpTJhjuu54q5dc5G6qUt+9nmra3DMw1naum7dHrq9K2PLC3S6DHLHaSc6DpmVi1X2XrpEn9Td4pa0fZ52r86V/l+soCtmGi0+4IOe/yA87fvcbw4j2iYIFu24NJCc2NCI7rwLZslrWClWDRpO9+vw+35XF6rel0iuPjY7x48QLPvvwpOgdHsJ0WQtNGABvLFRjkhcGK84NR+A8DPQ7rEV/CDVF4dWWtN26z9E7TAbMOYFkmlGkA4rtTJ1XZNdCTFkZVVxaI4DmXQmOab6Js7u7181Tf4vHU5iDvfkvPQUKO0UOv5D2XVoDkzf9OxmNLnrU8100F8vQ1zetxH0AvKfyUWz9oQClPBfu9EyMQB48CtiMAIH3NF3Pcjoa4vrrE8PoS3/3pjxheXSAKluh4LtoeJcNswXFM2N5KBGgaHlaRg9mSNji5dD7F6dNP0R8cod/vcR1LMtmvyIwfyLg9wbKU/uJFIP+ogJ2KM5RpMeNXHoIAGm96bRGT5or6sYtLN2t8mmyALIuWfihRmbu8mHTW1az2Vh2bTaDXkDimgFWrECA3AHpVwOkux1qNrx5Lkr4Q89aMfuiWae2arLtdvVNlTJvWVXUt1i2/KtCLBRZ17jVkaitrX9H8Vl0vZXVs8/m+5mGbNpW927TNVcBU3XNzV3NY1qesenSAkRD0tE6Ulau/p9dR9b19zVVef8rq29nnOlNhlgudyqmm5YalMSOlPH1Tyi0CVX/+9lvMGeidY3x9CTtaodty0Gm7cCgfM6dbEDnrVqsI8/kc1zdDjKczZtA8eXKK05NTlulOT5/g4PgIdvsAhumC0hDN/QCLEMznwEYIYpAPI1C6ZgJ66vxRc5tIYJ4SBWMQpYOmeCLWI3uXQK/IOsTAVCr44/W6ZdJvff3sS55MyK9ZoEj1IQcIJqj2Mxa8DpTUXFUhqtnWErervRe3X44Ny7X0TTGmck0nlLZNgF5ZY+sCPV4sMj8fJ1tn1wiRE4OCC5n5RrqEEjCg/Hvj20tcvH/NGqDJcAQEAfz5HGEYoDNoodPvoNvpw7ZcrIII49sJMyvZvT66h8fo9w/RaR+i3TmEbbdZg0MWvpC/JaUua29EfGEsePIGF+0VSSTo24AZiTamhaP0WO1DkC6bD1rI5LqpFsC2F9R2fShIWp86gJrWU/Re2oU1PXZVx+ahA71CkCgVGVmHdNMxL1qDVUgDSMmjM5WVXSBV56lsb9T5vMrYVHmmap0PoY96G3bdnrKx0oX0XddddQ7KzvM65dzls03Hq8l7ZWvkIQC9orFv0mcqr4ihNl1mQuiqoTApalvZ/snrc9P3EuVJxswExkkpHxVJB4M7yY5IXacwncWSXDRvcDu6xdf/9V/wyKMrDGBhBc+mvHmAY1sw6VuOl+/7uB0PRYJuw0Krf4rO4ATPX3yCJ09OcXBAMXsee4St5pRIm8BdiPlyAcHGYICyopEnGGFHLjeh1BdWPLboSfbA0ns0x7WqCdBr6lqZCz4UA+KGEFpdea6AIku9etoB+bt+RldZV3p5ikwl3e9twJQOgAr3jlKwZyQdL3pvm7bt+vzn8Zbrj6zcFGdK/Y9D5/T0Gg8B6KlFREI4J1c3yW2TTPySwpY1QNLiB2C5mMF1yL96gevLD7h8d4bR9TXefv89xpMx5v4cnW4b/V4P3XYHZhiBYJjXaeN6OcGMJ9nByfEL9PtPMOg/QaczEO6flKQTEftt86IhalVOtE5ImQ4YAe4oGFikjQhhRiZMqkEm0yxLr7DrCS8rb5dAr8pmLmqPeD/ndNwz0FMum0V9qHrpf+xAL31oxxd2hjW7bH2VfV4F6KkzoMi6o9dTdZ7K2lbn8yprv8ozVet8CH0sE+Kr9iXrOaU8K7xYpYvcfYyFavN91t10fJu2ucl7ZWvkEeg1p52/d6CXa7VLpp8CpUZIgSYmNmF3SKDb7TDMorv/+voC52fvcHnxAcPra9hhhEGvx+DOwAqOTcIqpUug8Bsi0WN1C4LVCv5ygf5ggOeffo7u0Sc4fPIJjk9O2COMFO4+Kfz9JYxFBDM0OISHuBsoYonbyBtKKujJqKCsjqkcyqovIgwp+6uOHJF+Nmtem94dibIUUYyUWRUxSZHioUwJotqVlhnoXld7OwHgKh5aqk1VxqZikZXTO+h9UW2veh9VbctdPEdtZiIh9kokA1WGZxndoVWBnrBcrZmHmi7K4k2zZjJS4ERMAjEtWZw403EcDsZFtOTUDK7tIFxFmI5vcfHhA87fn+H1m+8xuR1hOZ+zO2e71WLqXUqt4HVbgC0OhPkigGU5aHd6GAxOcTj4DL3OE3S6PZGzb7Vin26hQVpx/N+KdEOUr4UPrRCGSS4AHFnIRC6E/YSmaD/TnB53BscldLlVAE45OCvuT9M0AXm+xnptVdea6icfPsyOnO2CW3awVQE9hYC1wtTr2hgFctKvFWoTUzEAVcZLAa6iQ1m/EDbWmrhxa39VOcj1Z/JAaJ2KmwisefOw7d6o0+67eLZojqvujabtpLp1623eGtc1xaqufeT4a9KPrLXVdL01qb/KO3fdnrL69M+bzmOdOtLPlr2bN6ZpEKv/rs5TvT9N66kyp/fzzFqWkXps2QyVhkr8Ssp5soSRgjwIfLasEXul47no9TvwVz7en73FxYczXJy9xej6kkn1+u02XMPifHgms58LjgU/XGKxnGM+nwImfebh+PgFXr74Eicnz9EbHKN3RC6aLebPIzliMV9g6QtKeTOQROospQnlPbVfpoGWflhrSyOf/RqoY6E/NeBpwLPtWVlVrqmyNuvIDurZsns2a61nyRkqZjX9mQJO9PcsZdAu90rZWFapSy+jyvP3sx/XtSp3TZFCYcV4JT3WvK5p3T8UoLexUDcSsYvklLSoyPRvGCHn43NtD7bjsuVtMZ9ifDtCGAQ4Pztj0Hd1eYHxaMRAz2s5DMxsx+Q0DwaldXBsjv9bLiM41gmODl/i6bMXGBwcstuAsOaBDzDy9w6Z8WmJKAoAJnAhhwAxmmJxUDuJ3XM/y6Ap0KtqVclqddkmYufWhpagR6AnRjxr/H6sQG8XO6fpQV13Hdd9fhd927aMR6C33Qg+Ar3s8Svac49Ab7s1d29vM7oTgUAK6K1FG/WZuP8t02LLGn23Wh6DqZubG5ydv8NkPMTN9QVuR9dwTfKniuDZJgbdDogHnWQmAnrT2Rij8TVCY8WgbOH7ePr0BZ4/+wJPnn6O5y9+Ctvrkf+nAG9hxEp7EnbjvGFhyCp3UsArdmr2xmR+AmHPY3CaYc0rvHMl+Kty5itlc9G8ZYHJOvNcpw7VV135XQXoqfA4kXpC+4pz8lHuNotlcfWlk92l6ygzStTpv/5sUV5pfa6Lyldl7KuNTfuW9R4zxa6ISEikBaFYU8U/oc8F79s6ZCy6RW+XDa4y8OlnmPyEfb0ttvC5jsOJMsl/lhKv0waYz2aYz+a4ubrE1cU5Ppy/x/h2iOVyDtMQSR69lofBoMeELJxLZUX5/DzYrodev4/j01P+12t3EUUewtBm3ZByKyCgR+4FbM3SkN1DAXpZG67J3G1aW5qj2LQlK92eWGsm0E9pcxNPpLRwVQ7kjbVVkGMscc4VuaCWtloCO90tpqb1Udy/m1HKRVrH9DzS72nt+l1Y9CoMz9aP7APoNVlPW3fkARXQdEz1LrBwQjHDWsB4GXBSnze1BN3FEKp+3UVdVerYxVzlnc1FZ2ZevfcN9NJrsMoY0jNNLXrpcSiyFjzoc0UCPT0kLwn0hChJMk+LciRT6I1lYDQaMci7vrrA9cUFFrMxx961XAcuKeqjkNk0o1Ug5TFheZv7M6zCAL1BD/2DA5w+eYajw6c4PH4OyxsAdpdj76IgwmJJeZOF2xrJYDrRGscHKkYOTTbLWp86SFA3atZzCpjl3bEba6VkkcXAQiPMS79SFAZUdQ3rz6WBHrWZ6sgCSuoz6i8bPFYC7KWTr6sk3WrsdLkz3f68cd04a+QfqpJTqvbn7TNVr95GVWfVOpqM967eifecNhfsrskpQkjRIkiFaByyxryRRW9XjS8rJ+8AVDKxJYladLpe+pkGgBJw2g65dfqY3o5wc3WFm+tLXH44x2Q84qSa9Bm5f3qtFlzPg+O4jI5nczpsQhwcHKA3oHx8R+j2TuG5A9g2aaqkoG6C/cEp8SZZGZUptalGQB0k6YVXdGnwGElXRXHkiq9NcFY22vmf3yXQo1aoAztPY5XVR73121ycVa0dog4dqdUb33Qbs9pcqF0s8Q4uKy9Pm5fu/y7W0TbzUW9Us58um9Oyz1Wp992PXYzFNmXsAjyoMvisK1DkpOvKAlK7aM8246G/e5dtqVJXlWfq9j1vvtICbla5+wZ6dYB2nbH5UQM9jpln0V5MKQES5k0Qf6P1QGCKmDHJY4rIUygV1ng8wnuOwbtgINeyLfRaDkXMMCkLJTKnq5NyJc+mYwSrJSzOh2yhNxAK9qOTEwwGhxgcnMCyPESWhxAOVgHF6lFcUsiuaiJht3Cz1NcnuxOmFmLWOc/dkwpi0S0BD4sASQz0UnVWBXp6nWV7sAzolavCkzVk7WGqQwexsdylyZVMYqcRmLCcxsCPlMWWJFMUI840hZpcmnU+5MkV6bFRc6J6kQfK0iBcTOXm0/y3lEGgah1lc7XPz9miqizKIXGIrNhdU89Zru7UrPF+0EAvb+CYbEYxAHEQsFxeMhBVWfoUqQvlS6FBoVwti+UM49sbXHw4j4EfWZ0JsFEMYKfdYrdOzqsn14nbaqPXO+Lvbu8QrtuB43rwWh0maCE2KE7VQOxOxHyjxTLGgk3GCk27dypGyMSj2marIpCqBS/Or7rHQPaI3wnQ04OIyQwt25510O2jj/FB0tCi15QxqxDMFcyfOGKbza9eZ5kSYRdraBdl1D1Eq/axjtB3H/2o2+99Pl9nrKq2o2xMi0DEQ7bwVe1/k+eyQHC6nLucq/sGelXqbwrKf+xALw5qUy5gpkiPQLKVTf8KyIfx+AZXFxQqc47h8BqB78OlcBly4yQQSPI1kUZQDjvDRBgZzIZJAisxHxweH+L46BhPX3yC06fP0Gp1YBDAiywGdhR+5DOjIFmfSBmsWMQpYXlsh4udXNirKofdNJYfpOCsLFqxKyfTQVaThfJu4BgspYpJA9Ky/V9G7NdMAkjWquoQYILiLTfHLsvixyCD7AzMQL8GVqo8VgSk5oF+j4FyhnyTtsyl57BoPLKsennnYpF8UAauy+Zs159TW4X1bg32FMhLy+ZqPSSVFQ3JWHbdkSblMRuS0izFegThf01/psPIMMl3WDF4UnwfLcoIy2CB2WzC2iSK4bsdj/Dm1SvcXl7BNUhDZaHV9vhocyiXn2OzUG3ZLlrtPrq9A7RaffS6BxgMDmA7HgMTCkIOpO9sIFM0CAxKFXMKzo1tTyBUfa0tWQzT5J+zmaHyBKQszUaT8dXfuTOgJw+B1Wqd26YI6JUJiU36XQVMr0H0eu7uHug1hXnFDHAbB8cOlAX7mKeyud0H0Cuq8z76WDYGu/58H+ChThs3Ln0tLqROOR/7s49AL38Gdz02P1Sgt+6XYs/kiLeElwqRq4hvIfiTF6dOijcbT7CYzTG6ucblxRt8uPgzPJci7iJ243RIBotCmGEAUCwRx9KFiAwHsByYjsdM6KfPnuLo+Bj9wSG8VheuR6Ey5JlFWbPIcicsGAIkiblnOUfGjaXdLamtaaCXZUHShWL6uchtU624PME6C1BkYcUsa178XJYFKsMylWjDFgp93YJJ7VdxeFkgOddTTA6cvk8SMluGhfQR6GWfXzoI1p9gbMEkQ4JshfYpAT0BpKUFNYPLntyXRQLKhmQsD+GizAJ6Ksg2NiDLg0qkaiDfcUKAJrM0GRzsK6hJp7Mpbi4ucPH6DUbnH9j9gN4hMMjg0OLYX47pa7U7aLW7MOFwzF6v18fRyRP0Bwd8UFmOg6VPbJ0+W/cYtGQOmGqt/Fcm81SHbWyxZApgEeiaBULWz4lef7RAjzsoVqtK7E5/+tiA3i4F/qKyBI9Ys6+qIIjX0iPQqzTIuxinShXd40OPQO8eB1+retdgpmqv8tZ4FYtaQhBsCNCL1l/WmaaerzJeeWPwwwN6wsoiLlsSAqUwKO9f5htQYQkUd+e1YgW123aZ+O7y8gOuLy5xc3mF8WjIyc5te4lWy8dqtWAw2PbaTFsQLBYIlkv2pnKlF1Tv4BjdwTEOTk4xODxC7+AApuXCtGxEocnumb4fwg8o/kjMDMXvSYgn5ZyQaLWFXCQ/UVa0tBUpPbdlZ3XVdRZbBjMWT5FFT6HVWJVfkFexyCqpqi0jIila22rsqC+6F1VevVXIXHSZrepYpvuSlmvV5z8ki156HeoeKjEYZhfZFZZLChGTQE9a+EihEoNySgOnwnkI/DE5pCn+pe8mrJtVL4a7eC651dVRIA4xoT0hg5oMzCWMR9oeju0j4GSyvzgtxlXgY3w9xHw8xnA4xGg0xNnb17i+ukSwWqDT8dBpt+G1XC479ClvBVmeCAjaaHe7OD59isOTJ2gPjuB4HZiOC3/pE3LhgGNmyKHDSx5aHEBJDFFMOS5839klQSZCFIh9DfT0fRmxzwAAIABJREFU8ay7uYW8rlmgagvwzYX+tLWrSGBQ4CIrqFT1fx9gNmutFqWM4D6k8v41We9Fl07RRRKrcmpWmq4v/bvOzpq+MLdhbq3ZzK0eL7vItyr8Ab38sfRzG4BY9O6P1XVTLcGisWn62b6Wdx4YLBPK9fZUFRrTAG/fQI/BRoaLmt72IuXavsZ8s1wB8mKFOCuQyepGOYApPYKInyMcbtnCKkbhLMLWF+Lm5hrXN1d4f/4OH87ewopWcO0IrgN4LmDb5F7mc94707Q53dRqZTB5ymLh4/nzl3j2/BMcP3mKbn8Ar9tlUMhumT4xCFLePJKThFsmuXcKgVXCEZUeQckxTEKhgGtSKVx25hSdnWXv6nLILuau6rrOAqx1lb15QCmWJzMI2grlEK1RWSym2XJVfqvLXFurulVWbXNW+6rW0XTu82R3dok2TF7THIMnc3nTvxRaRmFi9EX/kiegsMgSPhCMuAz0SLsizXyU3Zv2DyL74wd6G4uf/6AdZszQqf3OeTMF2BMAS6VsMGHTCSfX4GI+w5vvX+HN6+9wezsUpCv+Er6/wHw2oaQraLc8OK4bk4eQD7nhuDh88hwnT1/i5PQpXKeFbrvN9LOLxZzLURod8m2mNjA1sE/5+SiwlXzgbX6EKVPZqiLazP3IYZascjjph1t9IXE3QK+sXvX5xwr0yvpX53AoBPMFefTK6ihaBz8EoMcqjdqKjLJRe3iffyx9rHI25Y3uI9DLX3dNwdw289F0F+QBPSqvKmAva7cu9KfBXlXAmO5fut3670VnZbqt9wX0EiK1sU4vQGKiJcEYC4IM9Eg0jEDc4o5jcciKbZk4O3vH35dX51jMx5xH2IgCtMjLiQCeSfmEieY94HQI5NE0HE3ZDfPp009xcHiKk5MXOD19joPDozhtFYW3BCF5VRGxxDoOiRNxr+10LM9R2wSgFjOkCD/ygF7RPJbdD2Xr7IcG9GJuCElUkt6PVY0KRUCvzl1VVF9VEFYGGIvOsap1ND0Ls+IQlXxPsa8E5JhoSLpnimTolF9ybdEzWb4RmICnjYGeyBVJrLfKWm9GFszIqQb0uDC2odfVHzQdiu3eSxn0NVcFYdJUX9QvRQ3LBC62DcsWDEIUOExunvPbG8xnUwyvr3B9fYUrStfw4ZzpTG3Kw0fWQenmeXs7xnIVYHB4gnbvAO1uH6enT3Fy8pS1VgQKPa8Vu2KS58FiuWB2UNd2eXIJ8NG/DE0Z2Mlkn0pz9SMBekUr4CFb9OocaGWr/BHolY1Q/ue7nAf9vMircR/1lfX+Puosa1PW500BSVldVQFCWTkf6+dNx7WqILvLcXkEemvZaZ/jr5TBDGZSE8jafvbUFIIgu0oSwGN4R8nDTXjEjElyyHLGCcu/+/bPbMUbDa8Z0HVaFjzXRKflwKKswoFgHSfeg8l8BsdrszcTJTQ/Pn6KTz75AkfHz+G0B2w9JDEyWBIYXMJnwVVYC8mTSXnQ6ABaWAY18r0CsrQiAb2O1azq/Gxz/u6ijiZWq7RbJZWRljPS41ikdE/fjTrw1pdfnbH6sQA9HRir8RHWPMqRJyx6wsodCMMP5ewWGg7OE8m7mLwVBfMKe2HTHmd+ktCEsbJhhQ6syC0HerFm7CMCesnzTcunovzStQcEIjYlc5DwAxcWP+HGQICLwBwdQuRrLlw634JSO4zHt5iOR1gsprglpik69IIVBoMBeWti6Qd88AWBgYW/YreFzz//nFM5tFptjvUjFimaNprIdW4pcgklH3VfHtfrZJXx5k4l76xycHxMFr1Ya1ZgnalzeDQRWpq4bu6yTUUHnqavSHStbB2k25deE/rvG5q9dNLUJoN6R+/sch4egd52k9YUkJTV+gj0cqgBc6jFq6zjsjFv+vkj0LtboKeDAFJmi6zJQuMvXLsMWLYj5B3TYnmDPI6C21ssR0MMb64xGt2wkEnyj0sWPmOFYDkDQh+9bhu+ZBkPyNpgmGj3+zh5+hzHJ8/Yiue1+mi3e4jsNiJKXu5HCJYrtvoJchVyM1MEMOJf/k/zxjCJIIHc1XLyzMby6RZrvqm1dZs7puyejuWfAs+UularJBOjcDfmdaIZD9LPKJBd9Qz/2IFeVv/rnHkbc5LWtmhHNhuaJP5gfEGWOwZ1wnWZAB8BPUpjoeaJcIni7BB7l7OKi7Qgkv2UFDZWZMFe2bBDBzZygF7WpH5MFr2qQE/Xfq3fWSeFZPcFyxIIWSLpKFxhsVhy7j1i7by8+MBxfDfXF1jOp/CXc2aYovwxvh8gIp9b2IgMYvLscJJPmpinz5/hk5dfYBVYaHcH6Ha7PFlknlX0trPFTEx0RH8Trgt8GIrVFCdIVGdBkTefWoC65qDOAhb1NrPo6jF6ZWWkD56sNpaVUa9f+U9XAXpVDuSi9hT1pRDoUaH5ch5XWeQ+pOpNx93pwrN6vwgM7mqsH0o5RfNR9XLed1+2U9jsu3Wb5VcVEuq27BHoPQK99JpJr7VMWaaA/KKoPKEUXo/5Q3Hd3DjnZS5akhEs247DPliuME3+G6fEsywsF3O23M1mY1ycn+Hm/RlMfwnPcdh9UwjupPym5OY+gvmMqVFIWU1A0Wt34bY76PT66B0e4+DoBO1OH4bpsRKbYu6IOTOkWD2VEoGHUMoSMdCj+2oNOmJCPe2SU4BEnX88H0X50rTJvM9zPb5rVUqwVJvrWBvrnpF5z+t1MrDQEm3Tz1mgUIG+tGwh3Gqz5cP0uGeVvas+3Vc5OlBOyINshUvKzGLNCnfLWL6S+5WYNZmIUII8Ebol9go/y4BchJutc2cL2k0Cf5ZB8bZknzfgRCa6lgeHSCPnq2yL3o8B6Cmf7+QCVdolOV3S1ZUGVgE+2xYaJkqpQECAGDuJEWc6G2M8vMH09gaz2xtMhteYTiZs4SN6YDa2WuLgbHc6sG0bAR1+sHB4eIKjo2N0esTo2Uav2xMmWdPksheLBW9E/aLRgRszkCqmLK3p6YWvg6j6YCljI+trOKZvStbKC117rqje9EG+LYiqtvELAoNVgtCMgtL9qD+eotDmQC+bdTNP0Mlqr1oPevfSwnNaGZL1TrVx/jieuk+BoOoI7WrtVa1v2+cegd62I5j9ftNxvQ+FRREAq9qPqu3Wn3tIQE+AJglhaoDNstUjZBntApbse+R1ZFsO8wOQst/m3Hc2ZrMZlouF8ES6HeLdu+8xnY7g2BHnvDNXypOIcgMvhaDJEgzQcj0cHByi0x+gMzhG7+AInf4BbNdj5kyy3BHAIxIWAnms7FbEEVLs5TGI8XJK5lLyi7Q6CtkhqdCIb+wSxXMazFQBPWVj3eTzjwHo6WtT/1n1t+rey5I59b/9IIGeEORiMTexz9MDoimLmHBI+yZrngJ6Sskfx6RKgMhLXgI9dtdk7hUTlNHSggWbgGBkwI1CeBEwuZ7g3R/e/JCBnjocpGmTB1wdsiI3jBK014KTdB/QzNmhdFmlnHwEziivHrt60niTj7vUkNFzRODiz6cIZreYjK4xG4+Zfvjq6grT6Rw3wyHX2yfGKc9DsAphuQ7n+6MyyXTb6/fw/Nlz9A8oMXuLtWY2MV9R2oEVmXJVMnGR14ac3oV/O7VdUSNLttGMU0kF3tYHJptATy8jy/oTV58Celnv6XOxEVvQ0JJY5VAutNoVAL2yA61K3XcB9LLaEQP+jHEts5I8Ar2qM7u/5+rv3d20pWm9VQX5uq0sW6t1y/vYnq8ifG0LdPYxJkWgL11flodBlTYVAaoq45Yl4OqKVvq8jkVPPdsUhAombiFMxn3jn1WuLCnvsPkNMClJOckrts0kcysikZtMMZtM8eHsDLejG0TEmumamM8nCFcLeC7JSuTCORUxdH4A13M5zKTX66LfPcDJ0RP0KN9ddwC3d8yELaTIDijbARGr+AH8JaVFoHAUFlAAQyY1NyjGSDCJ892n/V+Mt5TVWJgVP4sram2508ePQ11ylKUlzi6JJVRnPVRZe3myQSy8P0CLXla/staqugPif4UQI2ZPghEdl/8YLHpq7HQPLEWuIsZQEqYoIzaz64dYLn1Bwijo20VSdE7Hphg1xXu0U9hdU+0bFZNHMa8RESiZsA2THDRhRyZs2nuzGd59/Sd8/8fX+Pq3r2B8+PAh16SRRKbEhPQRfcVBTOlWpwde675KPihN2QmBWOXi4+BHoTIj33aD2DuZFlX4O9NB6bkOQvJbX/lYzKe4fH+G66srXFxeYjweYzEX7Jvk/kBzRyQtrusK6x3lywhDtNttHJCl7/gEvd4hx/NRsnYKTiaf3VUUgKyL5FdPhC70PntBUMgmxVKxlW8d26cuCY4FlBuznuC21ryJcVkf1eqQFv/K41tfVakVllevbqXc5Uor7qdqL83dOvtk2hKZd3hXaWe9cZajKM3+uWNVYTOmLzBd2MgDbFnCs96GJn2pMka7fqZpO/d96d9VP4v60XRsdt12JRw0LXdfALJpex7Se/sAeLveG2Wgh8azLpjPA3hN10q6jXlWoiLwSvtNP3vzns0aD6VrFHtW3LukVBapD1zhssXumeRppOxuBmzXwmI5xWI2wXx2i5uLc7x/+xrL+QSOxYkPOPbO82yOlyM+AD9YcDookmc63S56/QFOORVCD71uH61WHy3vEJbtkZYbkWnzbe8rBbR0OeOYIuJ6l8K/CB0SII9An0rizH9VykaBYOVnmkQsaGMkY7xuCZQ5gzPc47heSsugbUh15lVZc3mK6DIZoOzMVWLQhkS6Q+tu1hmUBmdrt7/k03nrMn3/J/rB4UYihiwr0frGmJVHnOzsGN31eZXXMF0Jw2uPaIcof5tkxVT7QMhcwjBDsa+kTCHSFd4HsbumGt2IY+5o73DsnaYcod8JjVlmC2bkIVz6cKIIB24LXmRj+P4G//WrP+LV79/i7Z/PMR3Ny4GeaqRIUJCLCXc2OdsXJLlGcwpKCzkbG1/uQoorS9DO0jHLvrDyMFL6J5XbRVr5qDwCaTIuMg4w9mdTTMZjBnNk4fvw4Zw1abP5hA9A27FYG0YuFYTpybpHVr/pbEE4HU+evsTzTz7DwYC0aA46vTYTxviLBeaLBV+IVLewNdIhKJh7GOwx0cva/z15eVQd8TTQ00BkRhHrcU7OR5GQuT+gV9xWHi8aFOk3zW0sWep1hOU6z6qh5EOhiIimAdAjjZHSStcBeh9L/jx9GTYZ822BR9WdtMvn8vpZJnTssg3blLWvy7guQNimDw/x3Y8N6OXtvbrzeJdAr2je04CwivVPvcMqRylnsBAp00Apiwn9K3LwAhYBPscRICmiXHYucwgEKx/nZ6/x5+/+gNl4iG7LRrCYwTIp9x09viKhQHAAkGBq23Bbbdi2h27vEMcnp2h3e3j52WewyIvJdBCtLKxCFz7F3Unqd2Yol/eUrhhfK4MlYQQpwU0pQ7DAu/aoEvLK2tKXNa6iz9XlTwH01pdkUdxZEYCrc47WeVavc19noC5LMJjIiRFUz5UpK9LlKVmCWSIpJYYkF3ko5+G+x1X1U+EE+l2lbFuHhomnFMijVCKUKoGs5XFePKkI0uVOwnUxK6eMrU2Mq2HBtXtoWX2E8wW6RLg09fHu6zf47T/9Dv/5r98hmnTgzyhlm1kN6IkOqDSbD2UaRTviwzE+BIqBXunhnCNAK8GbJ00iJaXFUO0QVKeSxTNm1DHguR5sOl35QWC1CDGbzHBx+Q6T6SVux9cchzefzbCYzVm7tvQXnKev5bU4gahhkObNwO3tlI11f/u3f4vuYIB+r88aOCqXzMBiw0nXUogcfWs2T7HgVvK8LBMSk5/rQG/NApQ+JGLtkeb2aEjmrPWCX/szq8W8L5An6swHelWTuW+z6utcUPphui3QS7dZFzayNJy8z2PSH3U4Vb9ctxmjXb/bZMz182TX7bnr8ooE5KbAvemYlp65exicugBhD014EEVWsWBUbeiuBaciwVK1qe48VrGWpftb1K/0+FUdgyygpwTj9J2Z+J0BHkl5IuXB+hoVcg3jPuHZyLwBFErSYtliheHNFd6+fYO3b75HFAZstYtCH7YRYtDtwDRCzgFMzOEkFxAbJ3kkPXn6FAeHh5z39+TkJfqDpzBdstoRTwAlU6eEzeRmRkzgEHnv6E7Vk9qlZDE6K5g7QNkZBZvdmlgiVkgrjxoht2TdQUpuqLpO+TlOFJ18Q3i8rQW8vLncl0Uvr/1V11St/msPCxCdBMrlaz5JPLSWS4RFVpe7mUFVyt/7zkFXZwz2Pa56W+L+MwZQxIniCfqMmGlpz7E8LlMnUPs4Rk+GisX8RATsJH5QSh+h5BEktWTFZzVG4MKJ2ujYJrCY4zf/+Bv8f//nP+PPv/+Ao9YLuFEHrkVcItHdAL30oVdnssqe3QfQS0/UepGLg4oFJYqZk1oMdYCItqyTe9J7BNIIvbdaLbQ8svQRiydgegbCZQDD9DEaX3Oqhvl0xrTGb96+wc3VJTwKjAbgOiL/Hplvx0TwEgKj0ZgP2v7BAT797HM8e/4c3W6P3UmVT7tw64/Y1VMsJqHVEdwt0sKngaB1+5PaNrlcNWYl9e76JE3Pgw6gFNCLQaAWuPpjB3plyUjzhOu89ApF++WHDvT2AUTKzp88oa3qe8mzpe5b+c/v45Lbx/juo51pYXF3o/rxlVRFsK3aq13P1SPQW7s3KoFQxetHJJirGDVKhWDasEyL73cS80h52eu0cXn5Hm9ff4ery/cYj284/51jG8z63XIsDPrkbkkungJo3d7eYjyZwnFbODw6RrffxWeff4H+4ADd/iEMp88s4QgipnpfknBKubxIibyOHpKeSgJLEZtn+isN9AShyybQ0mUCBYTVv/pnanyqrtVHoLceqV0CvbQsT+uQrMJKEvyxAj0abQZnLH+vAZ7YByv25CMcQNY8/fM1v4Z00eSFLvcJKXsk2YprO0yyYgZhHJNnBTac0MP4coh/+rt/wv/6u18hmjvwwgMGgVZow3NbXLdxcXGRq7JPaDZq5tFTCyLrcthGYCi6bES5a4uebrXg9+gjpWXKOJzSh0g+4CO3CZHzhSc44Q2+du0Uh1McqyraJjPZ82FmAd0OAThBLUwzTFTHo9shprcjzK6vsZxMMZlOMJ1N+DNOLxqG8MnKx9YXsbDogmDGzt4AT548lXn6BLsn9UNp1wgs0s9LonKV1j6lmUtrHJNCqLDiJVlK0we80s7Jf2N1pBgTBpepQdYPhiILVtUDXl9bypKXttrpZW2zFquWUwbmsvpW1q4mQE9dlkVl78MSVHXumj6X7k/Z2BXVsythtko527SzbKyq1F9Wxsf8eV1L0Mfc16rreds1se37m/dr8v7IKr/uPOaBx6K2V/0s737MGv90mVkxekIwFHTpKvUAuV7Sna2IRvizKGTqdL73Fz6GNzeYjEd49/Y1+eyAPDcdx8AqWDDpislunRS2Idy2iDSuNziA1+rA9Vo4On6Cw6MTDA4OYdHLMpG5sDxQ/BCYKI7J3yThiepj3C9KhZAij9cBn1Aki7fk7R/H76fHJm1Bo8+3PdPTrpt19ncazOS9u+v9UKeN+3hW9UeXm3XrHc+lCm1iuXbt2VUlqfo+2lz17Ntn3WLchBVuPT6CXIX2rFKUsDUv5X68IQNIYMdWfc6oIMCjZ7noui0sRhN0nTZcw4Q/nOPP//EtfvUPv8Orby6xnBFjLimCQpiRBStsUSSfsOjtC+iJRVEhkKjmDGyWqVwCFFV9CdCLGYLWeenyN/LaBKsWdRLUZUSW8uG27jcjemWalUedINCRMXVawnb1d9smFh0D89EUIbFfLRfs3nl5dY7xeMRagelshlVArhQirx8tok6nx/n9olUEx3HR7fU5qHowoABqyotj82FP/vgCqALT6VQ0V7lzZsSFCYAmGD1F+JoO19SI6K6dm0BPaCc3dQo/dqDXVNh/BHrrXZvW/NY8UnbyeJ6AWVR4UimxWxfZqsLrTjr/AAupCxAeYBd20iR9HWx7H2/7fhHQywNRdeu8L6CX3r2ZYCaVIkk8I0gXCNxZlsMumXQu0L90NxJxGxG7zaYTvH93hg/vPzDJG8W7zedjtNoOer0O3+2rwGe3sGC54LuaFL+DwRFa3T4zZfYpx113wHF8ZCGkkA+6kgOf4vmFApk9flS+O77rNRlO8RFo9jy930VAT+jVs8+49B1YFWgVCvmpGL06m6lq/XXXZp023MezaaBXpQ1pi2yVd+7qmbucn9hqystcJjxnFk35zV6A6/WvA76N9c/GG5FejaxB5AVow4QbWuhbLbihgat35/j2N9/gt3//FS7eTuHPPSByJdhcsvXPiOhv0hC0T6CXFTurJwpsMuGbBzmZN3VLk/JlT7oV8nv6maVYbArit2IaYNaQrdMLJC7PQsugYNkRfCgElRQYkiem9LtVlj5aFMTW0253OF8NJRkVDhwhVgElNR1xUvbZnPLfjDCfzzGdzjCbTjl9A32xm2YgrW9Uvkl+/B4nayeSmG5PgEFK2UCkLkSdLNcmaw51U7K+iVl7lwJ6OoyXIdlxWdxjtuhp+rxHoLex5B+BXpNTIPnOxwj0ttVYl43aI9BLxkmUjdcP9fOHAvSy1mO6bbsQzO4S6Ol1sTJXW0QMXPl3SWGncskpjx7xEVsAWh0vflYBtdl0DH8xx9vvv0cY+FwKJ1JeLoUkEQVY+BNOb0AhG47rwTIddNodZuBudTrodPsYHJ7AafVgEoh0PUQU60+udkwKIeQaUhiT3CCklCSjtrJWKNlp3UepzNX6XAXoUXllZ19VoPUI9KqfWnX2lj4/a1ZUZZ7dNN7s3pxTvV+Fa2CHhiYdBKfXsFCOCCCnjDq0j1W6BGGdF6ykgjQpaQsXhhTxRdkqOSueaXOcaRgZbM1vWw46cGDMVrh8dY5f//2/4k+/+Q7LDxGipQvLaiFiS5EgWiKLNiKK3RXpVwoteolBjIjQs7rWWaff1+X7bYGeatN64Qqt2HpxGomsAnyeakHDyffE0K6/1qZXBX7U8HP5Wd1n/JgEkevyJNCTExsDpbgo3bfB5EOX2ke0yWSBI598YtUSYxbCNMkVA8J3fjmX7D0+x/Zd39xwIlQidAkWCyznS0ymU07XQFCRNIaUzmE2mzNLp9fyOEk7+edT/B+leCBgS5ZAaud0NmcFBPscS82jooblZapcYOOLS9f96S6cNB9rxs/0xkz7dGe5b9YHQ8nL6iG7btbvm1yRW5yuRXUWXQhN27qbY7s6uLuPdta5SPWe7Kutj0DvEegl7r4deNg0XeN5+78K0GtaZ1WAmwcMN+UMmSdMyhIKALEmn5MHiNh39WVZlLrYwIrZnIXClRKYi9eJeISUuqSYDdjlkonUggDD62vcDodYLGZY0d+WxLodcSolT97RRNZG1zIxaxIZ2+GhSL9E1rtu7wBeuwPDIguh+A5AbJmCU4BcM0XIhhRCNPc7IeBoPkscTqKHoqTlnKREqMvVsdumvKeIWkZ9lSnmdgH0SFze8L7SvJW4NTmWiIQCuwAsFFki93HnbVNmep0X3TsJT5MC5m8ep1ihsU3r9vNu07Mja++nW6jAnkqLwCnPiJQmlQRdpF5QSp2kpx/nvaaTQ+RFQ8RulhYM04VteUSKCywjtCIbLSOEu4rw9a//gF/93b/j7OtrWMs2nFUL4JyVcofJ80VxhTDgqwP0jJoxennCzLaDnzUJyYNjk3UzcegXWOBi7ZWsZIOtUTvIExtF0vJvLte1pVE9Lyxm8ozh5KESP2oHCplq6ZBiyy1vJlEysWSxiwf53RMxl2onpWNgF84ZJ22f3k7gs7VvitlijtHolnPtKc0B/UwLlAhiFr7PzJ7tTg/Hxyc4PDxiS58fhLAtRzJ/icuMA2+lzz61kcoLAp87wLEANA4Zh2fM+pmBlLOCd3UNhziPqysY1s9rF0tB4vO6ZecdSUXlFMXoNa2/qevmfo7Uuy1VKEx05U7Gzqu5ZrbtQdFFWueS3bYdVS+pXdXzUMt5dN0UM1MV8FSZx13d3XlrNKv8pvNYBuD0/haN0SYY1ZOUxz3ZiFdzLNKy26xlJ2IV8pYhd0u65n1/Bn85RRguEPoL/O6r/2BWc8q/G5HA6Aes/bcofk/du+TtY9vo9w8wODxEr9tjz59Ohzx1Wmyxc5wWDL6zBQs3yRoM7iTAY7Y/Tsgs/IQEEBKWPLFW0kprlbB83c+1mGJwv8q+1PgJuWCtAK6qbGx6P+YBPSUfpGWMdQ+r75kfA9BT4xJbnLR7lea2fAWUrZD9fb7teZX3vph3wZhJYVQiZQIxj65jFtMGi/RaEb8Tc+1KfhMQcGAYbRimh9VKWPJaKxetpQHMJvjdr36N3/z9bzF6u8DswsZR94k0aikroeIgWacKk7dAdYveQwd664HcI9DT1mTCSpQL9MQLIkeb2irJrREHb0qSFdYQKpph9ShfFPIwJn9+0tQRIycDK0rOSDlwWgjDgNm2Ql/k6iCXj+VygYuLC4wnY7bkUdoGAnqT6Rjz+YL/TouWLhHHJlMv/Uwsn2388r/9DVv4KJg7DGgha6ydq4h9/Olz2u7z+ZLR6zp7zdoYTX2iiy4JnMXnca4QzaXjxwT08o65sgvuEeg9Ar2iK/LRovdxW/TU/JWdA2Vi0iPQ2wS86TGrDvQ0q14kY2hi8gTpDSQP5rbXEkpSindDAMNYYkaEavMpLj6cYToZIQgWQBhwGAbd2+T6SN48xLLd8jz2sqH5b7MbZo+J1ogps3dwxKyZpkV3L1F7C+IUQaQiGbYlQOR7VyZk5rWkMfrxfR2nPViPCgvwkmAiX0daH+gpWUcpfvPW7j4teo9AT8qkBYrQbc+csjPprj7fHuitTSlqTwjjhkyVwIoTQbiyAeRSBoqNz3ljEdAjBZAvFC1RDxb6sAwPvr+EYxkYGD3M3s/wr3//r/jdr76cs2s3AAAgAElEQVTC6OwWjt/GwDtBsCAXzU1L+Xp8lUUePz6gt3HIV2DfjLUaRe6bedotmcpA+M5Kr32DLHKsq4vBD4MhLR8JT3zsciqAnrJikGWP3DqVRiWGkJx7A+i2O4Ly2CStXojZ+JbrovIJ4JHLx2QywXB4w66dN8MhRqMb1kqQ++dstmCg57XaaLc6nLj94OAQL19+Klw7Q4h0D5FwTaFhWQURE8MIL2OFUHWwRxeQviHqAj3dqlesRxKb6uOw6D0CvfrH/qNFr3zMHoHeI9BL3CEP3HUz3Va1wu/DoqcLZXr9KsRG2NkkmRrlvKK4Gpm7VuSwNdDrdjl2/no4xPX1e5y9+xNangnPcZlYhRSwCFfs7kUXKodWOC46nS7H0Xe7XY6zOzo5geu1OcbedignlmDoDCj9AYFIUr6uVOokEf/GOe7kfZ8llrDcwO3O/koDvWx/GgH04lx5Ocru+BxiP7R1PrdHi175Ga7LnduDluRsF43/jx3oCWPLOh+2OpuE3BEyYz2lLCAXaH2sihg1lZJlY9YNit2jsDhizOwBvgvXdNH2yDd7jg9/vsGv/p/f4+uvvocxd7AYLeHAZrJGz3HY3VuIuiLlSq7ypIiMRX9JZnWpvjq1J/excPLdofaQMF2BtdxRbM4wqtOxpicqodki/B8nKVUJFU2eZAaB0n2emHrY7YNwnqRupksiEWAYkcVPpFe4GVJs35Qte+PbIW7HI0wmUwZ8RPQS+CsGpa7jCZ9/ApgwmMnzJ1/+BAdHR1guiQVMMHix1Y8vnpBN2qTPpPaovigwm3dwKeYvfajX47LWUBQtxPSmqnOobXugZrWrqP6y1At57/6YLXq6VrYpUN71e03XzT7OxjyhWfW5aVsbHf739FJTgHBPzd0LQ3Ue0Gu65na9btLlZZXfdB6rlJ25H1JXDGnvidzEcR2OkyM5iHLjkoslsVpSIA1p9Smcgu7y4fUNRsMhXr/+nt05CbyZ5hLRaozAF/cpgUSXyFMsB57rYXB4JABep4tODPLaWCnWSwJUFO9H8XWSHZNo1zk/rYzBUemLGOBJgVTc+ZpbpnYPp9e5Em6TayZf6hPePXk8msryua4l7bpZtM92YdH7IaRXyNqna2NBubJbf7/O3m16PtzX2ZkrlldwLc7aB7RjRM5KoSwUFjuRJkGlJOOY2hrhI3k8EQTwrKgFM/TgRA7atodwPkO0nODDm9f4p//rK3zzH9ewggNYK3qO+DdXMI0Fc3bwvorPgFyppoZFT3p2N5nMfSycpkAv3ZZCzbey9mkJxjMvhxLXzSRoSZ6Owktz7bueANfaQhWGXuVqsQazKs/OWusmnCepX+TjzxpG/pYHQxTx3x3HgWUL6tXAXzK5y5xi/BZz/pkWMl1YRPIynUywnC8Y+HFukBWBNxODwQFshwK9Izx9/oyDwonZcx14yNeG1DasSXOUxU0Y3kS71LxUBnobizttwi4yaa9Huc56aLL29b5lvf8I9JqNqrLq5R5tDWP0mp5VdS7SjfOg2RAUvvVo0fu4LHpN10/Z0tHLVT/f9RqvKohVA3pp+1K2wLsuSyC3/PFV+a8kaQHfsSJWjZSmxILNClMOn6DwBRKyBOU5xcRPxmO+J6fTERaLMcfILxYLjl23LYvj3R07Qss10HJdTm9k2y30egcYHJzAdVroDg7ZU8bxXBi2w9pSsvTxXUs/BysEIbmIKdkhjungoaW7mO8Z6WfJHH5SCJUfxVOgrHW0BohojRSv6o7aBBHlQE+/v/Qx3kiiLi16ZeuVJQZN7tHzD1Z5N5bPfiDpFfLkk6LzQr3zCPTqRxCKcRW5LelHinElWZi+aR8qo4NalyyHyEWXmCvNk48+Flb29Zfas0ZkwY46iOYmWpaJp4MDLMczfPWPv8K//6+vcP7dBMGkC3PVAUJi5yWPAR8goEfsmkzyoRMmZe+SyqybPxSLXh3BntwbxClYQgiyM6AnK5NzlbbocduV/4gESGugpwCTbK84vWN6VQW4aIFZ0nWULiLLUkyjFHMnErgqNiDyE6ZLjNw8J5MxlosFFvOFBIMEDheYTEaYzmcw+FIjTSW5oDg4ODzE6ekJbNuDaXiiHSqBK1n/JI1zRIxBfEEJ11SOaUhtCrG5lGZSLupIuM+oLwUeRbfV89kAukjQ3ofA1VSwKnQFqH+G1bknH/yzj0CveIoegd7HDfS2BWWxwKsJzduWueuzsYrVbdOip7vlpwUcTd25Yb3S10Mc7LAGShT2IAnPBNO1uBeJEIEJF1YBx7ePJyPcsNVuxOCPwFhAQmA4wSqaMpMmsWt2Oz2+B23XQdvzcHx0jHa7i3anj3bnAK1WH47TYTZMnyx1FK5DceoUcsdpjqRQSYQP/PNKqEyZAEO0TQmd8TgqoMdygrgy1ymilDva+uKgz1QZ2aCgHOjpIxnLS1lHkwSUdS4W6tcPEeipsc7aT7wGpOtgGrDpID0hG+YoNR+B3qaQpMY3fT7qFm0GZky0Ql5pIh5PKUTUe3ooVeaaVsYh2YSQ81CzGiM+c+gnMzLhooMWXNirBYz5El//2zf41d/9Hm+/voUddOAalAKN0i3IcC9J4kJM/CLEdodAT6fHrbNZk6kP6r1Z9HThQucByf8q2mj6W/rBxe9kO6vzK4WXoL7etITj/OfUWtT3bIKuWGHAGHuKH8TCFZRZ3Dy1wMSnMrXB+tBnxk6D/PxFbg+6NITlj5K4C6BH4I8uWMrRw7gvilijQYUr7QYlZSU3z+HwCuPJLa6H15jOiUmMLr2QNaFULmCh5XYx6B+g1+9xbB/FI4jWkSuMJ1xQ+Eu4fIrDXSSSpX/poo03IpPaUPChSCqpvpJgKkn8ogPF9KpoehjWWclNgR6LNDnBth+T62bT/peNcVG5Tets+t42QnDTOquej+nntmlr2Zw8lM+buvzdV/vzQM82a2PXZe563ewG6KUuZZUBQDFIsnae4tltEVogidEIpNFdJ643yZYXhnAdei5khSZZ5W5HI05a7q98mXaIYtuHGI9v4Tkee7B0ul10ug66PQettsds1gT0mDRNEpYRWyYnRHdchCHdv6TgNBBw2gMKcJAhGBTzrrtcyp/Xopxk1NMUmrGckJJRhC1TWvu0ZO0a1IsVrAm5J+FJlKhZu2/5tga5kMZijMZ3oOoQMonIMZYWpqvsNQX06u5nYt2skQ0s0ZT0uszbg033Q5mVTh+nLFk1PY557Wsq22xz5lSZ07t4Jm9udKDHwJncM1lmVnKnYKtVAC9m09QaLXUoa+bvDFwgrOqEwURYFVMiKeME7X0f8Cgu1zTRMdo4sLu4vbjEv/3Dv+LXf/8Vbs8CWIs+gzwCgyJBnnTGZhlY+PjpLLiF8oAeo5e3AKkAZnhsNEPF7HiNiky9lNTui+DoXXylNVRlYC+vzkJNV8OGJvWalIdBJSJdLwjW2DGdsgBrCliKf5UFUK5SDVAQGBQxBwT6RP4fcvMkEhiRAJZiFAKO8wuCJX9PZ2PM5jP+JuB3ezvGcHSDyXiKaBWJJK6exwye6tBHZOHFi5/AtSmPnwPXdfjyFflIpFnaEMkoY82j2D2IYqAXb7sU6FubyqsCvYZTsZfX1F7Mc+1MptzcSxN2Vqi6rHdW4B4L+pguuaZt1S/BpsLKHqdgJ0XXFQx3UmnDQu7C+rqbeY6dlGr0VEkN+dJD0XrMnkddslrfhOJKI+FNNk9qugnomYZNmkwhfLF2XeSlpeg3irvxl0ssF0uMxyOMb28xnU7gL30h91C8u2XC9Vocp07F0D3V6/YFYVmnjQ59dzsct0fkZbZFpGUyxx6RlUkXLyIw8Zcyj50Ka8hmTEmMsWCn1mUpkSRhHYencsempyY57iQjCqug+EpbjYRooEHB+GdRW5qFc30GJXMQqzKyyk/XobdYP9M4jCMkYVYonsv2tP5uWXqFogW8m71SvEV0ALeuT8kyybkR4yWsr+lxzaul7G64iz7WOCT29mhWPxVeEO6ZYlxFcnOynAt5ky319DutwZTFVLesikTp+c2PDMqTpx6xYIQ2jNCBGTpoWQZ6no2W72L0eoh//p//gt/+y1dYjgBr1Ya18mBxTN56P6qce7x3CUSKXVwyfjUSpj8CPXUybm7CslV6F0CPNRXckM0LlY515bevPs47gBWY5VIIHMoDloAegT7WKnBid5HElVw1abOEUYAVWfMYAIZYLGcYjUbMMEaBrez+OR5jPJ5gPp9jsVjC9+lZShfhclmkHSV2z4ODASeHpdwRysVT9EwmFiSgx7tHajpi7aY+N+vF/zECPXUJJ0Qa3bon9b5la+8hfP4I9PYzC2WXeV6tj0BvP/PRtNSPC+iVCRVZo6DFiJeJJCnQsyHcM3hLAz1RqHJTVEBPjKv0VmFhS3iM0PdsOmZrHSkol/O5iKez6J4aYz6b841J4Or09JQtdHT3uW4L3d6AAV2705Lxdg6DP/IuIehFd51lO5y6iEjJCBlRKEIQiXg70XZxR4u+FacpUD0VMT26elcynyk3zQQIjPW4cV0xsGgM9NjHRlhFc+awyjrOkztUkfrnCujRONH4l4GTqkCv6T7dxXvJPiivLFWyUtZL8V3e92WW0Cb3QNlY7qKv91VG2mqnt4M+U+kQlPslgzx2zxSKBf67HkJEeybFzq/qICCoxLLMMZUyLOdBi0yYYQvmyiFHTXTagIsA5/91g3/87/+Gb373CkbgAEsCgi4TrwjqQ87atwHoBICsonx7BHqFa7EIoOWx6GQVuB+gp4CdDByXl1p6Uafbs7YUCYtX+pBgbYdU2ym2TKZiVgHfcayc0GqKGD+yAIrNIJqh9AwhW/PIxEwaU3L7JDbPyYS+J8z2SQyfFLxOfyfKWo7RCwVTJ8VFEPB7+vQJJ4ol5k95pUtaZ82tRLt9BFjVgZ5+QSZHpMkhWeUAa+o2oZfN2qU8//tHoFdlGmo/s6/1ULshFV5o2tZHoFdhcO/5ETVHuxLIdlNO/jlaPFw7Anol/uprYCcBniQ6W4UL3N5e43YsXC7ZayQIOMacCBbIm8SxLTiWjX6vj067zfF1RFh2cnzC+ezII8UihSSxTzNjpgfyv6KrcrH02UpHykcRXk7CpJaAnG2IKpfuWohX7a2SeHw9vpoFky/wGCIJS6W6IVOAuSnQS9xHygKZM9lZayzPCpdW/ukAL5ZRpOD9sQC9ovM4uZ9lDCiBhw3+h7XVVlme0rJEepyb3AO7OQ/u+ZDUqs8aIwHGEpsklnnJWkfumcqSx9Y8ThWm9lDKEp6Rhk2AvE21h5KV471Islq4In5N2GEbTmRh0G3DMAL88Tf/gX/5H/+Js/+cYDWjYCYXRuTBjGwYK0ECZRrC80BwZ6TkV2GRKZ0I4+rqqvwplt2bHvL7d93krsYD3jy9Qnq0Hi7QU04ba/94dWmUzTgfHjkLQ40h5wTiTSLBoNCLahq15JJRFjMyJceMZZKghsrptluiWcplRLmhABiPRiKJ+4KIXSYc5E7/TmczpqgmbannucxyRl9EQ03fg8EArucxPbWgqraFuT3w49w+8RUowesG+JJ7WWxwaQ9tQMmbuAxLKHfFMJQ7QReBPLG182axbAXc/ecfk0Xv7kenWo1lmvBqpahtmOWaVaeEh/9smZvXw+/Beq6qnBdl/dlFGUmLUlmNsv0sIIk7WbUhLRylFQ/qd52IQ8R8i/AB5aFCljJOJcThBRan8xHEYVNcXV0xe/TSnyMMlwgjH36wgO8vOOVBu93hXHX076A/wPHxMfr9HuegpTuFyMXEnWexAMjhBCDPFYPdMAkgChY+oVNkkCfJz5RjJOk7hculcLMScefrcRP9y7bopYlS1mOkCXu6H6V0MVVCX9EYm2mlaErhm7dWhCPqWsG8IS8V3GtqP6atLXzP8TiILwVu9N/VnUnv5rZNyzNMzxOJTn6mwOK1W1SHaqN+j+tjzbOsCf9q/lWNyoqrxmMTKGwCPV3ZSyE16bGpthOTT+3mPGhS837eUfKSOg9Mi9J9EcBax96pZ4g1nlltJdEKeaCJdSfWYRqo6S1OEjSuy9bXgzz5YhdpMzSAIIJrehh4B+j1XMxvXuM/fv0H/Mv//AbXf1zAGrdhhkRSaDMxE3kPrHxBwCTy7G1a9MS5Um08H4FewTjtBOjVYOSsNmW8pBLJLpIgbLOUNItlWT2K+rXsOfW5SISe1G6oQ5mtgjItBBO82JSLT7hgCougIGYhViPafATUKBCetK3k3jmdjjnFw83NDa6vr9gdhshemNHMEWVRDj8qx7Ft2LaDfr/P7jakkWULIef1E6xjSjuoDloqS23yXCtt7GOttnCGEkU9Q946KU1P+rCvcsiqQ2kDnMpBfwR6VVfnD+O5R6BXbx4/FqCXFmyTAuFaKVTlzCgaoW3fF2Xryt60hJGtLxZ3qLSwKUKBDYAiRHImR5GM0EySwEm/Q+FGJWO1YiHMiLBYTDCbTzAejzkcgNgvCeyRpp7+5jgWWi0PXovSGXTgOHQ/2Owl0mq1+Zvi6fq9A74rKJZPaekF0x71WbBCExMmU62TkLhaMWAjMEHvxOESghVNgFo5GXF8jUEmvqRLZR2gt55bzaKnD3lFoKc53IgZ1dwDVR36WkmCGKkAzlloVddYGrAVAT0lQKv7+yECPTUcRZa1LIueDi70IU0rRGjdKRkib27qnY7VlM11y7zP55NykornjETuOxlrR8/E8p5y09RcNau0X2ECHUQm5oSBmXIZF+eAFRpowUPPaqHndlj59Nt//Af83//9nzE6c9CZD+AtyVvNQGgYsF0PN6NbdLsdya0RSkPbZgsbAb0ik/CjRS85yAlQsBcwV3htVwZ6Ii6hktE2pm6usuCTsYAiDmFdj2Yx4NuENBJ8ZMeXolprxMLJZC+WCdLCCNpoavMKpm2D2D3J3YZIXkS+P/F9M7yOc5ss6PeboYiPoDhCipWwbJkw3uIcRWQFFJZBmRtJEstwQC69YUomUk27qJqcNXoJi7kGBPkalsJJLLSlNJ1VLsRHoFdtFf5YnioTyJqOQ5W12LTs+3xvn0Cv7pgVnb/3A/TSJ1o1tbDw1hBfaVKOPGufAGwChbCAz3FeGoEBW7oEexx9JjLtqHyx4l6h834+X7KljghSxLkcYDq7ZmsdKQhJoUdz7nnS5fL0hM/8XqeHTmfA38SCSUDPtimJucP3BdVKGn2ViFwIhuTStWaUFHFpkhEaK+JEF0pD2adYCOe7Ttxz6n5QJCpkleE+xiEW0tIn7HyZsfVcXCrVUMJ9q8Cip+89BZLi++geLHrp9mQBG9HfpLyS3mtVrW06GYtuRVT11t3Dqm1ZZ1qyrE2rYzqFxTrlxaYrHq+eFFFerrK3olxX3ub7PKnXdaf7rY+FeirrLE2DX7WGaM+FklSFrHjiXbX4xTmkP1slHCsL6ClPNbn143OOmV/JRhcaOLL76EQ2JsMr/Paf/wv/7//4d4yvKR2eg37QQidyQIa/lQHMVz66vT7LvBwWpTzhVAUNpsu4vLyMt72uadnYcPI4ql9HdaBRv+z1G0mQUe3iKquvyPSvO87xc7uoMuWvnThAEuVvk9Uwv9fqIi4bF3nTao+pWDIVfyAuO0n3ydqImG5W85kWFxBZ+Sy+gAULkqS9VukeGLhJ5rM4d1Aok9IGDPYE8BtiFQht63QqYv+I+IW+6BnS3Dq2Iw5RdvcRjEtEACMufyKVUcxhGiuZcu+UwfMKgMVXs3wn4QpOB4p0B1WbS7fqlV5WVTStj66b1ZbpD+SpNNBrIqhse+E3rbOqommXU/WQgF6RkJj3WdICsL0Gfj13VUMwkuCDf9MYGIWfhsQnfNxJoUm7p2J5Is79JmJmwiCQoIc8O8iTY4koEmQI89mCgZb4EqkE6Hwn1/7R6BbL+UKmAQK6vQ4ODg9weEh56dpot1p8njPrpSNdPU1KceDBMil8QDHqhdLLAwgC4X7FeEqSGwhQJgi/2JIok6cTARlf9YoDLFZgirYmlH9KrakL7VrKByUwiNnIZwlPCqdUTzXXTX0vcRnUOBkmqM9l9XNl7baZpzYuOh/qngHq+aZAT7huxvSrlZXdWeCiCsjQ90a6DB1QNDnj9gH09HY0Pdeb9KXonSTQS7K4qgWcB/TEfhWeYaSsEcBO7G2SCXU3cKX4EDKbkF3zFG6J9sYLXzDc8ryqByiFAp+BlDahBeP/Z+893yQ5brxBVGaZdmMo897ep/vf78Pdc3fvmb29ddJKoiRSEo1I0XtRIilD0Q2HnJnuLncPgEAGIjJsVlZP90yVltvTXZlhEAgEfgACWGEh9AamzQbmsIaTZQuXXz2CF37zErz16qfwj0/WcDx7BpoVwPF2CvONyWaPMqht4HK1JEeHjoewAree8k7BdP9w1C7165x105123DpWS54Uwh89wUpVUfbrAPSYmr61TDYP/nQsnebgQ8ur3azWcks2U7NrCIsZ0MfgkzOUYagmHbamX7GOYnuoDEh6bQqxuVwS4EMFgX6e24QvUiMFBQJmWmODM6bZ5fHIRXwM50EAOENPYNN2tQftfmchIQenCCq6RSIAkeoiGVrJz8hdBgGRsYPFsVwdgF7tdr7xz9cqS7EJDz3Yh4KnokN05NUZOtbQMIbSq3RKqXVN9V0zLlfkoEQyAqqryeRJKVOaQCIxnHsreIdbyX6UcFgLTtaZwQt62LiGnZTqkex2mJhLMtwtl4/g+4ffUASHfHDtMMxSDH+LozlMKeKj4fB8TJQyXcDZ6Q/g7OwO1WbFs4aNhWwYXGHpnyUXOufaefh/KOPBJGBgcMfym0P6KZmYUXTkbAmtoVXupMSB5B9zIVDY9it/tR49ixzd3iwI056feqDH+qxNl1miIblKt/VE2hn3KTOWfCoBA7FnZAx4p1/CZseQP87Z23mc+6MI7UmfLj0nSkIf8Hvwx1EqY/znNKf6fFojV4b2Lzpc/H32jIqhw7+z6uhIHAZGMoU88hh2LeDNSbDCb8nc9bqU8C7jARcU0l+MhWe9uoS2mcLR9DYsNscwX7dw1FzAYnIJn7//Gbzyqzfgrdc+hYsHR9DAXSqxgKaI6XaCQQLkEMGm0LOna6CToWkHbx7RWtfROwA9T9D241O6B0LpVoOHguPqSWwLKaQeNZe5FlVf4A5VFvSIGFTVuSZjQgGtG6YcrWOvpIvFOuTAADc2p1qk129XAJ7cc8A4bFMMlw5qPqTJ1W3CN9EyjHc2MCQUXfioaFyiB/DiAs4fPaJ7HfjfI/z56BFl/sQwUKrzRxe6uX0qHN+gdXdLCggniFkoDySC0Fk3X1GjiEfUesaslLIGOcvSAejtcqzc/Hf9PX5VB7JWwIdQcQxFq7bffQK9WrqXKBG188srSm6L7pi1qt+pPc4LDH8EDJqQCv27UXjEkzfFyAySd+w2Wq64xirK2+XykguQrzEhyoru0mEUx+II76VsKTQfPXH439npGRwdH1GiFEyyhR8MuWejG8riGUwbvE83h+22gc2agZvci8Z54trrulhWWZQsfAx8OIyURTTfD9wlMkcSkYUAkHPKenSmewOJ0E3tgbWKJq2/WTqan3dHT0cZ0f7zEo7lKg2HPGmUcCZwPd1RuiOMnNsDpXuq1PBBHloqAyVgoR8Smdpzofn7ulJuTrH2c0AvpCek/lYrO2gNEwljQjT2gX9tn6HnwzzGUMwaWrQBShmTCNiZcGoD8vDKjNS+S62NJLepWr8u6ZKt6SygUe7JLS/O4dbJbdg+msIzR7fhuJnA6uE9+OLjP8Ebv/kQ3n75E4DLU1gvMbpgAZMtmiI2ZJDoPHdij3FEr5ckYgDxHaDnE95lhqHRiVcTumnnXmKvKqNUuUcvng1KLADZHkVoU77dwNPOPcC+R++6AT07HqxHZOfDXuL+BH2BLB627hAxl2fFPyaZQRHESQF2OrAxLBOtvlJ3hyy9ePfPpvjGsXXFMbHG0XIF5+ePqGDu5fKSvIHo9fsOQ4UwKQwqKXjRf73G2AASklLAlcZNoT1iod1yGNHJMaXkJvBckGUT53kAetld8lQ/cAB6pcvPhp+xPjmlL9dPlUKRa0x9n7Lu+8DO8chpc7Fj2BNDm5fRV84ewkFbkHIAmNVS7q5dfP8ALh58z2H6WCQY792Zu2yUZGu9Ink4W3D4/HwxJ1CH3ji8M3e0ODH/xrp0nFyLDXR8nw9HhjIbRzCjO3ZTKs8jESL8HXQZOH1lmoCdksXdv7WBdTyWobHYNegXM5fxMHCyIYb+8rvXsARmdQhPXzkyUST8nU6oRmB8Z6CHdQJNhtEAj5aCF1KO1T08oVHsjKzZe/rZDYXkCmAwuquJDmLbe8Sibp5J9+t6myq2LD1aQqsUPXx5UitffKDX+ZiNnrIPoBcCqn0a8z6QvSF01SCTwjHN3Tsy5qBeqAw9PUdCiFfN3zTd9L8lMozlDv4/E7ZM1gNdgsEAZuMgwZD06WYGt6d34HjSwGx7CX9+5z14+dlX4c/vPIDt+R2qobddI/+gY4DdNXI/uQv/1jLe3vitZTPn+ckXX3wR8yE5D9KFwEGC8AD0ajdifkWvD9DzN2N/7K7vkYWcrvcTti3GlRhm184i29X1c9sJHeqhe3JHWLXShM1yTLcpqrvZEuATIYJA7+GDB3TfD/9DIEhJAh6dw6OLc7j37T36G1qsUUFBpQb/w3AiVGpQYUFlBxPDnJ2eUlZQ9AqiFxGBKYYk4ZzIo2g+KcMLomffyjY+n+U5seSJQ3mFEipd/2eGesl8xWb/M8VEGUoedFEDw3quUTZre9h1z/oyIDxWa+Si77ccps4fpcRQvSZWPKjyGylUG643tUJvHMo9DIlcUmmBhu5WNzCfTmF5cQHLywt6FyMpzu7cprtz6JlDLxx66TD0EkFcYxJlEfhEQ1zLofEEI0n+GqMXhlYaAx+Fhkp9V0kxrzKZAHQAACAASURBVKNlxAJuwByN3UusFToTdqW/vO//9PeKq6yqFPr2dl+QdfpKt0165rC18ej5IbXSaDdPc12vVJWz/YshM1xeIbbHQ2eYn5U6BPb8v/l8nt1nhGbYUyIGVOH2kCIbymoZBjx9fcVPmLMrT+m59Wljwxl9nsvSRACO59Fz+lPXYmJgs6Sf3Nj8vZh1I5k8D114pipyLpk0OZogz9nO+gTqGLKr3JZpY1Fp+J9CzK0Oit+gU2HWTGG6ncLtxSkcT6Zw+d338P7vX4dXnn0XPvvgIUwu70ILJ0AhCCRn7dUm5lOOhHB2l+zVgjnl1sQBej6D6oU+AD2XlG7o5ggevdxKOd/fdKBnA0BCNUtKBEyKV1OCNtU2grKFeOEQSJn/bcVbh4qGsSChcMewUAz9pGQBlxfw4OFDePTwISWGwXBQuguIShGGFCBAXHHGOAxJOjk5gdOTk67kg3gmEShSSnC8d2IUGj3m7iCPhBnJgVt72EScyFGujFmHQmL2egG9/EEQdqlXbdAb9nCMJu4q3zygh/MysqZk2SOrtleg5yldMkwNw2LMROqIyf4oz/TlGystHDHPAIONWVbrI6MVRjIsz2G1viRloyWZh+nJNzCfzujeMmejXBH4Qwx1coLhlhhmeQLHx6cwX2BJG6wDtYa7d5+hQuNY+gbv35EMMCGGKEaXeH+OShiYZCcGmAs2c63tYuXHyAy7pgzmpRC5ewbL+1r2aOWSVLcRFCi/H/md1kXVPPOBnh0XZxqNydO+Z9qenZL6lNoWoNdlL3UzOnbjEqdtoYRyaRTPDeAr9jHa6vMpta9i36XONf2dzrrZrZFhejlDfRI452yEN0L6yr6AHo47BIJx3O7+KPLVuBqkml9Ml9plf4SAPwJuvK8r87JzC4NnklXi/TXXabj2HUcIyB6q1XU0Iehdk1ilk6Gdg50TMnGyTrEkuUAP9/i8ncK8mbMnbzuD1aPv4cWf/QrefvE9+ObTCWwe3IUJnJq6nJeUgIpoAGjcaghXMtBzo93EkLPLOnRz0h69lPLM1dmvzydV1HCHrLPOBK80dLM7eCyV+6mVu2Vzyiv4G9+x0CgLpxYcoZWkg9BbZanBl6vVF7LccR9u6GZsU4aEbOrw2BXocaY1r/afueOHY0GBhPdC8N9s0DHptE0ZCKmVIqGcmDwG76Ig6BMPoSR9+fbbb8kziJ5ABIZY4wkTxGBReASXkhlKgCF5+44WdGeFlROuCyNJDShrKCYeoBIRrsIyRBlXOl9nubL22/Cet7Yne8h0ISDeK9cP6KUkmVKkro+42/NI2Ktj5YhOkmS7HsJb0uYuh3H95MWj58OmgpYC3r8ulMe8Hj54fZ4yVl/aoAaPRLrvDMbGgstS00hPc0Hff5W/9+fHZ3SX5Y8FESlLIlvQkKTBCM+FvQSY+fLR+X1op1sqGo7ybz5Do9QpnByjZw7rxqEswjvLHKmAz8zwWcw018xJIWraCVw8ekQyj+Yy4TTnlgfwvjNnxvPPLj9UkQATZUhmTyR+FH5SlGI5KR9fEfaVyxgn1CpV/hklv5d69Ki8g0rYJfJc9PD+eNLJWCQMzK+dOxbQk0JJPv00iA4p+aF18ecWki+xsyMkT/TfpGC65nUZg/B87GQTXmFezIMofyw5PatACgX5WL+naReaY6gP0mWcEGYdgiryxu5JVyfjvYX7VnhU9+uPIbQ+aPBG75eticnyS+9bGSNGDogxSLfF9ZZdvS1ITz+DvRfK7+v2TpRZEOiJUYkuf/K4TV1oNIQt4AhOL2/D7LyBX/7nT+G151+H7/52CceT2zCbHMNq3ZgI0Avmqe0UYDuj//Ce3gTLtnSJsXhGkoBlBHsUTL744suOk33G1gvNQC/P9DVMvMuzTyLQo/o7jqUlXGeF8b+rWKQAlGyenEAICUC7AcJey5TlzogOk31T3N0h4dlPpcu6kesiDwk3V3iLsIoLaGlDFAq26IjliNPlykEltmMScObCfjvlpAAC9Cizl7GiUgH3toUtKjhboCQu3QXFNStbOCe0SF1cnFNG0EeP0PPH4aAYBvrg4YOuf/xd7hLiGCgE1ISWkvKjM5MqviHlazbrtlfoAJWDmebK0tY839/lHejTvNndJTUqJ2pfksXbU04fL9ALgToLbFwZFAJ510fm7SIv4++68JxlhLUk2/c4i2KfXv5e69O247EQKalJ/wuvH+frEnOjF7rJx2Zk7PrPW86LQR/u1CaVEg8NX4zPc4Xsmj7lSdnqBJftzUAu1Xvfcu/LcByfgKYt1ZNb05jR24WeNKY93kmWEMwVtFPOTIkfNDRheOUxFRBfwPHJDBZHU4o4wDBzSkBFMm9GRiyUkPj3dsKh5peY3RI9c2v03LUGtGy5wK+JesAzhOSuyXUi2RB1xIJ/Rtl5Cvq166dD8DsykmwKAz1ax67gepp/HhfQ01ziKNjRPUeT6l4zeN3U8OJwRYezTdhrzBjX51L+SzcWw/NaI5HvQpEnfnhmqP0YGKbd543fP0NCYNIHenyPv3+lIzbXPmBzr5jEDO8hoOfQLtZh5u/Srr+WJCcC2n+Ody0YNzUtzZ7UoIfp2tc7eX+G6jr2M6/L+tnxWP2O10PzpjUwspzg7znKgEtnhfSHmL7bkTRUqkzZxeJrjWeASSNI3jwO4cSfqBk1cEl1NDdbzCY8h6PZERxNp3C8PYbVXxt44Sevwmsv/R7uf/EQjuE2bJec2X3SThkeTjCqC+c/BdjMYIKAj7R5CyDpMTOR3JqWstbkyy+/VkAvfnw1E0Sd+eOt33F5MorSQeefiyly6TdFycm3fzVPpMCs3K2gkXhFRv3RISDAuZGF1RMQTmy6VuT9wuH2RDWptRO1fxw+CSmNuXXgOdV8astdhDYQgzzp1YLMzrouyM+7TM4iwI53gZnhWq7LpwUK/i4pw+k7b+1YaePkMOINZDD4iAQehkTRnUDMDrq8IIVODhQEiggK8T25HygzQQ+heA3xb5y+nEtHUHx4gx5CLDPBmUU5wYLKQGfCpUj4yJ+p6PFGbrnDhJ4Xj7AJDTPE1F5LpIfQQB8IWcFdwQzauoyv+azMfbGMcPnAB3oh4FcxkGv6qEtrrfj2ARcnMcKl1bTQz6VAmvIWddvKU7RNwWyXVAH5LaEzXX6yEHFDYCCm2na72vCBmiN50TnMUZJ8IK+glwuP+uUlhjCaMBsjM/F5Kf3C9zs4k6Le4+Yqf5cYgzGuUayIyDYjMVMb76WZAm8TAC5LgDKck20Q8MYx0l7Upr8t3L59u1OocG+fnpzBrVu3OGuwAnpUtsbUECVDjSGX4x2jWdiaUXSHDsfR1Z/Cf5owp4ABkuWJyeNpjGJSbFzkl15Ny58dFYLZoLUi6QP5lDwRxXGoh7p0W6cMkxYI2UygrgclZ9CQe36SZMZV/lGOx3YIrUXd8coGA5X8T2SsluX+GsbuSHaG1G7v8Fx9sO/zhg/uQmBPxoCGCH1PN6cwi+7nn/9W7bFneQ7YhXgv13+Y//uAdwjA03SU8iPd33BNFa/4QE+vCfFNQKfxxy5jFB5BWYLyAvv225D+qPYdRVmxYUdkr4R3+zR1eKWSl/u01mcBRqCpM4PuM6Msx2DgNUwn53Q3ebWdQrM5gttHd+CsncJ3n96H3/5fb8A7L/4ZlheXMJ/O4fJ8SW+hnJYEVhjd0AFdzLq5xXD0kOumVMqUPVcO9NC9WCsdzBh44XOCq2zAZU8N6+9GAT0nc1o84Y3QPmWpCa0PW3UE2aSVqv63fKiL1lAj5ET5d9uUjRjnoao+nAym4Z56czLCh/5uCgSzYmQtUgh85C6MvhjMAInDQd0DEpMRENwgUuE9PfQW8l84pGGzXXNSmM2GQpgQBGL41cUl3qeRwsJAoaBdfUBz90XmgCBQ6gkiH0hIKvaC2e1Q8ZvPEZhiuvK19aQa8NoBPIPtiSsofMJY6mn8LWcfVdlNJdwX+6PSFghW12uPBvYuy1hgrxzo2fpQdr19QLPDKVImrK78qTDQE+Ci95q5pWruq2Y9b6yuidS34aBdaJovl4XWcs/KvGpC9FzC6HcjckANvZ90038ntK7mb+qcE8BD+xMPbNyPSwF6doSUYbL7Ff9lMylSxt7V0hhQDIWMrQEVGzTgCOmobAt644SKYpSYcEZJLgPAcoQ991hXjhM/tZjQxGzW09MzbtIYlwjMGQ9lZ5QyIJOBGCt8CBAcBZ3RKIs94/1nm7sZoZGBLAdNiKU2Jiqyd+H/clcqG5Nk+w2eQCKYArpFCdAbqjSXbtgU0OvGR1M0vG1oJaA43Y9JNU96mfLQmJdiURQkuwcAPVK+DSf0Ffn+foyBsBCY04Dbf88H46VnBKeuDzsZYm1oT5Y80z1LocNho7U844MgvX41+klqjlrfqGnTGuysgZ7Ga8ITdJ9usjzRb1w54POm1SEtjWxuFJSb7K3jsHIVXo6GKixqjgmfzHUaAnwscIxcdA3m0nfHK9EjWn8Rlv8urZnDbc1wA/I2DPSQWosZ1uhcw2J+BqezY5iutvDtn/4BL/z7y/DRy9/A5sEx6Wmos9GuRp1PjrXOUGLH1SCfyvbfo6pRDPQwhrTWo+cyYh3Q4zNgmGKvs+SUCmU5yEqCcmra3OXZpEevGOjx4csZJV2XvBbYfYuo3ZihOaSsadKuth4NoYPdhKwV+YKtRtBJ//ROQk/UGz/WPlvaeVd2z3S1ijh+3NmzSrGh9rsUzvaOXWdJNxZ2cvcbISEh1SKUsd9mygWEtdATj5549+Q7DQClvpRkDsUL/fz9Bf0k9xcJHvQAr0jYkoVLcLshH12SJusbBzQQ0CMvA5ey4J+8ZgjwUNGU/3Bc4imR0FQHMA9hFvVOGuiJUYSZILzGevWGSd+QBTI3La0w5J4t+T6u0Ng5dXQ3hjz2+rORgRUlEyJMmp4P4swJ1SmrjmpjedMACXNqe17ujoP1Ckam5wNF/10L0husQFv4obfM/9Ph4gTCzD0yNnIuYb3FpCXoPUf5GK7NZTiL1WKMhOn2Pw/o7OSMZQDdP0PjzswYxSZw6+wWJ/FAw9CkoSQoxhRE93bRMGMY1yT7UKcyZQLncDUsDo5xqKLYc/ZKDOvEeUiacOsVEnmeUjI1f/Ies4YS/zsZoyNqJb19JFojzP/a8FC4oIHQP/1mKpTclx3lPaaTu4ToSntPA73MuN2xYPiYl7xBR+REaDwE6HVnpolCcfWGPIX8uafAXA7oSW9abodkONfRs2PTz+SAXrcXxLhhvEzCG37ocAn4rNFVSoBe/OwKr4c1WAlw04DMdxT454PexfY7oZOAPJZbnE0Sv5PSJ2QWMvwoYI5/Mg+zgYkNx/76p6R4Gui5c/J16XAYLhscbVVLAXqcNAUnh3NcTOdw5+gWtOfn8Olb78Nbz70Nf37jH7D+/jZslosufBrn2KOc9oqbe3gW6NVhpPzOU/yvQzdTL04orWjszli+yxpGt5s5Hh6Yau/qgd7Q0hNpuqWiF+kg77NRoMHOntABvbCQDFk86FjotSmb1v+phQ8LRV4/fC4H3EOUcDejBXr++Bk8uUONCcsU0KOx5lk5+ARHXcnb/bpJ8hI/k+6Fw2G8lOidssygt52hAm7XTGiilRgdVqOBFI5BigzjuFEBxEQymxUqsJisgRWIRw+/J0+EHa65qG1i6AmkAV4ybuDhw3P6KQJRA/P79+9TOQkugjzndO3Gs4cgEH/H8XGhe6swkSJswkzxO3xOPJdd6KkhLHpC/PBUVm43lOWU5y8HiqwB35fkvjHBBFvXUImXUBNtUZb2fAYIKRH6wBIFQf/0FU//gJO563X191tOpuo9ENoPvC8FPCFtMHyGQ2uRHhS+S/e4ZuQtkqLSOmtjiJ3pjgOF62wMoLchPzwOmyJc+sefev+IvLA/2WAgMoEuwrdTyhaJf5/PpnTHDNvBvyEwQ16mkidLvheB80CPOQ4BveFkRUYgN8E5Yu02vHtrzxxZ727PTpAvuE3kX/KikZetcf5NFDWlA/DHyekp/Sefu7d/YAAYP9cZxFCMNVw7jrx8WyCvHVGMloL5V+rJWYWK+ZVtSALIXRniyhw5x61XSCvQOb6KKZlJmettGh/UsWJovVN6PENEckpZvi5Ar5uX8WDLHtAGvfjcOcQ+d5b0ZJX5Q1VwVnfMGCuf54mN8UsMXPmyTo/RBQ/uWZCSuz06yc0CNVZ9BjL4cN/yPXrEk8agyTKNE7LF+F90nVrejdEptPb2WavwlOxX5RwTDrDsl9BJ7Pngj0YDKetRRjohjSQyAOWYJL0TvQNlrg/q/LOKlkYZzGPnF4ePhyjl/rGfqMmO39LPAD0Mw6ezT4AenoVs+Jy1Dfz49h3Yfn8OH73yPrz53Dvw+fvfwPK7Flo4g9WK+aNtGycklqW3R/qufILEcA2RdGXvOB691Cu7Ar2y4fBTLuPWJQEx/DEoVLRECQ/PYz/3EKNZN/FeFSkkNRYAc6h74Qfpe4Blq+bTzRcO8eyhZe0brnD4IiXcUod88j0dnlkzNFmJQSjRf6nQi40eC/OoDypk6H6yAz0loYO5dmwOMEmBzmFoqAiTxc3cBRQAaC1xGGLBiYHu3bvfXSk2V4Y6xf3BgwfUtQBPVLwpFLVpKAsp/i7f6TGjEi1eQPz3d999R//h8wjsJOEMzgX/TfcbTdiq3D0SoIiA9fz8EX3P4bFMdwI2WPdwNuNMppOGFGlRphl89o0MrtLAMqtT1LyTR+YkwErmKsqtVnp93g0pAX4/Pk9bAMcr7rdpAaPlCBwT1TAzIAUTcCDQE88vgqZjrDnJLZr7FOr4UuFj9kBH8LGhQw//k8/REbbD9KfMaksbushARSmxpmgtrhMbIUzWN5N68fLiAi4uLimJytnZKWWqFc82ZWhbcYIS9H7junN4Mte0xO+Q0XFsyGe41rdu3bYKneO1opOJ+ANDnREIY1kBSlSC4ZNyz60La8a0+VvA0izU9hQz+LLMbhsMo+SacSLbRFuRTHNogMBv6R6e2ee8FznJifAb0ZFjocw9ODlDTbhRFz2gz1WV3lPuz6mMfJWiz3k8JXtD7co8OsNTpCxB7ZhuDNCjawC1s5PnXaCn5xwFX5Vagz8y3WPqjmPN+RxKtOK/X32fkoAeG5Vo52qwGjG0hgxjXIAbDTByncJmroytmi9/c6sbkt+xd0S3kjOAEnl4CWdC76Z0sNSZU6fLWYcHnQEmJFMMZhK9Ezrv9Bh08hmJZurNSZWLKTF26CQw9vwzG6+rEY6/b6AlDC1Ar4XtBnWAFk4Xx/CjO7fhwef/gA9eehNe/9V78A+skXdxDFPADOlYWobbZGNfmX5OMjDHJDt+fwB6ioBPNtAzKppnvUkJiRIB5DyjvGq1B35eOPkZSfnI8cdvBWB4Z1w/oFe+g52xFwA9UsMN6BBrOR965vAzIWt0HJq6WexhwAQtJmSvy2Vus3FR3RcMcaB7SybpBGWlMvGdxhIn4ktCSfGeoCQhEKCnPXo4NnxGPlZhZwUX28FENDh+SiRjPqIsYpvSlwA9SQRzeYlJbR7CcsVhpOrGCf2OCjsCPRTRCAAYMGqPFxCIQIApH+xPxo8gQTyS/riwfZwLzk08mXqOVL/RAFecC7Yp2cZ8ryz+jv8JHUP7DNtgrxx7SGNAD79DYIG0WCz4ntfl5ZLeQ/CCltiHDx9RJlj0pN66ddYlKSGvHh1qrEwhkKIEG431iPL+5LBxMkYYs8APf/SjjoaY2AT7lDWUuyQYQtMd8vKulDgxmFGAsqwDlQE4OaEhbTaWBmgE0DRj7x0DO/HyUfKKrfHsGs+e0N4a1RCkIW247AqFNaNncdZyfTkTGr9Zy503gA3Ow9yDobUw91BQuyea0PdyV4bpiQoSKws4ESUfaF9arwLH2LoKBSsYWqZYZTctafarasTOA713ZW9opb5UWfLn9jQCvZKTRPz3Jc8Gz2TlmfCjHUIGR1k/bcBLrY1uA/uvBnhm0Nu1mxqX5Q+HFYqOUKLfaFmeo1lMFodksG6rnsddXUjeT9M1Ho23K9ATOUzSSxmdxGDKAI+oQMYvAUFkXDT6SRzoRawgQ4EeylsDxlj+6nv6nP1SsiRgtNIGQd62heOjM7hzfArNdw/g1V+8BG/8+i34+s/fQ3NxDO30FpWW2WLw00YVQs8xjNZfCp8d+lgV0JNMZLUWi9rBuYx/8Oj16DfIo8et+GC2xBqUWr8ONBiLFz7b3d+qXXjv+VjopszB5UMbPpASeE8j0NMhh6JYMS9w2nESvhTxxZ5iUnBRCBt103COk3aZgB4Gbhqgx8+wEoohdegh89dBwJ226Imwl58CYIQVBLxRfUICJkvy3uHzdKdQfSSkzv9JIzOhb+sNh6bKGLBdnDO1OWng++8xqQ2njF+Twm7DDs/OzgiQ4X8SRooACMEnfqdpK2AL+0YAhePG+onowdRgFtvBd5955hkKb8X+sD1sF//tg0fxcnaHayBBgLwnXipf0dDrwnTdEkA6Oj6Ci/ML9qIieFmtCOTh2BEQ0pob4M+hgvYQ5n3F5Qnw3wRcEUDPea2Eh5CpHj580N1RwxB0vN8p+xLHwOFRFmRTRstmAsdHR+b+Ght4EJwyzZEX1sRz+Pv5xSXXfZsieJ0RqCM+urykREb4DK7JbLowmeDYQIBtyB1TCS917WKsmDA92CuNbXM4qPZ8ozJhcwmgitlFWZu9hjNky7WAPZ26nOdHJhTJZOvhMGU3Zm+D430USzVJYwaUmxSQ21X9zwv6FNAT/hwb6GlZog0m+wrdzFMh8ETCo5c6x7RMq+l315UW046Wi7J+vjzodANjeSgBbSVAL3SG+7TSQI9kpfF4C9DTslroFwNqco1C6x0hmsfe9+Wv/+5QoCfjsVdkhoE5f9x6PPxvKztsdI8NfUTa4lmB7YiRimiOkTHm+gTzqzUwC/19PiKJpc6V6B4YAvRMxkvKV8Fx7uYMs9eMUObOKIKzYci3ncDx4hhuHd2GxWoKP/vf/xX+8IvXYXWvhdP2Dlyer2ADU1hvG5g2M2hViZfSfckyfr+fyddf3SsKHMBoJwqFofAZSem77+HFJ5/2RNWGNRo1JHEpzoZz8bOoKIzxSbnUkyDMScYyxkjybSQFkrGM0Mb0OCp3YOV7JlHZ8Z17xyd+jzPUbm4ORZsh0LDBEWVTGeMp49HLgdqUUkPDYEdGt2SyfH7oAXkXtKvAhNTJmwgM6REvbME/NPyD3FcG/N/lgJCDIbZ++u+aJq4H0UzY0L/LNij3MPTdAlPsGRV/BIHiKZS2qc6PAZ+ynAJKheZ6LvhvfedLj1HkqWYL+T70nTyn2xe6ajrpw1QftP771rupvX98Z9L3nFI7zt1QaY1VQMF0KLvoXh/WeyS3k5Rp4N9lnxGoxAQjEjatohklG62EzhonmsngxllqsQ+i7RYzt3HILa85hhVL5mADhMxx6qZKUszfca9dCbsOZq/4wFrkHnnoNC3c8B3KOkcWbCvLiJZGAZI8N360j5/6XPMIRxjpsGJRplygx9GdWlnzpdyu6n9eoJXIqTH1Cr3vcXQa6JUAjvyM7BP6bqEv3/LtxGkvbfnFnWX/ifGKardK6K7ih2Df7HbRN4byQ1RPaKCXmqvQ26c17tUUL8Ta1B7B2IA1sKc7VobNQ/2leEDLXDEksfw2dSkTemJIzvrj1Wvl7OfCUL/Y/HN0Le1LwF0YUPO9d7nH3slHk2CNknnJ+arKUAl4o3vFJALDGUzlOX3+DU6c4BPKRFdwhAWXpeEC8GjcnsIWWlhM5nA2mcMG89IBnk0Ad06O4OKrB/DLf/41vPnsxzC/PIMJevo2GH7PZw+fbxhFUomJdBR91U6se7gY6FHldrIO8kH1uD9XDfQ61G0E1TjgRVtx+xR93ECvS3ygYsDrrU/90LFhvOMCPWlDxlO6Hk8S0JP6VLHDRR+qmj4+DWQ3aw8eiyudMt5dNT7wVayuKK3DFrd7K7Y+WgEQACNhjP4BFuYFUVHkHoHOGshJMfDwQqCA7aIhB39K+Ki+Q+T3xwLeJh+xtddY8bZeMLa46vBPAZC9NfFqNcbIKu2jsifrjfPXXlyhXUjpsu3y6lvameQDBrkJzUO8pvUTfReGAZ4OjWF5x2OzB70GpD6f+gBer4PMXeZt52w8ZRGFzKW1HzHiHtSOwmHoo9/v5E9XQqJTcwxslPqSFDfWKeTSLodBY50lfi/EB1px6tZLA+KO6EJTCWmXJFVuwgJ3f+wf5Ll8Febkjh47Krv6XGCFlJXzfQM9PStf/ui948+eWTSsHBLg8Gq08tO8r+TOtB+inTzjRgR6MdAm843NO3dW6+9DtIzJQkd2eEDPp0mKRj4vMvCzhb5z4++37Z6TsfftezGw4OrdfjupcWmg5etOPj1TMoi8d+YOO4I6p5i7V8/ZX0cB0MyCdi46i+n+gR4aCBu6o40lqlDctO0MJljAfDuH2WYGP17chsvzRzA7msGt0zO4//d78Ow//wp+//M34M76f4Tpiu+Yyznb0Yv8Szgvd72TKtF1A3qbNWcyk7TprDwMz8K5oz6YvIBan6iER5PbgL5CktvwJXO8zh69sYBeCR1Cz7j0fcqAnpb1AbvKdoIeC/uFCJuYkE4BPeL9wALkbFMhv8DQtc6951hrVeIPDW78g8VXOGI0Mrtfle2xyr8GTQKY/HYFGOIYJRmMzEcrmNJWaK6pdYspJfJ33Qf+zffiyrjTQI+5oA8C7Gj79GOQIJkxBa04tZnE1d0V18ZvbRrtDiip7zXg0bQOgS58Vs+LnykxRLqZknkcfY73+wyBsRyQEcVcKCnrEVK4dgN61unuKqbuDk+tcW4fDvl+jHOypl+koYSChww0JR69mjGXPBvtMxK6KcFccUBi9iqGNUczSwaoNhLQS4HX2B7R/K/3jG7L3xshsBDjBUc+1zDA+AAAIABJREFUUfhd/AQrAXrSD4KPXLZNfz52b0vmcVdXjp/H6cR+fmZQTQsNunz1oQOvEg6eMKh0Z6rRiek8kbv+YkQ0YE/Amz//FAj1gR6N1YwnKONLxHmhgKCmmgllNV6tMR/AhpJjtbCAzWoGR5sj+MHsFBYLvDZxCV///QE89x+vwGvPfwSbb1u409yGdsN3/GNAT2RviVyQKKjC4Q9+rNijt14hUWyxZZ6kddMOHsHAF9N3y8qslKlDtXZYKcERayunlKQiBPrlFbgXZxzGsFDEcMFBKrNxLUFGf74O6KXWo7fukizBCWEMhxb4h1Un0JUuNYQXfHLR4Wc8AJglUASqtL0BtKZx5srcoTt8/UdfxFEb7GhhkleE5umDspCyoYFQCDj6YMRfX/xdsn76dwz1nvSVGE2MPojib/GdUNhS6CDVh25OkYl9H+OVvqykmbF3gSWPynDnqhn6XgdaPEXH8JW4EHOEaO0rA7vst1D7mkdiPOWvXclcorIjoKiHaJHbx2OeZ37/ub5zG3vIGg3tU/clypgeXwx01axhbr7+9ymgF4qb0Ld2wrQzhna11fx5x4/0eKRGal5dTESixEBuzbQs1QapnIwVWZiTodIO3nCN3XzKjVHTgPozSVxC8jpOL2UAY0lu5Dn/uzcGctLKXVuuR8cRhhKdIOdBHDA63jU1ZrmfiC0gYPV1BqEp3a8zNzSoVwpHZ92DzjUzWUwopa8hxGiQonMMu/X2YPdgvGRV+NyQM0noZn5yXCInBqNyOWtot1OYN8ewPp/AaXsM/8PdZ2B78Qg+e/8j+N3P34Q/vv01nN8DOG5OYbqaQCMGBO3B5Bh85dGza56UFdfRo0fot52qEKHr6dFLhUO4m9VlhlrhXbfxw60nN0PMY5pJxtIJ/J2B3i4Use/WCNY4TcuBXhbkBQx9XPzb3FYyCDunDMu8eI9blDhEqfEpnQN6a0wzb5Jj5PobSv9xVn8/rYSUGj3PEPgVECdKg/4po4wBrvBhEg+5CrUtbaTWI9R/CgRKP36bOaCXO5x1n1oJc+bgWMyNd8/cUXDXxy3sXOZxS/PNmDytx+rzlc9TGkxrngkBbzpd1J2kEhA9dN1S+yEnH0p26FAQFKNtSZ+pPZR7PzXeEOjyAUQNf5XQNwX0tJEkNy/3e64B6cuuJN12VCx1pOlQnpM94ScJ07Ild/bm6NRigqdESGzu/dxYcmvO34fOB1vmKnjmm/dc4Gv17BRfC9DrZLcnf7j2KNcRZQDXzdIphYCABUfO9VIt0GN5JpkydU1abscZm/d79Xo6dYnTV5xia0l9olpmyEfznhigJ/tgA9Cup7BoFvTfM2e3YProAj76w3vwu/96Bf7ywfewxTt5WEdviwGe+NOsbJenwIzA9FfKW0y0WOB2VSvZh8mjJ3d9dLHYHhOqO3p82GXb3usDKY9e5q6sMy5KvkMcrAVmXYIP3gDDCFJzoLgDT3ktrfWjC6va62qkGx8a4uuucRjohXoesha0DkZJ7QBcZE3le7qEa1iH9o4RnEP6D81DQjOxbRyK1PTBZzeYaEJlQUytwGAee4w8k+u6Bujp9ZR/55Tu0BqGlPwhdB8C9GLjDoGwnDxKG5eYiXOAl9qgR7UA1eeCL0O1DXeYrPRpvQ++9sNAfaCnaVPavw8iemfrwLNDt1OyH3J7ilYzYuTSc80meFIdhQBOjXwspbE/t9QYU0APx4b/1czRX4fQ/KJzNmUQ69U941+r3Uo7KpYpoJfjc9k7GuiF+C0n64TeKT4q8ejV8KHLX6nwSta9wudH2DESkjG1sk4blPS/dTt47QozBKPnDq8YaDpThkyTyKoLo1RAz10n9lYSUPfu5en+cvNy1lkFjxHtRgB6fF/OmhW5gg7/bYPOks0UmvUMZusZnEwXcPtkAe1qCR++8ha89F9/gI9e+RxO4BlYTM8w7wrlJMCsmk68igYb1xnoffnl190JnAJ6DdU14uKzovAM3yglR076mTGAnq6nIQJeVrG27MBQWgw9yPg+TMyjYEP9WLjWA9fdV8i2cGOAnnG/lwI9PS9Ohs6fobzgC0nK1DfhQs8oWSWEk4QXpZwvW6XBPFbW/GN5qkSx9UGQPgBrgV6OJ0JEiPVRC/REAfff02As9l3NuKQfzcMuL1uwZvvrAnqY9zEbLJlRU4aostD6HGPtg68PQM8F+rIGB6CX40Yr+6uAHoXI0c4p66B76vEBPZ11V/PHvoCelr2attcT6HVKgK2vYv4U04NS54ScWam52nOAFQJ5h9tlzxuCOwnZJIBmkhSJzBfQhn/n9mz9UwnbxL+G7pyXhGGGga+taaeZn/hrJKBnqpiyJxI2sCL8grNDz9wRtKsF3JmfwTOLY2gvH8CbL78KP/+X5+DeJ0s42/w3mK3ntDPXqH9h2GsE6NGpd1OAni9pNPDDrJsI9PrIvlZAlcszvTGE+axg0daRUOa0/LjILW2KJ8oGoTTxAz5jKPd+t2mFED1I/TmWKJEDprfTK/tQyEKJYnYapLwcCYVJrg0KDiOcRhmDn5WqlQrR1uJOliljnRqrz6elndI9IgkdcqCwZt+OQWMxtI3RVkkbLNtcQCcKAr9v7rMiP3YyyW6kPv3GAXolY699xpfjOat0rP0amVfaRw2YT827ZmydWMykxc/1lzIOp87OIWPFsdR69Er4JAZkSpK7RNvvXGR5fcVt42qBXmc0I0WpPxukjZ8wK0fTIYYw6r7AA45hdqHQzTRg4syaVr4y2OE+43qh06a5a6f5r8TQLbTwZburb1uKuoDXNTJroMcgb22MxAz4hI+pbQ+l8Vh5gem9DRqbOVtwqzIwi/yntsywSs9VmQXxC+nfktVUc4x7jzFGh/6eMDpSZ7THyKcJleLBKKjL1Ypo0WwbWMxO4GR2AnfbIzidHsHbP/0veP4/XoSv/4qevTsw2c6g2ZhkOsajRzwVQ7aRvZHcBzt62HN7rJPf2qMXIqZcEN2asu/uRklnCCodRPywtGAuBfT870pj3nWSgNjGKZ1DifApbUueGwL0avu4iueHHtZp5SEvgHedW40Cso/1T87/APQGL2/pgaSBXghcxdZ8H/w+eLIjvGiBnnvC2Xn6iYtcTdClh3xXq9iOMJGCJg5AL0wkUfYKSNh7RBRLbCO0Z2rkbGn/B6AXodSOiqUO3dR6igYqpO8WgLEhcjIkh0MzHQ/oxYBIKSeW3y8L6d9SzqyEnjwiDqsU4I3AThczF0+epqO0bQuvc6JFKX6uZ6rHweO12YtLz1Vpj8ozGCDZB9IDgR7dyduagBIEqNgbRj+hYwRr521hspnAop3DrdMTuHV2Cs13S3j+//kpfPr7j+DLjx/CdvnfADZYQsH/7MFAueN+LOXCyddf39uKJYbcsspcI3eQmH3WqsytbT7PgI/jQC9bEA6NswU8+4CxlIxlgq28tZInJTyq5NnH+8wQgZ4bsW8l20d4ao0CkrQUYvZM4zneRWHSNDl49HIcYr/3+c/P9uYaeay8kr+HssOV9/6kPNm/l63pavU6pl8Y3AktHseZEF6HnMXcnWMKwA5f56HyMX/2pucc+raUHqUKt/CCnmO+zEd875ZSeSjQq5H5pWNJPjeSR0/ANOlqmaLp5YEgbqi28SE6d7ukPz3HoXyZ4sfQd8kzN+LR64+zL4v6YMY5edUvzm2tnsyT/AhO1mHzdnLsAe+h6A28j9SFNtOeU8zdXPNAjxzdu/PCNDsp7GVP5T7w/hrXn3Rm3ekvJiJVpi7RTJnNEDKgSfZOn4dkHNp1VubR40FwVk2DAdDjSJfzsBw6X4OZTeZwMj+FO6cL+O6rz+G151+Ft577AL754ByO1j+AyeQIYBvy4Jbhiiq5cFVA794397daSLgsbVG1BXo6jKdsSu4iX8UhX7YgcljVMFFsxjXCLaU8lFGUtkYwdLP8/at7cqgikxqh32YN/UtnnrLu+23kgJ7EvtusVaWjCD93AHrl9PN5JbX/QqDPV6LKe36SntQKRnhecQWpTB77re5zj4dkkr/2uf7HkmtD2xkq80IgyG8rZJCSZ0QJzAEKR5dQSQtCfcV2ylDa1HoXfOU3NJ6hY0lKAQX0WD0t1Y/6oZtaj0meRzigXsieDc0WL0g3bpNdkPTlrkyAbUD68n+OIf1y6xibJ9XQC4bY9Q15epzhM58b6tFFec/4+zBN5O95PdOWZJD9140Hk59QmSUOvZSPnE3srLHZNBGs4fP893ASmNA+FKePWwide7P9KsJmjApBHjB8hEAvR5PcnuM5uHuGczwb/RiB1GYLzQZg3iDIa+FkcQLH82M4v3cfXnnuJXj112/At3+5hPnFM3A0uU13+cK7cNg5ltv/pTt+l/00+ebrb1MRpxzPi2TDdO5IAEqvyoyTWwR8ps9Mw+7A1U1yDwuSGUDJoas3CmdmIgrVTc08TR6sREHQQY1mXipZ7330e5VtxtYxJ6xT69+2DVxeXtJF5hZjxdW90KFzOwC9oZRLy62SfTy85+v/ZjwZCSuWHeg1d1FkRmm61ctjvd+kTz223DqV7mP/jEoqyIlwtJsgG2WMMaDnAzehO/7USRgQ6OHf8Pmd7qd1Z9mwMzC1m3IAIfbu0PeG7GzqywA92l2GpmVgL31HrwbodXva6Ho0JtdZRdOTSmoyVr339wHycjRN8p5f0YUaG3LVKBxCGNJtQ0AvNwf3+xAI5SyevEamfp14qRCS0L8tkJPfNSgtkU36Gb8enx4jgkep8dfRoGT7aiOBuZcXA3mp8drv/DqFJgkNDa4hqEaJ1LcNtBuAxbaF42YKk/UW7v7wLjz8xz343U9egFd+/TZcft3CbIMlFI5MqhV6uyj82NKm/oyjd6/Ko6eBXvJw3K66S/e2BkfszobHvk5B2HKgF7cQuwCyzxjlRE/1UbNJc4oHramxxLhJZsrpocfzOIBeDT30syWCZmjbQ94rWSu/XZ6D8nB7lqQc0Fsul6QU4X8HoDdk1cZ75yqVufFGfTUtaWW/UwDNiSTWZPE8aJ6/CqDnyj8pLhyxveZKoxjlyAc3TzPQC8k87VkQxVqAngZ/u3DnEHmc62/oHh/6Xm48oe/3CfSS8/BxHN5pojSHPEoBnP5+40S6/dDsfaxfCT2T/W5icDmOSizNXI9ZB2gyteFc4GLvypXMxdeXZN+JDJaadpIdE1EMf8ehll0kpbmTFtZfwiPxeSUF9KTecPWclHHbdxT561gK9Oz9QJOYjngTHSAtrAEdUgjyGpitJ3AELdyZH8MMprC6OIdf/9uz8Npz78L55w0sNndhOjmBTQuwmWygMdfU6vi6HHM4tHscQM9fPGeixqMXAyzybmyRrMUnDWx8ISPv+e2mmaOc6AegV7tl65+/TkCvbvPauVqgZz2xpW2hR+8A9Or5Zl9vXKUyt6857Ktd5FP5iAdaeJ8Dt0xWOs86vi+gJ+eNhBTJ+SDepFi/SaOlyspYA/RyNB8i50plSK7vku9lfKnQTaGz76ERemM/AvQwOmGMzz5oMHSPD31vCB2GAD1LK/bwiIbvj9s10nijM8qlBQcMbARcaGDTyYIW09ObN9Cb7xlShvD+EJoVv0MevRJXE7foG3LpbwYQ+8YvGUOMBvb5jsLdsIVOml66HR/I6UymCMB0pkpd8Dynf/t00/07/44A/dT7ln6J1VE+oVqgF+Yt1vHZ3r7uQooZ6M1gO5nCdjuFdt3AfD2BHx7dgrPpEaxXa/jVP/8MfveLl6B9eALzi1sAyyPYIjicrmEzQYj4BHr0sGB6iaDFO3p+0HNsc/txxH3G7zOEVSbsdzrBRk6wuN+XA71iwTHSgznAWt7NzbmjVz6ncZ7c12EdEs5SU0iX6fBngc9gyIPsgzEOxUPo5ji8cmjFpUBcPhnFMkKwsYFeSHERkIfKTk0YZ05J0d+XnIW1StV14zEBeqHQt5KwTlwHWYMael0lHYaeAUPf22VuJXX0+voPxybqhHkx5b13HnlehNQaujXzCOENum0ylE8Gn5XB0M30KvkgjOQNJSgMf5J0MxE/viMBk6b4RcaxfQmHRT0Ck6gIUKcMknJVihFVcDAhOpXSzvfghd4LzbUzJgRAXIrSPp1zRrkQkOR3DOXwAt5kY4B9S0Cv2c4B1i20mwmctUfwwx/dhvWXG/h///u/woev/hFWX29htj6GFuvkbREUTmDTMMbBSlkYuln3GYg5rsqjlyqYrhcgBPR6AsRksGQGkLjhsrhobVHxQZtvdY0vvIxoINHrVnbQ0wegN4hsVS/t67COWeFKBifvDj3wesrqobxCCdkPz4xGgccL9FLKQO2eGiof/PdSmR1LyR4620rfHfpcCOgJDUtos4scHDrm2vdK5hFqc+h7tePTz5cAvU6z6bKEC8iz1wlKFXs6OgpLIPjF0VMpmVJ35mr3qMy3dE6983HdrxFXukal/F0ik7SzAnVi9IZj2QJMzqb1WAFbDOwk+Yt7XQSfz4Gi7l2/Fq/ywPp3LH0a54zWztp04b7pvB0+4NVzjzlx9LiEPk03D5MWiFLIMqpvgEEeAb3NFBbNAp45PYOzxRHc++we/Mv/9u/wlz9+Dff/+ghuN3ehxVjNwOeJBHqff/4FXwc22XPwpxRKd4EeeiTqUG6tlUHAnhVqbiFIRzh6lo2DR69UjA18LhCuUdpSSnCUtnEdnutbTPuFPoceaLXzO3j0ail2eH43CjweoLfbmMNvD1XmU0DvcQC2MWmTA3pXJdfGmtNYa6zHsy8alAI9MqArTwOXh7Ij7J9PgWR45vGeKmfOd2pDJ1VErVd9jLJYmahiP+WnUmu8LQB6MYChQYiA11IvlwOCPLph0pTVCoEe14/r+jHZMnWiQ+s2dZPBlAM9vr8nHwuQrPcwNlYeGDgZO31DtYMNVImy2Jr48iUGpil0VYFddtxZHuR5mMQ0gN5Rvp/YTlryzDWwgGaL/03h9skZ3Dk5hi/+9Ff49b89D+++9CdY3z+BBZzCFJuNwJknEuj97a+fU+gm/ddwFi0Beq7QDdfR8wVhzMWbZCrzZQro1RwAbEUpj8+uaXvXZ2+sR28o0DMZo3al23V4PwT0eFzWa70vZcCf/wHoXQeOeJrGcAB6TyvQuyqZNuZuGgr0tJIfGk9Ov6meg8m6WaKvoFLbKdzSkdJWxwB6lJNFlwl4SoGe8EHaS8kZ6Mnb5DkeJDyzo6UBTh3Io6zrHAbr19j19eASryY+g+2lPHolIZod/9J4PUCqmFs7hvSeiQHiEG/2dBrjhdRlF0S3ElrxO0hzDG/l/YBpd6YwgxYWMMX/JgtYTGfkyfvyky/gNz/5LXz4h09gdnkG7fkpbJZIq3hs75MP9AzjiTBzPXp5oGez4PSV3xyzdgyqan7UFcEWeC5hmxboXeeDKkeX2MFxk7JuVh9+N+CF8QD7sMkegN4wuh3eGkqBVNBWrs3hofSlFmx/BFch84fK7rHGumv/KdByFfTLcc0u3+8C9GL9xtoU74xWtMvH7u4NUqAjRmo3ERK7JHT4cAk/oEeElOPCQtcdnjRFvDtcWj5BenIoP6XmlAqdjtXRi4+D9UXHg0QeVL4Xl5JDy9WqV2oMxy2JU+QeJc3FZMp029NZPqlDGkts7v7fteYbWhYN8DTw7J4N+EQQfDJ9w+UlfIyA7cp/3K7JOiqdOLX/4sxDPK7KRdi2bGIb1H2w1h15tDcTaCczaDczaLdzOJ4ew63FCcwmE/jrx5/Bc//fi/DRW5/D7PIWzDbo6cOSC4regaFQaYUn7Y6e9uh11iJjxdHhKLZgenyR/M3QNHVZucSSEaoxxxYLZqDQx7FCeR69oUKmUpYNerxEOIcaPgC9BLlTzty66ONBa3oVLx2A3lVQ+dCHpcAB6PncMFR263Z2OZt26T8HoHcZ13XYNVcB9Kxxup+Ov5QGfvRRCuhJm7w2nFJeg51UNlUGMeZgpDt6klOyx9XBoYvR/ckCeq4zwHqpmARUusB4tWJqAyZZW69XdO/O+RDQU4lUGDF2j+j95WfPTPGu5jl/TLk9rUGeoy9rr62pdyfF2WO6dte3+gd7NuWNrlC0JSYzYaSQvYDbEJ3sOpm8zwaAYsjmlDx4zWoKi8kc7hyfQrtaw1d//Bv87t9fgHdf/RSmkx9AC2cAW0ysww6r1C20Jxbo2aUxqbPNPT1i/MaEdWLWTeVtc4UO/+YzWihrZoyJcwdLB0Iz9ZHMSBxAmGu7VCjv47mhh/V1B3ou8M6H0aasy7V0d938vvwdfkm7dhz7fP4A9PZJ3XHajsms2r0xzmh2bUVO8CGWkiffo/c4zpjhZ0dcHsd4dpi3alee67+fU2Z7sCWQpTC1VjU0DQGrmvd5HOUePVfHMrXDJNzNeFT8+fdCDzNZ/sTY7rcTAno+Ha8CXOtxpT16qNT3+dxVH8WLxz+5PqjgEtaFEcChhylWW47u3a1NiKPHa7poeWonWD1ZiqN7oFG9TF6zhLcv1A87SWxYZyg81zFaiDcyluET+zf36DjpogLMxKRS4J3PCulb+D2s64Xn3O0RhQ/ZRIH/a6DdTmG6XcBsM4XjSQN3j0/ggzfehVd++gp88dY3sLk4AmhOYDOZw4YiFtlbJwmJ+o478/0g0ZXXc3vNXlXWzc8++2tXXkFcr7IQVEepaRnsmTp6oUXqAzzZQP2aeamDRIjQeHHh8nceX3gFXCEzXLEYsr6P45Dn3TSAsYZMsPId4SN5LcUzSVCmimxWDiF+5WGInlrd+f5fOAC9NI1TYGrfQKtG2esrVNdzTxv1ZwfGvs7z2mFaN/DVfSjk+yaDPkNiACM1Lw0KUmBRvivZwyGPXo4O/b7RkK6SzmVyC9jxYUp59zALjbmnm7EWnhlmz1fUASF6dcB9/X3oSL6eoSfVYHKOGC0DeQOwLbkDSXQ0wNlJmiKg2gde+Kzy3sXAVl8fMnXgVH1C936ad1/SoFR9/0/za7Expjd/W3xd7r354aDonWTQZpK5mPkKiPTn7POiu/46E7/o9CGelOcmVB6PPwjTEMS3MNu2MF22MN/M4e7iBJrL+/Duq+/A67/9CO59egGr+y20kyNYbxrYTrg6HgM9++l79nYBerndH/j+qoDen//0qVNHj+wF5qIoLo549KYNL3IIhNUBPUbuoft30o4r1K2nUJgN3/cZ6XECPZ7PVSsy1xvolbL81dOtdGTX+7kD0EuvzwHoXW/+PYzu8VHgJgK9kjNWz8ufowZ6oQQb2siNZ1JN6YwSUNhX8q3iysnvavUHE0pd+RqBnyzQC/Om3BFERbD23K59vmR3pOgeBXoG5Ohaz6hXOiGaqryB7qMrgeB77hyDtHunTeaRBj4Gwkw4uYvWb0Pn2BCgJ+UcQuMR3pdgXmp/Y+4lSrSvAD10wpgsoTm+j4FAnbyO24gbHjpHAOnXDUy2LWwnLbSYfmXZwC1YwN2jM5itVvDqc8/Du698BH//6ByWDxfQTE4AtuHrYz6Q1fw2LHSzhGMfI9D78MM/bslr11kLrAsVBRBl4pw0MJ3iTxfQkCc0sOlTm1qYo2+hE9eym7Jetx9nHBf48T50JWCJoMkxbmopS9ofyAqR164h0ItY+iSrVIi+tt6isrJ0IS0iACtPs3EJfS1bOwC96w30tLXZVyx970LKW3Etme+GD6rY8n3D5/mkDb/0fPa9MD7ISgG9mGIeApolHrTUGtA4Ol2l9oxLA72oPlIUupkGeqIkpzJS+i3sQz9K8kOiYDp570w4pnji8G+9e3YILZQBf0ygV7o3Y0DPP0PkuVApq85L5yREseBK1/ALrpvKDBrS10rnojS8Dm8I0Ovr9iY02QTnYY08BHkNYIFzLIg+g5PNHJ6ZLaDdfAvv/uEt+PW/vg9ffXIORy1m4DyCzRpr6vWjCnPjfSKB3nvvfrDFDesXxhTBRmBvMoH5rCFvXsjbFgJ7MWKGgJ70pa1qWjij90/6EI+i9u7pvphh2EJWejCkhHuOKfxDpPT53Z+7/kAPhaRc0NWKr6V3uMim9ezyJg0dEiUWsl1p3CsWu0so6a6D8d6/SUBP1koXar7Kg9/vK2Qw0iEwuy5VZyE1B2sK6Pl9kSy+8uiAXWd8s97XQO8q5MjNos7jH62v3HZKrFHQQ8qo3r/6+dD5nNpfomeEslmG5MgugOZpBXq77Dm9BrodveYE5CJ19DrZrEIt6R6e8WL11tO/RpQoF5UCQWEjd9+TJffviA8DW9Hx5lEoor0Dh48z0HMzYMqcu3uGO5S8GgfodbvS/MPmBrFT3gLqOFS7e4KBmi1MNi3M4Qgma7yXN4VnTs6geXAOrzz/HPzqpy/Ct385g1vz/waLdg3r1QYafFaFRZdKticS6L3/3odsU9KXNQ1FukQsmJwFk7HgJUajhAgB8ffpdAptyy5SXxiK18/vIyZsfSWMBa+r8Kf68O+uycapBX2lTPH4nruGQE/4xqsPY4FdQLAFE/y4VpjYARvilVHWo+e5ZqMB8VDuesMoAyhoBPME1xqBC5pNPVKzh7rDZYNFfS398N8iK0LyYsgQQ+OKKQR+nyXK21hj0u2EDB/4vYDCA9gbQvX8O5qua0mioM6tA/3zNNzXE3of+6GTpbInZLAJGXZCskcbZERm1YRwhugibWI7QYM46bF1oZtMC+vRC40x6m0r8ujFDzkdaFfq0QvJ2JSxzadjiG7amKYNid2/V5hEJTwPH/h0IFGBJB5z2QHrg59SUCfzDCV6oZ6VTo7joXWWPBX4gI4/7PJX8B/1+WLpEw4rrdnP4wK9eM+SfoKSriD+2E6g3UzgB8d3YXOxgsVkCovLFbz78lvwq5+8DR+/dx9+cPZPMGtmAJsl5a9oJ/PiNdQjeSKB3gcffEScIUqsZtIO1DVINEbXPtDTB6NYo6UMgi848e/iifPv+oUUm/7fVHYfz+qtn8X4bEepqsxSVMMM3dJJAAAgAElEQVT4j+/Z6wv0fJqUHtIhAR+krxZy+1wAX85fF5BHiOB6A73YYSMKlpUjZYdpapn1Qe/LnE62qQZCisfYwKqU5+U5GXdMKd0nmz9NbftAT+gtyqSsx9j88DTReOhc9T6WNkr3Uers6BR5725V32Dcv3s2pH/drg88e3x1zYAee4NiK2gyPpqvS4DeLvvIPyNwLag2narZpsN0HUNBCuh503OBHn9pwXQ5N6d4JfVdspC5KXdgBmXWxl2gEKjTo06FZpbPTugSzwha01b/nLPAmqKVCMXinbwZlUNvN1uYbddwq53CUdvA5GIFb//uDXj9uffh8082MFnfhbaZARrvsIbitJ3CZEDYJukng+ro1cxePXtFatzkg/cV0PMAETEnJmCZNNBM0CLFyVj4UBQvG9/t5U3JQHA2m9H3rsAzJDRSxG5innQO6PEmtwweTwojDDPprONC1hKhM0Swx5ZYrIIDWSDz2tMJ9GgNDTaglfbCQ8ektRX2kkXWNTQM4pWxQOoNAHqhtdA0w3+XKAu5NR0K9LTC4CsVJbIiNa4cb4SUTKtg5GZ8+H4oBXygR9ZivCtlPrl1G9rvdXsvxt9XNf+QQWOfQE/OYj2/0B70518jB8RYoNfaB3qaz+i7awf04pwqyVhK7+jldLrQmmgZqAEM/p3u1UWAnj/q7ToMWLuASNEh0GuGYZwmCaGBM6Nf+3HOPW+w/pnoyCKvbEboWXuOSYkIG9Lp0HOEqydjefTc/c86O/MDwAajBylBJt7LO4HJZgGz7Qrm2wv40ckcNg+/h7defgNe//Uf4Zs/bwDWx5Rdc4UV4DATZzsnj95QE/ITCfTwjl5MGGG6WdxYiJLn0xbatn9HD1eEwR8eluwaxlBOPkBbk6WzT3Lp0wJHe6fOBYj8rmZmBoZReEX1NfgZAQUCTvsKu7Ti9IlCJVKXJndg+8LNF1ah/rqxRhoPbe7rXkcvR6edvpckQIYROhqP7HGLAj0J7aSCqpJF1jJkSFkSJWA0Raoxh1MlIWsUl97hOTBbm+4T579arYhuVL6ltYmgKqfiPC484APHkLFFyzt5b0ygV7rGMTlXQofSPkraetqe0Qqmr5w/7XTNzT/3fYiXQmei7P/Q80P6KOXhWqAXO691fznZoXUA6b9TdFEhrQgTtP2aMLxJOBxvaOhmio7m9lf3SOws0fTwdUt//lav6x/eonvKMxrk6XFKm845E7mjx4CCFIfOYOyGeJaFN9o14+fFa6bVUhMq1yOpzJTGjb94uizxBvmVMPul9aD5fCTtczUICdlEh4wxXHn398a4djIm0GPC4FhbTppCeA9rFiLQQxo0MIMzaFZzWACGbc5g8/1X8OaLr8Ebv/0Avvv7BCYPT8njhxh2s8G1nUIzmXZe6SH6zhMJ9N59532nvIIj2CjUkoEeh27itzYGWAAKChUEd/jTbka+b9Kim1XXiVEIDRdhSgDShlq6SN/19KWEtN1NAU9Xd+fKBXx6rnqv4bhiGZZSgjDGVKmDq5QRfcD4VAO9buHMP0YGeDmlwRoQADZrDiXRCqO7VuZitMrg5Xu7c/0FlSG6pDxs4qU8t0+gh2APZQb+N8YndNjHDFg+8AwpbbuOqURZ3QXokSQeCLx3ndvh/ZtNgRTfDP0uRxEfDInu4POxf87l2q39PgdOQvuqRF7mntEAR+YoYIF8D5R8o8YHwXXfYpfG9wH0Ou0vM8yUXNNeOVk7n+cIOBmA43vxUrLaaSeRdZPb0IbZ+nBEOe9lrKIvYgK6DoApGd07c5yEKPYc53fN8MwvmneEP4mHRP0ZwVNXuo/GB3qor8+5Nh5GKYEsHIPdOZzAaXMKZ9MZXH57H9584UV47+U/wjefrWFycQLT7RGFauKHycDeQWpvYFKzJxLovfPOewT0ekKGwjSZWBi6uVqdw2a9CvIDPdO0xpPHCsh6jRZ7a63qrCiON44TuSDYw/f1HT53Q3N4qAaBErrZX8x0SKPNpOhKK2d8stcqGcUfS5eal0I0MhecM0rbAeiViqL9P0f7pWEPNAI9+WhgwcLZZr/CgwD5gfeKa/wYMuJdsm4OFYBDgYXfHx7eCPQwxHuszwHojUXJQztPOgWG7uOhIEwbwTTA8w0xMq5dE6CE1s9PsuMr3kNpEgMr/hj8s8HqMiZszYSulfPe/oBe1GAtwKUCj2qekX+HfmqArb+Xv4eS2fjjrAN6ltJD1j4H9Pr6mhvxQ30alVCDJx/Uabp0vOZfsbqBQI/nwuG1CMroPh4lfWzorh393DZw3BzD3eNTOL//Bbz07Ivwxm//BPf/toRjOKMMnNulYBdJ+Gaj+Nywv3KmfSqAHluJ7Ee8devVRQf0EJT5tTlwkdAzJxb61WpN3jwXsPngigEivichXLFNJ4qzeAdxXLrcg30vDPRi1v3Q+AQM1qRmDVmxWnP3g9uTGGTOBkVAwRSlFKtQyj/TO2TJilFfuLT8IDk8GaMArbVh5RTQ863YAg5HCaHYwaMXmlf0cFcGiBqAqPexvzeE33HPD1Ue/TkcgN5hv141BXpWem8ApQpkzb5KzTG252J7pZZeQ/eqBnqy9zXgs6CndkRlz0v/Wh5rRd0HFmWt2qdCCUF82e/Pdyygh3pYiH9KPHpD+G6jIrpS/B0Ca0gDP/wyBmxCoN83GCTXKevRGw70fH4lnvaLqHtZujsHgxRs56rjDHe8+nb62pAAQnmfwkx1SOawoJ5aFu+eH8ujxw1yCQWmZwOwmUCL9fHmt6DdNPTfM3duw+W97+Cl556D13/3Lnz02gP4p7v/ExxPW8q+2WzazkmloQurx4I3WFcu/TyRQA/v6AmzWWewy3y4wbCOXmtqiiCI441sLsduTDYkQ0n0XExnGCdri5+L4Al54nCRNXDzFUP8XoCeLBb+DT2B+KwVKvytn3WzeIFDHrxIEfBQmxKCIUJdgJ4ds7kj2N1pxLonbhap2L71hSoztX9n0gKQ2Jy1JamULofn+hQQvpO9E7IQ7xfo4ZE7XMrHDvmQQcR/Nqcg+Aph6H05LEuV4RwPptpJWX5zc8n1m/s+pMiEjEK5dkLfj0W7IX0/ze/E+NlX2EppNAYP5nghB0pLxrrLOPX4Uh67MZIzpeaiZTL2tSvI04BEyz0NSnyAIs/5dfRK6GvlCct/rXhLBJboH0E6BLL8aZokval0pYX1FbzOE+M5+Ts+I+ejjKWnxyiwo8/U2PMlfErPVAA9v83cvPzndaF1nAOXQXAzd1qngY3ykX70mevnhoiViCimw8gPjgn0qE5ewxFOmDwHc7A0qwYWkyO4NTuF09kCNo8ewgu//C385udvw4Ov53Dc/Agma4BZs4bJegstJmxBb6A3T8nbyX8+AL2JD/Q0k2vBM20RQFlqyncYornZrE1MNT6gM2Najx4/bxsQ4ae9cnx3SfrgJC+2ZIMbc4vj5O/xfp+bkTNUl4YBfh/VlwjX2r1CbRJA1PNR80IXtfF2UsangEUoptgR3QIx/aUq/wHo1a5m/nkBLfpwEsOEHOrjh24OA3oyHl/58EGpBihDgJ6m2j72WOnhHFJ6YjIuv9L1T+wL6OUU+/qRHt6opYDma/FU1CiooVIgtWPwZY7wRSgpUc3YQuPYZR/7MnLoPMd6z1eyd2k3tMdlviGa7QL0cJxytsgd7dBcomuVAHoW9DJQcT7GQ4K4bG30vRKwF+M5DW7snGyPJfLNB6UOz+8J6BGACHjvupETwLPG+xhf6Tacf2fCMjXQ8nXqXXi49N1hQC/gTUNPnukUcTGWRD9qZ3A0mcHRdgpH0EKzBHj1N7+HV55/A776CwCs7sB0u4DZtIX18hxmDZdQoKt9ns/uAPS87VsK9CYIt5VvlEMuudCnCAjesBz66fzNuJtpMbqC67z4fDdPMnf2QzvZ28dZPeWn4DUWpv1Llz7QCx0yDJjC4K+U6XPPBYWtuadFc3aSviDd4qGY+gDnsfO8xQpGoQORe35aZj9NQC+k0PtCehflJSXEbT9+MpZwQqAcL/nfbyf7AXq9fgZkn/VBZO3c5Hl/bVIArUQxKBnH2PyQA3olYxryzJiKbGn/sfXZZW3GXg9fqRT5OaQf99xzs/WVtHcdgV7JuEv54SY8ty8A6rcb3QMqgUQV7Tl/Sy85Xnbfe0qx5mExmOtMj84a4nUTAPLm4X+povbSbugs0PP05aM7nr6+qMeT8j5Sgo6E9Ts0Bt12bL1CSfrE60ayhDJlsqc1pX+E2g8VTvc9etcN6JXtH2RUcfqYJHLCu1u8vjGjUgpzmMAxADyzOILNg0fw5ktvwu9+9ibc+9sa5u0dgBVm1Gxhgx696Ry2K5P3gIwXvNiCIA5ALwb0VOIIDci6x7crB+jJBhagpT1zWO+ONywzO95jouxJJp6c32Vvlw/kQqEb8ryEd0rIhQsaTVikAT/CWCnlkIBm97wijPZcmjS8URd6KvQ3IGhozPSOSX/T5WnhVEuu0zHcOLbRNpzl1AfVenlFidHKDV9+LfX/jXRUX1F3vNYS926NDmJM8JW8IJ+PMGU7jr4Hexel1zmIBgI9oYGvVMSUDP/gjfGb3ou+MWcXkqYO5NxhPaTfKmWroANfkRm7/dAQcjKvYNiDHrkpQA8TAcne14pozdrsoqAKcXV/NX3H1jy17qV7ZddxDGKcwpc0eNiX7C4civNYSnbKg3G5zzkFaukuAVKc561/18ufh5bjXbJmytxogElnnEddTR3Y+v6YABlVuNw5k7y7ZnJW+Ilw9NrpscsYQ3wcok/qLN0H0KPxmQl3fTvZM/nLUo+erxbpNmN8M55sH6aU+TSX39310ZF9JmcG3sFDWpncAhPy6GEalhYWzSnAeQuz9QRuLxqYXjyAd195F17+5Tvw9V9WAMszaCdzWK85uzkma0F/EiaJpDqUHsijNeht5Io7elTe4uo+V9FXF7qJ0/ITsThT3a46gvokECAmd+aoLV3/w9zhQ5f/crmijYDvMHAz2XZMJsLQXT3NTPKerofCgFFn+NRJYPJC1Ad7NjOngWPIqzgHjwEsaIswRQLodcAxscpuMhhmcilOj5aNbnOZrJ4x5V1vTi2sroqVryrOXIwLcsDI/Di8d7+fUkAy1ih2ybqZPCCNpSH1TAj8+eCuVnEZiy6hA9Ify3iH5dijrmsvZzQIH8LpPoasW24cdbOKPz1kbH5rOl27tFd0tykzidCe0Apt6vUx5pVbgzH6GGsdh7ZzXYGezCclZ/Sce/vSJFaro4sxair9IaaEy987nQz1GAVQ2JNkCoybCI4QeEw5yVJ9x/QSX1bH9lCMLn6fjuEk49ELtZnbQzFvnn2PFT6dnCe1pkFdLAAc6/ii5OmyWoG5lmL0Zz1VCtbzlS2MQDNVEIjXGKNtoNm2cLI9gZP1EZzNjmH13X14+8UX4c0XP4T7f2tgc3kK282cQjQxhsnE4Zla2WLYF0V7HMhEWDQ3+RG/V475EVt1myoGehMsYkg3XPsfXFRC2u20l2lTgzl85uLigv7DhC604Cb0kjyC+D8VpikF1/E9PqB5YSV5iwZ4GugR0jeeOGnTXzoRCj6IDB3OuBBySZadca6nJrY6mlkcRdgAx9yqasDp1lbBN3XIqgWzjrAzlyo7+4qySOX6HvX7YcajgXXCTMregdkih877SQF6pfP3D+WruBNUA9Byh3Z0z1aWVCmlV+7A36WdlLU7pTz54Dwk+0rGFVIK9wEsxmgzZaQYOn98byi/7dKnXptc/2PQroQX9vWMPq9FkZSf++qztt0UjZPrUwn0GCAgIrDh+6KDaV709yUnCeHzcaJC8nXIoK/g9rJJJjRgPcccP4Z4t+ad3J5LefRSgJxUlcQVmG6MJjJKkunha3RPN/J+SD/oeQfp3VquG/L8VQI9Mz7yvRjvNRVPYB293bRwG27Bj05uwerhF/DCsy/BW7/5FO799RHV0MNgzu0ayzA52rSatA7SHAeeHYBeBOhJlqG2q4dnCY4AjssncHHk9XpFXj38eXl5SfX2KO6YIxfpI+AP7wBy2QUpxM5Ak0GdeAOtN0/e61A/I8EuqUspTnfAEnfY3TmMWadCQorGGbiXWHpAxw8O9uzJh5+TsE8FQgU8qzJ+9OyA/aDnIf2GYsqHiJ3YO4M9gTRFnmRICR1zjO4a8G8pS+NYfe/Lo1c6vgPQK6VU+rla5cZvLSYjNN/7iUJEhlpZGjYUlc5Q+tJRHPvInjgWWPGNfDUGhKis2qF4/RjzyvHRGH2U8sM+ntNGCTH8hmTtPvoubTNEY5/XQm1JBm3/u9CacqZN/V8/s2V3PpuoKv28OaB6Hr2Q0adHX1YCouQYCvSSd+1UHgKfHimez4Vu6kmESiP4RgT5ne7fmdIInBbBXE/yyil0eoHOYBih3GA9p5Qxe8+NB/S0gUHzkNUPsIQCcDF0DFHeYrDmFKbbOcC6gemmhX/64Y+h+fYhvPj8z+DFZ9+Br/60gDtHPwTYXMJ23UI7WWTKIxw8ejlWcDx6yYfxjl4A6OGCIljDDwIzfR9Kt8fgjEEXgj5tlcOsnXhv4uLiElarJV30RdCG7Un4orxLwmezpayVUnjati1eLhFGtkC1hITK+zQ2r3SCBUyuMNMHSy3Q6za8AX0+jVNgqSu43lsYBnY+feV3EYD+4aiTvTjewsTC+0XfSw6umjnmGHSM769ekI4x6nQbuwC9MUaXA7MhC+YY/Za2kVN8Y+1ctUI8ZJwlY/TbRWVKwFdJ8eFSOvsyp/a93PMlc8214X/vtzlkDWr7vE7PD6HpUCVen3+70uAmrFsRYPIIoYFeB8oMoNOPdt91YIPzHpBO44VchuRvpxcYM6hvBNXvxM55G34XX81aw08I6IlOp/knVoMvNBIEemLszfGdX7cO3+topYCaTrISMiCTHqyMzKUG9avXT8YDejEdtDsX6EIoYoQVrJYraKGFk+kpnE1PYbqZwdn8CBarC/jtT56HV3/3GXz+ySNYTG5Ds53ArMWEhTOAzf6v3jjzeNJDN5MbogLoxdrhu3kM0PA+n4RmyuVf3Dy4mRH0Ifhbr9bANUqkqCJ7ByUZC/bDAJABofxbBQPTUGw4qHkmlIBFPG8mQYzPwD548g+wkLLgCE7TPgnknOQx3+8K9PwxuoI8XczemT95Bt0MWDXK0b49fzlyXr0gzY1o9+8PQC9Nwxr+zB1Wu69WXimq6aNEUY/Jq1A/2ipbMw5fCR36buq9krnW9nsTAEPtnGqeH0LT6wD0aub4uJ8t4TGiKSkDnE7Cv9sl55YGFaw/SPIVW0MgBfSwB71+PgRKyUrnu4xHT2g+BtCTtkIJ50Igy1/vFNDzdbCuPXM1SGgp+qU/L/19ULepdDBdvX4yNtBjp4PleXPnU+77A8DF5SWcHZ1Ag/XyztdwZ34Gp9MjWGxa+N1PfwEfvvYJfPrBBBbTH8J6tcTNQHtj1sxgMjkAvV3l2c4ePRwAZtXED3rZ3AQi7vB06QVkCg7L1ElZbBZJBHq4ofA+n4R3iiCUe390F68L9+SaeuKV0x4vSbZCgM+UMGhM346Sx9xKmTi7jwF+LJQR6rtMnTo0Q0CvBvTEgR5R2yFuyoOC3zkHtcc1/r1D/bWMQejKUaIGXO/KfZn3a2iVakoLUpqHWl5HyHoe3lib9oDeMwESzT9uoJeb+cGjl6MQfz8EkIYs735vQ9otG3H4qVR/Q4DFLmPJvVuihOfauMnfD1mPA9CrW3ENBmSfx/bI1rjJpKYuPU/hgfyza8vLmO2XV4gBFF/O3ASg59MqZLhKypyERy8I9EwSFG5T0ZwAOOaF4PX3PZ1j6Cg3G+i50XOcBpPDifnKUwNbaGE2P4bLRxdwtJ3AndkCbk2nsPr+IXzwhw/ghf98Hb7/fAuTDRZXWMB2O6USCuywmUAbKKFWtxvrnn7i7+iFyCHWo1QyFg3AUoeItsQI+GCgJzX59J0qgNlsBqvlEpYrztRprVa4+ZATOM2Im/BFwKYFZBIGgKAFtzH+dEGpuaAsIM4QonuvbTjrJlV25HalhmBovjEahBQ0/0DQa5AGkSbhTIaHdYAnibBAXbQcWBUg2G1p3HhYrF4B4piXMnS3r3TbhdqkNfEa8AV3SunlYvP2Cd/SWRRu4RwK7gFQ9H4pARLPEdAr9g2P0OENa2Io0BmiBO9KmtqxHoDebhQ/AL26S9oxpbt0FR7Hniod29Dncl4lq6uI963vReE2Jl15YgF1Aii0p6kDfuYuqJRX4OR0bi3j3JxYfbY8kJI/boHsCSpPXfMpvpD5l6x9HAD3aSbt+cZrf87ao6eTntD7XlSVAGxd+07GT2GdBPRYb9D6h+hTliA5yoe/r5X/w3rRb0lGzF1bsu102eAxmyYBPU6auN22sNlwrbzTxSmcbCewWC1hfnEBH7/xEbz4i9fh279s4eLbFubzOVwuNzCbHcFmiw01HZ+W8NGus5H3n0ig9/57HwZ1dFae7UbDgulSr8InqAZ6pcRmz5+0H64fZ0stcLgnx/pioc4tXF5ewOXlkgAfg0W+H8jPsc1K0mbL95JUpQf0vIv0nfWo4WQwbYMMu6UwUmE4uT8Yvpvsu7I9MKCIlLRKJTMA9u/pxWjvADIj5EIWstTaxQCbFbyuh1G3NXSTyj1CB9rFvG4VIbGlPBp7jswLkgbZcf4OS3QzZDyYmrg8CHhID+O9M/QgG8o3OPKr7nPoWIeOU5TB2Crt0u54K389WyoxRtaOfBd6D+Wd2jEenq+jQArMpVLoa17QgC8MjOw57hgdVRROv2i2XCKyyelq+K+ro2fIUQX0VERMDuiFqB3i9XT/9tqO317qPczqKHpDyusWuncn54dk0XQigsw1lpDSfPWeuTp+Hvtppr9kUTQGDczj0WxIZ8Yi6BsCelPYXDbwzNlduDOdw/Krr+HjV9+Et55/H775bAXriyMqoWC0ZFq3DRki/JwbY88g3N4B6EU8CLWggZUUDfQiBO8Kq0uYJytwWJphNpvST7rLt+ZkLpzEhRkEwzopPJM7Y++Tqjfnh5nq8EX2E/KH7hO2HCOsN7d4+1juWQWf/x4HPTWsWuPR8w8J3U8I6NWMg0joxGD3396HR09b77oeyaPnoKveYHZRnEreDdnDJa1y6f3LWvr3DrlrAPQ0rVKH/tC5lqxFrO0axUe3MbTPoe8NHSeLtbhnZpd2h67XTXlvH3Tbhd5Deeem0Ps6jVMDr9y4SsBcCgxK+9JnT4Ybj14oDbb2WAUBBBacNolYQvPw+VHz2FhAz0+i4gPcUrk6dO/UAj1nrcQwrCKcggDdJP+TuaSS2D29QE/q4qFuvqSEi7MWa99NAbYzmGzn0G5n8MzZKazv34P3Xnwb3vnNh/DVH7+F+foWwHZOnj/+8JnWlSzv6dJ10Qi5PR76/okHeiIMunTc5OVm1TXl0dsX0NMLr2OkcUhYqgG9bfjhrJ3435IB38qM2YA7Ainmfh56QSijpynUjuDPgjbriRPhjECPnqWQBV183dYAFBBE7Zg6gGEG67vM02AuztQMJsNhFH6bupWhQCQF9HTWquDGGVibTOaRuqvogkG9PmokhXfvcmC2E/ZeHUV9gKSsh7XWzJSQGtOjh+OvVTb95w9Ab9gBNFTJOQC9IUe4OVH2AJD3tY7DZ3m93ywF2yljUmyGqbUQ3SaV0t8HaKH2fIA3fP25VJJ/peAA9PL8m6I5mYPN3Uen0LkqiZB6vzMIHIBedCGYfsi8GF2E15pMQXN06m2n0CDAmxzBbLKAs8UxNKslvP37l+GFn7wOX324gjvTuzDdTmC7Rl1W6bNyZ5UVMleRu4K7MU800BOQgouHyVUwba8kLmFKx0M3ZcFZKNuFMQ60/I7NPNExlF7y7m6fJGBhFz+GdSLow4ydqzX+xPt9nERFvG9UmoESufBY0QLBRdZthk6t1OO8dEIXd7iqhINk8wwoEuwx5DdLFeuUZ9AHenpMtUr7zgu0Q6hcqu/ePAK1qugZlUCHD0hR6OSnLi4f6FHF3pfQzrGO6nuKJmuso4RrUBjoOnZvMrcmuwA9GX/I0uwC5/QoYkrYcKUnN+vy74eOoWT9Q6MY+t7QcTo8FuKrHeq6lVP5Zj5ZCjJu5uzyox7Kq/mW+0+E+DsmY/xnBezE5JX/vIA3KR8SGm+nwAf2R8ijE5uzD/TkXPef12MP010SpblGyl2BXvJc9ay9acDD4aHmJGWdKWDT8s+SGrmWA1y5NQjKYxW62a0VlqVwcj0oh4Cnw9C5jAXQDTCU+V/l3hmy367+HayTh0BvTZhv2swA1hOYrFtoNnM4mh7DHCZwtpjCe394F371H6/AX979Fk7hx3DcTGGyvsB0K9BMpjx0Vb+Dc7EcgN4YazqRO3qsMHOTAvQE/JBSgQuZDN1kD5f+aCG362BDYI/G5YVK4u9Yp4+Sp+C9uhUWaOfafCKM+B0zWSmo3hVgZ69cJ9pU+Cj+je79adHnefqctvVzXhKR7rCTvuTOlwGbPLfUvbd4MhZfGGlBepMFVVJp6HhB1cDxhETckG+9usJTNYYj8QTK/VAJqfFpHVtP5/AJgGbxaGpv4RhAj+Sqp/CU8keKx0Lt7rr/a9+vUTRCMqu2v1K6+e0OHWfHp5GB7tJu7dxv2vMHoDfM+zxknVN8GJMhsfPKB2khoBcyXvnjLtFLSjx+IudK9lr6GQydstFEnUGY0v3H7huj8XpYfM5YoZs+XTXNSmgi748F9By+waybk4YS6CFg0x+fR0L8gM/QeesAvbRONmR/3Kx3xIJuR02AeLLhq1FYEWGFsG0GcziC2aaFk9kRzADgz++/D7/56cvw8RvfQ3t5C06mZ9Bu19DAErCEOhZS9y0IB6A3Hnd0QE9vEvR4kYAhC4gN3awFeuMNU4RdXrBxPT0Mt2y7zJpcm8+Eda43BP60UMKNjvf5JHmLX16hS4+MlLYAACAASURBVPCiwjxlbl35AfQKmkQwsXnrgw3DQXugwpueBZz9kETHo2dAooD14AHqPSNj1M8OVfrHXOdUWymgF3sP16ckBbIuIzFEaZeakBrolwI9e+DpzLL9cMoxgV5/bBYglxzSQ4BeiYJ1VbwUU6CGrH0OdNXydCkNnnbAUkqnmKIfer+E94f2e13eG8rjQ8av6ZmjrQ/k/D3qvx9qW0IzS+YoNdqkn9xYc8A0N78Y/XTB9E6vMAngYnKKQ+by+lCwz65+X/9bnkO8Xf2tph+2VAv0hF41dMutUafXYEig0l/1TEtA/AHoWYrpu6DiexBUwECPk9M1mxaa9ZRCNecwhdN2DmfzFr78yxfw7//9WfjT25/DfHMbFs0xbC630G4bKoxuM6S6fHcAekMkbvgdB+ghczPo4VA3tobkgZ4taD5OEpL4AZwXbMhw6JFExXs6m1EiFQRx+KGMnZi4xSRvwX939xHFI+TdsesyfxozmwVTBqixlsd002GEPaOpBWvsWVLveBPuefvU3UDadLipWnR1SyxowDPTeQrde4Ey/k4geqGHeiglh+V4rJhvaQjQ6w5xw8exXroMnwLm88NxnhCAR4YGp8C8CRnWXuRE27HDT0I85dWYRy+3Zh1vefcMS5WdEN/kFDL/nZqDvXIZqh+nA91YfGkPGwNMbUM5usfa24UWB6BXu0r8/NNOt6G8Gj+Xy9ZB77WQnPP/pn8X3USPPaSwd4bpgffCO/kaCX0OGUaHABZNsRDQw37S7XICjEGfgUBPtC/5qY2aAtJj9BuLbjGg5/dP9/NUlJRD74Kw9jDQi+QAGLQIN+elDujhHTxMAiQRllgjD0sooB66aaDdTGG6ncOiXcAxtHCymcA3n30Ov/iXZ+Gjt7+B2fYOHM8R5G1gu95QVk705Mldys54IeGbvdBNkt57J9wTfUdPK2ui7DhKyBZDN10XeFx5kbS/QyVRzVq6xS11XRoNmCRs7uhowbVrthsqxI7gj7J2Ur0+LNfAcdkkxICTvkxnDKooZluFb2rhNTHJXTrAJwqF3A3s7i9yOADXZGFALX11xdjN9PuAz4TVbrYwm81V5lJaPet9NV4s8VLxOqrwxD3slTGVh5rV9w+WnNU11nYIAJWMw08Uow8/blMn+ylp0ZRuyNTIi9XR8+efWpfQdyHgkQPYMYXkcfNECbVF+dTrfxPGXTK3wzNXR4FdAHtqlKl2h/DpkHe0biD/lnGVeEdC89MGVl+GxwBcCixIGyXyLgQGBSjI+z7dnbM+AMJy65/83hSGrgMjkgijkselMoN6LZm9UxlIcZgEQAu6TAHuHCjM0VLzY5T/0B4u9e+cudpwWJlH6GpEx5MZA7EmRSojZ3KPV/RRQPrRHuF1kHBN1OnxPh7/jdOutACTKVayhslmCjP05sEMTo9O4ayZwRcffAKv/OfL8Okbf4fLy1PYbhcmYzqDcG5awLP2Fe9BQa2gyhMP9JK0GAT03OQsFbSueDQP9LrGjCcNNzaCNwJahm2RpxHw4X0+BH1YMw89fsTsBvRhlk8Efh0487wiAvb0odNlctR39FRiGJ3Ns1M2if9VQXLjGkegyePawHyx6BLImCFStzQ2Azpxnvg8XyqWop+Z8gRailfst6EKRMVCp9mzKyTrDrrk0HCEdaUlOAT0/PYsbfoErR1fdwDRBWj3yC0BeRqI5mgfA83CZ76CllKOcn09ru9JcSmw8D6u8R36vRkU2BcPlbRbKnt38Tz5npRU6YHQivkgzb86od8pAY+pueTAXoymJbSWc1T/zHFott0rBnoqeT0NvTc+daw46+55WLLzihBGAz1f/pa2KW1E+QCBXgDU0ny9OcfAPT1bAcKeZKCH9/DI0WM8elTjju7W4Q28KYVt3p6fQrOZwGIyhft/uwev/OwV+PA3HwDcn8J0fhc2knDF8IVNmsdauA0ZrlA8c5tvwPcHoFfp0WMa79vdHQd6eo07oCOb3NS/m81m0E5bSuCCnkw8ZBDgLalMA9fmQ0/fasnZO6ncAhZRN+GgZooEuhhk6UQu7NGkjJ0qJKzL4GkS4PDdQOv9FMHj1L8zZSQwmyhuEBqvqhPYAUpT0w/boPtpxkNJwj2QFdXJauSFOjhzUbUCcwf5gL218yulB0Suo1KlSdpJlX6QZ1JtltwfDI25JHQz1q9vnY7RhHhIypCow1H2kn9AxoCe3ns5+o/1fck6doYVA/b88dfyVEmf/vxq+xhKn5QyM7TNJ/G9q1iPmj5qns2tR1Y5TjTgj0NnuMz1S1qAZ0DTMsE3Pu0K9HR/KVCXMmSRkp/JzDlkvwdlOQVA1Sq3wz16nJY67JejOUdcdhJRV+LRk3lqUBejaUomxtbI5+Ve2zgNxCUBgleN/ykFesz7yvtJnjysm2B0erpfN4V2i/XyMMNmA3eOTuF4toAvP/s7vPBfr8EHL30Ki/MFTB5NYDJdkOcv/emCgktEyt6eeWKBXslhksq62af4QLfQwKUTpuSfNoNVal5YPgL5GAEb38NrOsA3nbZUpgEPHBvWuYLl5SU8evSIQODp6SnV18P3CUzBFqYt1/bDf2NYKApUUpZVohd9CLGD0WbbEsVaQmdDQk7uTeIdRAGPup1O4DkePMlO2hd7biZIG/7JQ9Pg0091axfLrwE0cBmvxWu1h7dDUS+zqj7sYpMbDPRMCEWKaLVAL7RfQh7AWhrJGGvvvw3pp+ad0LMlsvCqGHWMscToMaTtIe+ElHyffjVr5u+poWO6qjXU/YTCFXPjGGt+0k7sZ24c/vcyl9LxpdY49V1p+yWyNvdMri8NWkLGstz7MRqH7ujl12Mg0GMFgf8LfSL32ug1mxIgO7yQEbCUPvq5HNDTA9Hvbdf9msXZQUfoUfxeLVY3Ddd4DYvHMvBBDfCYVUzcEEVb8r1Qule3aWG6mcFRw3XyFs0cTo8X8PDL7+GX//FLeP23H8Hm2xM4bc8AVhtoAO/ype9HDxzy6K89kUDvvXc/KDJw1AG90WmfaVB79Uy4qC5XYMBUTJGVxgWUzabGWybvmZBJDOs8Pz+Hy4sLJzxS3sckNuhpE0c0ClNU5NHrQ4CSspnGpQGN3IBH9yDhHuROXwdovbY6D4VXakCHKpDirqiZsmpqj4emUWgOQ8MWrppTuL8Yy3PilPrPoJd4JAPDBmN39ErGHlJS9FhSYwopZaWKes27GmCWtu/yaAklxnumdowlPQ/lDb/t1B4vGYc8UzseX36U0Ki0Dx+w1Mwj9Wxp/zX9CUB4nEAvtIYauNTMZyg/lPSxK6/66xdaz9Qa72P9k/PG5HFFGliolbhnLtYn6SZoBI7hvMR5RL0VHnUhoCdnjE/j1Jo74E2NjeYQ8BJ3vDkW0Cth2h2fuR5Az3rveJ1EUzJ/N9fqUD9F7910M4XFdkH/zWEG7aaFRTuDf/s//x3ee/VjWH7TwmxzG5ot3uMDvM1HemfJGbAjOXd+/QD0iq7h7kznAQ2Egd6AhugVAXyYsbNF0GcuIOsDG8M7EfSdI+gzleHlPhwCutl0BhgWKh4bZHIMEc1bNlmS+t4PHAOF0XWhdAbQqklK2zo0FMeMYxCBmQJ6MQHcBwYBz6AKWR1K96t5L304lggi/7DjrFGFJ6A3yaGKxeMCekPWqISmut0hAMF/v7bPIfMKjXnXdvbRZk6xKh3zUF7NrcWQduWdkjC/0vmJIlrzvH42ByB2mefQMfnjiynOY7Q/RhsHoFdDxScX6Imu5Rt0NMDzzwmHt/cE9EgXlKQI4u2qWbLAs9cG6OH9u652oLnJaTx56M3bUm4JDNPExCszuN2ewmI9g1vtCVXO+1//l/8DPn3vC3j4tzUstph3s4Ut6oUTLL3ADobcWbAjKUd5/YkEeu++8/62hPg30aO366qjlwrr8SFA4zppDSzmc/N7Q2Gcjx4+gouLCwrnxNDOyyVn7kSQyBk7Z919PgFrAiZ9qxStg8nGKc/oOVCIaVfAPe0dxExaEnqpSwfUKH26tlxoPPw3U2bCA3paeF0fb58+GMMmzdxesCDPBXaSIpjpa8Nxczw4RPkjhbQgdDPWd3aOA72MubnWfK89erXv1TzvP5ujzS5th94tmeeuYyJjzwZLzqjanWNPJNAe3Xc2pSt8xc2XJzE6xObuK4BjTWfwftzTnhk6nhA9ZA3kuzHbrqV/yCNTw+ehsafKLZSOL3c+jk6zK/boER1G9OiF1lHrNz69fB4M6RUiN0JGCfmblhe+95CmyEkiR/84eROeIKBHmVe7jJrIIphdFc8LgngAkw1gACY0c2jXc1gsZ3AL5vDj07vw6B/34Le/egl+/fNXYPn9HJ6Z/hM0K3xnDVgHHUswcL28A9AL6gDEsKOzqtPg5CpCN2sE+NDpukKBWxnLUuImWGHvzWKBZRr4w/PbwnK5ooydWKcPE7lcXl7Sv3FsksCF7vWhl5BqrSmwYEIqOwHWcxDZNP02eYttQQu7ML3DSXF8EKbfjWWUDLUv9ePGpHsNL+TBpOykNNjrzS14L0EWx1j3etm9wh4+3XbvAKyN32kiKcUKiJZTnguauNJHhsqPoe9d6eQiVk4cu1Zqdh2T5rerokvIGp+bx5CxhUCfb+3P9SvfD1Xkh77Henf8lB/bY5nrr5ROQ58LzXXIWvkgIAZia/kptOf02RpbqxCAKaMR7vOyJ/tPDfPokc6yY+hmah31OFNAL7TuEt4cyuqqaRx61+nL1NEbSln/vVjSNX3Hfix9s3TMPN8hzGN1Qd0GGo+l1AaCPKqPR8yyIcPyFjAfxQLa5QJ+OL8NdzEnxcNH8Px/PAsv/fJ1mFz+EJrVGSVpmWCOCwKPE/IEUlJGrP887G5MKUlGee6J9Og90UAvlkFK9PQBe8R6x2wNPPTcYZgmbhrJ2klhnKZWH4Z4rlbLrj4fefbUfT0ajsmSKVkOQ4CDk57IJmWgSB41dI2rgtw1h1sv26eDPU0YaaC4tuyoPsDsbih2m85N+DLKXuw1Ugf0SN0JCMnAHT0Tm+526AE9c3ASO3U81QfW1xHo7aKg7mclx2m1Zg+M0+M4rdzUcadmv28eGxPoPQ4g9DQCvZgnSNM/txdC4KqE11Lt+kBP/55q+2kFeqF11EYqkQs+MNd/989FbdwIAcWYrNHP7nKdIinJbcBO77GbDPQIsCpdh9QY7Wwg4DyHBo6pjMKPj0/h0T++htd//Xv4/bN/gPNvJrDY/hAmG+MAMdeFCOShbmpCoXJ7epxTdLdWDkCvZz0QrTZ9P+kqFtcVJGqhEyUD6FCp9KRooNeBHXOnTmrs4abBOePv6MFDrx4lcbm8JE8feflM8XXM6snlF/gOHoaI4jt0F0/zq/L4cckKyYjJoJHeiVhLUvTfFejJwSzyT/dl/y2hjLkNOOyeG8kkHTrqA/iuWe3VC48lRCt9J083TZC2u7Vsx+6mu7H9HIBebv3H+/4qZM54oz20tAsFQkBPFNBaPhjqQcN+avvyQWUISJQAl1ra7aPN0jHE1ioECEiuR840vx2f/qF+uvM6sVb+ewLgSryOw+h6sz16tUDPB8Tyewz4XwugpxKTiL7IbGmu2hhNrXz9owpK6Tai57i/Ad4KVfJM2iA12Kljjn/YkDOhgSnAZgbNeg7HzSncOZrCdPUAXn/+DXj5Z2/D+RctNJcnVGZBAJ0r27S+WjXFx/LwEwn03n/vwzJO2a6cuhq8AmGg5wvnIQdgzQoLs9oQCAUYRgZ6Fn1ZtyAWMEfH9nw27wqqoxUDyzTI3T4c48rU5pP7fPgT7/khSEOw1t13M4lX/Ds1dJgRYZRXzzyLHkUNuswvXfkG55BTxHXWppeRk72FYfCmGlGx6vrCbd/bFwY97lrXgz2ODHDX3GlTeykN/YL8ZWor+u/qDaJBnw1/4Se6AqAx+jokc7ddrcEBEqGbqQMnCGQHFJsfuqeHjq1GHgwdW00fT8OzKV6pmX/KwEHSTO3dnLIk3/tjCymQWuaVjjfXf6ydIUAv5uXQfQwdT26++2o3NPbQWslzMWCVWzv9XgqEheYZK/Pir0eoD59fd1+rXYAe9k5F+Io/NhYljhFivFEbDalBnF5vf6/y2WmzaPqgr2SfSBsd31BB73pdwiEklRS0dQWtnuln/JRIoJL+/LrPJps6M1bxOtr5lqnvbsPaKGXGQ+yAYZbmSSyQjhnjNxOYTY5gCsfQLlu4PT2GZnkBH7z5Nrz087fg6z8v4WTyDKzPMaqMRkUN9EeVq6FXNfW9PvyUA711J1S6ON6IguiH6u1b8bKCo/MrWUYYG+iZlkPCB+/eoRfP/+DBgn+Xen1oNZa7fMvlJe0KbI/+vl4BA0fMvMmWEPzpJ/iQsE0J9eS6erxLCTQ4bnfrhu8ORdnPybBMBJ+uAArVzPP/FhRXmbIOqQO0ZFf36wHat/pANSZ0wuUVeh49E53qzpMPXDqkArT159CzVFZ6lnNAT7efMrz449Dg3D889UFUs6fxWrd70Ou1oZXv/lCj9Kf4omZ8JfyVe+YqFOfcGMb4voZXSvsLralWomNKXuo9v298NqYQXhUv1Pbjg5wQPWsNIyVrsm9eLZmXlgdazow1thzdSsBnCS13f2YXoDfMo5NSZEmXSkyqtLyCBnk+sPN/T61F7tzU3ztn3ghAj9pz9Mc+ZVxQWgL4QkBPIp7qwJAAz2oe9Iz3oi8SN6nwzckaYLJq4Lg9gbPFXVisGzhpWvj4tffguf/6Pfz9jw9henkb2k3DiVYoaUuARvRNHYitntOILxyAnrEeCdCL0TZ1J6v2MCxZv57S7Lhg3Mvu/l2uEk9K6P6X/x4VL1dlDPS4cc6UjMWEcnJ74psDKs6+Xq+4ODv+XPFPJ3OliXWWdgkAThjc2ft5HlAxZR8kG7CvqBNYVCGP1mOoFXEeK69bWCE3eXPNS+5G5wgHN7UugVgpFO8t8FD+0DznCkA3bICf00InMS9/Rs59PbJ/qdHrQzcv1q4C6EkfvgU7BaZ8oNeFsplssJ0PP1IcnpQ2FdIqdgKhFR/yxlJKfOCuxwHolUi8q3lm6F5MjU4UI1H2JPlCCGBqL5lWHEPtp5TFfcyjdgWGApgcYImNI/Xe0LGMPWcf7Ne2n+OzuH4SVzqvijbqhN1LMpYk31A4XvgTAnpdWyYruLyZ4zEN6FJr7Rtphq7rvoCeHY8tUxUfY1kIt4zV2tnrgVAa6El7bmktGjed5dr4as5sSrhC92C4KPqyhXY1hbPZGdw9uQPz5Ra+/vgT+M1/vgQfv3sP1g/n0G4Wnc2Zs3MegF6tHFOO0NpXi5+flIdu9j16cUEat0zs49DdK9DzrB+dkFMeGAm7xNp6GJ5J2YYkcMBYmqlguqqFh+UXRCFmIMgKL7aBiVwweQt69vA+H/7N/Vjwwnf5DGg0oA+fFU+fI/wc7x2vESeF4U8I6PlhovIs1xZUwokAI4MdP/U/ja9LrWuyhzZsgUe5wGNkwIqlLAgIeKDZF4N9zyQCbYZwvgBEQEwf6kaHdAjIM60zKvVJ3YNzphPvDqUOoYkVpLWeVrEWSn92nURQKkEc2GibJmR5te+ys70vdJFu7CE2JNFx/pgCmZL7SPYtrsEIWPSUmMW0aRIHETl7YXe+FZRDOrhHFSZiogEY6PHaEfX9sQ2LTBl0XypA5uI/Xb2CWDy0nR4cW15roOfIHcNHKD/9hFRaFpTeoYvJvZ2IMfDlXXgjB/R8w4y7r8MD3mU8NSQIrYH+25MO9GJro/mezvzaaA4rvaPxl/sBem50T6wP+XsoqYp/rpPM97zxKR7LgcuOtiN69PR4ck4Oqy+FZ0FzlcMudbZF9E53LHLWhsJ3U0APS28ZDxzxH6/rpgN6WCtvBtM1FkQ/htuzMzhupwDfncO//c//N/z57S9ge3kHmu0cYM33+Mzpbg5xd+48zZvh1RPQVQ+7aySj++yVAL1dsm4K0/venpopj6VIuAdIzQjqnkVFuAtdNSGSVFoANzDuGMQ0SnCTxVqF9FH4pgJX4jbXdMAwTH0YIABCBQiTuSwRAG62XCdGAJ4Biggm2XvHwFFbxN3Dxc5ZyiL0LOqUCld7Wzgu3T7HIInAnnXbwBYv8GLNFfT7w4ZogUAL67IQyKBQVJ4frpkps0W/z+cLKjQv5SlkTclj2YEKMw78XcABNPQ/ErI0f4QODDrxvbbhkFqaD9YtMuvDPziNMN6TRIDO2VJRFBvh5cXNu3TCuQlQtlI7zNMM8larS/qvwTG1U9huDECVeoSUg9jWtGEB2sefj9ZLWDITqI/MWbyNDNSQfvKTrXkWoDmgGK142ynGawBMLmktt1QI54ipSX/H9TWGBcMfLkg1YI6GxjTh9dMez44bDcizXtWxPHqy9jW7u1vBAVK+FIDUjCf1bGhvl7adGmvs/lJp27XP+UqeAD0yjDUoa3lVREEUDyBtico7LbVj85/fF0CqadfuvT6TaloJzXad85D3cyB7CHCvHcf/z957P9mVHWeC37XPlIcH2rObpERJIXI2ZiZ29pfdP3Y3ZndidqUZkZQoR9E0RYpskc1mG7ZFGwANoFCFMs9cu5GZ59x73q3r61WhALyHqEaj3jXH5skvzZddxrTrs6uu10aMsrVp9nlx3eahm2VtrlvjaVo0ALfrSVVphTbrvS50swji5XxfPKPMMWqzRnvPY1JKly1dbAGiFk7VCiCuz87aCLZCfWHRExc9gwspNxVTWCSby9dTGVo0yyeIPpN/RD8Tjx6NEWtIou+Q8Z2Nrg6c1IePMcbpGjacEeZHe/i7//ZDfP7ru/DCdVipx16/sk/ZGhF9qsfB2jZWuN3Sb3VVj1a2em7VRSug12H4nizQq18avCnV5mZrtem1yMBi/gwNhLSQN8la2GtIXj6qUxIrYKIKE5NQNRVAnRdYHMaiMi33LLaL5AC9dzFck0BW5qtUQM/mOikMgNWLsihPdtflSIXfo/8o8GbKUGZ4sh14nstANQqpn4qVVPlItVfU4dBVXUCexIgIUImDob8FZNI40XXkQbUdh2QagxVJYifh5qrLY3H4LYSnVMwrH17yLssQovxmNc9llkuSWTT/juvBdn0BOTFA5zU9hktzpBHilNoiYRDFAFE9lyHBsGIBJlXwNBOp4i5dCKXkJ2bdEs+deGAp+dpjCmVuFAE9AuwM9Oh3lKgdShFUOsAJZMqAZWtO52ouHkIaDFcBPdVaFuiLYS9dD3nDT5mB/A4ihC8tA9VtnrECem1Gqf4aE8QR0DMVZq00NoGI07ei+gld12PbtnR97gmjXEV+Ytfntm1v03V1gMUE7CQLz2rfPIm+F0GMXr+6z2XfKyupyJ6SgnpPK9DT87oCeos6BP2LDfVGJE3f8lPmMxb3ZBXQk8LnFhvjlWbHYM0Vg65NgI+Km7tw0wHG9hhb/homDw/xd3/9A3z0m4+xPr8KN8prSLcDeqcBeecNu5qk2/K/v/BAr12XC9aLzAMidy/TKpsLSuVtOuHxaNfiqk1jCm4RzN0Yr3Rib1egJyQuipiFXf/cEvbqUYhnzIBPirTT/1O7NOArKkx1FuHidw6vwDzUT/u5Mgceg0MCeGIFEu+YIwUzOURSyFy0R4cBBiMaxVqlvsu8TCrEW5eL0MkLGhfzE7WXUTm9BLQksGyxUikfkvIUURiihTROMJ9NMZ0eI0lnsJxQhB3dmSYI5gGmkwnnSXJb+CGGh44nLl+vmqBGgGv+kfGzMBgMGKzmgEoAM4G2JCVv6xDjtW24/hiOReCKhKwKedXePAtIVF4mC+GCNYwJe0o9egLEdbtoRBjGEaAzQJ+AxAQJIv6vdNAHkqGEWNr0exUawuiY2qc9eikbK/JcU8m7o2dy2RAOuxXvtlqqOYiu3YIFGuYCkVLVrfIaM5A4D2tVkkDH7TYKgOcd6NUNUJ2srldIF/NEmmS+Cfj6tqdxontc0Bc89L2vaxP1uJrAouszln297ntxDM56TM76+WXjtGhsLvO0yF3FtnHGXIV3ui/Qq+u/eT7UzfeJudMHv7qpaMws63/ZvJdFbVQZcHrP4xI9euYYteF0MK/PdD3lQBOgt+hl03pD+ZoqeuQWrypfHzn3gj6P1cpTQE8Z7HmJOkDqIqUSCnAotgkuHJA/b9Ndx2R3D//2k1/irZ++C2cywlq8ASc5STi4MEYnsNkK6NWeY6K+nOnHOk3oZtuW1Vlhmw79tu9YFKDLBHoajJ60LPQWQkanGJTp8Ef+fe4hOdH3jIJYPF+61p5YiBLxCLFXiMhdBPgtgF/tUWLgqMJNa6yI7D1TJBziwVJOMG6jeKe4HQTwFNCj0D8LHhx4QhZD0QFxDM8lEBiTlMtDLu0UjksgTT2LQyspZjwGYhI9Fhx6Bln3EyAmQDYlwDbF4aN97qM4rRJEQahkmYM0HiCNfMSxePRoHA4PD3Fw8BhxPIVlU/F6AXphEIKYT4PZDGEohDhF1qVyi4uAm/yT+TOxs72N8dpaBi54DBR1Mc2N5w2wvrEFfzDG0N/mvEHYIeCEcHwCSCESO0Y68JBw+JqsCSqh4fs+/2ysrWE0HDKodKi0hqfCKHjpUymUkEEXAzwdxUJ/pw4SYsmicFoCk7RuFOgjyx7Vy9H5feTpy8MZEwQRAWRVWJW/I8CnR0AjYc0qJiVHJGJDwmLBhEXq+oXtpL2w4iGsFHpVoXrMdCpAT9Nh65abQK+NrCnzO7aRQcuQBW3es6BE9AxdPIu2lo1tm/Eu6w+1j/bhCYW4ob9d39d1vPuOW9/7qtpX9byiAr2s95oAMtvtJedGuaJ6ksCiGB5c5vXRz+o7p8vqe5s1UgVw6Pdm+4tAPP9O5Y2XOC8uFNBj9STPMaubtyZgX1xTzyzQUzIr61+W2mMqDzLxxbkWIH0S6JV59IvrVHsJT9zPHj06K9Wayzx6pG25/GdoedjwBwgOJvjVP/0rfvvzlcy0KQAAIABJREFUd4DjIUbpJjAnj189O+jJaMsV0HsugF5tJ3sqK1WHivx+uUAv34TLdyObXpmiZWdBWC6Qk+iyCzYchzxHuf+GvUy2zeBmPp+DavUVyVzoGg30sr4ZIZn6eRwaqd1tdGGqGD6VmKDwSnq/JtSQyEEbVuKIXcgWApooCDAej7IYRc69IQRpky8wJrSFIAhxeHCEg4MjBlxJECE5ChjwcbBBlCI4Osbeoz3sPdrF48f7DAgpTpxKPM5nIZA4sBIfabiOJBxy6GdEz4oTDkN12DVI3s8o8yoKY6kWeuJw1OQxmbJRqMiTRYeq8E0dvqiZRHkYFLskz4eeHiZQiZFS+KNFQMgGkrF4H+0ZLG8ObxAhtWeICfiNPUSuIs2xyFM4xGg04p/NzTWsjccMKL3hAPBV3qOVwh8m8PyYvZwkkx3PxcbWFra2tzEabcH2x7BdF5ZrIaVh40WglBICziqclCNhGfXGDBqnAeUWSm1I6omQDlE/6DCicE9xyeqQUu0do9Be/p0CvNptKkedPvDUgcZgNN/FC0CAQ4lLPgbQkzaZnyzbslWGwHkDvb6KbBsF9CJcI+u/vdzUMk8rkXVGwrrv+va9yTNZ9dw6YHGeoEO377TtqRqHohen7Tib7SkCPf3MNgC2z/va3sPSqCWAXZAwhXvKnlGmxC/qFeV75EkCPXM8dJ9EPirJbaYtVDCOZ/cZ13bx6HWZu4VrL4hHL2uTzjVeOPPUOVeIclvcw9VMn23lqp4Dvl6l04iOQ+cpFTmnqCIq/+VhZHnY9odIZlO89dNf4jc/fgfzXQteNIIb+xyt1T3XzuBy6DKhKp2jyy1P47XljoTl9uRcPHp1TW67WNt0OxewzwrQM5TWhTC23EJSBG0Saqlq71kWl2ow6x5SaKeEe+YWcwF9OjyUM+UYfJCvTlgqtYIt3xG4ot8SmQh5mVxH3YsYVpLwfR4BAt+DxaCAUr4iHO3tYffBAxwfHWM6nyGapvCCDaRTAmpzHBwcYm/vAJPpFPPJHOksRBLGAvxi8aDFUcIhlqxASmCp5Opxi1QIKcWQx1RAXsJbCegSRuAwVgUEhEBHARmV/ydsn3qliX+ID+MTi08xmqjvsls4dy3Pi9MhMln4hmKtFE+XyhFkwUn/pqw78kpGHCJJZDYRkbeol2tAqhtokQePSH3YaqxZVqlBMbwBMBzZcH2bQZ7l2Njc2sTO5csYjTdgETGNl8L2aVwiOH4MdwA4Qxej7R3s7FzH5s5lWDbF7lPbJF+PLdSCYgl/84HPFkPymiaynkQR0AQ9kr9JYyKgUcZXvldBpTwOSn1Qc5PNQcbWqXIBG4QAw3h+RiFcXM9jFmpbE1ZVKJrRRu70VRBzRa/tW57sdXVKcBs53sYSXeclKPZ+BfSq18NpgV4dYOwDhtqsXBMUtFkrdc/s28Y+95n39AOr1R6Piwr0ygB/3ThU7dUmINhm3ZRec8GAXl2aT3WOXptyDh1HSDPx8GHsKlIVD47tcxrJhudgGAV4+xf/jl//+N9xdC+GF6wxA6edOIBmMO/02hXQq8VArEB0GtDOFz9xoGe2uI2y0E64PymgJ2CkSz/qPXrNQC+DJYbVnNYMEbEQCCOvmunlYAKXOGLwRCGLBPhIEac2a8ISBk3EvMS5WRLmp9wxkv9Fnj3YzJA5cB3+8ahOIDuGEhzs7WJv9yG+/voB9vcP4Dge3NTB7OgYjx7u4ujgAJPjCeIjG9jfgjUfMtsleYqo1iCHXMYJZrOZYukk76AKN2SelTwwTwBfCsfwnEl6mMUsnvRMKk7PgGQBAChwYdaTMSy6En4g71kAesY/5JCSUBaGhcqLl8+JypdTuXZ54n3+EMoV5BxDBkE6pEKF1dKzeT0J+2AwnysQbyNIY9BZxiCd26CSrHksOBsQSUrgUUkQlebHtDUO4PoJ3EGA1J1gMI4x2rBhj31gbQOb29ewuX0Vnj9ghi7Yc1hOgp2dHayvr2FjYwMbOzvwRyPVcwoPJaIW6rnKR0xVTiJRuySSQxrpUFIN7fh6ujcvNs9jpwY9z7lU+1mbvqh/2l2oBjvzCyqglwF6Q4bmxgFTqi6G0GRAtULQLFhHjWv6KIhPGuj1bXPtoVXw3hUVOS0bi54++neTZ6cK6PG+6eg57HxS9vT28HLu4SXq0z7znmUAvaJXtcu5VtX+MoCg524ZQO+0Y93n/rMEevXroJojoNYocyJCpcbwZXrt+Pws9+gV13nx/SugVz1XdWQsnXkgGgSHEK/JOU3RT1YyhAsPnu3D9zyMkhh33v0Av/jRr3Dnoz044ZBLLJA3j3RCYebs+lkBvdozU+s8XYe1w/XWe+990GrebFYeW13a4fVnc+lZnKtyyJ307TRvxG6hS3UHZAb7S1zaZQoo588ZLJL0/7SZhbZcctsod010ZqFCphIOFE05HIyRBBQROMTA8RmsUaim56ZwHWBttIXweILHj+7iePcxDr8+BAIfSWTj63t38PXd+3j49RELk8d7h+LOYQZM8QQyqEw82OEQlpncq8MYdPieAkmi48v4M+mHnCzZcEnY5GJIiYQI5b/n2n/GQZUzrMhjWAlZmICTterEK6Ubpy5WRCTcOmOJLFK1qC8V86h6Y/6A7L1Cecx/1JozeqZyOMGkO+SmJABMQIoZVw2OTk18Y3q4dN94SJn0JUKKALAjBnIEC49D+reEZ5KxwPVseD6FA6fY3tnCxuY6Njc3sLW9hfWNdYzGI/hrKfbjL7FxaYydS1exceU6BpvbWRd5j1DYqiNxoek8YFhKXsGISISobiR5mI0C6oIZKcSVIKyHBDYDW8pdJO+nkwBuQkygVP+HInyJLIaWLuWApuxZNncrY8fMC6wHW49IPus6l7K4DyUJvzoEsY+CyCuiQ1hjsU1d7+3bxjKZVHxW15DHKmDWtY1mwXWzDV3Hps1JdBrw1LVfbdpTd80y3lcGyk7brkzOGvlrZaF82Q5VsrZpbuuARZc2L2Pcyt5Xth7zd4nM7/bu8uLUxXErbUsB6J2QdQshmYXyCNpIVxGu2qYPTddUgcIu80jG6Cp5zc+vUmUbSi90JWPp0uZyOduR8K/mhWauvqTYbMBLNrA5XEcyn+Pq9hBfvnMbP/3rX+DrT3eRhg6s2IYdqwLqiiuge59WQK9uzM4ldPPJAr0iI2f15uyyuJ4U0NMCZKHmCStz9cmr7fpmjFXn2GVhYdK5ERIGqOraMY25hNEFIdV4i0n7RjANMPCG8Mjek7oYemN4lodHu/ewv/sQG/4lPH64j88+fh/79x4ifJzg8YM59h9OEcUBfG+IgXsJdjrkOnbkARSvmyjLulB6nUJWNW5yEJStHYUtSpQDTXJTP9bloRJmcjG/uVrfbzeVS7iKSGqI7EYUXQmf1B8T3Ovf67w5hr6m91eV98j6pbegLWPMgZYcIUplPULM5zPMZhN+p+97GA4HcNYipBsH2Ly2jmvXb2Bn5wrWNzYxGq9hMPLgD4HRuoeNzQ2MNtbgjdcAyj2kH2JqJo9emCAOUoSUM6jjVZ0QqU2coD6C1KYUTCSUu2iFcGMLbkKhocROSgGvVLtRwB71T2Uf8JBQbTapZslqZs6qqspR6N/ztxVcMLK385pXvIbNcewpdE4DSLree1pluE1/6xXaxYVfVN5Nj87CWq7ZL7T+mUCJa4cu1h/ts81OA+aq3tek2PZpZ9M9Z/HOZQG/OiNB1RptA/SW0edlPKNsbvoCver2mERYJ99YeZ+KOFowgi3IrsUz0DxXtGw9UdbHjIRpIQebxngF9PL5bHYkNEmCTJLKaa7ON5s4FJJtDLEF8unduuTh7qf38IP/8+9w//1jxDNbag+TcZOLout4pJPm6+YWrIBe3RitgF7zCiq9ooWs6fzkNh69vkCP7iuGr5SI7tzi1xnomU9b9DAOiMjDSLCmzU1ur9nREaw0wvToCNP9Q9gTD9Gehdsf3cYXn97F5JGDeOIinM2ZSXNtNOZ475TjuCmHLoWdDtjdz0KCpYwcIkKiIm3KgF+JZ2MF9KqXqWOp+n86r+2UQE/VwRCjhKBBKSDPuZya+Yvmj2obSh4clcHgmo92itgOECPiEM0wniNJIozGAwzGFry1CS5dXsf1Gy/j+vVbuHHzOvyhA28tBsbHsEcpBsMteO4mXHsTSeRLorgzYzbS2PIRpQ5i4q5RQI/yBWzyBDPQSxBSTmMasYcwywPkxEDKzdQ1IpWBIAN45NXUOYJqF2RAr+Db1WG6wlyzsHb5zp5CpytYW9jJHb2BzyrQ0/VDTYKpzgJe3VAGQsoAaJfn910bXd5RvPYs3vkkgF4X0KTP0dPsx7MYN/OcM/uTv6vao3feQE8bUXU7i0BPpGSJdqLkX5vxa7pmBfTy8e0P9BTjNU9YDtOYrICM7qkLH1sYW+tYcyyE+8f40V//BG///D1spNuwIkdSSciAps87jrgx0k5aB/itgN5zDvQWa9Etx/O1ENF3mrNy4d42QE9IGKXG2KJCdtKjx0yYkpjFf9eVO5BnmZY2ORi6fkQWl+xOlgMWPN/nkEralkPOu0vw+9++hd/84le4/8ddJHse7MCFFQ7gRtfgxpviTiHGRTuB7UidO2FhpBA6yefjgy53ELHY0AJjBfS6zqJcT1Q5ZuhqpUdPhalwHqYRvpgd5PqA1itDrV2ZNkOoK28s84bGCc+fzLUUqheHl2bfpHp7VOIhRkqlLJwJE81QtCmtW8/3MBgN4K/Z8DYjjLc8XLpyDZd2ruDVb3wLzmDEeYYE9LxhyjUH/eEaEs8VoEc/XNLDFaIXK0VIxd1VRiLnIfL4EBGP8ngy4U2+EIVNVBhDhQxHhf1yvUC9WDWAU3sm8+g9/UCvSdlqUrCr7l+mR68JBGvgodvCnlzFzNrG+1jWxyqg12e8inus306vvus0berTlosC9Iptp7k+rRHDfOa5j6thPCr2belAT7KzWIEvM2BUAj0j0uG0QI+1kBrD2AronRboFcJ6+TCnaAeJAiLSFd/yMUxHWHfHmO7u4c1/+AX+9Z/exyAi4DdmEjx9zlN6iFJBVU1k+adBb9AgTlZAr26AngOPXp/jpvmensb12gdXAT29A+oEVxHAcs27OOHSBzTJRJpC3pEmoLvwjp5ePVOQmxZQJvZQtdpoW3u2hbWBiy9vf4bPPvwIDz/Zx+x+guO9CSaPI8z2hrCCMefdUWF1yuWyWXGmY8BFmlCwpoIKLHc0m6di4VejXVTmFkN0qkNeiwdS7UZqHTr79IRuFoFeXf+LeQVlJgKatZP6Rh5KbQQ+CtDUuYZqHYrlUXvIVH0GKstAUNDyVc098vTSGuFVj9RymV2UiVxsYhudw/XIE2hjvG7D9qfY3Bnh1suv4/K1W3B2NuF4CdcadHwXw/Ea1rY2YfkeElcskNJOYWGNVXmNOJXQPlUUUniFOMxTQpbJS6n5QiW0hRl/st/lRpaiASf/d1/lsAnMNEu77lcsq63LUMhYYegZAqvfr0lDNNArjmlfgKKfQ/eb72gDEM8DONSfOdWGwCKzafcVdH53mCBez2ObPdN3jZ+mZ33fKUEZ5fN1FkBPK5Z6HHWERlPfJSjnZN66vq9t/5uua/q+qZ0CQqrTgPj5z3KOXhalIszeKSl3FKppCbPm0B1jmHoYUFTQNMTP//Zn+N2b7yPYH2FkbyDJahKLRy/z4qX63F8BvTZrsO01K6DXdqQK1z0tQI8IKCS3hOrREXFKQyFKs2NLAHrmsJFXhISfy548F3ZqcYFy17LhWS6c0EU6sXD740/xxWdf4PHXAY4ezbC/ex/Tx3NYwQC+4zETp4MNpAmFhFI+lCj9BDZoQbMD04gq6Ab0ckKM3DvZHD/QNK75ODzfQK8qP02J9bx0AoM3RRijdBRWFjITnz5IZb4sAnX0f3bMbKB8CFtUusFhckxRHSIkyQwpZnC8GJ6fwPbnTMgSw0cMF/bAxWDNxXDNwWB9iMs3ruCFl29iuOkjGcYYj+k7H+PNLYw3dhSgFCbYiD17VMXQQkwlPxR5jxSMF0+kJvkxgR7doXMVzXUiAMX4jQrtLF7TKMKykg+NVy7tgtMoUib4KTaoykvQlF/Vt2OmR0IbrczIiNP0UwNQDS50eGgVyGjroejb17L76gBbsVbdgqzn0Oun42MaI8351q2vA32nnf+uI9R7DTSBktKG9MvR4/VM0UTk31E1eHkdNShNebxDfehmmzFrmpem79u8Y6lATwd0sAGwzduXd02v0E0GenQe0zxbSGOplefYA7j2AEP4WLeGsOI53n7zN3jzB78DjtbgJeuYTahWropYKUYArYDe8ibWeNIK6PUc1qcF6GXhdLYQCTQBkgUBuGSgx+yGacosjgTYKCSTCp8TAYtPrJu2MGUm4QxRNAdSD3tf3cdHf3wHD2/vY3rfxuHuEebTAMF0iDQkan5K30opqlPCRRTbl3j3FHxQ2rKGBHUevbz/Ekci9Pt5mF3VcmkaV1M5LztkLiIZyzI9epm37gQRiULlDMwKZ5yuccdzICHYKjhUgoO4GCurywooKQIgBfL1t2ks4b1sAOAn6XITMeCQly9BlLqIEhuUBWi7CVwvheNacDyCYRP44xjOaI7tq0NcvrmFSzdvYPPaTTiez+U6xsMBtra2sH75EhKXWDqJrVPaRkoOGVykzAiBPtkHouDr2oBqHGzJW5RD1IhH5ghsArDEWsPp66rPAn6zqOWC0V5szn2S22VkZa1Wexmr9sMyFKlyMiTVcxpDZcTSzctDtE9PTCXPknBh/RGFSMlRAGEUZmU6eKYzIqhqT5eMaQ6CtNzgCAxica0p4aABYc8jq9dtzwPQMwemz7rtek/RWNHGe5ivwWoUUNuOUwK9Ln1k8iIuN5TC933Osaac+TZskvocLCNjyeVR+VLu4rXv0p/KM79pTDt49NqMTa8N3OKmfkCPEyw4NYGlXUz57D5cawDPHmKUeBhFFj565/f4xT//Co8/9+EGO0ijCCnxJ1B9XkM/yyTmCui1mLHul5wL0Hv//T+2slGwJd4wZ5ibUXT18jCm4nfdh6H7HWcB9KQVVUpC/RCaQEPGLVV5TaJQ2lRqgOvEdaBYXjLQY0HNJTQsEKMjF0ZP6L8EQKWOnngf5Wc0WoMTpwiCCZJ5isnDOT798GN88dltHDyaYvJ4jv3dR5g9juBONzF01hhA0jPTKCH+DlGclFCRN9P40rtlnI3gzzyfQIXV8Vo0gF7dgdwe6PEonFhw+oAzAVHxomUcTl1WOo9Nq51bkT1f8rJiP7PcNfWFCXg1fNONyJuiQmZ4mSvLoFEmIgsb4vcLUNF1D2XejSBRW7gyUyqtQB5m9hiSIk6ecDnMomQKy41guxHXBnQGKRICZJaN0doY4/EI29tbuHrtKm69dAv+JSAYHGBtm+oB7mC0eQmW6ysgS9buFEkUCgkNSzzKQxR2z5DCrdMI5GNkNlAu9aDCVWkfpzaXDGEiGTZBSD5hVe1eHqkCoUqbvIfMs5FxoeWTmYniKqIWQeVdllrFtfXFfKXch1HxnrarthS3DqWub+bi2aL7JGsujihPNFtiPctYkMyjKF7y+GrNp7xNWq6XfdskG7qACfP5dUCvr6erqa1LWDidHlEWhlt8QFlfT9sPc2z7zo9uZ2NbjLNcognyHhbvzXWEfuUV6HkJsRAnVCZJ9I7G9umQzQpG4tb97DTzcnFfL2luaCw76GoaYpRXyN69DHHZo+/S/67ed23ElPPVThM4dAAFDkb2CJuDTYwiG1/84SP87B/fxFef7sOLb8AK11nOcd1cKrukDqIFjbcA9Np3SekE7W9Qk9/zvq7vecLXnwvQ++D9D1stYysLYdIb0LR8Lk7I4uJcTh25LnOxFD2mywsbrq0CerIVU7aqaWtxG6ErErDfJqhTSEirEWVb/Ze9LFrZpZeq7yybDwnP8+H5FPtNgDCFo4hlDh88wt3PvsAHf3gPD27vwznewvHDGaaHU1iRDSdxGPCRBuw6A1jE3JiBPCLREK8Ix4ZrkKHDJ3hypTg4j54izlge0Ds5mW08et0F8ukWmHhF670Tfd+Q+Ug16qgh/tFfmQCFp8rQjAmU1rWU1mQ/ZUoIVWQdKE8bU7JIOCaBQTIGCPgRL2C8dgTvaoCd61u4fOUavvXt72Bjcxu268DxbGxtb8AfD5F6LtcpRGJzzsIsjAFvgNBKEVsxAitATHmFBPa44D2tf1rXPqgOBHsDrTkSe66Kl+j9k89KOdBrFsfak1dV2ZSfWyCEyt66LKCniKfK1lhxPrVMy7x6ZtsKz6lst/EitrCfY72rovJd2mdN6lOmVyoPcdl9dV7Cpv17Frl2rc+fpsYt6fvzBHqmoXWZQE/EYd2+zs9yvq4t0NMEUyVjXbk2dDsMOdBG9rLHOrfdlc7uWayd/kCvH2GdKVeKc7GkJd3pMd31CqktyzpUasFJE7gJsOlvwQtdjBIXu5/dxc//9qf46A93sDa8gXg+RhL7ql1k4AzKmVZWQK/T3LW9eAX02o5U4bqnAejpJnPumvLmderuGQA9EfjKC2MkNOcCXr6TMDuh1mciGeU9oMLqY8+HS56NmEI2yUOS4NFXX+Lff/kWPnznE4THKZKZg9lhgGRuw8OW0OQzSyJ5NbVHj5T/fEQ4l0uzHrLA4ZZkdJ4roNdp9dRenAG9pTxSQjPPBpJmuyhvqS3hx+xPC+aI44hBD9dYsy1EdoyISzaQpy3CPDzCYGRj+9I6NrdHePX1W/izP/82br76slg3Ke54NAQGI6SBhSBN1TMiJDb9JJn1M+XQTZc9gVR+PsYcCR2aWZihUj60tfRETavcm1k39KJ0SbhrUX3U+0DnWZx4zimAXjGEqU4Ja6M8nmZ5ZV7NgrA/4SE9ZQmKtlEWCYf5drW+myGl3UfjeQR6bUepD+jQa4e9XkYe4zLW8lkCvU7rQO0XXce27XjSdcqkVnnLWciDiwD0ysK5u4zbaa7tLlOURy+lEgpSa9aNXKzbG7iytoP9O1/jZz/8Gd791R8xsLaRxiNEkURwSU5fTaTGCuidZior710BvZ7D+jQBvW5hhcaAnAPQk7cpcGe+mg9C0psduL4H3x/Cpby+OEUaxsysT5QsA/L6OXQ8TCRHL3Rw8PUBPnn/Nv7w2/dx+PAIs/2QFegoIA+fBwtkWaIacY4K3VRhcAp9SORrqrx98kvTM1J2KPceY9Xn59aj13P/Ld52HkDvJIxkMKQ8hQR64iTBnHJT6EijtWonsJyIiV8sAn4pZQDO+XeuZ8H1LVy7fhkvvXQTb3z7G7j86kuw14ewKHTZT5G6MRInlR8VXioAz1YF3CnAM0ZCkRDCOMM/nONHbSNPoxGpysaSjAW0GC2xOKJtgJ6+wxyZbG/0FJAXDegJic4i1KWSHyy1OgK80y71FdA77QiW3993HvsAPbMFZUDPBP1doxBWQK+fqe+JAj0uGyQyJotGKISdnzUI7A70JAjK4TQCC244wCAZ4tbONQTzAD/965/gV//0FtxgjGRO3AtD2DYZ2ilkUzx5xJhemqa0AnpnIuRWQK/nsPbUY3q+rfm20wKN0jf0BHp1rS2GdWqIVxZ0In0iKxDlL0k9Na7RktpsRaK4cM7ps4DxeMDsnQTdEMRIwxQIEyRhgAe3P8OH77yHD9//Eof7EYKZh3BG1PgekojgoscsUMRMOvDodxHiiLgTxXPDip3ixsiU22Le0ylzgp43oEfjWDbnzUGFZavrvIDeoiJhOleklrzO6dR5dXR461p6GhjQqtLXJXAdMODzh8T4GWH9aoz1ywO88sbLuPHydQx2NuBsjuF7Pues0uPCOMYsiRCklM9HIJDCnD1ev2kSIYpCAXu2DimVM5WWLJPBZCGAJ0fbVHoZVFZMCO9jBSI5NLAmu7hZelVcURO62fuZHW7UQL7plq5AoS9AyEt0NLXoYn/ft/9n1avTzl/X/tSBOd2WZXn78rblBdP5HQuRLIubPL+HSKNUDdAug7/y6NWPlpmjx7m5ix6uPMWm6pSUx5vRUV2mp3htH6BHzxi6PtzYhTUb4PL4EgZ2gp98/1/wi79/F8EesOZswmJmdFfaStZ5ayYRUqlOpTnZcpMxvX2/ep5AZ6Djtm/z+V25Ano9x3oF9PoN3EmgJ26IshStTJAx0BNPBoE/KstAliSKeMtIVRwHruPCJctRkHJo59AfwXZtDNMI4eEBjg5mOHg0wxeffY1PP/4SR3sTHNx/jGgaImZeBQ8IHbj2EK5NhBdkhBIKF/7bUDxPhm+djunveQR6Jw6c9pwuhVvPC+jpg1cYA/JUFEVwxOGSlDdHP8KGyetEHSZCOCQGC61pxYqURWwac6TeHtxhBG/kwVtz4Y09bO1s4uatm3jjW38Kf82Hs2HBW7cx2vAQuw4Sx4dtjXgNz+czJGnEXkHLVoyxSspLuXfJLSTvUNY+YzQrgV52UohSqHNL6F8c4qxCZ5dqcOoK9EwcbuiuTYptnSTra+3vJx3r71oBvbMY1e6e2eKa6Ar0zF4UvXYm0NPfdQWixecrWMB7NHvfCuhlw9R3j3N5hZrc8oXVakRWLOT+KjlV5JzIZGwhzNFcC+cL9KihZtoNRU9ZWHfXcWm8AWce4f1/fxc/+7u38PDTFIN0nQ3ynE+eegro0Zkzz0oyVO3mFdBbvpxbAb1OY5prD5TLdZE+S1WwdMfOwNqRAz1TE9MZW3pM5btMkNnkBSGWQ/qdhFtSxDepzYzBkhRRQnTr9E8XQ2cEN/VhRRaHhG+sDTEcUZ4fEM0izCZTHAcTBPtHmD28jy8++gSff3YfR/sxwomLcOogZHlE4E6KsDOwJCuUIihZPHwLpCWNS6MkVFVLNy34S57R1/LWd52eJRlLWZv65+2dB9DLNoWhIMgCJDiVe8kkn46AHleMIASXAT0drqIPTFrsCdraAAAgAElEQVRZLhebjaMEUTiHx8XaU0xpfaZzeEMHHtX281yMhkMMx8Bga46N6x5e+c4t7LxwFf76JgbDK/D8DbhjR1oTUwipFGTXraN/xQmFekbcXj66LcXEq65lXJoVayDFUPae1C9U1n3O29ML1cy4JdBXZvDQVHqNG2MxmqcD0KsDc8XvkljKGGgZ01fRO42C32dProBen1FrvqcrkFom0Cu27jw8evnZKm83+7PYt5VHr26Pc84ZR8CbHtFyGUc53HlYOidOi/xhpvHc2CDePVU0XrOnG16FJwb0mIiM5DjVy5PSRoN0DTvDLWwMQnzyzjv40f/7Jh5+GmEYX0MaWnDpKGCg5ytWdeo3hW6SVb3aU7wCes0yq+sVK6DXcsQWPVE93cQt39XnsqcP6BV7qSuc50JTU5uL4UzGXKJOlIfNeASFmDH4Th14ts/hmIwMEwtD38fAF6DHIZkW4A4cWGGEoRVjcnCIg6M5JkdzHHz9GJ998iW+uv0VrFmMo4eHmE8SDKwNRFMbaUA5gSNm9KQWEVGM43iIwmiR6j1jK9PV21VNLiLSSD1pufb8cFyoygXkHamU68IQrYBe1c44T6BXAvjY8ZsXc1c+LwVaclCXU/VrZUCYywgIEvigH89zQJwuYRxy7p3r03qJEYZzpqa2HWLmnAJeAH/dwdblLQw2x7j84k3cfPUGXnr9KoYjojMP4A88uOtrgOtxCl8UWYioph9CFQrtcEkJUlTIC5haEWIrQGKFyupKB7oKsRHtI1NqMqCX6TkmL7rEieZKSQvLt97Xamh0eJv2HDbKxIJ+xQRUBpgzrehhEGalZnT4aZVCd95grq6fTwLonUX/64DVWbyvce2c8wW14EGtWR3O1xaENj1TSMak5FId0Mulm+x3bfTpMi+5Utmt+De3zxAjZe9sOx5dprSvoUfKD1GdVKmFWuVh41BMAno8/nnOr76evqP86UzmKZkqa2AxR/g8gN5JqKrlPqUGOBw94lljrFsjbLtj7N39Cv/4P36ET357D/bxCJveZcznASyPedKZPEz0U81grcoFVdRuWgG9Lqu33bUroNdqnPIYahEKtClPF6rX6rUdLjqT9pypR6+sc4u5ApoGnX+rFUF126Iw0tayXKlmzxt7K2z4LoUOSK4deal0YXUyx5HVifPzPJeBYBoGmBxRUfYZokfH+OSdj/DRe7cxewzMH1uIZy6iSYo0suDZLobeCJblIgoEyLGVjz+6arei4Gdlmg4+HynHrQvQAynVRKbBt5ksoCfX1wroXSSglyEcmW1FDZ67pEyDRb1hSKe75b1T92agXx+04lXToZfM9kkJqk4CeytBOpxiMI5x5foaXn7lGl57/RVcf/EWUteFOxjB27iE1LORxAFmQYgwcgDLg+0Si1qEyJojwBQxlWyAGC5sOqTZkitKW2aV5pISGtIqhk4DXFFObRegV/S66Xv7FhLWylvWBsNqHgQBAz2HS64o7+Si6MmmoouC20Fc97p0BfR6DduFu6ntmsrBQ3MX9DNPrHvltSe5RHl/nPunmHgzUGfmoahzVuRZLnfatlkd1QJ8KvZUVW+0DGWwV5Ebc5GAHtUCpmYmcczjyoCuhKCJ9RBV7oVqbxavFSBI+olZRVqdKYqsRY/Z+QM9cx4dRKGFtdEl2MkQW/YA6d4Ev/inX+M3//J7uJMh1pIREBAJmY3QpbgRyQc9OS7Vi2MF9Jr3e9crVkCv1YgJ0MuFzwrotRq2kosWPaP1T6lS/sruEoXQ8JSo4usCyiW0kujvCezxHyV4kyiWwtUJOL9vbbwGx3bhOQ7iyRzB0QxJQIejhYO7+/jjOx/gwz98iKNHx0jnNqKAOC8GsNIB0pgYPemHLH2k6FKTEi6VRgo668qJA3CpB/mOQZ5Fh4Ty42UHRYldrQe1et954uadYR290jm80Dl69SOZA738umw11rAzNilQ2sorTxXFi/5LNSZJOQjDEEE0R+LG8MYOgnCC4cCGO4gAJ8DapofRlo/XvvUNfO8//hdsXN1GOphjNpvA8dcBf0D+PURWjIh8fVaIKCWPnzB3UoF2XgdkWWZrdF5bkolmsuDQwvjIolfN7hEBUTDsdF3HxXHlfysFkhQtAnkE9mh8haW0/A1N89O1Xae5fgX0TjN6F+fes1hTpwF6QriijiR1Xj4xoKc8ek8L0CO5EUVRPn4VQI+IssjQS0DPBPA5OBSvn/kRD6B49bL5MZ5f5UHsutLLDcg6k1ylr5DBLyWgF2NrYwsOGdCnwK9/9G/47Zt/RLDvwZmMmIAlmMzgDWzENkWHiJe2C0BfAb2uM9h8/TMC9BY7unzv1groNS+ldld0A3qGstipeLGRdM7eFhGUJGyIvZB+Ms0utRGFCYJ5xJS/jj1gDx2Bwc31Nbi2jTiYIw0CuAQmgwC+5eLxQwJ9H+Kd372P44M5Hj+aIqXSDakHJ/a4bh8xhBLg47yllMLpBDwtHmKiLEudQPq72lO88uhVrbEnEbq52JY65e00oWqlQC9NxWjhOFktriAMEAbEFOtiNB4iCI/gDkKk9jFia8IkLt5wjM0rG1i/YuPF117Cd777PWzdvIzEixGnMYI0xjwluKds+RwPraOKc5CnGT3ZZK9OEKF5MdDSCYWnPj+vTrHLvHs19ezqxt8skaCv00BP4HN1iNlZKOXtJOXJq1ZAr+/IXaz7mtaUKS+artU9KwN6i949inpRIeYqN0zfe9GAHlk9yRhjAqIyoFOc1bJxK/NwFu+rG+Nauc4GXfHo1bVPe/QItJlhnnlouSrXooGekZssDobzBXpiFBOdRFKzLTgJsZr7SMMQG2s+Bq6Nt3/6e/z6H97Bg9sTjO0r8OMNxHNgNPARRzNYToKEctVpvRVAbN2OXAG95curZxLoFWBfJ2tC9RAvevRKa4Asf35aP3H54FaY9Pr0sw7MncYK1UpYkOBVhWi19yEP3xJFlCz57NljrwPFjxO1i4cksRHMSagKaQYJOod++FsHY28El4VeCm9gwYrmmBweYDKZ4ejwGB9/9Ak++MMHuPfhPcR7CTx7DNcZY2P9Co4PQzi2zzl9YThVYE9ytCRGXw4NUx0ujtUK6F1coNd6o57iQr2ezUdoAwErRbSWuEYkGTdCWMTiac2QUsF1WIgtF7EdwRnP4a8NMNgYw9uY4tbrG/jef/wuLr/xOuw4huU4SKkgPBV/jxJQqGMcJxgMhgiiCPP5HFESw/M9CR0lkhfKKCwqJGoxL+TzNfS/qFh1sQRXPVqUJR2KlhPGaGt6X0Wv71SainW3Z+Q5kt3uqw6F6/qcZVx/GsPHMt6/rGe0BWFt31cMyyuCt6bn1F6vzvIy4GP2g3eJYVApkzlN7WCJ0CN0k+WWymXTQI9+dzJcsaDhlXjR9J6vPDGMe/ruf826WayDV/ZOUz8rq5uXpakY9WyajOKn0aXMNpp6hR43inhi/YjWTWhjc7SDNEhhBzGubG/gvbd/h1/+6G3c+2CKNBjDTYdwiXuAGJ8RqLrDRq28FdBr2jZn+v0zA/TMzbp4kJTHTXcf1RXQaztm9QKq/3y0AXosqLJwB7FMyXow89/IwiT5e2lKYZQkkBxl8dS+Pgn3lNp8RO3iwktduFypjxg+p3CciJkQbX/AhBezR/vYvb8LTBLMHk7x4fuf4NNPP8f+7hFmsxBxmMJPRxhizFayhAldHPYgkkBl8Jl59E4md6+A3gromTGGYvGWMRFBbgE2saIxvQqXVpdyDxJalMBHZMcIrUMESYwgSTBaCzFeC+CPXWxf2cH2tUv41p/9CV75kzdgrTtwBjEcIpdLUsQxsdsmiGLyABILri1cnSo8J/foLe41+n6h3Woay3x8dUBvmd+VeQvKVteylXmeh94h2Cug1/YMOo/rzmJtFIFNl3cUgV52r05yN8yIZd6vsnV57kCP89TI8yX5hMW8tzojgen5LwK94n1tvaa1428QR7aVJzpCg51mGfFUnsMnKSiLYLserNZHSrTZB0WgF1NouyM5zOEsge+MgdDC9mATV8fbuP/FXXz/v/8NPnn7DobxFTjpOiyKYGI9KoRlBcpULjnQ/FkBvTZTcWbXPAdAT1GcLwyhmZDRdqOsgF6VFeg0q/MsPJEZ0Fyg8FXKZ8bqRfNOFitKqJY1wMFnXP9MNGfKT3JSgnYO1+WjujAOLx36T8wHku2QR9CHYw3guwPFwmkhmUZ4/GgX+/u7ODjYw9HhHu58+RV2Pz7A7C4VdfdEcQ7J+kkEGYBLIaPkXWTPDMc7qDqBkn94EugpkgzBsX2cr7VTt8rRO83KXv69ZUqXKokuLyNAZQthixBkKiIVa8qkP0nqA46LxA0RJCnmc2BouRgg5ty+2AqxdmmE7asbWNsZYv2mjyuvb+CV11/C5vY2mPeF2IsoZNRxEcDFPCIiAgr2VEzjeaynIiRSQFDtMK1z8h5VHmxRuiR8qdjHOoVsGd81zVIXRbvpWfr75x3oFceprdLddnzP67qzWBt1xoy6fpV586qAXhH06OvMEOf8XdXGhaq2nsqjp+xV9GwN9Mx+l7W9LLS7aRzbrrm2QK/bmls0dpsG7CcD9LQ+LOU0SDQLWZXHdfB8ewwfFjadNYT7M/z8b3+NX/74LdgzGyNnDVYyhI2hkuEEzolgLoFVLAvRUtVehW52W01trr7gQC8HZDk1uXRrcQMuWkCKmzj/t9aIWSsS3aiGKGFxABU9fvbLlqu2zSws4Zr6fvRsa02twGUdcu3HP5+zk8NlAncdKJYzhsk859fI/0mNMFIwNcW8rhUmJCqKnZPAHXndFHs+CS9tcWSgZ7uwbArspPINriJy8eE5VHaBHpPAdW1Mjx7j63t3MN2dwj52sfdgH3fvfo0H93dxfDzFbDqHHdqIj1I4yRCIPCZ58R0KxUsQReRZ8YXAxYqF9p5AKntuFPV9HelHjyXwJIAe7+2O+0FYIaXcxbP8ObnnCEQJU5s2VZhAz2JvNSW3Bkj58PXEz2dRHT0q6eDCTRwMHTIwpJhHU4TpDFEaIEKA8eUB1q/6uHRtE2sbPl5++QauXt/CzvVL8DdHsDbWkLgOlyzhWpaafY5XrBSNT+wEsZUiVhUW2NJOnkbyRjI2Fc+6DhPn76Q4Val81mNQpazq3W/muso781VVlwdrrp8mGdclJLXLc6vXcD4uXdZ5Uz+6POssrm2rdJ/Fu0/zzNOOq/buNK2NpjOyDOSxHNWKNi/9PPe7bO8wsCr1NHcHetwfXcahwwBncEORJjWBtYU+ntAJF198Nh49s6RM+44WdVnNKC42ZBmFNmuraV20a5FEFlHON9W3C6OAc7/J+OxghHV3B25kY2fswpkn+Oe/ehPv/upTHN4LMHKHANUaplqwHLapSyhQBMmirGqrZisbe7umn7iqhwbQMz2pZwOf2G0XGui1H5VyV7cIUgFzJxdavijabKpiWyrYf9s3+Ryv7Os16x1hdEZ9q+6HZowwBKWIS/7v4tybgJ2CMHNKY1NMsFVJ1+7LBG8ZBJG7KGxBip86DNBsDJiZir71yOunquM5dgTPiRCGAR7vH+Do8AhBGOLuF1/h7id38OizPQRUxmHqIZ15sIgCn9gPKWSUPIdcPD4GFHun6xL7ohysOjdxYfhVpxagcEt5eN5Ar/+yaVGnrf/DL+ydDGC0bFvI78z3g6xvHWOk1npm9CiCYxU2pJg0mTqcvdxELTvF+oaFjR0Pl6+uYXx9Azf/7DW89u03MByOxB/O9aQoAZ/yAVPEdiqhoszqSWBP14Uia68Rbkq1lvR+zcI89d5tXqym/NbK6jKAXtPE9/XM9TlvsvHpbAZp6kX9933buhwltFvb+7a121vO/uo64FvXxyrAJ+UUjHypki7EiZQIkPPS3HOLQK/1GPfM0aPDmnRv8ywrW0tmO6qMP21nqnWfCg/UOXpt33Mxr6MzwJMcZiuAZWuOghHsdIQNbGIDPrzkCH/49e/w8++/jcl9G244FgM4y2vRs3O7graK5+vodADuDEduBfSWNrjWB+9/2MpIb5EC2+sgqwJ6is2IvDO2UZDSYDXSvey62Z93oFc3Xk2HvHlv07WLq7BK6TOAHufiabFStuxMoNcGIOh1U29N5xp9ckyCPSkpefjo/20BfFzXj9YhMSam8FxXlXtw4NoeZscTHO3uY/74CLPDCe599iU+ef829u4dY37owLd9RPOpsHpiDNsasEePimyLqC0zZuSjV+OcrdzoTw3Qe06EddlE6RV+cmfInii1xxdy5kqfyye3MMWCeDitEHE6geVEcP0UkRfB3fLx4qs3cO3GDl557QZe+9ZLcK/vIJ0cIfBHCIn8JaEi7TGiNEJC9fnSGGnsKgOLyqHlbaM9eQqUKmN5G/mwAnpLO6tPPKjruagfUDdvbTw1fXrUt6193tX3nqZzs8pT3aSnVII8urED0KPnmG0QzGdEwywQtSyerwtt7wn0zILpdWNc1t82sqJS1vWY0GcD6FE4vov5fIYUIUaDNSShDc/d5KiiLWuAcQJ88t57+J//9w8Q763DDTbhxr6Ytrk0lBgQ87WtYh0Mh+cK6PVYYEu85Zn26JWPkyjEWl71Fw5LnAXjUbxZlPxsQz7SphVn4dFrOrCq2nVWh3zOA5974srbYBgFlggQxIOgwi5YV6UkP12DjEhWpIYfgT4ynFK422g45pp7FJ5JtfvsJIKDCIOhhfnBI0z3jjDdT/Dg8xnufn4HH7z7axw+msNKNjlcgohcwN5DH3bSDrR2sX6ugF6b3XVRr1kG0MtLgXD+KoE0IjdyyKccIbUjuIME3jDGaC3BlRtreOn1W3j5W9/AC9/9HmJi7gQwmweYR3Ok9owjupJ4iITCjlUYMuyIw5FB1uQ0N/bJ9uwWebHy6C13PbbxIDFOL4TMPK9Ar06+muDEHFddz7ELCKmal9LfK6DHHnoVplMMX6bfl5U0OHegp8m+a5ZxmTevbA223Ql9DQTPAtDj8Pp0Ds+jOnk24rmFgb2JNPThpR62XQcPP/scP/z//hG7X07gBhTKOYKTECmdpKboUNQFUheda2lQBzTHZrSdsSVet0QdcImtWvqjnhGgVz0uRSrboiDuDYJa+Sg7zFeJl3Hh7o5FJ817e/exxonVF+h1GJGOl+ZevdyjV3p0GrkLy7MzyRhLG6gwKodCKB+fa+f19CSfTAwNfFAQ1CNvHyU/q3IOnu1g5PoYDddgJzaSY+D40QPs795GNI+we/8Qn336Ge7ceYj7dwMc3A+x413CAEQGQ+QwKoyUFO0UCKMIFJrDWYcc6id/Nx2OK6DXcQleqMtPB/S4K2qdilGsYEig5UPAzCJSogAp5nCcGMOhA2fDxa1v3cKVly/jO9/7Ji69dBXWhsf5H48PJtjeuIzpLMWUyjSkc1h2DNuh0CECebEQAuhafgrsaXlD3y2EZZ6ggy8P+ewfRbD8Se2rWIohadkHT33/mgDFSQ9Qs1ype2P/sVn+PHV5YlO7i+GYRaBX9a5aT51xU+N5TCy5FN5v1JQ138nnlbJ+tw3drDXa9vXo1QC9KoCn+9HfaN9vTz31QI9FeowwOsbA9+AQJ0C6BiccwIl9bHgjBLuP8JMf/iN++8tPMbSuwo4GsKlOMLGEn0iLyVeUZGLn43ohQR6fccvTAbvIi/O+9pkHek1Utb1BUD/ZUINIxfVdqZCsgF7D3niSQE+xaDGG0wJOUzVIPT6ReVKygUM4qUgDJcDHpLiKsCGASDl+ru0z26ebAL7jYs0nUpYENnk+iLciTHC4f4D9vWM8fpRgvp/i6/e/xN69R7h79y4Oj474PbbtwLEovn4NaehwLTR6N1En03tWQO+8xe15vu+0QE8bJCQwmBceEyzoI5uMCbSGiJBIfiijLwznCOMJQvsIOzdH2L45wvq1MS6/eBnf/Ivv4PpLL8Ie+wgjIIgCxEnExdrjNGQPn2WrPD7ORFXyUFGuU52+IrAojmiZsnp2UQT95rMJFNQeEhcE6LGOVGTVMxp+3kp3v5lY3l1FQNaF/KNLTl6ftcPPV0CPDH5Ncn9xVKpz9J4U0Ksag/Nec08P0FPGLzWxmd2O87epAuoMjm3DT9exZm1imA4Z5IWHx/j5D/4F//6TtxEcrWFr/Samk4kYplPSYOgMyEl+FgwHmexe3h47kyetgN7ShvUccvTq2lpfk+QiAr0Th0SHGiRlI9G7jyuPXstNIF4yMRApj55RxkEXQ8+hniYIsrjmnzYskSLLvozU5np9vu0QnxXFusGzpJofXU5F18dr63A9lxwgsMIUD29/gcNHe3i4S+UcDrD74CE+//wLzPZj2I8uwQvXTxRklwOfwkulZcX6DFLmwSjhIC1VY9LFRtfnnpZDrwfvmefc7DAeep565+jl3jtRquSHSYC0Vyklwu2xsJ3aZKxQbLRxiDgKEERTuD5l901hDyKsXxrg2gs7uPbaZay9so4br93EzVsvwPWHRNyGMAo5l092gHj0+F9kDFH+Pf7OLEC1sBZljWkrss6YFUCyOHZ9FcKuM1B1fR9lXZ51MTx6ZSCm1kjZYeD6j02Hl5zBpU3trgNz5wn0uhMInR/Q09u0Kp+8ybvZd183zV3VcnmagF5OOSe9IcIsYWymPxGIFnlsbWKMEdbgYZDGeOdXb+HN7/8aj79I4VuXMRytIUwOhTE59ZiLgEjiyuo68XNZVp/BZlvmI1dAb2mj+YSBXj1VbX/hsLTxyc7wEwJHbZK+bdQtXAE9c67OIkdPAz0KP1PqGIW96fkzQJQJp/S8kjIrSir9yfU5cpJQ7TLPsblGH9VFm87mkuvnjFjIOm4Cz4oxdl34VNma6qRFER49eIi79+5ichjC3lvD/r0p7nz1FfYfPUIwnSEJQ+G/iGzYkQfEPkAhGVQ4Pk7hOmSrGyJmA3DEynym6GvhzUBQUfjbRN9PbRcvD+dc8UdffIYhEs+JsO4mcU7j0dNAb7FUCeXoMW02V2Sng15qJ7HvLaWCDWBWWPFgE0gjYEYkLAFSJ8A8PERK+XwvjHDjtRt48aUbuHrjCm68cA07V7dge5ShajHwo1INYUpFGmhPxLAcInUJVJ6gLKtEAVlm6tP5sQqYLgK9RW3jtPK02zycvLqvYnkRgZ4ey2UBPRYhTxPTmZrepjY/UaBnsCJ2BXrFHD0+pxJlcCks7bZkLHzacWpDyachL7cxRLXH5myau6pH9gZ61McsVac81LxHN0pv0aWXiB1TvVYKMhFXgEVRRRas2IKfelh3NuCHFkaWhQeffYW//+u/x90PHmMQXmYCOC4n5ZOEpiPAyXkCStDcCugtawaX85znIHRzOQNVfMpZnEUscAzp9yySsZzNbCh0pGjjzz9HzwzdrMqiyZVNg15CAJ6uY2HOPTN2ymiRQ5fFNAEz+r0KpePwCVXvb+QPJCSUYuctGy4Bv+EAzsAFAgv7D/dx784dHOztYXp4iAdffoWHdx5g/miO6NBBNPFhh5RkPUQ0DeETK6i9jvk8hutRYfgEUTwTJZ/CiNnTJ2Qw/C+HvqPOSN0/KtAtJ4um9V4BvbNb+2VPPg3QMwG62lsnSozQ/Ouwndx6q73XedlKVTCdQJlFpRqAaTxHhBmGa8DO1QGu39rEK2/cxMvffAXXX34V9mCIMIoxCWaIifjFiuCPPITxDHEcItW1+SijjzzoRo1M2VtJVseL12bGwivjtKxQzr4KYv91cDE8err9bcFL//52u/O85qPPe9qOVfHZTf9uNUI619ZY++2NHfmao3uoPSbQq+pXVdFrflqN8pQFl5R0rGnc2/dp8eFNz1020GO9jgJ1GDCXlbRoNauNF8mJS943irhQxjH25pFxzkFC6RuJAz/ysemsYwgXXphg+vgIP/n+T/Huv30CL9yAl46AROX188TqUFAdunnSbbcCeo3Tc64XrIBez+E+U6CnFWnDoyfv65cYuPLomZN8Fh49VaeoY5gCC3lmQluMoWc122Cxy8JC+VAQxVWIUnI2TyFaUSQskqHHuXgU3ul4VBBbounJ30YcGod7e3jwxV0ERzGi4wSPPr+LLz+9i6PdOYJDYHaUwPM9TuC37QFcZ4jpdMoDSdZBJ6XnOLAI6FF7nLkyUxLwU8q2XJ2vWkMh77ntym9befTK1KJTlVcoG+jWChGvzdxQkeeEyLp2qMh6QuGdE1h2CG8AOAML1168gle+/SI2b2zi1ms3sHV9C9aaizgOGPillsdKSkwEApCfiMKOsjqBUjWQKweWEkusgF7Xfdd6zgsP7qt0d23fgmQ/i0P5FIDDHLsnDfRUhkDr4V0MkywWvzZMlRXlFpqAXuW6avDo1XWg75rrvcY5fKfjoU8nYgb0KBLi7Dx6GuiRfKTQetEgLSQUtQMXieXCShxsOWtwZwm8OMUoHeKX//Qb/OrHv0OwD4ydDdhxHp6ZefBVGatVjl7rLfVEL1wBvZ7DfxZnivboFT15mtGxt0BS+WNdu1pXMH1ZIRSLB2B/MPukyyv0AdPamlc2lmZIVP5sEtYK6Cn2TssmsCUFS+U7m6LmOPePfkfU3VQnh+r2uZYLzyGCFgtWkoIq8rlkxfM8TB/dw91PPkNwGGO6b+P+l0e4e/9TPNh9gOkREM5J2PvsxSE46cUOvNiFTSF8JEW40KoO3SRIaXh7FNTLIN+yAd8K6F1ooJc1TtXvo+VCa45qN4VhiNFojNS2MY8nSMdTXH1pHZdf3MClWxu48tJlvPrGaxhtbiOOXcRUgMROEaQRJtGUwzolUZUDkgT0qbw+XpgnTriTOdvnrSB2lcP59RfLo9dX6daeIRYXhbpt/cfm/EI+2559TUCvjZLf1aNX2jYOFGoPSHKQp0M0Fxk5dTkIus5830J/K9KztEfveQd6cj7nIbB9ZVDTflEV7pjkSp/PCddH9QDL5TIJ63CwblNenoV3fwyoK7EAACAASURBVP0Rfv2P72PvyyPYkQuXcrGpdJP65EBP1+4tX1crj17TzJzv9yug13O8zwLoFZuyCB7qSWXqD91yZqSmrp8l0KsLr5RDoKv38kmybiqPXtOAlqnjNYNcDQAXBS/F2XPU78KBrrx+7OWzmVWL/9DfHJufMuDz4GLguhgRIKSIy8RFEhCwi7F7/2vsPdrF0dEhJsdTfP75V3i0e4Dd+wcIH9nw5mO4lhSGp1IQURTBouc6DreFGEWTmJhEqQCrC4eZPnWYX9f5rRncFdA7F6DXenlrj17ZDbxIiUGW/W5Iklhy+mwgSkJEdgjLt5C4Caxhgo0rQ1x9YQvXX76CP/mLb+H6i7eAtREmkwlSx0ZIuXxRiCQJ+bkg1k4OT1I5fJzHlyusRRbms1KwWo9Vpwv7yMVOLzhxcX/jYrkCaI43ha49zZ8moFYGYhc9ZdL7ujXYFujVj6U2BHYdbVUmqHBGnSfQ69riPtf3XuM9PXoKcWUs62cqgxRnQBYgRPVLYwdpIozcA8vFIExwc+cSPv79H/HD//bPmNxz4QYenIR0CCkNVf7RYfEnv10BvT4r8ezuWQG9nmO7AnrVinoXwbUsMPs0evRo6ZlFRs2lWKcQLIyvLWUZGFhxgrsIZV3GgVKmOczT4v/jMEti3NJkmlRonRg9R86QQZ+bEviz4BLhi+cwG0zqkKoc48Hnt/HgwR7uf7WHcM/D/BFw785XePD1fYQz4PjoGK6TYmM8ZkshEb1QHp9jDeC5QxCXKLczCSv73Ws7NgA9vVLb27R7teKC3XTaHL1TdKcA9E5KCuV5YzYgVYtPhSUnieSPMO2LkyB2ZgitI2xc8fDKN2/g+otXcPOVF3D1xRu48spNWkwI5jNMZ1SMXfL1YguIbfpbMXcyWYwELZXtuS7y6hSjsoRbnw2gpwFQVa7XEgbqXB7RBBCqvJVF2b4Ypr8opboCvfI29c+PlvMp38F1Iahn4dE7j4lsmseqNvQmYzFqfy7To13WTiGH02RxdB7bQOzAil349gAj28Pl4RiH93bxP/+fH+D2u/cwjnbgxVRXTyJ0SB6vgN55rMSze8cK6PUc2+cd6PUcNqVo5XHpRSHbX+mq9uhVgallFss0AWvRI1kX1tkE9MrGOQuf4JBJBfBIyVWLUgS7BE9StBx58OgPfRLbQsTeDvoX3WxxUXYCZj6FclL5BgvwXRvhzAHI6jf04boOXMtiNk7XtUHRwMe7h/jog3dx+9NPkQQDHB0eYTrZQ7g7wfFXRwgnQBr7SOMRkohYQ324tgt/QAeH5Bsu5VMD9CSiVYetCI3N8/G5WEBPZ4iYbJlEziJzI+5oO6ZSH2KQIIbPiGrsUY0+30WYBjiePcZg3cLNF6kQ++vYuT7ES69fw6UXryFOLK7NRyAvtFIEVoLQShATWyyTHsTi8SMPX0Z+JAYPJglVUQQ6nzCXQ2ISvxjr5uyAXhMo6bpn6uS4Dt00Q//6y/2uLet2fVsQQNcV2Sj1mGoPmBmOLwaH5vystu/XHr2zBnp1o7cCeouj0y8yqdv6bLpagJ6N1ObsfC6J4MQuvMTH0BliZPtIDo/xk+//GL9984/wwiFGZPCNLdYJKMGD8vlWQK9ppC/29xcK6FGuRbHex0UdvhXQ6z8z5oGgD3t9CDLRiEFE0v4tht+An5HfqWvVVQmr9u+ovvLcgJ4m6uGafZpJS5TXDOip1CThu5Ti7BQel4e0SR0dJkqhh8SAw5Y+IllJuZwD/SQE0hKXQy+ZydOy4fsOBj6FczARPvyBDZsKpk0sDtW889WnuPfxF5g9mOJo7xhHBzPsP5ri+DDGbGIBUQonjpTO7QpzJ5G60GFC6JE9L1K7j6mfs4k0CADEXGBMhmIiNRPj2VskirFcqWsCXhSlfRmrrlbtyr6Uw94cryWGzZY0QWYqB9U5PFHlR1R7ZLpUWzjqklhjpa4jATPLJgpwUVQcl1g3A6TWHJNgH4k9gb+e4M+/+wa++Z1v4KU3XsLm1S2knoXIsTCzbIQWkbWQN48MDrSeIg7tjOlvc0Qo3FPVAcxKohhMnUJ8dBE+zwbQ0yP5rAA93Y8i2KLfc6i8rRgLVZhmnUevuMpWQO/s913bMS62pMmjd1GAHtfMYwIYB07iw0sGGGOIkWfDCRO8++Z7+MF//Qc4wQaG9hA+ka0lxNZJ5zFV8lUllE5MxSp08+xX53LecC5A7733PmilWZDi2A/o9QUH/QexDuj1IeZobslijl69l2hRIejdnjpPSYfcsqpwD/PAM4Fe81icvKILOOwr2Ova1eX9Xfq30FbmSFYfLrOgvXlSga+4yeggIoDnMIDSwFCFbRYKSfOhlTm/JHWfBb0EgSqmTwFLju0wbGIWTyZ3seGkPv9t2+JJ9IceXCfB/oN7+PD9P+LwYIbDxzHm+8d4/NXXONo9RhSQ19BGHHqw04EUYCUPIyn4UYo01iGnNoNA9vRo0JIBOSnhwLkEql6hyBAq7yAKPbcopcNKVVe7MB6aLivhNNcKkDnPTxEYFSEKf28AUL3+yCij7yVSKiNoLPP+USAx1WmUcg0xEnuOF15fx1/851dx6dYlXHnxFvytSwjJrkBrILURBDHCcAZv4CAk+Ef1/cg4QiRC9BxaIhTqKVtFrXdVElLti7q84vMZ2+5Ar07WmaQoJ5TYXsa2/ClV7y16tcz31rWHl8sp29QEorqeC8XrzTw53ZeiAbNo5GzqV5lRtGqtVbd/eaGbdeu8jUeP7mdgXPOgHkSW/LSF9zesla5zXdbcaqDXn09h2XJE0ghTJDbJVRduNMQwHmHdHmLsh/j4nXfwk//+Nh7fpiyNAVzLIVuY6OH8t6RfdCHzyXWUZffmDJ73nOT3r4Bez7XzvAM9ITU4cXRmv6gSumUHXfGw7zMlbZWAZQj4UqG/ZCVEvyNrL5/VueLLoEfF+svBWUAv/E8Bepk/Qj3jxLMrBlxTZEvZBgFUzLnJwFGopTkslH5PYEtfh5S9fqN1D8zsQuQbZBVMfESTEPduf46HX97HweNjzI7nONg/wv2vH+JodwJn4mF+SKQuBBRHsC2fOD65MIRlqRASzd4orh/VP8pFpFBUyjCksSKgNxewx1ZJesZFCsPrs8r73pOHNfd9wjLuW/TBlj9Rr3fJJ21+K0MfK0LsPkY6OMbOzR3c+sZNvPqd13Ht5Wu4dP0SWSPYgxwl7LxGkEQI0xAJAiQIGSwyaCRCGC5XKYqoiozWpSNl3T/Rz9MP9OqG72kHenVAowzgZmu95uwokqzUnV8roGeYhVZAL9fFuOQppWi48KIBRqmPTXeA/ftf4V9++M/4/K1DeLMrsJnB24jFMP9fGVGfqPg7i5evgN7SRtVaefSWMZYXy6NXoaaV0i0XPXpNVuY+o1UH9M4K3FUB1OL72oLQpn6LNyv/MMCrsThwGCwDNLln0UPS9DbtQBHWTLEJ5x4+CqvUpHlc3oG0aCU0yePnkqeP6vhRTh/9P+UJpPR7F6PhANF0Btuh9ofY33uAr778DI/vHCC6l+LwwRyPHh7i8f4c82mCiFwzlFsAV4CmykGUEE/txyPHjAcrGUnCuRXBsmcc6ifePAJ78uli+W0epafhiosB9M5qpJhX044xT6YcujnHIbZu2njtT1/Cy998FTdfuYFrN6/CX99AENiYhhTQGSJO50gwR4pIQjfJA0j/Igu4iliQFa8KD5+RMaf9uOR07LyfW7SnST6URVW0fXZZu5tkbRMYarp/GW2r8yoW+9QkY83r28gVE8yWAb06L2HTOlkm0MuftWhcqOvjyqOnZ0izlVb7Ldvs3ab5bv89GWKJRdNlkpU1Os9nM/zmZ2/h3378NnCwjlG6bZREUha27Gw1LW4trG/tG/bkr1wBvaXNQSegx6bXDh8zh+c8N8/Ko1c1SfXgo81B3mH6s0ufN6BXNY4nQKahELKS0WVwqcpuVucq9wzqMA4p6UB5flKqgfP9VE4gedeI6dOxpVi7ON8INBLRCyV4x3AcC+trA9jE6RnNONqSQjiD/RD7D/Zx56uvsf/oALNZAAQp7n3yBeZHUxwdTBHOKXOLwkV9/tvFEIh99hqmMYHKGJYVwrIpHFz+tOn7ecqQLlNxumufdaAnoxMSeQtxa9pzpIN92EML7niAG69ewuvfeRGvfPslXL52DcPNdc79C8MI83COOCF4p4CeJUBPcvvyAuya1bdpfZxWvtXLsUUGRHNNVN23TKBX9awyT1wZIDBBZRGwNY1r2fov3lMFQrrOSZNhsvi8MsBm9k+TtOh8Pbo+jsm3LJ+6fnQpQVEH9Np6o08+oyfQy4L+T84cg+cKgca/b4Elimup+Lim9dR1TZSuv8ryChcL6NmpAz8ZIzlOcOvydURHR/jDr36DN//hLUwe2vCTTTgpkaUV1qPy6F2UDOXTnYFVC65/WPOZtOeMHnqxQjeJGU1RYLftr7mh5f9bSIm2D6+5bgX0qgdHhGi5KF+GgG1z6JvXnNU7qxStE2CrheW9zZI0PXp1feKD1ChEbOaJtHmPviaNpfj0wqGpSzOofcazrAqzS2ikHAtSf0fIVgRmSV6VpIoJWQ6BQ99zpcYfR+qlTMDhOx7/JEmKOIyRkFIUhvjkd7/HwYN9PPx6D9PjkEs6EOg7PohxvJ9iehgTbQfGw3XKJBTmfioXQYCTQz9VfojBUJp5PSuUri7jdXGvfYaBXpbQI8GWFCSckrfOmoCoWCg3ZZo+xmA7wcvfvIbXv/MqXnr9Bbzw2qvwN7cRzeaYBSGiOJZyDATyiLCF/1AQJ51JSp5lIcMnz5hlyZgmoGey9J48+8qV6qp1WfQuNT1PyxUToBS9Y2XjwHuMyrow+2kum4p9bVLOWdQYB2/d9UWwZt7b5j49NsU+F9tQ9dwysKjHgZ5pMnQSAMxkbk0R8ib5skygl4NXJeDVy+vGf+E7Ff9R1ubas0uTjDV0dgX0mlZD/r2TeBiFaxjGA6x5Azz8/A7+4a/+Dl98sIuhdQWePUJaUhRdzvJnGubljHbth/OpvHIF9HpO2wroPT1Ar+xw7jntlbeVKRamQrSM93UBegynCgCzjSK10M4Fj558IzhNLLJme7jotQJ/pG6LTkxWQk/V8Ys5Z04S2MkLR39SBni2RWBSEcDwvylEkwqxUzmGARzLo3J+8IfCLMokGrMpju5/ja+++Bx3v3yI3bsJjh7PMJ/uIwojHB0ECCcekukAfjCEl9LzVI1BBVa14rUQmLIkUN5+vosGkbMwVD3LQE+HE9M4ksdLyihIWb4EiRVyHcjQCnEUPoYzSvDiN67gz/+Xb+Mb33kNm1cuwR9vIExTzt0jkJdYCSKbKkfKHwZ7lMOnAZ+xtzKl1SS7WUiX7Taf9UBPvIxlcuW8PHplRiwTFJWt+yLQK5NNVb8zn9fGk1Zm1CqCgiY52ATau7Sj2P5iCQb6/qIBvbx/2siXr7kV0Mtn9KKRsWhJozGbFklu7GE7vYQNjPHozl289fPf4b1ffQwcE/nZAKDcdy6/IJ9sf6yAXvtj/IJfuQJ6hQkyvVH1zJbVM9s2TKLN2qiqs/akWTfr2n7RPHoMUHSNuaKHqs0ktLjmIgE93d/TAj2LYzMXO6+BnhwmeQiOAD11ULDCTfcSyBOgx948BnrkaSOGTfHyMcBTDJpJQt47wLGJiGWIKKDq6i58bwTHpRw7yreLYFsxfDfFaCg1+WxvDcAAxNi4/9lXeOf3b+P2x3cwObARPLYR7s9hB1I4PolTHB1RgT8Bpm5KLGOKtTOVUhLKFSi5fqr+YFFho5yuhQiC0lh/Cf0r/xi/N+r8nU1EwvMB9KQgOpHvEOsK5WUSOAsRJQTeHNi+DXsQYxrt4yjcxaVb6/hf//f/gr/8T/8B65c2EFgBAsreo/p7liXePSJqIeBIz6LcPXETKyIknWZA45uHVQqJS57d10J8VF6yKFeqgV7xAUVPW1MbzAgA89q2HjtTxpa1xfToLSiTxsVdAJjpaTPB3WmBXlWoZJ18z71f5aBeA10K1yx7/vME9LJ50/njhcUiu6iZVOVp8Og17bllf58DPTp3VE3SxIEXu7g1uAr7OMW7b72Hv/q/fogt5zqc0EY4n8N2fCSa6Ezl8nPbstDNZbf0Aj1vlaO3tMmw3n33/TbpMbCtpGUmzdLaZjCpNVHiSvhJbtGSbVVWo41IL6o+C8phTTdOArzFEhKVRcAzi0w3S3JZUzqmSy5vUpb4JFLc9VjpQ7ZJoejz+vZAr2cpkDIilprw2LLQTe3Rat0/ScJbuJxUXt4HfAoYll7y/qlPvsYFXEnwh/a46FIIcpKwc00XzVahnxm9CgthXf/ORkI1/ZhJVMI8qYC7Y1P5CCrmTrl+Nhw7he95XJid63FHwGcf/gFffPoR7t97iDBIcXw0x/7uIaJZDHdmI3wcIp4PMBpuM3NnQnXWUqr15yJNfKHiMEGvrkTPWFHAIBHNCDCUvrKXkkmpi3lVRdBl7NNSXvHT72OdX9Z63p+mC3VZEKWZaGBNREG0RmVtkZuYCHqEapwWhZRliBDgEOPLFv7D//Zn+OZfvoGtG9vwN9dxNIth+0PM5nNYrsuQkQq4E+kLEbmQv4/kChkpCP6xsUKHdtIqzRSIbukE9R69xbXURY5VhVQ2ea9OuxSKbWwKvawN62sinlLGprJ3lgHDqr6ZsrPL+NRdq9tUdgaZ7aXvTTDY5f3V66HbGjTfSbnO5qf1OUcGVSPnS+tO7NFsWFR15RXq3m8+tmnc2j6nrqkXrY6enDxSSoHy1u1ogEEyxro1xM7Axwe//D3+x3/9McIDHyOsw6E8dqafkqLoel7Msem2ck4rLZ7A/Sugt7RBf6qAXvVB9GSAHteVMoCjVqJXQK/d+nxegV7Z4dwV6JkQQwwauoyD/qY8pEdy8AwP38LJvnh0nIyULB4t6ubUZuBFZRbIeyh1/FRNPyZ7oaw8KQxPII+LFCfCtek7RBbDmj9SV3L/7n32GW5/fBuPPt/H9NEckyMieAkRhBEmRxPMJgHS+QhWNGbQRhT+AnqJgtqXcBddaoJYzBjk6aqDGuhJjqMJiHMXqQIgGW11CaBb2iH0DHv0xF6gxj5f9RTiS79mT7Ma2mIUBNfjc2eI3WNEzgw7t7bw+l+8hm9/71vYvrYJf2MNcDxMpjMEUcIkLRQGSj9xShl8BPYorFPlltPfSrvVNSi157idtDLCprI25+tCZH65t6MspLKL4lsHehYNOG17ouakJBS6zgPWpKBXAdYyT55uqQZ5TZ63sp41tadqjIueO9NrV3zP8wL0GMQW8seLY8GnDMvM8vXTFqA1zVvb55wG6JWXoDIEVret1Hi1CfRcjDC0NjBKPFzyRvjorbfxz3/zU+zftWHN1+Fy+kQIi8rLpFR6aAX0Ggf4Kb7gXEI3L7ZHT3nm+PwsljAwlS8hkBABopRRxSR4QnAv0aO3Anqn212i3Mm8Pi8ePV7JJSGqnYGeEV6jPdcnDAxqixB4yhTCWur3RUBz0gptAj39TE64Us5FAXj6D/VJ/8bWOQVU248LvVLtIAdW5GHsj9nbF8VTDDY8PuRmR8dIZi5cZ4AgOsD0+AE++eRD3P3qIR7vhkgPNjDftzA93kWKCSbTCZLQRRKOYacjruuXQU41Vtwa0lNUdIIIWOmz9msuruhiiF/Rw7fy6LWSAMUQY6UsLhgcinXw+BoCbBGCJIY1dJEMZli/luI//x9/ghe++QIuXb8heaEcymkhTBOEqZRhoDBOAnucF0iGAOL8VN5ezjhV4D/zCNd0pLgPtHFvUSF9uoGe7ktfr13V8J0YuwK41HL/SQI9Hb6pZbPZFw0CNSB9kh694twsy6On+90W6HEpoJIzrC1AuxhAr9J8UlsWqZW8K7mIbEwJRyxQafQx1qx1XBp5OL57Fz///q/wr//4e2yNX4EdjYGYzKIRe/TIeCkliOSUMrfPyqPXdzYu1n0XC+hxmFO38gq8NJdEoNBkFc2nTimdFTEIywjdzECnxpWFkMyVR6/tRlJ2LoPNbFnrxWxB65CWgrerbS9Uybjs8mqC6kVmOiW6GWV05c9i5US9sRLo6e8LYVVtxzgP81yAiYbRRdcOE68UHzxZiBZ50uQo0mE0OU+YeNms1EUSOBi4I7iujSQO4LgJXJeiLgkODuB4LuCESMNDzumazwIkoQdrNsJ8N8KDOx/j6PgB7t29i/kECKYDREGIyfFjzCYhpsd0wg4wIdbPxMfaUEAlhREKKNW1/1TIKxsdRHhILkXuDVzI0Vt59FpvjxMXZnFIpvJigmjtHBPvQWLZmEcBInsGZxRiuJ1g+/oa/vI//wVe+dYtjLd8uEMfkWUjTHwktoPj+YQLrRNYZI8ve/Qkl48jffl17cp6ZO3X+7SnR68PmOk/yN3ubKukd3vq4tVV76gLGV0W8DTDM02w1iQL68bFDDk1e9peVyF5qY1J8oSTYK4umHJRH2tzzjFAE84u9j+b8R9V/cmMAOYxUDhbysaxal6fN6DH8obtoRTl4sJLR9h21+FFE7z9kzfx1j99iL07Ccajq0giF0gkF50NkokyluqzdCHfvi7P/DQ79YLcu7Qz9oL0p6IZFwroWVwFqSmCu7wnTcK0ahrqBELxmfm1uUev7LnLAXokkE0hu8rR67uVzDkusxL2fa55X5sDUK5fTo5eXZs5wNIAXl09edlZ+8SBHoE8DfQS8ZaoHEE1kqqp5L3Tv5ESD6JecHAnl1zgcgvKE8/Qi0AehXdq0EjemTSG7xMXaAw7TTG0xhgmAyTBAYLoEPOAcrMGSFMfk4NdfH37Azy8v49HD+aIZkMcP7YxPwbiMMF8eoQoCBgQUokIm/IIHclPlLAZVXYitTnHUEB1wX66tEPoGQ/dbNjAJ40JcoNEIzPNCv9wfguBNv47ReoFGGxFuPbyGv70u6/i5TdexLVbN2FvbCOYJng8E6BH+X4E9PiHijIQ2yetW70UK4vNnGx48ezo4tGrAzPLkHFdnlEGONt49Lq8o+naqrO9+lw/+cQmwFB2BmgwU3Zv8SxiqWUq1gWjtb6+7L5ia6t1IDpzFks4sCQ1CMoymS8WQfWRcP2u5xyfsSr6kjx4ZkxCFppZMnnZ+igEMdSBueJ53naNLcPo0JSjV70+m/ggmlZ22Tq1QFWIiMjMd0ZYc8bYhIdPf/s7/PJHb+LRZwmsYAOJRfl4DkE8lk+kbzsJRb6oXPjieuQ88346efdePIE7lnbGPoG2d3jlCug1JHibY7kCeh1W1gW6tMth3bfZK6BXrRDUjWmdR0+oyHNmQyHWKPPgM6OLmb0k11H4pgJQAqIknJP/Jn4ORdYhpCna6k0HnnBt+vDhpUTIEiJJQgyGA2YDdV0fSANE8wNEYYwwsoS4JUhx/8sH+Pz253hw/z5mkylm0zmmkwnmVK9tNsMg2oC1vwY3kgK1BAC1ZsVhqGZ44dIOoRXQK7KZ0kqSkEwKuGRoxz+yRujH5cLrobWPxJliuOni5Teu47v/6Tt4/c9fQeK4SNw1Duek0E/yBCdpSJQtiLk8Q8TPloyAOv/74u5YAb16CVwFZrp4qc4a6BV7YAK/iwL0FtphhN0zzsvA5nKAXtl4lM1yF6Cn209nRDH/kZ7TdOY/a0CP5FaSOvDsNQycdWw6Po7v3sebf/MzfPjLTzGIdmCnQ5F3NhBzFIMgai+x4cR59M6C4WEF9PqqhBfqvhXQWwG9ygX5LLBuip519hapFdA7K6CXx//IuVQo4K5Wr1nTL1vQQumpmBfpt6pcgi7qThEEXMSdLNA6T0Hy7iTXzuEcPwFkQvxCaymOYjgOMBy6/z97b/4syXWdiX251/LWXtDoxkIQJLiIEjlcZMlSaCbCDseEIxxh/+o/zhH+yQ47JkYz0sxol8zhUCIkClywAxRBbN0N9Ot+ay25O84592beypdZlZmv3usGUIV46O5XmTfvlvee737nfEeUgq0UtkNqnzaQZfw9pW7PSUAmtzA9PMS/vP0OXn/jDeSHAYKHTyN8mLGiY0oiH2mKnGQiteqoNrY2QG8tm2Udo0ezleVUFNBjYRV2NyPWlVKCkNJmiNyZgIIuYwJy3hT2aILnvzbGv/m3/yOe+cp3kVokYpAiSedI05Bj9VI7RUTqnBSsKVO29Rq0AXrNQ77Ka6cN61V3ULRsf+iydxTeASpBvG6JBnpNipqPg9F70oGeCdbqGL0N0Ku+JzZsZwDP3kFg7cCPI7z24x/jlb98HbOPgLG1Czt3+QAqpbyids6HVLQn+qkNzxBX3QC9tWw7T1QhVwL0Xn3j1VaWdinF3r6Pli2SbUrpspAvK2/ZJrQsT45ZJrtvNcQb6s2iTZs216zugWpf642l6nZjuoboe8xrVz9pPVdoN0MyFigfE8MWkoxv8ak78TSNkOoc1P+m56zr/Wh6RrX6XZ9XfV/a9knVCNP/bqeOR8ehPqx0wIIszA6qd9e2HXg54KcWHI6LtzAcDhgkimMmufhNkWSn+OiDt/D222/g3t0H+PTeCY7vRwhmO7BTivuaIUtt5Mk2kDwFO9mFlaacOJ7iwEjqP8ljSeXAPzY8y4bvEvi0VTJ7cRGSxddFnvqssCb4MeYfAjQcI2gTSIkUKvGBbKASKdF1NN+UC09xaKLdTHWMZJUzazExn4BLdBKMrlXJB6f4yvd38K//59/H/p1bSPwBTtMcsQfMohmSOIZDblEUq2klsOwIOSVvt4TpE7ZPuORC3Ku2EqU7rxw/VPzaula84/WrwFVTcV3f447Vqr287zOvqo3VPbyuvn3b0KX/dD2q7a7b166iPl3q/iRd29cmW2bn1bVPZe0slUhzm10t3cxFPEnIuQTj4XWk2MG1cYDt7Bi/efUd/PV/+BFOH5HUyi4yWt45Lm/z2fTA5fSAtQF6i/7xTYvnBuhdzgSsxcZJZAAAIABJREFUK3UD9KRXqnPR3Pw3QG9x5pR9Q5Y6ASRfxf7pPZhy/NkM8DyKvVPaoJTXjwAgqYISaPIDwA5yxPNjpNEcyB2ksQsr9OGFPt5/9128+dbPce/eA8zObMxOx5hPyMSfAog4kN6yHHjOAHmSI0+JkaRMSDanluDyUgJ5wmCKJggxk+Ry6igBkRAWATuV1J5VIwn8qUT3AvTI01UERjhwnxUmVb44FRPJ5S/ksru6d3gdT+oL9DJ3Amf3FMNrHl78rZfwr/7oB7j+pRuYJykenp4gGI6RZDHSLESeRYBNII9+lFgL9SQf6q0CbuX3HMvJrPTVfa4KBK2jRX1ByVW1cQP01jHKT04ZjxvoOSkpSjugPx1riCC4gRtbFh786jd4+a/+Ee/87GNMT3O49hCBM5D9Z/PZ9MAl9cCVAT22ZzoqcPbdHKp9tWH0Lmn2XFKxq4BeEwjS9/Vd5Ps253EwehIj14qMP9esZfd1fUfb9FlXJk+XWR3HdoweISCtlmkkUycMxDGBBPYop5+keRBNMxFcITotTWP4gcvunySVRkIxvjuEb/sMEvPZCWazYw6uz9IBwqmPMEzw8f2f4/DoYzy4d4yzRzGiiY14AsTTBMl8xs/xrAEs+JjNCPwFIKFth/IOcr08FQMYw7LnzOBZWQArG6r8b1QXqhO5qFJuJeKkKGhf0hAAwgIK8KOKSlwjuzu2GaQn8Jo+QI/aSqAttSaIECJzU9z68ja++p3n8Dvf/21ce+5ZZvjOohCz6BhxSqIt5BqqBVoE7C3qERYzUv7CD1nsMFLT6yus1Lfr+76rfdeNvvWsW6/blnVVbdwAvbYj8tm4rq8NsC5GjwDewB7Cs3yk8xzX924jPj7BP/7Fj/HTv30DmO0hijIOKwgcOgbst5d/NkZjU8vH3QNXCvQeV2M3QO9x9Xy/5+rxMv80F+66RdxcoK/KkNHPoWc7jsO5ALu6bppzs7rJLAM6lwH0Vm1yXfu1Oo5dZ8MyRtMEg/T3BU9ZFefHumVZLjF2RUydivJTQE+nV9CYWf9JoNIh5U+lAurZDnxS5yT2jFz+bBeWHXBsBV2TxQ8xmx/i9HiOOKJT3BHmJylmZzN8+sl7OD08wNGjM5ydxIjmNuLQRhJmsJIQVpIgiSgHoCvuphSfmKdwch9uPlSiMIBr20hSijt0YTuSXJ7/47yAZQoBrXL6RWT0BAyTeIu4YobpBNYghr+V47mv3MGXv/USvvKDbyDY30ZizTCNJogptjP3kDA+DgGH8ldxQcq9VqfbMAUwtGEmf14E6PUFM33v6/oed31v667v+8yLtrHLc81rL9t10yzfbOPGdXMds028YbqMvX7qqj2wWrsm1007sRno+XYAHy52vABvvPwm/v6//BQPfjPByLuBRKQ14eQZK0lvPpseuKweuFSgV61030X7oo3fAL2L9uDjub+JwdGLOP35OOZUHQChutLvuwI9s2erm4yZ70nATDs344uMVmOfs/3cLY8miVeYcUtdx2oZ0DPnwDmgp/JEaVaG6i0cjfQfJ2zXKR5ISZM9Dcw8oaTsqBU3M8Am4EUy1+QOSmwgxf1R6gUXruWxG6hrq7xHFINHdKDrwUpdVgSNok+QhMeYzxJEEcXo+Tj9dIqDTx5gfvgp5kfHOD5IcHoM+O4uwnmCaB7CinI4kY0kzvnHc1yEUQjXteD5AShcUCd8J/VIYgZ5/ArXTZXDsIUT4kXmzGXd24fRo7azgA8D4Ag5IjWyOSwvRrDn4Kmv3cR3/vC3cetL1zDcGyOxPMziADMS33FOkTuhYSSqNCI6DpLZPjM5uhhopNDaNUbvogchl9Xvl1FuH6Ob6nHRNaO6hq5q27J69m2D+cy6MjZAb9WodP/+UoFesb7SGiNQT7tNkAcFxegR0LNTFwNngNt713H4/m/wl//v3+Htf3qAsbvL63RiBcjhcdz4Buh1H+PNHe174EqBXvtqyZVdF/mm8jdAr2vPPxnXrwJ6TQcJ69iQl/WALr/K6F010Os7So39w4qS9U4kwpQsnjquDitQ2eeMnH9d6rwK6FFZ2pCzCX3pD++75b85DYShkknYrsggxUCPG1ca8DmxauQeKYlrYXG0PMv6k8skR28RqCLYR31GIJDcKXNHJSKmKyg3nw/PJUA4g4MIOal8EDj0h7BiCzHl8osnSMI5wmmGOMxhpQ6ODx/g4NO7OL5/iNmDEPOzjEFiEiVIkhn/5KmFLPWQZ6JCidRV7KJX5gE0+uCz6L55DuipFB4FuD03mcRVVwuHsTtmLmI1NDCUXiGzIyTuHNeeHeJL37yGH/zr72H/ztNI7DGO5jEinxKzUyoGluOUtA7MEEpZnIRdxUISoNQ+nJoZ7jK/zfVtXXtdl+df5bV91+Su/VJ9zpMK9OoOKamtG0ZvPbPy0oDewqZXAXrsSSJ575zU5RRAO6Nd2NMcP/+rf8DLf/4KwsMA48EWryd0wERAzyWgt3HdXM/Ab0qp7YEN0GvJkiyj9PsuKps5ubwHqkBvlWuNHqPLHo9lQE8bFl0NFH2wYd63jNHrNHcMfMamaZObyDKRQQ2elLuJhkaL9TjvfkLMyjI9wmVgUapZlln0jSGJb4JtUzyDgZ4qvMz3V4ooShyWALacGT1ttJNhTxuwr4AeCZ4Q0CPAoOLeOJ+eYo04z4mFPA1Y+p8wADGGjuWx+IprW6LUSawi5ZWybLguCcBIGUHgsttpFMdI0wQD30aanSFNzpBOc6SzAFnsI0uA9OgU9+5+gN+8/w5OjqaYT4DpWYwssZBGNtKIEsKD0064rNgprqACQgiw6vg9ke7mtBWUrJ7j+dRHi7foa6WX+P/SY0tcjEzVzyq4b7pNIdC6mbPwNA3yKvVcnH86R5e0T1Jo0DhRqo5EzYec+97yJ0gGB7j14g6+/t1v4Nu/+3uwxiOcuSFmBAgzZXQzwJNk6ynn4VMuslqTU8dC9mBNN0Bv9SrWdR19koCeWRfdDnPvaGrbMk+VVXug7tFq2X2B9uoRejKv6GsD1Np5C4uT3iTVasjrEh0I6TWVDv2IzXOw42/j+vgaXvn/XsE//PHLOP7gDEN7R1SeHWL0WPuXo603QO/JnEefl1pdCdDrulivu3M3jJ5hx13AF/yqx9E0hKqgR29cFBt3GR/9vLrNmg3QSj9WN/K2fdU3vULrjbtwM5FeYkeTcxuX6kFSHaT8YlWjmm8kN0BSjTRAQcGEFda3AZjkd7SBOcR4LQCEsgIsZd+SbhJMVXJ1bBAxk6ezX5sFlaqJFKenWR0NHgToVVx/1e8YuBEAYmCnmT5h7hRHqVFRCX9YHlvcJvU1LPZCIJIwFldduYxSOZSAnQChY3Eb9D0OF0OAMINPp8KpB9si1o4y6WZIkhBxHCJLCThCuQonODk9wr27H+JX776Fw/vHcOcBpsfA5BhIwhSWncH1yCUxRk6KcPkQDnbgYAw7D5gFFPKKwBEBo4gFaYgppd+lWY40iznvIRtDTGVqlFZEqkg95Vxb5gz3sWr/QvoHBa2NoSvTGZjxb3o+1iHF6uQpx1/yTMu/qQ7ibkljSAB4BNgRUucImXsKb5Tgy197Hn/0b/8QN75zC3M7wckhxT26SDNy/yRxlxhzN0bskPqpTnXhiGAOKbxSOgwCgR0/XWOCzOLbrjEdq3Qpl7der9b09K5MXt1jqwd6PH/UnG/zXdummIdVTf2k2T6zzGXX6rrSfXV7Wdu6Pe7r1jGO/dtQ7iHny9BrjfEn7XPkxeEN4SYOrgU7OHjvHn76l/+If3n5LtxwQH4ehZZTqvYDcUYpfEz6V3dz56YHGnpgA/S+YIzeRTbcqzYsqkCvru5PItDr0k9XD/Q0SJWotQUJeQZ6SqK/umCwkmUJ9AzHSHWl/s0iqCLsRA6PizEIEtPA5ncHoEchgtptku9XMZpsBIllb3xM100TOBghbLUJ3vVJrY5/kz7i/7hpBoBcQMylG5+uhMyD8kcDPXLhZKDHYE/+Th9bKTfSvzn3XmbDY5AsZVB7JSegzSyg7YABnG0T4xQhSiaYz06QzTI4cx9WtAPEY0zOZnj48B7u3n8dDw/u4+w4xMlhiuOHCaKZDSsT5pHOlp18CBKe8WjQ6FCAGEqLVEgdnJwdw/M9DALJUTifhiWY0m1llU9yb5UYRwF62glT9ZHqQ2oVjb88iU3T87yYYhbZhZIvKUGbZljrTgokKrPmzIJSVmAkZdkz2O4cFv8Zwt/N8aXfu4P/5X//35DaQ0yOT/mpxOXFVoIzZ47QkdQX7BJKjGg+ALIANqmkcgqMbp8N0OvWX22vXgdAaAPmVrF2i2tBfe377sl191X3HhMg9n1O2z6/jOvWMY7967UK6OnNSw62aF0Pgi128aejs6eGW/iv/+FH+Oe/+gWskwHchJSWixmh8qnqw4MN0Os/Tps7V/XABuhtgN6qOVIuTR3TY7QuuOHCZUBPb2j6mroTz4s8vy+j1/WZlw70qEIGBuLgcabG2Aw2qquM8EoqMM2JmKqVwtSUG5agNnNTLB9Iv2Xyp+LypzFTAcFasHrlyXdZbZmS5MtZFYoxGr0EBGqQtWCQFZjVbJN2Cyz7c8FwKthAs27c+qL/LRZKoXLMviuZRTEXhOkjcQ+H/iQ3IOX8ysBw4X4pmh5NQIzEWgbDgN1Mo7MQruWD87vlFqJojrPpx5jNzpDGDvKY8gNaCMM5jo8P8ODgfZwcPEJ0CMyPc5wehZhNIsRRijSJkSQxxlsjBnA2ubVmPrKYyqaYQEot4LBLJP1HbCixYZoRJTDKrqNFnj8NnjVLqvrDUEaVGaP7X6U8YMaMktrrDiwZ0up712zUChCVCUx+rglsh4R0UszSU3i7GYY3cvxP/+sf4MXf/iYsZ4QwdxHmwCwPMc/nyDDnFA4ZKC2DtNfhXIZ1rOPyFWED9LqumO2uXwdAqLpZmi6Vq1wwu4CqLtearV9239rc/tt196VdtY5x7F+5uk3JZPJo39NpbOiQzIWDAFvBNnaHwNuv/Bw//tM38OCdGcbWCI5Oiq5DD5Q9dcVmVf/u2Nz5me2BDdDbAL3Wk7cLU9W60CUXVmPu6k5Pq0DPdIO5SB20j39X182uz6waemYfN7mHMrTp7YLLMhMKrZigQwOOEulpDFW6K2rYp1wNtXvcgoEuPWCavDoe7ZwxTsXRpqeJshWdVwBUXTHx5DSAnmbVlBKaLk+7bjJ7pttMjJpS4jTjyRZ2Xe1XqHqM/yjZwXIM6t1dZSyN/tRuX4xJtfy34ZpIQfnKpZNVHFU+QAF4kvuPPmWb6e8Cqpht1fF2tsQVclL23OOYEMcmUDJhoLS1tceJ3YmUsqwMUXyK49OPMT85gXXmI5v6iGYW0sRCEoU4PvoUJ8cPcXwsyqGzswThDMwG5rHLSeE9V4GwlMp1kSbE/hJ7Rnn/ZL5QugoC/SmliGCASkBW2D/FmdYzeyykQnRuIvFyzPLRWBKjVn/q3vx+kLuvHkdyhaXcg0AQBIiTOXI7whyHuP5cgG/+4Bv43h/+dxhfv4bU9TBPEszSEElOrpwRYkRIKJ7PyuAqcZ6Lvv9d7r/q9bhL3c69673Xq35PbeOuaPafXodNYFEH9OT9Kw99TPBn1rTL+tzl2jbPMPeuujb269Gru0vX/+qe2OVJxnqjY5zpIC614SQutrwRBnT4MzvFn/27/4z3X51hlD2NbBaCoiL05rhgV1QOV7vUZnPtpgfa9MAG6G2AXpt5ogzMFrRL69LWc6FOVs6mW54bKowXXz2v+jSxCvooT5oJmdYj3lC6CpKFS0a3xi4F8NFOdIUwh0q6XbgaKjfGIjaOzZ9iQMmmMzcy16Fk4OfnDhVPsV8aeq6aEVmhcmjsmDoYvmD0SoZMxxpyXRRI4281QFXAj55LIKTuw0ZHIdSirxD3wbLei+NUlqOYq6Ltut6CcAW4qlxt6u88nzWTpYGecoPkeD9OkK7YsUJN1GaGjZRCcwJ8VozcnpJfJ0DsGwMuuZeESWwWlhGASEygQ4yWE8KzgEE8gqOSuVP98pQUQQ8xm5/gk/ufsEgJUgJYAfIsQDRJEU2nOHz0K8ymB5ieRpifAafHGSd7pxi2+SxHntjwXAGdZwQoLQuu5SJLHOSJA9f1eQw476FSvNTdJmGYqr8WkpkLQyqgr8XaVLCuhHDVWPBcVWkoeFgyZFaC2Ing7aZ48dtP4du/9y088+KXYA8GmCckyQJknoVJOsU8myK1Y7gWcXvdPo/LCG/VV92asvLqvmBmZcGVC+oO6FaVsexwrQ2w0te0id9bVl7XPlp2/bJDwlX98bi+f6IB3kLcumby6DCL1kIXlCDdngM3xiP4aYJf/ujnePlvX8Ps0Idv7cGKKUVPQ8/WeIM8rjHYPPfz2QNfeKDXdpFf5mLzRC9QNRth36n8OAyEVXWlOukcdhroLRurLm24KNDjk98O7lxsshYGKwXRM3xVXSBqgVWjYlX/LH5PGxQZ+J6ihTjQrQBpSh6kEBQRskwZ0SzCoaLFiAErFFQWd6/C61EZ38zkFCImVKDp+qJi9MxfL2lQSQqUzxR2Rye2VoCAnf4E2Jj/0XU0pgQYC0OIgRwxaSVQMA22EuRpYKdBnQn09DiZfaFOfgmXFakfyr4WJtPMx6Zy/RluowJKtXCLBjMS81a6q4rRwa6SGamFUroIYr8iFbqmRWK0YqhWeCMGkEAgSYTHsJw5nDyHl47ZBUnH1dkMDsk11ILt2mD305T+9Fh4ICddkjjG8cMPEM+OEEcZ5woMKVWESjlx+ugYJ0dHODk+xtnpGU5PTpAkCdIoQzqzgIgYSRG+ocONjAEspZqwYCeiCirfk2GlXUJlthaCK22AHs8zAekq4FLar4C/FpJhOGzliK0Jcn+C57/6NL71va/jt37va/C3A0wiIHFdzJBilk8R5TM4dsgCOl0+bYFek5fCMkN/2TrXZQ3s0p5l13YFMW2fW/W4qAK9VX1U931T/+iym76v2hJN46bbVn121z7qen3bPn0c15nsaXVMH0d9zj2zAGPiTUBrkUXrZ0rrkQs3dbHnDrFjW7j/7nv40X/8R9z71RR5OsR4tIdoFi66uZh2wQboPRFD/HmuxALQW3YKVCrOde+Ox7GxmLVcx/M3QG99eQ27z6Dld2gARPOXEpavAnpt58OFgZ4y8NlwXWAiCuxWAjf1Nx0zRkanZsa0q56AEQUmlIuf3FZlM0xAod0t9aNIwZHYH5FCZCaLjXnhkRwGgqpU9ajSZVAnhTa1JxWDVrBeSr5euxlS/BjnmTOl77VMB6WVcxQgWcbIyHdV76/CUdNS4ICAHQnKaLdIDh2k7+RKcrFjoEeskQJ79G9Z91Q/aYlIJX4iYExSE/A4FuCsBH4834wpWqZXE7BXxpSpfuVEfgpsFse80tlm8l0GpNpVkw40ipgO5VJanAFolUsF6oo5okAN11m7HDH0ZldPYv+YtSMVSXsuWqP5lqRjsEj5k+5ykWciwkOxdhxyyHimBKD01IFFZg+pcYrIDONNvixDPDvGfH6K2WyK+WyGOI55LBOaF6GD/IRULk8YAJ6enuLw6AhnJ2dwEw9O7CMJc6SJjXBGY6dyGTIA1uMmsYESL6NVPxuOzxVw1gwvM7MFw0vvHJWv5huzpylgx9i+4eL2N0b43f/hu7j15a9gngFnWYbIThCmc2TWCSybUG/9Z5nxqterWtbbOJQ4z/g3A8umHKQ8JBVQfBWG9WWBEjOdDR+sqf4ygcOq/aaubnWx03qtaAv0uj63ax9VD5j1/Ohazqp6XsX3dS6zdXO1bV1Wgey25Sxu0BQrTN4QokDtUMJzclHPfASZg6dHW5h/8hA//JO/w4evHiE920KUZPADOlDTLKBa5c8JeXWu0eaGTQ+07gHrl6//solQXihECwK0LrnlhW2N7pbF1V62rmcsO+m7SP363Nt3MV9XX3Spc9+6LntG3Wl4abQvB6VdTrtX1b3OoCgMMgYeOhxukc0p26bAgGGKF5uCQjJk0JLRzUqLyl4XBUxxHSEFRJbHZ0aEHMuEfdPG/XgwZgCcJKQUqNQdSdLfIhEKAjGpkr6gP8m1TxguZkstSgFAwIA2q0EBEBVOLFwiH374AaazM+RpytfLs6XNpOLo2g4m0wmOj44xnc6K5sdpguFoiGvXrmM0HksdF3ZXKoeMeBc7O/sYjrbgjV2R8tRdyoCOjN5I4rg4ublibxQmSrMMYUJpCWz43hhxnCFJRUyDgI1kbiB0QkwqpRLgADYGwXEaKZl9qhsBA+o3ArSyaRcV4cFWrKtaVTXoXFhkdeifhhRKQVQMmzLeT4CeKJTKmCo3RZ0OfqFQ7cZYfWs0+8fUogJowpIJIJVE4jwHaNzplJoPESQtglwnsXCUS06zpwyeVf/T3HNznxO2UzoGaoKeQzxnbZpTBBxpTtHhgqP+7sBJLSDMkIQhopBSR8SYT+eIogR25sJOJQYwS3NMTicMBB89eoiT0wc4Pr6LJM44h2A0oTQSNpLIRhLniKMQvksuw4DnukjiGL7r83euNWZ3VmqtY5OhRkIyPtKE2kzCMlJPamCaxoiTELkzR741x+2X9vCt338R3/697yIbjHE0nWCex0icM2SUb7Hm07SG6HWoCehVDXnT8F21LnVZ49qus13W/D7XNq2ly/q0ClK7ADwe4RaxgybDb9ZlXWCiTR30c6vtM4Husryz1T58UmyZanuWkQ1d5tSqd65LWfoUT+KEaacQBWrPcpBFNpCMcXOwjz3Pxs///Cf4mz/5B9jRNdjJCEk2h+3Q/u0ZqYk2Cpud+n9z8YV7YAP0LtyFj6eALpuDWcPPI9Bb1+a7jAlsGuUmdU7uZ3YdLLgiVUTp0ie/EHCgbXb+Vp3+sTCHQooWKWewsp/EFzkYiusIMS0Exlhwg/5UMXhKhp/u9wioMUOVwXEteIFDmvEqZiAHohzz2Ryz6REePryLKJwinIeIoghxGGJOf59ZCCe0WRHDIy6QlACcQQ+xQskEk8mJcvMjcFCyDZQgnOwpYnSmk+mCcUUsmee5GA1HcFxXYFMRU6eZKmGfbHsA16UfHxbp/9s5LIcYlwS2G8FyiJlKuI2D4YB/gsEAt27dws7eLvavXYe9tQPL9xg8cJcydimQCdIECKMUYRRxvWzPQpJPkeYRMqV4yfVjpjBBmkbcF+L2pwAUuxMLUMjovxz8I7/RwE2Ts5qtFEBmc8S+uHTSvabrL7uAFuxTVcl0OSNapp+g1AwCRhlIFPFwKtmdmpNCbMrvtC1cGGU87qWRzCqWlEuOhV8kxpDAEkNoSgWhiuZ/UxoHFpqRlAvSOdJeAoijIc1rYea4BOou9cpkSYQ0mmIWTjCbH+D07B6yOEcWe8hDH2lISqAkBEOJ5E9xdnbKDOLRo0OE8zlOj084VvDg3rRwK6X8DqQsOhiMGMwSGNRg1rHoIEWAf25bzAin7hl2nonw4rfv4Pt/9Pu48fyzOAljnGWnyOz6PHptjE4z1livNRf1KGhas5axfW0BwWXserqfzHY31XVV33TZHzUTuAz4mddUQddF99Quda3b65rGos28q97bty5950NTflxdXt++7dP2xjYUB3MSH61FpHyKMY6BwNrFndENfPTPr+FHf/oyPvrNHC72AfI+sOacX5OUic0ctNq/om+/be7b9ECXHlgAestOUz6vjF71RLBL5z3Oa/suyH0Xzou0tW9duzyzbiOuu3/VSXfX/qkzOJgJI2EJFSsmRrZiY7R4hKFUqWXk2bBmw1Zc0ZhNI6OYXZLEbZBUB4l9CZw9uLYH2CHHY+3sjIX5yMiQ9uE4nAiNGbvZ5BhHxw9x+PABzg4OMHt4jJhVEx0g2UY88zE9TRHTL3NyrztjA5ncLYkJmU0nrLJoZdvMIIr7Iwl1pIU742jks4S/5/twPYfvE/dQAWtJnIBYNQKkAh5UTjj2Ykz4+oxYNCO2j4xsSi8gcYXiskfJuwkXpI6DzCUKKoPtCNCjfHIWsUd2jsEgwHA0wnA45p4n95nhcAhnMEDu2YCbwvZijLcdkI3vDy0GhTdvPI/tnaewtbMPxyeGb47cPwFsSjOwhSQNmFolwBKnIebRFEmawModlWSdXFHFICBmkf5jPGm4h4pBSYnUlbshA0hC3gTkiZVUzCGVYSQZN+emgfcaXpOS7lt8/9RBgAk8F+IIpTiTbTp36q5Qq1k3FiVghkyBM2b2COgp/RgdB6nmPUd7UhewgJKgOT6w4LlPc14xo8V5QcrHIZ5rw/NsdUpOOQQd2MTOkVGVUYZ3KTdNE5wdn2A2OcPZ2Rm36fDRIyC24KUDOCQqY6WYTA5x//6HmIenODk+5NjBJMown2UIZzYmJynS2IOdDTF/GFPBcHcjBLdmuP2tAN//N3+AF77+bUS2jXlc77rJgNpgjurWGL1mmN9VD5Gq9y1bV5etYyZ4qtZtWbqXLutxn2v7AL2mfu2y55iM3TKAUP3ustmnpj6sjm0VqFbf1y7gvUu/9Rnj6j2r1FG77sfrBuGyGJbhdTrpi51RIoUBrCzHtb0RnNMMf/1//i1e+eE7GPp3YGfiAk97swA9OiQtD+O6Cjeto683ZXxxe2AD9FZswE/q1Oi7IPddOC/SD33repFntt0kzesuwujpciQBthbOULFbjNFUTBMr/GllRbrLUA40EnPTnQOfEjGTm5snLnGUj4xk860Qvj1iQEcGMoHAD3/1Dk6OT3D46ARnJyHiUNg2AhB5FmM2m+Ds9ATRyRmioynCsxSziY0sGgHpFuycmJSM44xIgEMzMsw3EjhjN9GAQZeoP+oYLGGiGPSlKYbDAWzHQRyXybTp/slkyi50QTBAnGjmQ9gr5q5Y/TNnt0+JRZN+0v1DrykBPM4v57hILAsx30nUEknkE7CkPxMVu6UYKViYz2fI04yBZkQsnJulPX8aAAAgAElEQVTDCXJ4QQp/kCAYZhhv2/AHQwwH+9ga38T29g34gQMnmMEfn8AZAHv7L+H6U1/C9o09WK6OEZsgyWbICGQggGUT4KPhFpCX5BnSXIhDlVRAlCUJ3Kls8UJ+0lhJ/cnNkWJBtJAMA0Plrql6m6cbE7/sQandRwszR2Nsua6SY7B06y3Z01IwhmLwKAVBGbN4zsBdAHomFy1umabqgOgMCFvH7wVbTWrykJssjas6ENBjrd8haoR2QGZAkpFrMQnDSBwdzQVS8vS8QJK358Bg4MN2bITzCfyATtSB0WjI7LPju2R3Kf9nYQqzcIrp4SdIsilm0xMcHx9yWZOzGHHoAekIaeLBykawJi7JLuDh6X18OnsHyeguxte38J3v/QG2b9xBci5WtmQ926yBVbBXNYK16FTVmK1b69YF9Krro/nvZUCnz3ergF4VlMrcXh55or9vs++ZZbUBcW2uadqHVtV71f6lwV0dSP0sAL3qWC4D2H3sgC7j3ly+AmaGs4Sd0eEjOZNYCDDGwHWxvw/85C/+Aa/92ft49GEKz94FMkqyQECP9jpyXRdvD/0pUi0UhkOrCKo+XbG5Z9MDWCrGYr58zCzUbGQX7cM2C/Bn4RkXrWPX+y+6UXR93kWu71vXizxz1UbZZBx1nY/mRlus2eK8pgQiyJJV7IZKfs2psNmljUCaXClul/J7MliHno/5ZMp5xnxvxG6K8+kERycf4+jkI0zvhZgfpcgSclez8fDBIQ4eHmBydsLxR9E8x9npDHPK3wMPvj+ET26PKp6PNyFmyOiMUiX1JmBIAGPBeNK7HJvYAhwU46MjDew8h8+iKzqOrPyTrifAUwc4+HcEdrT4hXL50wynCNaTmIl+agkqRDtSwwCCewKlmElrUjplUKHcKUExaQQKKTdbhBwxx+VluY0s9ZHnHlwXCMYJBjszBOMcw+E1DMe3sL19C4OxD38cYrh3gsE4xnB8ncHh/vWbcMd0mkttEzbP8ogFdJEQwFMukRSLSDGCAuAtpBm5gbJwPwNuEZERJU4BdNIrzICpFhZyMFpshgAd2xJ0ICBARvqijhk87+pZuneaSqEyq6uMuVyrxqMQRdHjU9CFcq8eYfZapYop11GuH42vnJOzZhH/KUBT3Dv1s8WlmeYL58/juahdPKWtQuaVc0+L1xBLqA9fmGXU7LplwXEoZpMYRDrkoDjCFBZZYYpxzTMPtkeuwwIQ5/MEx2eHmIWPEMXHODo6wNZ4G7tP3YHFbp/yqQMNpgFOf68KUOg+5rGuqMBqpo3uIdaR3YVNcR713DaHVcvW4y5uneten7Xxb9avaT1uakObvaauzFXgqE1b2+wdberX5ll117Qte9l1dWC62NeKA8y+NVTu4sb+sqrObfq0bW3q3o2m0Au16hV7E51U2ZkNYvJIXExSo49wfW8XR4cf4N/9H/8eh68BXrSv0tnouHljPSlXwjKnnt5RG3MvtG3d5rpNDzT3wAbofUZnx6oFsqlZ61w423Zd37q2Lb/LdQvtLwCEsqbPbWRisIrjpWI4Kg8zgV5heKkFnXm73IZHxmJO8E6MTHFPkxIJDNBpn+vYLFhCcWoknBKenOHk/gHmRzHOjixMJwmOjo5wePwxHh19BEx8hGfAwYMT+B7lKxN3QvoRl0DKkeYxiCR3TmYRtUCL0U6JtTIbtRhDRka4Ml3V3qf5oxIo0B7lZZU8YkWZZjLx86eWzGxplxadwFxJw0jsIv1S4Jm4NCqRFC1Go/qaDRSBC+emg7mHEoDiHwYEBEBJoEZEacQdUpKMUwoK6sscM4TpQ8TpGbtmWvYAsAIQ1vCIDRzPEIxybG1fw87uNVx/ag/b2wP4Q3IJ9eCNBti5cRveaAdeEMD1JaegwC9Ktk1JuomNInhHY0SgQtpNdSy1PaV+nH5g4feiKiqgULGAKuWExPppFVIBf2YC92pHaaCngYZ2DxUmTn/UO6GDDrnPFkuSsSg/WtG1NBhFktOMYOX3jJk/oSm1GEoJEsXNlZPAM9BT84Yp5zKeUHq2fLpgULP+crCiQaJ+E/k5CujZpC5KfUpULAnNeAN1jECyNRFsJ0MQuEjCiNly1wEiGhcFKE2gVudmV/RkjcErokkJ/9CHGW52Faa2ly6gGvBVwWPZxyUj22V9rAI9E4xWDeV1fMcz0owZXeLmumofqQPX1f7g6dqgOrrs/rpyqv3aZm+tA5Rt7qsbw1X90TTuTwLQa1v3vn1TN851v2sN9Gj1z1y4mcd/Bo6HrWALgyDAn/3xf8LLf/kKtiZ34CYU60tnQrLD63XMXA15zp/bczeMXpd1anNttx5oDfR0zFC34ldffZEXeXXpcsVVPKNtXdZ1XduFss9mtK461hk06y67a3nFXCisfx0EpNghNiL1R9IiMNjQbIRiT1iivlDno+sVHDTy4BGj4OYOBskAHp0BsiEoJiaLppD7RzDE9PAMn9y7h+PjI8wmExaSmJ9O8Oj9+5g9jHH2KMBsQmqAQ3FNJBn3fIws81gQhFRFNJNBYE6yOVhwXYploqToxAAQg6VixwrWQxg9Tp7NbiUVg37BK08MaI3JtCmvVUXJlWXB3jfiEcpMseoK6Sr+8Dzm5wjA1GyLXKCYH/6OQB65NqYC1DhHW1DwRYXkvxo6PbxswBugk5kydo1UgIDj4sp8dswWscqksEAEBLM8Rp4lsCiXHKejkHoXsYqcY5Diw6huMzjeHKPtHMMtiv3zMb5+G/7WPsbb2xiMhxgMhnBY6CWHG0zgj1KMxjsYjPaws39LUhqo/AQZu3CWsiwpJfTWQI/qoNJHkFuqwFdxGaXxltQJcn/Jvkk6DdX7BshXCcnVuCmZFqVEqpgyGTF9q5GWQL8vfHQhIFUPq1p/zblRuonKuyffiTCLAD1RNdWgXTPfdHjBhxYMwEWuht9PniplagkB8bouiwaUiBup+c6snc4JKc+zWH1UsacM9IjxCxhMR3EEb+DD8ylONUdIQE8xw7mtU2GUEv/m3lMwiitYERP0aNbO/B39nVVwyXWZ42CN98hYuQgwNn1IZKl49yoXfVGAXnX/XPXvYoZXQKLZfW3sjDqgV3XJbRy4yhd9bYAvAtBry2wvB95qD1L7lZu58BIfLgIEjo+90Rjv/vJd/PV/+gnuv3OEPdxkEEj7sVatNg+dzFVykcAzD0Pbjv7muk0PtO+BhRg9c6GqLgbL8ui1WeCaqnSRe9s28yqe0bYu67qu7yL/OPqib13X1VdSjnHCXSQoLYGPOJGR5Lp2v1LGsYq14hgxnUQsBwJnBAfEzihuJo3huT6zc+KSZ2M49JHNYuzmAwZ8znCAZDbDo08+xd27H2N+EsMJdzA7iPDJ/fs4PHzEghFxHMG1bHiJBScloYkt9vlnponAkJMjTmxWgSQ3M3b1o1g8JfjBnAWrb2pXGTH2qa7a6Bd2T8cHKhc4ZRMvEjSloazzwRm/UUN03g3wHM1TDKZ5rSlSIaXKOmNuifrvwugVCdJZ6bHMeSboqwSSBRN0bhIJOCoSZhfsj4E+Vb/oMpgtY1c5UvlUp7TMhKrcSOTWzuAjQZrPAYSsAOq4KZNPMVykfI2Mixf4cFxiby34wxSDkY3x1jaGox1cv3lbuTNmsP0I7ijG1u4Y127ewI3btwWDuhZyZp0SZCmxPylSFhdx+U+KZWQ3UcWCKujH7wABRe5DxZLy7GFPxVhyRJGqKgNDmk8krELMJrU9VfjQGL9CUIhhQ9HT/EYsAP3F+SEMoUC1AuRxrCUNiyQw10nhZQyUBAIzeuKTyiC2AOuKiVUn6JqJlApJufpgQkf9CeATd1F1xiDzj/tGPVOdBXCMqsrNyKwapzpRsZhKRIfePzlMqWfSlrF85vqoQRyzvorxM8uk712XEtrTOJ/Po6ev1UCvrj7EFprPrO77pvFrgknTeDbZRek3abdOcdOW7dP9Qveb7qn6IMWspy5bs5zVvHbLjPumNjaxe2b/m0uIvr5pT2uzv1b7Xj/L7NOu5axrr6yOa7Xtbeq1qi6rFFNX3d/m++q8N8fNbOPiOCpvFkMoTfZI9sOBnzsY20NeI10rgDed48//7/+Mj944Q3Y2ZGdO3r8WEqBrVs84a6vsmhxDvXHdbDOsm2t69kAj0OMt0hQqYaOmfIr5wl/k5b/IvW3bfBXPaFuXdV3XFzw9jr7oW9d19ZWUswzoKcVDloinXHF0uYor43gpksgnOEVWtrgoevkADhnBLImfYTgkWfeMT/9JHII2iIASpc5TTD44wN33PsLB4REmp2d4dPAABw8eIJu5SD/dQj6l/F5JYYxqQRI+FTTAWKFESGY4iZewfauNZhHRUNaqchmRf7L4R2FUq17l+8p+WW9fty+tZPTa3FN1b6kCzDrAWS233kVGs0yKl5XpwgIg3IOVQrRKpIYpIr4jV1VBJLlVqttNmlE8CgWoa4aQ4hwdh8FYZsVwyS10a47x7gh7N69j7/p12L7NP/7AwvbeCDeuX8P+9etwx9uA7SMnRpdAQAokCcUIEiOZIiERmixFktFvElYrZfaPWDKOk5tJeoDcF51QEhHISITEY6EbVo7TeQ6K5pT9XYAuNae0/ssi6NLTs27mKcbY3HMWpqcCZRoa6tQQFR7aFJHh0VBsMQMKQXDlWqC+l+/UgKhRLAx9k5lcuEaYxSIKMiXwVAKvtrFuTYCp7m3QbJ525TTzhlav16DHNHjr1v6qQWyu1Rps6bJX7R10PQFM+mla83V79ffa6Kd5L/k3BSxqF1bTtc68VveFBorV55lgVYbNmKsVAZdqu9pcWy2/qY9WAcMqg1sF99VyL3svvQqgt+wZbXaBLtfUHXQ0vje0PquDJu3aLWrCFHThIUgdbNkuPH/ACr+//smr+Kc//XtkByOk4QDwfGSKsTfHkWeeERGxWH/lSbEBel2GdXNtxx7YAL2OHfakXN53wV+1WV9G+/rWdf11UWqYJqNXJEElY49cujRLpKTv2YVOXDgI4lE+HJeDsTMWH6GgbDunPFzAYHsIy3Fw8skh7n34AJ9+cops4uHB2wd4+PEjPHz4UNIO6ETklHcsGgIJuSGKu5l2+ajlyLTkPAM9USCsqiUWRo1JvFTiqR7HHGgaS1MAZP3j3b5Esx+ZzynYUMPSN4tjYqnko9hltuFxVdXLku0sWUQNFBmMsBdtijA+RpJNWOGTWEjbdeD6ZGi4sLwcwcjB9ad2ce3GLkY7Q7gBAUAXwc4QT3/5eezcvA5/HIBwHSX+jpIzRAm5oUoaAgL/aeazYigpuaZWjCx3BBRSmofcZUaPhGroR3L8le67VYOlZOhEUEV/qmBPi6Sc7y4C1uZpommgL5bJtlON4mJh2CnVUGbzVNxXnUHf+B31TyWNxLn79TMYnEgy+a6frkavBnlUl2XMSLWuC4e2ButYZwibwEgDkbrr9O/MHICmUEwBllWnmCCvGhulWTq6lFhEEyzWtUWDwWKOVca4qV1141MH7JoAZBW4VedgE2hs2gN132k3cN0vTWkuLnsv/bwBvep4mwD93D5YAD1x2RaVTHLFJAbdQ5C42IaH8SjA3Q8/wo//+GU8eusY42TM4mfwR+L1U/lsgF7XVXFz/bp7YC1A79zEXuLHfpFr+zb+STJs+7ahacHqWt7j6IvL3py69AGfdBeGhxGbxaFLyn2MFWYlOTj9cIoDipwilT5QMLaNrYEF38nYtTKNE3z4qzdxenyE6WSOhw9OcfejI3z84SEe3Z3Dmgzx1N5tBH4g+eIIpBX1EMVL0/htcjtcZPQ2QK/LuK+69rKBXvkOqDx2RYUMw0DnWFRujUkSSd64wMNsPkMYhhzb55IKpEUs3ZxdRVOEnE8xIBdQEoLZGWL/udu4decOJ4qnHHHbOz6ef+Em9p+6iRwBs9TkaspxnvRDrLWVIU5TRGmMJCPQJ+6pHBVoJcgUC7jI3ukgSNMV02CXazp+sa8rcHHJoUT1UOBxAz2z5gtxkKsmm/F9V6DXdh8wAUmVRTNBUBUQLWMiq/fxwZQSiuH1TIFPAmkmcFvoJwXIqsCT3FHpHi1Eo91Lt7e3+XZdvgkE6X3QH/N7E/yZ39PfNZtjGvxmXap9VS3riwD0qm63y/q4w1QvLl015+sOJarzclUZZr2aBFdWAz2KhSUbQGyBYebh1nAP2XyCH/7Z3+Dtl+/BOhrCi3POaRuR2zvlfK2xf5sJuw2j12cObe7p1gPWL177RXEM2XQaxUUa8fx64W37qGXg4iqAx1U8o21frOu6vuDpcfRF37quq6/McgRgKSaGxfVkoRUp95xTHLiOB88JMAhIJp9i5ChBQQIfKQO9LMwRT45wdPAAxw8mODk4xdu/fBOf3j3E2UmGPBnAzgP4/kBy3cUe8lTl19NuRMUJ9GIrTSBabX8T0GM2qZIr7TL67otQptnHMm9XszTMyzUwenp+lX23COPNnHYU/FXMTpqTEkWm6lDGMwrQknjF4kfFrFE8YZo5SDIHqTUH7FNs7wLXboxw6+kb2LlxEzeefx7eVorhdoz9vWsYj2/A9kewfGL3UszmIWmUgARGKO0Di0XYFiInQ8yiOCJEI+xNYqS0UHVt40F7wclUVQg9964YbBuPo0kUGt9pxq8wZpd8Zz6jyviI0FG/RnVdH6nvV7mGNjFDGuz0qWkdmGoqp4lRW1aGuTfpv9McIxDoeZTuRGITq4BNs2JNZdeBgrpr6XckVEM/GnAuG5umvXQZmKxjlHQ5pigLXVctxwRcVQBK91If0cd8xqrxqc7pqoiP71OqGeWUXlFE7TOHdP2awKR+ltknTc+pumCa41EF7/q57AnDaVVqAFmF0SO/HWLyRIXZwTYCPO1v491/ehM/+i9/j0d3Z3DSMbzUhU0gjxSTzRCRVsERG6DXdx5t7mvfA2sBetXFcClgrNTtKoDHVTyjfZev58quxkHdJrGemqwupW9dV5e85AoJnzn34bgo4ueUrD+pTbL4A+XXssApDnzXg2vTIi8JEfh3aYb5o0d4ePcA8SzH/Q8+wXvvvI/fvPMhkmmGgTuC74zhWFtwMGQmRLsg2VxWydxIzi9R4CwUJ6vvRU3TzDKIFaQPx+htgN6Fpop582UBvcVTaj0XyF130dXHFKMRlx8jtkjnrmMEaOYLFJVLvpwFRkhN1QGsOSx3CscNkSFEGM4xo3kzGmL3po/rtzy88OUv4enbd7C7v4XhzhCn0RluPfscxvvXOI6PpGSSMEaY5EgcG6mOS8szxEmMJI2RkqunTYxgCUq7gZ7VYLo6wAL0mpHVgkvzJQE9jnxVHa/Fj/pMxL7r47J9rW+ZfetfBVNtD3dX7c0akNGfJqDTrp1VYFAFcCbgXGaX6PuoPB1nWCcoo+vBa+8KzyWTSaJrVwEm/b0J8HS/1tW9CmaqAK/OtbcOANXZBrq+1f7V7V7VdnMeVefGMntxcZ2U99s81DDb1LYcXRft7kt1p0OD88aBjtET100N9Bw7gGsPsEuHtgdn+Pt//yO89/OPEYce8tyHS0CQY/mUcnWhrNvm5GcD9PqsOZt7uvXAUqC3YACp0+a64i8C9BaNrDYvRrcGtlmQu5f4+O/ou5F3WaDX1cq+dV3+/OYT9NJsVKIPSpCBA6I5vw2nKGcffIq541xaKnG557gIPBe+58FzXZydnOLTe/cwPTjGw998gndffRtHB1NY4RYQjpAnFqzUhmN5rKTIxjaDSGJDREGQNSAYYRbWOF/H9rqpTqgarMmBYqzUa7EAQkhOn1jIDdBb1zSVMTGAl8zb1SCkPaNnliXzV2zFxVOJEuCplB8q9UX5HkkuQKmbYgiVWimlAZCDBJ6JPOcovYZmnMRh04LtZnD8DEk6Z4XQ8W4IfzfB4MYWXvz6N3Hn2S/DDywEQwvjrT0Mxruc9F0KliQOSZogTiKEWYzQypByejvN6i22VZ90870L/SrX1eU/XD6wOobOAMJGzJ7tlACa+20Jo2caj+Z9VbbvnPG6AXpqvTPVc+tHbdke0LQn6Xs0+2KWUWVzmsrXAM6MI5Q1+nxSehMkmqDJrJ95TV29TWCpe8Jk2/Szq6DPBHlNroZVW2lZGfo5+p4qCKz+uzq3zXqusu+a3lOzHdX+rPZptZ6m3WYK1uj8kub3dX1eNx/aAT3aV6l0SbNjWT7nqR0Pt+DPM7z7X3+GX/zZzxB9Qk5uQ1ZUJluC89TS9RzfLaJPlYRD8q7oPb74VxXorccGliW2Ye8y4surYyeKx3UjWu5RRalFvlQ5sFTWlrp5saXNa/nq/XWtG/xjKayuQ7u3u/sd5VGo9UvDdfPc1DTqp+Wom/qp7iTGfBnb9u9lAJHLKLNtey7rur7g6XH0Rd+61vZdMSf1tDctOC0HoS8SA49yvLFbHIM5V07qKPaOUh7kLjxKfu1mDOworXk8n+KAkpWfOrj73gO89drP8ejeAefDI40KklbOogHyJJBFXkFHXlsp1olzmOWwHWHyWNK+KqGscGoV6Omam0tD7UamlTQrKl+XNd++KOWa70enedtwus+n2YU7VQl3uD8lm7dajavLuE4XocCeaSVUtlJJLSG/ZNjHef102TbiiPKtWSAQI+5hMk+ZFaS0HBbF/p0h9+dIPWLmbLjuAFvbQ1y7sYM7zz6Pa7dvwt/KsL3rY//GNQx2xsh9B3E0xywKkVg+MpuEW6hsAYLECMZprOa+pEhIySWNc/sRI00u0yJfIPN9mftjFXSrhOlG283xMlmAc4aq6dbJhzFl34uKra5NgxBPjXscnQ90CE0vXqdOc6zyEi5byy9Sbp93ned5k2HZIJzT5Tl172Xbd9VcP5sAnGmrVEGI2a4mO6faluqabQJEnukVoGneX31GHZunr68rR/+ubV3Nsqrj2NT2urGuu7cOjOr26O+q7WsClvR707W02sf0vRa1qXs3dP3ou3rXZ5V3lHMpBcjzgEMudvd2sL3l49O37+K//V8/xKO3D+EnW8zmJZzvRjx/+E91cMtYz3DnLhR/1QFc6ZKvbAN1aEd6ACz8llE8qRzayR4hewcdevCOolSHua/UHkOuu7r951/FRbCx6Eli6BbQM9UjeVUshIrptzpXq9Ya1u883WNzMnmysxbGVR9Sn/O+kLVe7Y4qX7G5yelDTD07NYysHJY2AhK9Gy7eX+6S1RsvAqPOV0L3nWxrnDnZONAlfQXZf5sPkvXRp0ot1OrIWe+h5V5Z2JOvvvpqYwv7goIuG9Cya/s+v2nRXbWxXGRzXFddV9XRXJTbXmted9X17FPHpfeskCHm/N/6bInAFv+QMib9ELjz+EeYOAtjf4Dhjgs7CTm/3b2PPsHRg0/x3jsf4vBjF+Gxg2R2Bju1MHBGsDLl9slJofUCabAH5gsp0o3KO7PmNTNO/Uz82sZgXGYorL3PNwVeuAdkQ9bsbt3m0+URRs5AdZtOI9Dl/ZYZqdJBUDoFlYxebz4EemzX5vDszJpjfCPEtdtDPPPCHWzd3IezM8Te3ha2d3exRYne7YCbmOQ5ZkkE27MQpREzipKdx0FMsX12QnwgXQmL4s0oR6GKkZUMDjpdO9kN+iRZb17mSbFARO5aU8RlhVtd4dZpKHIWI9Lm5Sv63ACIlRi9i+wlbWdCl312HXvAqjatAntt2/UkXVcFJVddt1WxmLzbNeRurH5ngs0u68SqNlfBXHWu0bNM8Kn/XQcizTlklssrVcNBgjlGphprUxsJLNYr1tJaSGmOUljZGMhGLMYyGNpw3Al+/B9/hHf/+j2EDxIMvC04NuW2pYNjAXsUyy8unxIGwkdGhP90jKMWFVLrLufsFGf7kg3LbU6Nwx5HfHO5RtNfHVID5oNj+T2LQKl1jES6xGuJcqMS6DXBUgn0hHVUNovyclK15ZrJiqt3h/JPXpWLdY6eLGwkp24iMDO34ZFnEx9wl4BP5qH+n2qPij0XzxQzJ6o+XGuqu263sXepCaedWM679C8cmyvgZf5O7S0LJEIdLOJGGNNbj5z6nXmLmY2O+obV3GlMKfae9lrZ/6pgT8xbta/xoak8U2bIYoq78+3UqZ1MBWh15zKgV/fC6t8tW/TXtQGtazFqW86qjWzZgtf2GasWzbbf963rVdezbXsufl35EnJOZcpJpjLgcLLy3OW8dy58ePQnneohR3R6iIcHR/jkgxO8/85H+PW77yOLU+SRjTwcwU4CeLYFxxIXT73wiilqGp3lAnA+jXFz6+oYvIv3xaaEJ64HKpvAheu3kKz8wqWVgM8Qf+HNmhIrJJSaYY7MjWD7KbyRCzvI4G85uPXsTTz1zC3cvHMbW3tb2NkfYbA7xGB3m40Ncl9m0RY6JIeNOM8RkzspJ2RPkFPMIFk2lHicGD7l+kkGgJyKlgBPGwXSWuN9p1Pkxwz0ynquYyzalbGufbbd05oNbfP+pn3pqvervs9r2xdXdV0boLfKLjHBU5VZXGc7mphHE4hqNs0EZ7p+VWDXpW515Tbdr1mv89+ToRyqHKJDBnqDwQhhfIrjkw/xF//PnyB6bwY/CRjYJeQoQbHQbMgL0GNmDw7SmETZJBQgSyVtjLhTWkAqOUFzUbwSm0KtXzpNC3kXua7H99FXYq3IWsgeG4pqE4wvZcdRBIeFi3xhLBdoJcMzRLuX8q0ESvV3kpNXY0smNlUuWW3tcCyyLUI2JPwl1WYXEXiWz/WlHL/0vc6Lyat15QCtYDR5nedMrgr06pPyZqCnu1HvD1xjdR5YWmF6w60CNg2YNMOm6r9AIOg9pzpDFoGeZFQuAdgiZ2pydTTOKoaTwT0JAhHQkz3P/Mg5pwZ3ep8zfC2ZHdSfCvDkLiv3yzIcIof1RQB6Cx1ZmXCXsSFUJ7X5jHUBrb71XtfzuyzC67m2+hpVXjpiwotzMYJkpJTpsAe9T38noZXchm9twYpcTI+OMD09xBu/+Dl+/eZH+KbaDvAAACAASURBVPSDGIgDZv2S0OJFezymxKgZspQWTQsOLZ7aEF0j0Ku2bD39tSnlc90DVwD09Mk3uXySMBEpebJLppMCTgTYEVI7QoIIw50Rtq+PceP2Fnaf2sLTz9/G3vV9XL/5FIbDESxyGaX0DSTiUmxxNuI4QhRHasPLOIE8u5Wq02PZxJWZoYyCqhdQZ0ZPxdDok/C+6/PCGlxssFc3655EoFfX+oswfX2BzrIcg5c5Qk1Aqm8f9G2/2caqeudlgb2u87HKRFb/bQKEVXaLfhcJXJjqrE3z8ZwJrzwHLDuGZZOHAYG5AJ7rI05m+OTBe/jwzbdgH0ewohyHj044/IOEWsR1k8CbAm6ZxedW5PYpQE60ACSGz0Y4izA5m4vxnzvYGu0o24XCPiJE4YTVjgn0CaAjLyIBelEUilI4sWBKMVy8RehQjZhKiclOEirLOIjW4EExRlKeOt9T5fM/0xzhJFSAlSwTxVIqI8VholGFAND1QigKa6muIdxI4NGcu/VATyrAAmTsHaWYzUK3QPVfYdfJA5gDVR4ikt+4CuZKsFN4rJgDvuBKSWWaYKsJ5JXgqnB05XoK8NJsooCrOltV36/LV26bxYGm+p67sby/0GtQYg/MnC4APQP06X6rAa2dgN4ywLTQjxWK3RzkLkzgqpf7Mhfsqyr7i9DG9fSlCey0SIU6+SheAonHG/ljZJRaLPKwM9jCwM3gOmcIp48wOXDx0btTvPbKL3H3Nx8iPM1hxx6c3AEzfyynTC5oNuCesTtblvqST8fwPqhqqJhTviujtwF665khX6hSLg3oqd1fCY3o01LjvFWYN3HoVM5DFHVnc0qGzMmQujPM82NcuzXAt7/7DXz7O9/FYDiAO4iwe2MI+9oesshGNBeGL4zn7OLp+Z4YKwroccQMsX78HIn949opdx8zpk9OzMsNv35dlTdNecNIWXxiveq+1TOrbx691SU3X9HVsC5Mgg7uqRep3zKbYF3lNpXTd1/te4BarYcJpvqCPCpzGWDtAgLrFES7jkFTO3Sfte3zah+b91VBaB/ArsswyzJBZJVBXJynGRybWLER5nNy0QxgOURthfAt4PrWbgniQGkXShfIhf4kLwMFINhNUrNrTO7QmiOeexyq5Vrg0DwGWhmS4ymOjg5wdPQQrutwbDUBOWLQptMznJyc4Pj4WES2DLt/PB7j9PSUv4tjyWUpH+3qL3+miYOIDrPZQ4nWTRViQmEusQsn9DispdDMKvBijBxTton02qljBcX9EphOznhPIGE6YSflQwxlGEWYz2YcZ+lSegutbpAPRDOBQ12UIjmvzQSYKb0HMYWGsIgCq0lErKpmVBfj3zllFrGKrsMH9Atzt9g7NXAUoFxycFQJYWOpTnoeyfYi3iNqJ5HeJe8wBmgaqFJxxHZSoKUuW42E2nxYvIaJAxuJDTCXQCPCnmY0qGWdCnirx0EZmFy+itXkyw2ASHVMkhi+73HalS8E0FtmAKw2Dtoth32f0XZxbFeLz+hVGulUD2bUGiWrSgXosc+zps3VC8lOEw5GVoBBHiCwBhi4wOzoDOHsAO++9Sr+21+9iUd3HfgIENgDOMkQeUSxQnNx9WSgN0BGrgnuGTKi2Pl0T56hF4MN0PuMzrXPS7UvFejxC8c/7LqjQgO0OyVvaLwXUvwrXUa7lIcMDr83uZuwsEtinyJKjlmMaHdvG1/5+tN44aWn8e0f/DZAOb+8IezAR0Qp39OYgV6UxJKylTyc8pSBn4A/5bikA/hVLkEN9kzAxmeqlXx45ikrf2WsOU05vbpMlQ3QW95b6wJQbcek7766rnou8+pp2wa67rMA9Lq0pwAIxk3rBnra+O4zBzLSkKIwDdtFlopFzcY+OZ4XwtnEsJFwG4WABOztwAyWVju2iYkTwSnSOM4yct8cIOOYkgyeZyMIHHZdF7ZV63KJW6brWHAdigskVkytxUztWBSkJ2tzkjDQY+E3xWj5OzsA1Zkawb7ypkGl6TYCRr78lOZMiXEImxEANXWx1K2U0umD194S11ah8dSBn8TVzecT3Lt/DydHRyAXT53XkYGe7zHII5A6m8+RJfQQ+lA6qy32uxIQRWB2onAO/TsAMkpjoYCS3poI46QklkMgkBjBqvFIQCvl8qiPCBSV77bsbZoRpf0lVwJ6et/T0zMYDHj8J7MpwtkcrusXW0fJ7Kn0XKkwr3S9FszRsZpF7ZULJ6U/IoY3J6BngcGenrfiRZYiyUjIzGQnlcVLYLAQ+yGwr5RejXAGmrt0r8SJ2hugtwF67ZbpdZy01T6pKq5iIqjiOw3odAnkD08LA50CkVuZzac2VEcPNrbhYZjYmJ4e4/jhI7z+s9fx2itvMntnpXuIZwN49gAuLdBpDCuN4VBiaAqmJqEWkIIgnbSQIiEtYnLG4lAgrXrxNkCv3bzZXHVJPXBlQE8CwlM6+NAnjcx3J/zjkJgKxXmQKEFOrp1i4sAnV00gJFcjK4Y3ICsoR5iewt/OcPvLe3juq0/h+W++iJ2nbsANfIy3tzh9Q8LGC0UwZIiSFHFKYC9nsKdBoFgiyiLRbtRqr9fAtBBlKoZALBsTA2r3zYuO0gboXQ7Q62OsX2Qs1wX0qgCtC/tm1n8D9Lr4x5Q919c9le6TGD5ixCTXrcwJw5jm/LpkqHuwLWL1NBJSSorM5JQEkbg6Slwb/6dFoBRIc/j3bObDsT0E3gBpkiGl2L4KfrHJdVKVw0CmYHWknnwYrVIdLN6qmSmKI6S6EDjV4E/YQv6QtgEd3Cm1TbKrCGwWIFaqWTKUirHigz9SBJ3NBFjQ3zWYY/ONCiEvKeUZRWBUlUUH7czYqdQ9+k9hIiVspugHwzNSmEjZZ7T3pj6/owCB6ewIx8eHzHBGUWQ4eFLwZKSEUICHBw8wn8/U5CmZPfobuQFTv87nc0RhiCimPcdQKVWXW5kDJwxgJwJKaf7QM6VPlfsru+q6yFMHk9OwyL0ocjzqUpp7CaNYDmGQw1V9EqDnt4DULJ8iySZKwdokQyTukmF4Sq68HWP0zAWoi9tIX9fN6oLdd9Hvy7Z12TD6PqNvm7rU7aLXmm4PxVRbIafd6pnn4lrkpdYvEvnK0xuc0KkXy2nSaYkH26aoO1poXea8iYnbGg3ZDM3CGNlxjOlHx3j1n1/BW2+8iSx0EU4sJKGHgbeLPPPFXz4nDiKGzY5nOWwOrCb5YmEm2BVNLXi8kLFiErEZwnKYn43rZqsR31y0rh64DKCn62a8l7xpKZDHbB3v8gT5UjgE9ljVljCcxKLQu5vmEmZu2R7/23YyeL6FOElwMjmGN8rgBCHsYQR7x8Xwxg6efeEZvPS1L2Mw9rC1O8DO/g6cQYA4yxHFOeJMgB+fk7O7Cm2ExP7JFkmxg7Ipym/IAYa344UXVa6VU1aNCvls9/yo1HkXLBm7DdBbPrH7AqjHsT/2revifiDGWN3e2WUJ6BLqsqzcZe6Sbeuzjn5hu7diOzxJjJ4AO8kR6nmuYtxkRVEklkI6ApiI/StcRVkoRXqTYs4YiKg7S2aGXBUUeOQ1Jmf3Ojl8IgaL3AxtNjwEyBiGBukMuK5iqjTCIAAnFlMJUhUTyeBycXQX36fSrYEZL477E5dDGSNwPmFJySPghoVCinYpW02lsBr4AbI4Aal/0j0MWKRZxafQKaeKqRM3Yb/kktzO2V21uiSfW451nDW3u9JGeqSjjhyJNdUqq7oQixjXWGhUNtzKtBFFWbSXqBRW5mGLI0i7dN1UZZKqezq1YWUCZPU8F7DKu46oszKZoMR7VIzfQvVp70wTTE7PcHp8jHk44/EuKNaiIzLMw2Mcn95XaZJyOUxQrB6DxzRHHCfsxvtEu24uW4AexwbQdkHsct1noR3VoFq94Pfxny/f+EVKWlaD0ljkJYTk3nmSW+KRkLpwnBE8d4DAc2ClOezEQQAXI9fF8aNHuP/eXbz7k1/j4XtHOH50ysAtS0h2mJg6Yh3KPFn0ktsWsRNqgVZUQOHrrBhFWq64dvSCq8V5A/S6zPLNtWvvgbUDvWJ7Un5EZY3lTaWDD316KnpjBPLY/NEB5CV2Uo6fsoXRO1b6AtFJZCqxr1aK0I0RewncQY7dPR+z+BFefOkOvvntl7D79E0EwxH29m/BGQ+ReyI0MJ3HSPIESR4iyTMBljbl/5My+VSaD4KUJ0C59aqWiIGlrYmKnVBerVyf2sQgPWlAb+3zbVNgpx6oA0V99vp1gatOlb/ki6tAz3zcujyH+jJ6ykRnIRNyP9QrhRju5r+0HVGuHuY6osHLwpgTttFHTIXBXoUwKvVB8evF1UnHni30GaVcqKxV9UO4CIqobtIkI765xH6KxZTDO0nHIKIp+t8CRAXEEHjhPq+sucX81SkmFEhiT1RK38MeWfSnANWCoRRsXSQnNQ9MCrwmyQqVTSb2GX30qImrrVxtWH08ArR36bFWxp3cxwC0xKbi/imsGn1PwLdgd82hI7uyiMVUJS85LCwBpaI1dFvV4VDOJ5s0LvR8cXPVIRPyD9pxIqTE6OWkI5GJWykB0aIXCOwpF84uqpvVF7JpPVh2etTlhGoZS9Zn0bzk9atX8Z+FdmigV2VmewM9fqNKQ6uYmLRY6Bwiqciv08vKwaQKsLk2Ab0hv8BDz0E+n2N6cIaD9x/i3V+8i7v/chdnD+bIQ4+ljy3K62KRm6eSt604pi+c7psjqIJri/N+DpItF90N0Os13Tc3rasHrhDoydsqbF6xycpec05fTDdvce02GDR1oq9XgISSqlsxkmwO26H8elMEQwvB2MVgO8Dt55/BV3/rm9i9vY2tmxa2dgLYo2scfpLEIeZJgohOLikzn0WMn8SskDup2g/LDZ2VD1QLWqhkVo2npV4spq/WusZ4RTmfhb3jirric/uYtkBPz4U626ttGVfViU8+0FvsiQV7XrscMibQ7pzne063seqy2zROXW3rKguqx3jVWLe+T7NQhniIzu8m0IRYPl3r6oFa2Rquj3JVlTVfH6MrJKfFTgguKsCqwWcJWMryCsDHi7v8Ty/pJtAT3CRAVP+d48k1fjTqXl1HdSy6qDkrdlPfpyCjlmswYfhCOdzsJqRXzhsWZdEuvQr96dQYBOVsJ2cVWLGXTT1OcpUlsEzxfArMqTAm1WJxeWVvuCfcdXMZ0Gv7YlzV4tX3OZ+FzdoEenLqonyEjUWvc/sXYvOUO4By/dK6QwzCyKIjNffMQeAO4Tk+fCfAfBIhmYf44N238M4r7+CTXx1j+ukcfj6A6wzY/SGifHiw4Noe+6SXC1VZ2zZAr1jODImrDdDrPOKbG9bZA5cJ9BrruQj0ljVnKdDTqmUcYiH5mJI0RkYqcuQebecgkduc3G+CHPBSjPYdPPe1LXzp67dx54WvYTDalpg+jxxIM4RpijCj9A3k2kkbH7GGZq5L2vHFPUl2e+O7BkpvA/TWOWE3ZfXpgVWGe7k3KR6jQXm2bTl96tj1ns8a0NPt46PpCwA905V3WZ8tPVDSDFVNmjBtm7UpW9elcV4wRikBnGb0THbPfI6UU6YM0HefYwzpC86pqsRlDNaOgBqLfylwWGA5jelMoFZO/FIcxcBV0j0lw1d6Y6lWme1TgFAeq0S/lFcnKZeSS6S4YJagVW8ZphnbHeipuEmiEApGUwAqP4rN4gQ5q5xqiFxQnQXbKUBa2qWVQYVllXjTzkCvyug0Tag2E7Xu3nWBnnWV03UB63N937r2Xbj7PK8uH0rf50sfGW+kOjkiNwBeQznFAUnikvNVjpE7gpsMYKcWAk5jN0E4O8GnHx3hx3/3M/zLax8hPskwtkZwEhceBrBsV+Qi2N9cB1WrRUsFxupFYAP0+szazT2PvQcuDeitv2VFctzKhs08oUqVwHEh5C6lTjjJhYb4uRghIswBlxi7FM4gx9YND8++cAff/cF3ceu5fQx3HCRWDHd7j1M2wPNxMjuEF3j8E8cxZnOJdWBxJQXy5O/irlNdz6oJ2M1eqcOFEhu4xFdn/d16LgnxJTxiociLrPl99p3Lbs9l2iBt6n5uzp1TDjyfaHpVuRpELWObVpVx2d93mUd9vYaepPYvA7bU102s37Jx6NKH5wGZBhMCqjieTgHYot9U2JwGD/L+Gi6cBtBkd0uVaEcfsAm7VrqKardXPcULZ0iNJYvyVIJ4DgsoPwveI4UnSWUl1p6khddn+b2qDRdYwFdD5IWBEoUmcPw35ekrnT1Lt9XzHixmvfg6/cgmDQv1fbke6vjE0pW0BHlSU10fKdvcYxQzqNlDrrvRQj7TVAJAXVw3nySg93lx6+y7AfZ90fs8b51AzzSGSn9uCfYlGWKSVnEdH57tInAsOImNYT5GkImb5sH99/DDv/lLvPvax4jOBhjat5BFDixW/6M/KTha/JQ58TIF3hZuWvSm6DhAuWYD9C57W9+Ufyk98DkBenwKrJMkqRxKvLnRrykOgdwx7Uhi2LElsXjuQ7iDjJMKb+05uPOlPXzv97+DF772FXijfaQE5IIMUR7zqSjtd6T+GUZzFm3h79XPKqBXHPwqV1XZOs8DOjFcNkCvaa732Xcu5b1ZUehV1nOdQE/XWydHf5KATrXLu9gunwegp9vQZLNeFOjp8tsou7bpT12OBqjM/pGhpNdnPowzDyEIMCqwxzFmesRLF8U611JmSBfKEZxErF5VjL16uNYk1r4AgwwwWiiMqqoV5Sk2TBhOSSIv3loVEKWEvSTVhnzO1bGGZV2c+6V65iLQK3hEAcxK5ZWNU1LpJEVr7vDz4U4KT6v7DIVaBWJ1rsJOYiyPG+gtWyCWLdBdF+/qc7re32WD6lt2377oUjd97VqAnrKYGHxpf2OlOiTgi7PYsaomAz3HwdDOMCRv8DDF5NMTvPrya/jZj1/F9GGKbOZjd+spzMI5zuZzuP6Q1TJJOZNzmbDQCiXNJNpbkjuLypIoa2o3zvZAb9Eff+O62Wcmbe5ZWw98RoGePm8sIjX0qao6rZS9UhsOauO1QyScbU/SnthexC5UruXLIY6TwBvncMcJXvzGLbz0na/iq7/7bYRJCNfzOPVKkiUIwzmm0RyxS6J2smkWSdi1WIAaoILRq54SFyfNi6Du6mFed7bnonOvi4FefVbffe6ide56/1XWc91Aj+reBPQuMnZd+3DV9V3q0gaY1D3vSQS651izho5aNQer/UfltgF59Di6VveNBnLN96pcc8YBVsnUGWzZQqyiFlVRno6GG6bZXAFWFcZNMXUE9PRH671UgdpCWcY/zIM585qmPpW+XFTI1XsC3SMMn46PW9RpKOGsAn5tgJ7m3MwwIC1qJvCxUJ6XXpDcfCIyushy8tU6WLAAiGWtuI8ZSXfMo3fZQK+oouowPaH1c/uCm1UvTvV92wC9skeqC2absSjfUm3Wab5avzRy8kCnDR4lWqaMkeSyaftwHBeuZzGbN4hSJCcz/PKffolX//FNHN2dIp8OMHSus5TtIBjieHIIJ3ARkxwxvxQUnEt/5nAsldBT+TgLwNSgUqRVuH2Ftu/iTKie3FfnkQn2TK+b6rlL08ZXnAyt2hk332964NwiVTigPPF9U8eAUaVl2xIZcf3OUHxeCfRUG62I4xRI9ZOObdIkgWPZGAbbiOYxJ1bP7DnsIMTWfo7EmWHn6X0895UX8K3v/w6uPb0LJ8hhBQ7mcahSNcgmHmcU4Sf5qOg/23WQJjFn8bMc2Vophx/VkVOwLGX0rnYouu5rF61dFwO9+qyrrmvftl5lPdcN9PidUi5j1X37ImPXty+X3de2Phugt9iLKYvUKQigcgdXQdOyfjeB3upxbQJ6i4dMMte0OqfOeafizBaStusnSuoGHUfHq7x2xzSEW3RmAoZZJoiq0HvmkVsV6Onvmt/rMnG6sGZKRKVgGnWidc1oVrlF01ZWWc/5V4aSaU1HS3+pDxN9RU1VmiL5TqdLUL5o8jszTM8oxHyneBclbkMrk7722mtX629SafQ547lnMHHfBboTcKlOOKMtfZ+/+mVb7xUXOenq3EYtrsKnCmXiR45nsTI4ObCFMcLTmCRTMBpswfMpMm+KZHaGgzc+xOs/eRvvvH4PyXQAJ9+CxTnwiLGjnCEk904+XjnLIUuiUHkRy9eRTrDkxSsFN2VRKlWM1CuwREVw1Sg0LTCr7mteNlbdufn+C90DnyFGb/k4yRtQ5ccW71G58XivNd9vDXYlfx6LrVDwOiIk6RRb18YIrg8wvu3ihd95Fl/93jcRjIcY2kP47gBxnuFkOlFsIQk3ZQzu5uEEsFO4A5dz9qWZkg2nk3MzB59RyYswep3XVW0f1MR0tXkn+j6vTdnrvqbJ3a3uOXUGb5v9fYFZWIg9kllZPXC+zDZepOyCgaiwJV3KXAXArnrurKpPl7Zd9rXLWaN+T6+SK0lCglVqDSQlcEpCrj5tiJgu74Nmu4hhKxQtaw0WtYYvLOI6Pk99pwCfdgE1e0PnENTvmk5NQc+sgpNGsGLUq8BB6v6q99W5kaiml1CAT65bcmxfsRcXwFvlIeLaWn+0r90ri1sKwR2OV+DPIvep6qXyJ1Z3T11O4QJK9z8pQK8OgOiXXJ9SNb0qF1l82kx887lNz7pIHfotAc13LavLRerZ+d6FxJqqvoWBShLoDpy5i5EzgO868CgmJ41x/8O7eOVHP8VHr3+I8DBHEpLa5i7y1Gdam7k7Vkoy3m4OJlYwr7IYVRh1vSye78A1Ar11j+mmvE0PLPTA5wborXNcFfAjASY7RW7HOI6OMXemuPbcHq49u4+tvRG++pUX8MKLz2C458MbBuwOGlNevixlF884T1m5k8RfojSGG7jwPAdxFIuCWWEAlHXfAL11jqPRrw0Hv3VP+6IDvXWMwCpg1dkGuGClVtXngsWv9fbLBnraLZcNfwPs6UYsI02armHIsOQdMxliEc+i1a8Kt4S9M9lX057XBxBmvRdsamW3sZtmodZC66xhyKm/tmWlFkDvIlI6N+am8JaOGVzErDVgr8ZWXA70DMauUgNxCDWR6qJba3m5YfOq0INl7+PCuD4pQM9EoXWVX5xwy+MTurhe1gE9E2CaL9RlAai1rjY1Kk7rKr/rIl/mTJETcWHiXFgqjs7KPQydLQwocWYa4/TgPt7+xRt465X38en7Z5gdxdgdX4djDxCHxNzpTHblCVMB9owAXq5nH6psA/TWNVU25Vx2D2yAXk0Pi4MLxe85lKLBSTGLJ4iSDO6AGLwp/FEGfyvFzWdGeP6lm/jy117EzTvPYLS3jcy1EEUhLI8St+eYxiHFwiOzKDH7XElXkyfB+Q8lau8rxtJ1XTX3yj7TrO/z+jzrovdsGL1FW+eygc+q8Ji2huVFx/2ic3xdz+9STt/3qq7Pq2WZYKlLnZqubcP+VUFgFahV690E9BZAnRmXV3MCX2d7NwHEVSC1bT9VXR7ZbaPHp8+7wS6rhifaysdqckMpwbR95hPD6GkgZ57KmSCrCbwtm7BtXC6a7jeVkvTpBNHkfV/mlQO4xgvaBuZ2fWSXtiunF5FLh400zoDEwsAews19uLmLgT+UPHlJhPff/jV+8fev4e67B5gfZHDSESc7t21X/KaztPC+5BefK69fSBXt03xo0q6pG6DXrp82Vz3+HtgAvZoxEEaP3WSsBI5Da0bKngCWFSDLQ+T2HNPkGIkVYbgzwN7TYzz9/D6+8Z2X8NxXnwWcFN5wDHewg1meYh4myJwYUTZDkieSiqFcdoo6pBYpfFIEYfdPl3XVLL2v0d/3ed1btv472rImbdgNXTvz2jp7wLQjtMHdxrbo2vo2Bn/fMa/WpW0/LjPS11WXZf10Fc/oOk7rvr7PXLoo8Gu7BiwjTboAvbo2NhE6GsA1vZe6/5vmRtu21Y2jDsFpyxw2vR/Vshvr2hXoVQpe9R4X/f6kMHptK1xdnC8L6NWdLGyAXvNJh/limOS+TcnKcw95nMMmoGf52PW3EDg+sjDFycEj/PTln+L1f34bJ/dSeNE+vMSHndvIbUelSFDiCLwCqOSVxYQXWl1H61xoEd4AvQt13+bmK+yBDdBb0tn0IiegTHwsp5J5QO5xqpUcJNySIc5IiAWI7VO423NsXfNw/eldPP3sDXzrX/0Onvvq13ipoVycCWLMsxnmWcLJ2TXQS1MK1BdhqdQOOT6w0XhoqC2vW/W+5SsnU18juO/zVlboki9YVe9l7N8qpqoO9Jk2AH2vD3wvM4WBPvA2D7n1s/V3F+3mtizAMpCnjfGL1qXuGVWbrjoO63zmk1BWH6B30XqvepeawFQbe3vZu9QWvJmEj57/q8BT2zat6jut9Lnquur3vd6rLyLQazqFMxe4pgWwbuFp8wItm7jV+qxrInWdQF2vv2pGr+70Q4O9PPOQpyNc37mObDaHNY+xf20L3jzDqz/+GX76w1dx8PEpTg4jeBjBxZBBHvssc6BxAtiRgDn2oyKjzVHSQzpvyAbodZ0jm+s/4z2wAXq1A7hwFMViUDbIrZJAXpl8VsSgOKeekyFzMoRJhPHWAHE6w3jPw81nd/HN73wJv/2738To9j5m01NEmY0IDtIsY/GnjGL60oTj9lJnityiA6nyo/eLVafD/RyFFmNruszmz8o+1sWQqu7/62b0NMij51Rd1Lr0/apr64CefjZ911eFsgm0rTKeq0a7aX9VwXPfg4emupnlraPsVX3/pH2/jLVrw+it4z3vwugtu7aub5cxenVgsc0cXsc8WQb0Vo1J0xzaMHqVVApa/tVE8Wbn1gE9vcg3LTzLJnwd0DOfUWzWPRXOHsficZVATxsx8qdKWaBVgwiu5UMMnH3kYYr9UYCRZePeO7/BP//oZfz69Q8QPvKQTH3Y1gCO7SIlF03+KNUmNtLEgBKgR4Is5M5JIE+urdcy6tHzG0avR6dtbnksPbABerXdzmtBusQLSwAAIABJREFUkZ+Tks3ayBxKuB4p2WoCf8L4ZVYiqRZyB64XwHFdJEkIOHNE+UPs3/Jx/ekhnn3hDr7/3/8udp9/GnNi+dIUxObFScI/BPwSzAA74WS/shRaJALMSp70nwgY6IMpiSWkAyst7NKUgmLZ3Opr1KzDAHwcc35VvZcxetX6rrrWtDk0u2DaAm0Okfv00ZPO6JmA9zKAHqUP0MqS+lnanlk1/n36+0m9Z5Xd2QbotQVXXdaYZcTI4wB6eo7UJaXvO7ZtgV4b1lHXoRHosf1aEWPpWfG6sSnWqVdffXXVgaMY0z3dS1bVuTqhlwEvs6xl9eky4ZZN3Gq727p/rGrzZX9/VUBPTxzObAAbrhsgiTO4tgXPsUEhLdkM2PV3MXZ9IJzj3Z++hlf/gWLxHiCZklvnFpD7CiSSuaOj+1SeFQ46LZOsM8gjA4mBnjac+mmvnBuHDdC77Km5KX9dPbABekt6koJ6VQoVTuuiUi8UDt5aRY0TvXBaFu2OKYnUKY1CjDSLQLF3+/t7uPHcHvZf9PHCd57BC9/4Guf7TLIcYZIgty2OIY7jmDLy8fFTYlPev5RZPv4NH1iRZ0KGPCOQFwBZoGoUKw+FbpPjiwD0Vu3PTTZBFyC2CvTpZ9SBv24jtvrqujFtMvovwyZrNEhXiGg0teyiYLDLOK7u3cu9ou94LGtj2/br69ravhetK/Xkqme1teXrRqVtu7usD21Hvwno0bNI7Z0O8zSwbNuPTddxaoWV+R/a1rz5OutJAXpdm3JVQK9tvdoOeNvyLnLdVQE9ftkZDbuwcgdRFCPwAhZacTJKeu5h7AbANMGjjw7wzi/exesvv4npgxB26CKPPdjOGLAo7m7xw+X+/+y9+ZMkx5Xn940rjzr7BPpAX+gTfaABNNA4SQIk5wB3ZlZjo5VJK5PM9sf9K2QmmWxnZ+cHmclkMmlmf5JMJptZDXeG5/AAQeIgiYNgNy7iIHgBBAgCfVVVZsblLnse4VmRUXF4REZmZ3V5wgrdXenh4f7cw+N9/D1/T6SISexDkBImc/OJc3lKexTqotSgpy4rXfLmSkCDXjHoJQI15eUZkquLyMUp1rH1ktJLgDwMPN+Djz7sHS6W97Vx8M4DOHrXURw8dhBzOxfgtCnJOoMXhBh4ATxGLqFcnAUkqyHZ+zgI5tzonKDgTNqwasd9IDSsvpZp0BudAnlKn7SSiSEWyZ3jUF4pb6Jkben3edqCkt7Nb2oxqDKmk9A5Zg30mpLrNOqpOx6TAL28OpPzv45MkvOjCPTSslAFN9mmquXr9CXvGmXQE3uEao73kwI95U0qDXrrA1VlkU1PkroPeZMTVNY1DdAb7jKK3CfkUkk/DA43sNjaBss3YHMGx7Dwzk9fx6svvIu3XnkfWGtj3lqASedbPA+OMweWsaORCXpDYUVZRzToTWL26Do3hQQ06JWA3lBlKBxOwVwS9GLYExdwCDdyyqsngnCZBtygj9D0YLQC7Du8E9tu72Lf4V04ceYotu/ZBaNlA7aDwDSw1u8Ly15IuUHFecAAnCx65IYuzgvyeN0T4WJoES1Gvaw1UkQXrT5bZ+ldVdb6Kjv2RaAn75Msk2cpk0CYBr9x9IOyfqYVXJXykxhHDXoqks8uM8nxUNl4EMtW6ohR1nX1ezhaf969VJ+xcdoxyWsLQc80hTVvVix6GvQSM6HoAZzEwznJSahSd23Qi2PLpnUHGXJWem+MyozCmTtA2EGXEp9zwAk4ljtd3PjoU1z+8eu49ON3cOXDHvw1Ex1zHja5XrJAJCEmCx25fkbrU3wub2gpjDWunE7X0HGKxacteirTS5eZBQlo0GtkFDaAXqJWxslK5wl3HfrPpP9sSq/gIbRcuHwV3SUbB47sw/4Te7D/6B4cPnEHWstd9D0Pvs8QogWXzh3xAIZtYOCtwbZpoQnBOMFftO4Jm2LCqLeB64QnQ/LD4zQS1cWwmd95KiCSJZHkO1HFnbBMsa4u9dm6Im8OlMFsnblTVudsSebmtkZFVlljoOq6mbZmF/U2y3pXtPFSBJUq/bq5kl+/e9EZPem6WdXiOCmLnqrMtOvmhM4eqg7AJMrVB73IUraeKCpuncjqGLk2bXyYTRi8BQfzsMMOltotWL0B3nvtTfzspTfwzqXfIlhZhMnaEc0xJn5EPDzTEj/ijAwjxUWey5uEVBTq1KCnICRdZCYkoEGvkWEoAj1O1jjOYHAujsubQgOgRYIJt8zAChCadA6PwVx0sf32DvYd3ob9R2/D6XvOojO/CGZ1hUtnYFDQFwOra6uwbFpIfTBQkBi6HuLcR9J5U4Je9Du6b2pbi84eUttqSKGOsl7jNo1fUqYs1t3Qzar3Vga9IjmNI2NVaGh8YtxCFaaBTXVOTxL08qxGVayHZfNqloZQNb0C9Ul1LZ050FNteFMDU/d+VRaruvdQ7eOk61dthyxXF/TEodC8g6EEe+Y66CV3hmivu2t1sdRZhn/Vw+XvvYKf/uCnuPHBDdjBHEx/UeyHRwmFOVjIhBXPNCyYVgx7ItGxDJJQtccNldeg15AgdTUTl4AGvUZEXAZ64mVOoMfjTTBx18gdM7AYQoOBmwzc8kRqBrsL7N6/Dbv3L2Pv4V04fu4objuwB6FpwfMteC6H61LidQrWMkBgeggsgj4RFmbks/7vOLBM6lvOQw16CZmoKsXpiaNBb10iZQp5XV2nrN5GHuYJVaLqHjfu7cssaGLLJ8cwoTKHi67PanvZmFUBPVl/WZ3jyrCJ61VBr8q9cjeOhM4Z/TfJzwaLXt0HuW4j695vlkCv6gNUV1aq1ymDXkqzEJMtB/SiyHUEZ7S3bQlIE+xncnRsEzvnF/DxL3+Pl59+DZe+/zaM1TbMgYHF9iIGvUCUpR1y+RBRFgU6myIcoiwTBtVr3GTYGxf0VAeoiXKTXReaaKGuY5IS0KDXiHQj0MtGLLFeCdCLHRritTFax7iAPLLs0d9bjoMgCOEGPhidw2sP0F0OsfuOOQF7J+8+g9uOHILpO7h6bQUU3ZPK0Zm/wHQjYKQzfWSloyieIlpo5M1JayTtsiVtfiJPKYGePJNTYT2o+85tROBjVFKmJGrQUxNuFd0pXWPduVM2dmotvzmlNOhly/2WBT2h0Dc71/JAT7xfGkqvUNTiEdBL+++qPpxVHv6iOtP1VCmb7GSVhaxK25sd+qi2ad+f7je8Z/pMnjyMF3dU7jIItyIuyAyO2YZjdtCxFiihFDotYM4I8auXf4ofPfUqPnhvAG+lC8NvwTJJEYny34nJPIxqJ4FuHSxVoxdNYgyGdY4BehNtV0blU4jIO+0u6ftVkYAGvSrSKiw7xDyxPqW8CgRRbXzvJwFRgKLYaY/WNTqZx0CpFjxww0V7nuPAnbtx8MQenL7vJHbfc1y4gPp9F/1+D77XF/n4AoMjsIFQWAijltAGmIgvLM4xx+uwXJ+FkiA/6ovXtN851EJVXaIpsGhqclSRVZWyWTLJcgUrU6br9LOKflRlPOrqa1WuUy1bd74l+1tWR9XxTssyq/688c61CKUqTUOpigWwSO9e33yPblQEvfK7ceVSZ043ec0wF2pGpXRGr84nKROpgw+Duogz4Okz2HXuMnrNyD2TUTc16I0v3Ko1TPuhSINenhVv/axevLtMu8cG0DK76BpzaDMHy5159K6s4NUf/givP/sSfvveCri/A465A4AFw6Rw4gwGk6CXfkjig39VhTap8uq60qRaoFyvBj1lUd2aBTXoNT6u6/BWPdWBWByH4frJNT2OMMUZQrYCw+mjtWTgwIm9OHz2EPYd24c9h/bAaTtR8vWQ4nIa8FgAj5Olj1w7yWooMu+J83j0w8gVIvFZX1HVI3BO+52jQS97qqaVeg16G+VUd/O/DNJUFo+yOsZ9jiYJemldvggyNeiNSkd1M0FlDskyRaAXfTdl0EuCQLLDTU36KkKsUnbk5VdA3WX9qDJ4qvcsqnPcxaJqe6uCHoGgUIBMLiLOdc0O5tHGPCxc/eXHeOWZN/H6C29i5fdrMMMltOwd4MwRCYQNS4KeFVv0snZDsuCvaq8aKq9BryFB6momLgENeo2LuGnQE9tYlAKBuwD3YVgO1oIBglYfR8/uxfHze3HwxB3Yfcc+tObmYZgW3IEPxqIzgK4RYGAGCMlCyCn/XijCegtbX7QTN5SBIf1L49/UfXc2LlSF9szS+zHdlirv5yplx4HfJsYoCQJZel7akpOlsBbBQxU5VpmrqmWb0PNkHXlWrKrjXSavrDangU3FQld1rMpAL2uuFm1KjCuXJub3OHWozrEq90iDHh2vCsNoPZ8K6F2+fDly2EskEZV/T5pix3lwkp2sIsQqZVWha5x+TOKFNO2Hogz01rGLosyt7zKYjg3HttGBCWfA8Ns3fo0Xv/0SPnjzE9hsEYFLVrs5gLfAGdVCoOeB9qMNTuf6Ei6juYK8yRY+DXpV1i5d9mZKQINe49JvDvTi1AcC9DhMFsD3BiJnaGgYcFkPRseH1XVx++HtOHnPUZGWYc/BPTBbDrjpIOQmBnSd7cMNXQShF4GeiM4Z/SccTeWCLc8Zxv/OjWu1bnhsXH5FFdZ97077/VgFUMYpe7NBT+p8JF+ZEyytQxWBR9ZYl+lrdebAzbToyTEqcldU1Tvzno0yY8o4oFfUtqI+ZX2XHrs06KnKaKqLTs2blc3jOtWmQW/j3GrIopd2RonfB4YEveQuQNOLqwa9/KnRtKzLJmER6EVunFEUIPpYFHBF5FQA2lYH8+05uNev452fvIGffPs1/P7da2iHXbTMRQSsBcaivHhRnyioALkZRSHA1UBPvH4SXajnD10mg9zvNejVFp2+cMoS0KDXuMCbAr3oJU6uljJip3TjjGxwVqsVJVNnAbi1Cnt+FbcdnMeJe+/Etn07ceSuU2jPbYdvMniGC9cfiB9K9SAifsY/EegNkW8U/OK1fIOQUpbAxoWYU2EdJV/CyLTamHWfabyf0xvrk+xvchwsyxLv6iAIxC3TUCHboTp2WbJSvTavz7MAenXGo8q8UZFRur6kHpcFi2VWyKqglzUX8uBPBgNMbiBUkUcdeTd5zaRBL9nW6F71DRzptYPSlKU/Yq6kQS9rcS0bpDzB5FFs0w91Vsfy7qHyUNWZNGUyUu1znXtXuWYE9GLXH5lWQVreZH3tVlskCaZpOIc2gusuXv7By3jthbdw4wMffNVGx+jCMpxh4l+SL6dQ5CKKplB5YBoyaEAVcKs/+avIY6SsBr3aotMXTlkCGvQaF3jjoBctf1EkY5F/jwvrCSnYdIYZhg3DpFx6awiMHox2gKXbuzh/8QyWb1vCkTN3orNzAT4CeL4HP/ARslD8yEw4EehF8De09Im8fFEgF9EEGZkz+pf4qbISNyHouu/duu/VJtqcpQs1VW+ynqKNcNVNctV2pUGPlHLf90cuT0ftVh27WQQ9apNq+7NkWHRt+rssfVdlXFTaVwR6yWdc1hXpYVGetzI9vAimi77LAz1a3+g7DXrro1+0jkXLc70VOQv0xJyndT7BfBr0VJ5EhTJ1X0h1r1NoUkYReuhJyYgsbhQoJZoNlPQ8+iGLnMjaxDmW5ynROYfFgcHHa3jlqZ/ileffwsoVho6xDDN0YIW2cNOE4VHec6HURKBH1r1o8lKkouikX5WPBr0iaelgLFXm0i1YVoNe44PaPOjRqhdFFo5Wv8gWJ5Qv4cpuRWc0aKmEgbX+DbTmGdoLPrqLPk7cdxy7j+zDHUcPYMftO0Vidi9w4QYeAkbBWqJAWZSDj/4LEYgykXsngeS6O5BUymRLqq/H44lbRZnNusN0348bWzCN+6uCXlKhrzsayXEgoKMfadGTddLvkoCkOnazBnqyPevnoKpLbZZBT/ZGjlUS7m4m6GmLXpV1JBGBvvr0FFeMPKuMi/Q8Yq1IWPc25NFL3kt1N6nKYtiUWbTKPfP6lJar6oLW5Aupbj/qzQmyznUBbgHmAJzyPcWgx2HDtrpoOx2sXbmKnXPzmOMW2izAb955Bz/81mX85s0egh4FWrFhGS1xho/+IzclSgAceXkmd5EjJYfmXfX9Cg16GvTqzfItcZUGvcaHuUnQEy/a2HYmLG1xFM4I8sTbOX4RR9lE6d9hGAAUbZO7MGwPTgdY3NHF0dMHcfzcYew/sQ+tpRZ8g2NtMIDTbmOt34fpGGBWgEHQg8d74OJF3xUWw+iTCNoSu5UOUwdOyZVznHdrUwOdZRVpqu4m66nrVqfahrSlR1pepHyKrQ/5G7Yqusy480C1bXQfCawEssq5hVWFWJIyREUWFW41LCrHTir48oukJS9L3y2CcBWLXp71Ln3/dLvq9FFVXx+37rzrm2IUtfaND3q5/RBuHdG3GvQSUhpnEar7YNe9Tm0SpUtRkvNu5DZkDoQVLvrY4NyB55swmYnbl5ewbBpwPIY3nn8BL33vx/jF61fRxkEYrB1NnHjXIOvlGe0mkbUwOvMXWfSqfjToFUlMW/SqzqdbrLwGvcYHdCKgJ1zHEuf10hGhxU2zlGcCwACcwM1xsby3i6PnDuPIuSM4cvoY7OV5EY1z5cYNuBSoxQnBbB/M8uCzACFrgdOGnvikcgOOnOOIXEon/Rnn3dpU2zYD6BW5A4qRTMyVurpDEhaSdd5KoEcRDW3bFtYOz/PE35v+TBcI4ic5Hv/k2GdZ9GRfi8Z0aOVPrUlZc6wK6KXvPY7c687xce453XEdA/Ti3KpCRhkKtrDoVQW9cQSXvLYpIdadAKo7QlX7O4n2VG1DefmE66ZBycwpWIANgzkweEtY9Ba7lDwhhG0wvPzPX8dzX/8x+r/rosV3xpA3Gh1otN9U/8bkuKnI3+XNjFCytt+y4g02FtNn9GqLTl84ZQlo0Gtc4E2DnkQsArkoZErG+zgH9Gj149wHhydSLax6a/BtF3cc24vTF07g5L3HsPvQ7YBjoO8P4MEHtynROkPICfQQnZGJLYnk4DlEvvSZPQ16jc+lzVRh2nOrro5UVweqsgmg2jaqUwaboTOI0rqXhuVxxqkpXbZKG7LgTIKe7JuUUdpym75Pk6CXJde68yHZzibqqCLfsvnRfHuqgV5ybMUxvPgcZhL0RsrEnVe26FUVVl551Ycjq1x6F6NOm1QXiqp1150Ada+r2r7hRIgDo5CLpcVs2KwFCw5MZsFCC0vz8wj6fTz/ze/hhe8+D77aQpfdjtClCJzxDnFi92DjmMiJm1BsagGUBr2iMdYWvcpPwK11gQa9xsdzEqAXNTJ23cxqcQHoRbnxAgS0M2vaCIwAntGDi+tY3reAB7/4IE7fdwLLu+dhdkwMQlckXjdtG6trK5HXRexdkYrNGWPfEP02EmiWka+6W8awx1WU+cYHVio7KcvF1N69k+qQQr3yfJqq7lTFopi+/aR0K1XFP9n2tOsmtY1gL/I2ioKUjPtR1WWr3icN3snrs9peB/SKLMN1LHqTAr2qslOdK+l6VdenJubN6L1rgh5bf6ekLXqbAvSkwOWETu86yE7UFfikFqNJtGecST5ybbymRYl2KQomHQVpwQ5bmLe6mG91YDIDDhxc+/QGXnzqRfzoqZdh9hbhhG0RjEVE5hQH/LPNxDLC24bFXxwKjVIsVPto0NOgV23GbKnSGvQaH+5xQC962VZf5SIQy3adpGjFFOiKwwTjVhRd0/TBzAE8a4A1cw0HT+3GfQ8dw6HTh7C4fQHthWVxBrvn9kToFzqfFIRRVEWZioECt8hgoNKtcz0usmzLxr6sJ2qvLnpVRap6zepXpN/Rdd/ZeXesW19d2ahAmUzK3Gq1RLOzgC8NSHlWozJJ1+1HWb2qynu6H9RX+iHYpe/IfVP+ve5YVWlr1bLpsUnqwll1pfugIv8kFMo6i+op+k5l/uXdo6psxi2fN94qMlOdf/XaqA56cj5Tmxm5bIgHevSZzmqrYKlXX30110F/Eg+Dyi5I3o5L8vd123Zrg558Oade0gnXHHrZk2XOCdpohTYW7TYW2jYQ+Pj0N9fx4+9cxtuXf4P+NQOmPw+LmbBMGbSFCDECMOmKtP4gZyd8FC5IGvTqrQEFV2mLXuMi3VwVatBrfLzGBr0a21lF1j5h0ROBrggG47N84tgzR2Aw9LgLa56hu8yx+44F3H3/Sew7uQ+7dm1He9sybqytCsWW8u957mCYf8+nyJzDfbR1sKO/jUbjTL5HYvfTGiwrIDMHZhsfxIIKbzXQS8o1S68hmcuImo7j5EomeW06eXrRxnpaTysaYxW9T2Uu1FHY6d5J0KM+TiI4i0r7myxTB/SqAmPZPapaBuv0v87akTVP8p6R9PpUxAh1uSO/35MHPcGDqqDXBCClrXXpzktizaPSokmlOoGa6IfKw6LanqJy1ScVRdWMdpZZGLtOWvTvmP7FzSyYzIETtNAJDeyanwP8Ad5/+11ceu4t/OqNa+hdbcHmiwhdRnvJMCnxOSkbMicL1S+Crax/zEQo73SfNOg1MRtG69Cg17xMN1WNGvQaHy6xYsYJyKtWXn2tlncocuskTwgKlx3CoKjG1EBmAswBM2wwCo2PQETcDMwVzG0PceDoIu667xh2HzuEpV3b0V2YBwt9DNweBh5l5GPwbQO+SNku3etlri0ZHTT7MKG26BXPCpU5kLWJraosV52TVC9Z9OhPAr20xUsquMlAJXmgJ+8t+yjhSeps0nKW18YsZV1al1Tklr5/Wjkvkw3dn87sTdOiV0dfzYMaVXAZrioVNlbqWvRUZJ41bmXXFX3f1IbBBh1VMchRlbmq1s8ZAz21RmeXylpgkiWzdo2K6DuvLePu2NXZORhHLkKvqOPuk3tdlP+Gzt8FQWRzsx1TgB7lVyL3S+5aWLCXYAcmtrfbsJiLX1x6Gy8//Sref+cKWK8DI+zCNNpgfhB7I9GuchwSPGr0xkhxuf2ggC91pKRdNwsXvJo763VGQl8zgxLQoDeRQam1VMVukdUbJEEr+67Ru4ECqtCmGinscfoaThEETbHxJtIyIITP+gj4GkzHxdLuFvbcuRN3XTiJA8f2Y+m2bTDn2wg4x+rAxQAhPEbJ1wOxjtP2YGSMFKf7RR4+8feRNWY8i1512dycK8osGFl6SxmESBgS1tXYmlT1vV9VN5Hlk26LSThKbronQS8JcMnyefoY/T4rb1qeIl1kkcvS36r0uwyYmz6jNykgUQXEunO1TKZ1jSHJ68rucXOe7vHvWvW5Lb+jOugleYEiaopNozj6fdl9lC16ZRWpTvqiHYtxhahBjyZNlLTcdsgn30AQBpG3pQmY3EA7mEcraGHnjkVYYYjXnnkeL37nMn737gBWMCcCs0SJ06Ow4MMPWexqQmm9uaNBT4NevZmzJa7SoDdTwxydf6uHiVFa9XrXSiFEnp0hWBjC5z2YnTXYCyGO33MUx88fx6HTR7B4YBdCGLi6uop+4AmQo3OAnAVgLFw/wyfSQcSbe0Mpa9BLT7gifSOt50jrlbTo1dF1qijPSZCjdiddFbPaJpXIKqAnoVXWLa/NejDlPVVBL2k5VH3QNwvoJRV21b5llasLekmAV6k3WaaKRa3KfB1HDuNcK59H1TrqPLfFddcEvYpBhaYGenKhk5Ms/SDLXS9VgatM0KqDMmsTs6j9md+RoY12DQG0Wx0Ber7LYBs2bNOGGVpYtJYxb9pot1Zw+Ycv47lvvo4P3lqB5S1gzp4XcTXXN3cTyocGvXGmZuPXatfNxkW6uSrUoDdT43WzQU8KQxzr4wymRda7G+DtAM4yx9Hzd+CBz57DwbPHwJ021oJQJGgnTw/GKPdelMaBGZSIgax6kcvfulJKrvujMDpr78smJsQ4ynOeRSMpp3HOhqUhbDjm8QZsnucU/V4F9IoALeteUkmWaQyk9VB1HPJ0wiQIFc2xKtCh2qamyuWNVVqO49xvnLlaV3aq1sYymFTtd1N9rNvfdDurMkV5P6uBXnl92SVmAvSk8MYV4ma06BUNXHXQi8MGGwZ8zxeWubkWBVRxYIU2HGZhwZmHM2fh9Wd/gK/+/T/Du7IdC9ZtYAMIV82WGSc3j3N0DNunQa/uMzaR6zToTUSsm6dSDXozNVZ1QU+GtpLn5cbtVJSz1IBjt2FaFq6vXQdzXITOKrrbQ5x54AQ++6Un0Ll9G3zXxcB3YbVM+DyAx6OTewR8oj9xovd1vBuFPQ16o/7zRaAnYStp/VId6zTA5ek5eaCXBKcsBbyKq15yg16CnsxRV2TRy+prEeipyKYp5V3lXlXLyLOOebIdV9dNj2kZWI0DTMm+a9Br+szMjIFenUU9azJP8uHc0qCXCLhJgVJMmGhbbbTQghNaaPMW5qwOQtfD6y9cwovffwO/evsauuYOkUPPZAFMDtiGOLGxUe8wIgej6X2062aRrDXoTW8mzuSdNOjN1LBE1q7q7pfRilrv2kzlOW6CSKEHSslggXw8fMNDaPSAzhp2HgLO3H8M9zzyMNrbt8HzXMA2wWwDHifXz0BAHv0nzvHFH6HIJ/ooLXzCiqj4apDv/yoK480caBUISpbJcjlMWkarKPhpXSn97yLlvQoMqvRRjkEaZpOeWCo6ooS7LJe5rO+qtO1mzpM0DElZ5FlSq8yDvH41BW/p+lXGMQs069ZTNG7j9LFo4yN5zyrc0Dy/aNCr/NxWGbCsylUneOWG1bxA2aI3fMlGJz2CgKHdaqNrtWEHQJsseXYb/pqH1374Cl794Zt457UVzDl7ozN5FFkTnnDbNLkGvZrDNdXLVBWrqTZK32x6EtCgNz1Zq9ypJuhFVTcHesOmCnc+QwRsoXArImAnJ2tdD6H9O8zvAPYe2YczD57HgTN3orvYgtGx4JsMPW8gwvLThmHkwhmd1Y7OAcaoF6d5oN9q0Fun3CzQS08fVSU/C4qLFNQieC4D0LwpXgaXKo9GGhLz3BotprEZAAAgAElEQVTLIHASIFGl/aplqX8yUX2etVN1DkwKgorqVdWDy/qgWs+k+qhBb12yxquXX80IixgtXOndG9WJnn6wk3UV7VKVTZyy+28d0KNw2DJvHfnqRAfnKT8eYxR50wZCA13LwaLloMNCsJ6LS8++jEvPvokr7/toGXvhe23h5mOAomt6FK8FJre0Ra9sos3A9xr0ZmAQbmYTNOjdTOlvvPcMgN66PdEANykqJ7laUsJ1AwZF6uQtQWuMrQrgY20Pi3s6OHh6H07ffwL7T+xHZ1tXuHD2B64I5BWEURoGqkuc3ZMWPQl6RI/SoqcQXnkrWvQ06G3UJVUtelm6pPxdEyAxqUUkDXrp84vj6rpp/VxsxBSkVKhyP1W5ltWpWk/eGIzrEVj3/nWtyGXyyO7nlCx6ly5RwnQWB1SUr4ooTH8TnyL4quqaoNqeptquer9xytV7OG0YaEcwbnrgpkyDYIMzG8w3sWN+O7rcQjvwEF6/hleefhmv/vBtrHwcAOECbHMZQWBGi4NBsdgoV5O26DUz68eZEWrXatBTk9MtW0qD3mwN7YyAXrQu0K4fRUkWdjyBZpRyh/Lv0Z8W/d5k8FgPvjmA0QmxuGMOd188hVMPH8S2/QuwusvwBz78kGEQuDBbtB3I4IYDcIQwKTAzRWZmFhixIKXvMaPInWWfugpYWb3J76veQ8XVsQqwVVEW8zbUm+pDGQTU00GqjMbkyua1XVUHlOXSFk8V2csyWXWkXTdV6htXSqpzrkw2qvOhrE/SQpt+LovcMdOyTM9d1T6OI8s690hek9e/bHklzlzVaHTZWMoqjZ/+9HIMeon9QGEtkklUa9w9dYmKELIWI9VOVFmAx+9NszWoPlQjd+UEenPRr6wBDINAjyZMBIAtdNDhDpZMB+i7+NFXv4U3nnsb3pUWwObAuC3ceYRrj6gkypkUOfusB2MZuac+o9fswI9Zmwa9MQW42S/XoDdbIzgjoCdWc5FeL/L4SHJXvLIPs6GTE6ZpGeIcXq/fw/wOB9uPctz3+GmcvXABdruD0DTQG5C7JwdzONxgAC8cwDDJTmgB3IIvcrn7MEyK4lk+LGUKYnkN5SXq3CNLT6n1fi7Jj5uuMwv0mmq/lFRRfXX7WD4Kky3RVLuLwCOvB3ljmAbG9L8nKZEqgFKlbLLNeZsSWf3KAz2xLqUixSYtvPRdntzqtruK3KveI12+GugJaQzX5CrtTMqx7Loh6An3v+jVAFODXpncGvu+2mJFE4LQjHZrHdEGk6x5tEELm8KvwOQtdI02OoaB+Y6JZ778XbzwjVcRXDHQxTwMtMDEabz1uTVEfEp+OnwzpLqoQa+xMW+iIhWFqon76DpmVAIa9GZrYGYA9Eggci0fgl6mlNYVC1JKTMsULppr7iqCVh+t7RyHTu7Axc+cx+HTR9BaXhauoH7oC+vewPcRUPAu8gY1AvhsgJAidCoqLHUgZlqDXUXpL1IIqyiLaeW5rnxUN9TTsqymg0xrJMrv01S7k/WoGhfKQK+KjMt7qlai7pyr0tZpg95QHR1J9ZItj7rzoWjjRUU2mwT06IyeCKo8MdBLCqupyVg09VUfVrXHZ7Kl1Cen3CqNzkvIPloUX5PbsHkLFlqwmYXF9hwWFufwzD9+Dd//6ouwru+C47dFgnRSAEIx1KNbr9EuMO0A52zJijMZCtu1jYmr/i5H7SZEhs1N8dGgtymGaXKN1KA3OdnWqXlGQE82ff0Md1ZnkmsrRxhSfE2OdreD1cEA89vb8KyP4ZtXhDvnE3/yh1jafzsAH57vwvU5PMbBTIbA6MFlqwgZ1TDMwloowbogU2dYql6jQW9UYrOsS6nrTvmzQNaRtCgJ7ajk6FIZHFSZR1XnaF75pnRrVbmWPcdNWPQ06BXPjrJ5OnwfrJ/RS/rWx058icleNqhlk7WMeun6soen7B7rL7nNoq4XH6A1Sf7r5jZBIZTglo7EG5TvjpsiR17baGPBWYDNLdiMo9Vt46VvP4dnv/kaPnx7BTu7+2AzSpweCMdMzqIobGmsKZs004ULDXpF8326Y6H65OlyU5OABr2piVrpRpsY9MRmOXlskFXOCEVahYDePU6A9lKIhd0c5y4exrnPnsfiQgces+FTbtZOF9d61+EbLrgZImT+SPoFJbnlFErrAmlFfJy6q1xbV3mue12y30kIydJtinSqLPnl6Ueqin0VuTVVtooc696zrt6ZJbcyHapuG1Wua0pWqn0oYwJV65+sJ2s+VxmbuvO4rB9J2dex4mc9x6ntlMm7bmYHY2kO9KiTcpHOci0omgyqEy79ENS9TuVharpM0SSjRAfryBo5VQrQo2hqpgmDWXDCFlrMxrzZwmLHgeH5ePmZl3HpR+/g/Xf66Bo7YXomLJFbj9w847DbGbarMrlNFy406GnQa/ppu4Xq06A3W4O5aUEvIUaRRoFy6JF/jw1mAKE9gNHuw1ro444TS7j/sXO4477z6HYX4QYBVgYD+EaIED5C7oIxSseQFZAlL0hL9qbsrQp6ZXBQBHplm+VFulSy3irWpjKdYNIPYVPwMol21gWLSbSF6mxKVqpjXgZIGvSikZ4N0KP0ClEA5th9M4rRlQ7GUjaoVSev6mTK24Uqul/Vuqu2vcny6qBnxQ+yIV7AjM5WMBtO4GDRbGG53UL/6sf45Rvv4sdPvYWrHzAEro2W0Qb3WZQUfUQ53PjiLZObBr0mR368uqY7FuO1VV89AQlo0JuAUMeocpODnsiFxzlMsupR7jw6zmGZYHQ2jxvwuQve/RS7Dlm48/RBnLl4N3Yc3ger28GNgQsvdEUkTwI9cuMUKRfiIF/reQLj0F8jbEeeKRthb1zQK3uXjTHSw0uLrA1Z908qfFmb3kmlMP33rPZO0qJHdd8sK6qqbte0Tlp1Tswa6KXbrwpaRdcVyaRM/qr31xa9+kYN1XXO+Omrr3JyARSL7fCs3saIm2WDWvUhUW1gsl7Va1TLVW3zJMqP7LSN3IDO4dG40C/Jtiey3Ik/RcRM04RjtNDyTSxYDhZMCz/70ct45pvPY+X3LfhrXdh2C8wP6RSfcPMUP9KSF4feHu1T0oI4+g0l3p3+Z8r31Gf0pj/E+o71JKBBr57cJnXV2KDXbMOK34GpdVXu+fH4FDaPzuzTIQF6e3DuiHeRy67AaK+itQxs27+IQ2cP4d5H78eOfbfBM3ys+X34AUNI5/eEJw8BYyD0iujIwTroDYPGCKJJvneitm020MuSd5blLMuylqcQl+lcqqBXBKTS4yoJdVTvrOpQqvDQ7NOUXdtWB72yzYgqY5W1qSA3G1QZoOrzkqy37FpZtui5yPuu2KI3ecijths/fe11AXomJ5CgRVkGZUkp+gXJGFUeKpWFo2hBKtt1yJsoVSajShvz+qo6UYpkJV5xBBtJpYHgzKBD7gRqVvQjEqNDBF2Zo1x5PsNH7/wGz/3TM/jNzz6FwbcBvDv0+6XqolepXMDpF/SqLc95tN7e+hNSZX7MRBkNejMxDLoRChLQoKcgpCkWqbyeTrFttW4VJUKns3u0CRxZ3QjeAoTWAIHTh7EQ4M4zh3D+4XM4fO5O8K6JgANBCHiUbJ3H7pyGD2b40ZED+dYZYc34xHjGnK76Xs2DHxXXxaRiqaILqLZN1pVMmp1n0csaqqK2ZynBZa5i6b5Ru4QyGG/mZgGqyhRSkZlKPaplquiLZfqj6j1luSQgq0BA0/ev2t4q968LsKrPwzhtL5qbVebttOdqfp/H06tV+2FcevUNTi599BOd/6KHfiMAjDOIRY1Rrbdo90rCnMoiXzThVYVWthjXncgRkMnkR/EYxKBHcGdwSqHgRJa5kGGp3caC6eDT936PZ7/yPN575dew/DkYBuXKi9IvDBeh2JIn+jhUSjTojQhJg17dqauvm7YENOhNW+LF97vlQG+0u+QVwg0TnucjhIfWHJ347sNohehua+Ho+f146MkHsevIXjDXg0uJ1hmDFzL4GCBEDwx0fi/p0jlUm0feVMk7q+oHecq2fKergl66nqL754FG3u8JqOiH2mRSxvmGP+m+5rU9DXRZm+RSp0r+WdbccfSnvLpVxi1v7IvaO25by0BPfp8H9OPev0wHLau/rk5e97qyuaPyfda9q8yPEX34pnioZfVySqD36qW3uEm++RTL0eRgGvRU5tyGMlVfSJlDPgSN2OIm3TYNSqJgC9Az4MDiFnZ05zBnmOh9egNP/9PzuPyDd2H2W3DQBrhNmdQz+xGBnli+a/Rzyq6UNVo41iUa9MYSn754ihLQoDdFYSvc6hYGPXpT0PYvOXRyM3oHMBYgdAfCPbO74GB5j4mFPcChM3fg3ofuQWt5EaHdQmC04PIBfL6GkHkCdBiL7Hri/7HcomN6428wq2z25u38ZynlTYNeGIYC8mYJ9Ejyyb6nLYKquk0ZXCg8RTmBfNavzGpnHdBThcAimJcwl75/0nIrv6PxzoM+FbmolKli4awLbHWvU5W3WAVyvAeLxj49h4vqySqrIt/JlJkS6L3xyrvcFJ74IQKTITTX8+klO6b6sGcCTAE9q9a7NSx68qxC9CI0It8ZIHbXBCO3zSidwt65ZcAx8JW/+f/w2o/eA1aXRAROM6SzfXauj/066E1m2m7qWjXoberh21KN16A3W8N9C4OegDwDCGiP0KZ3kInA9dHilnjfmAZHYK6AtVbR3QUs7Z3Dn/93/xI7ThwW5/xWe2voeT0wHoqze0xE94z+FKBHLp2xO0sEfuN/8mCuTCEs0jPyFPu81uZZG9IWNFUdqEwqZYpw3vV5ynuWC2hdRV8VAumeSVfSLOtjHtgVWXfSfa/rnlikE6vUqWJhLhvnJr6vO45VgE2FH5LjS3+XYy9lmfU85s2RKs+R6nxsQtbFdUwJ9N56+RfchAfD8OFTAtShIWjUelNFiOmONTGptg7oRWch1kGP/hqdzWvZXXQ7S+ighfmegW/+3Tfws0u/wNXfDtA1d8AKKbImvXjz3UI06BU8dhr0Jr+u6Ts0IwENes3IsalabmnQMwToMTOK9iyCpzDAZoAZ0lYkARud3XPhO2sIW33sOrCIMxfuwoNfeBhze7YJK97Ac+F5HlzfRRAGCHkQAZ4ZWfbImyg6OjL+Z1ZBj9qVp0uNo2OlAXacutIwogpQKqCjMrKq7nhVxjgNHVltVbHoFsF0UbvluGvQ2zgDqoyjhEGyjNPfk5bSKnN+y4Heuz/5DTfQBzCAZwGBYITycMcqD2zezosK6ZfBYtbkyINB1QVonMGvMslG+7a+gykOvYvomvThMMTOJx2Ej1w357pLaDldeNdcvPX0q/jh11+Ae6OFrr0Qp1CI4nLSizhrDIcvg1vcA7PK3Bwpq0Gvtuj0hVOWgAa9KQu85Ha3MOiRbwmjH/lqEa+nUKRiACPS44AVfe+zQARe6blXsW1XB2fvO4G7P3Me+84chDNniyBiA9eFG3jwAk8EbKGzewR5zCT7H0sdLaj3sqqiPJYp6HLkyyx6KoCUpWNkWc7qTO66Fr08XauqRS8ppzL9Lat/TRgEVORWpqsVyXEc0MvTe8fRO1X6Oy1Z1x2/9HhkAfdQd41dO6XlL+kCXTauSTncDJlnj9WULHrv/eS3PDDXwI2+cM0QO3YZnypCrPKQq9arYtFLTgb597L6y+pVeZDK7pFdRyLqpTTixWkQBNzRbiljsGDBNmw4ZgfznQW4gx5+fvnn+OE/vISV9wPMOTsRUqgzFghrnoyuWQh6Kp3aimU06G3FUd+cfdagN1vjdouDHr1PojN1gvLAxSZkCMTul+JYDZ0lt2xYloUbK58CpgvD8XHgrn048cAx3Hn6Dtx2x06Y3RZC04QXAmtuDx7z4HNfRPymhA6iXpHqic6O0Xnz6rBXF/SydAjR48S5oSK3smRZVUtYESBVmeSTBj1V5bjMWlbWJ7pPETSXXa/6vUo7iyAk/Z3qhkF6PqX7qipn1X5uBtAj2WUBXvp3crNFynorg16VeWL84pWP+MDqIbD64CLRacLClIC+ejBTPhVVdwHKgEzV3F8EoVUEV96zohJZ6Q1ou5R8WMiiF519cJiBNp3JMzvo2nNwuIn33nkDT331aVx/14TjbhdpF0RyWtpZFa9EemCyA7GM1+YtcLUGvS0wyLdIFzXozdZA3sKgJyEvKXAKpUKwJ2Oo0L8jBd0cWuTIOkeJ131zFZjr49BdO3HhM2dx9N670FpaQsAcXOmtweVk2QsRMA8GpXiioySmF9fTEumExv00oR8U6Q5p5T1dNg8Ox+1X1evLvJvG1fPSsFmmUyWthrJsU8BaVTayvMr9y6ydRYAoNxNUZF0mv7p9LLquyOpctCkxTlvzns+8tkwS9MbpR/XxGM+ip3o/49evfMx7FrltEugFMESy1OijMuFVb5RXbuuCnkxjEQdciYOuRKBnC4texzDQMdqYN+fRRQu//+Vv8b2vfw8/f+0DdLzbYIXzQqxyl0PsuUb5GcYdlq15vQa9rTnum7HXGvRma9RuadDLFnUUPTP6mMNozomytAFpcBhWCI+vwjVWsfvgEs4+dBQn7zmOPUeOoO8Y6FEChjjReshcAH1wgkN6CTKKIh1tZo7zmRXQS/ZhugpldOdJgl4S1PIsqnlWMFXrZ5FOOgl55slrEqCXtRlQpU+qunTZc1QEevSdCqAW6ftVrs+bR+MySpGsqsi8TJbl308J9H5LoGcGcM0BQj6IkqbHn8igF0FDlcEp79x6CdXJeetZ9JKgJ16VIuiK+CGLHky0LRPzZgeL5jx6H93AS999EZeffRv+jRZa5oJItxAv3xMbnypjuenLatDb9EO4ZTqgQW+2hnoLgh5PgJ54P6f3F+P11LRMBCxEzxuIgC3LewzsO7aMex46j7seOw9vzkQvCOEHhji7F6IPZtwA4IOFVpTbYROCXpnONF2FUg305EM13DxuKN9YmZVIg966jp2UVZU5oqpLly2cZaBXhweka6asu+zZyAK5rPvWNUZtOdC78c4qv9bvoYc+fEZJTT2R4Uas2+Ihj09gNxT2OD3JVCfnLQd6wvomMxQlQS/KgeeYLbS4iZ0Liwh6Hn78Tz/Cpe/9DCvv+9jWvU0krx377Vf2xG+17zXobbUR37z91aA3W2O3BUGvdADEob7oPSdO3zERagXMYjBbAXbssXHk/v24+/NnsfvgPvjMEZY9lwfw4YLxPjj3wCk6ZwIqN+gQQgNM/JZUllShKha9LOUxS/kus/ZkyaeK4l4q3xoFyix6sn3J5O5l4CGhMK2I03VZeluyDVntKbqf6jhOQs5ZVrzkEBS1rcwylTeUKv0ok3G67jLIUrlnlamXnB8ySqYMplKlHipbBHZVZLzlQG/tjev808EaPCvEAKsiYhZ9KMdNlBtVxD4eI8l28VBuTdCL30zD5PT0WpIWPQemGeXKczwDuxaWcfm5n+Dp//xDrP0W2GbvRtBjdO49BsWqj4ounysBDXp6cmwWCWjQm62R0qCXOR6UNy8KrsIRcnL7ssF5WwRdYeY1WNt72H9mO+595DxO3n0O7d3zCBjHSp+h56+CW2tg3AeFU8+EAvkqTdydHo26oJenLNYBvSzFv2kluupDoAJ6UjGv4kqYhqCijfmk4l8Gw0XKe5Xvqsopq/xmAr00dFeBvabnqEwgT/VK0CubA6rgqwr+6fq2HOh99PyvubXcxRV3BZ4xALek66aMChkHCJnQi2waoKf6kDc9wYvvGyeKjV9JkcGUXDcd2GYLi84iFj0Hv/3Zh/jWP34fH/78E1h+B11znux9MMXbrJmcQ6ryueXLadC75Yf4lumgBr3ZGsoJvR9nq5PVWhMZ9KLceEyAngmKIx0nARIAyI0BjFYP2/fZOHXhIC48fgHbDuxFwG30mYc1dh1k3xMWppDFydajdkRxQDM9RsknaaSxqgphmVVARUcoOr9VBRhlB6Tbm/y3rKPMMpM3WnnXUb1lYetVFOSi/ksAqeOqWWX2lY1jlbqS41B0XRlEJ69VHTuV+SbLqOrSdfqenntFIJwFlXIOyyiZqv1Pl5sG3KvIfBwZjl47pTN6b3/tVb7n+CG8f+UThE4IOAQPAbg4q0enqclFMI7/P4EYH6qTs2iHSC4eKpOxaICmO8A8DlVNefIMAW4Wt+EYDhzLwTZ7Ef4HHr7x99/F66/8AvAdzLcWgdCE23Mx1+7EFtfmptyWr0mD3pafAptGABr0ZmuoNOhtGA9xMCFOv0Cgx7gJLjK9xmmARJCVEIz3MGCfwFnycPK+w3j4iQdx8PRxGIsdrIQ99EMvtuhRWYYwpOMl6TPusXIytOZJDIyapUFvfXjKQI++pxQZUh+S8JenH2X9Pm2xScOpBj21Q6dJ2eZBjwa9aG43pb83VY/aC2pKoHf5717mB84cRw8GVrwefMMFzF7kG095bcS2nDwPpjY5kx0koansApXtEJQJP2unTGUnpuhBSvdDbeDUSq3vOJowuQmHWZi3ulh0uuiaBvyrPl76xhv4/jd/jMGAY2FuOwKX0qnbAgrjFLYwIv9a/WlCAhr0mpCirmMaEtCgNw0pq99Dg14m6Ik0DDGW0VuLNjUjx8o4L58AwRAMAZjpwWXXcPTkHjz2+DnsufsoOrfvBGs76Pf7IrE6KHCc34Mf9qNYAmaEjQLmEi0Y0VQyXDlVBjZpmVKxxDWtS2QBWTJvmEof0mXKLClJd03qT5lFpUxvU9HB0nWo6nJNWe2yLKRF/U5bWGX7k+fOyvTVumOXdqfNgrys/lS5X922F80tKTPVZ6RKe+uUrdvHOvcqvmZKoPfNv/oyv/eJh8DnlnDNGyAwBwL0GB8IP/pbGfSqLBRNT4zo5RSlN7e5iTa30WE2tneXwdZ6eOPHP8P3/+GncG+YsKw2OLMQ+lTeAuGeBr3mH7lhdooJVN10lVHiYv3ZshLQoDdbQ69BLxP0RHJ1GZMlcaw8Oke3DoGkZ9DvnBaDF17FwjLD8fvuxOnP3oM7Th1BYJJ1kCM0AwyCNbgBBWqhs38J0MsJGCfuUmO9zAM96mgZBFVx48ubyDcD9MoeKlUPrKqAKcuP47lVBrF5fasKemXjlQeCZbKt8n2yzVkyG1cWVdpSBeZnAfSa1uXryGr9mimB3t/82/+Vf+G/+iPM374X11wCPR9cWPRi0GO0TM6WRS9rshTtAqkORBOLs+q9xMtCIJsJB2TNa6ErYM/BL9/8Bf75Pz2NK+8FmLO2w7IcBAEHCwkPI1daMT3IAqUtelVEXlxWW/Sak6WuabIS0KA3WflWrV2DXq7Eos3iUW8gCXp0UeSEGQGbZRsI2QAMLqx5F3tPLOP+J+7DkbtPYm7bIvphHz2vBzd0ETLK+RsFiqN8fQIpZVraYWtinKwRNbwI9LI6q6rE5imaWRvPSWigv8tgFnT/tL6i6g5ZFwIk4JaBTtb3dXWrukp5WR+z6k1e05Qls+oyUgajWWNQ1teyudpUG+uOcdH96/RN1ld37jQlD7V6pgR6f/0Xf83/4L9+AvvuOoTrIYNr0AHpGPQorDGtnSLqpgzOotb8pLCLBF5lMNIwR5Mg7WqQtQBWa3F26SrtzL+fdFuJTj0azELL7GDOWkCLmZhzLFz99Yd45usv49JzP0eXb4PN21GqC3ohMjZMeUEuMOI/kWZBfxqRgAa9RsSoK5mCBDToTUHIFW5R8/1Y4Q6bu2jq1IeMjCn0CwF7sTtnXE78znTBW2vYeUcXx87vx+mHTuL2Y3vhU0TwVhvXV1YRcgbDNMUxEwI/YeUbceMka170E+FkflKicZTKMgiqq2xTtFE6L5dsG+kB6d+VTY5x3flUlOcy1z0ViEmXqat35bUlqz5pnS0CvWS78to07vwpG8M6c6yOzFXakVVGg14dyU0J9P7nP/grfvHJczj1yHGwhSX0RL6bVXC44NwXoMcIKmq+yOihaAL00nXQzpYM20riTfquT+KBq7vgiIdz+IqRrxkuuNnkDlp8Hl1jDkutLoLV63j2n7+PF779LvxrXczZC1F0TRDgiQxEAvqERY+T+ybJlqKY6U8jEtCg14gYdSVTkIAGvSkIucItar4fK9zhlioqLXhis3YYnVPSoAnOHTDG4bMBeGsF9vIq9p/YhvsfvxenLpxHZ3kJq32y7lEsgSiCtR/4CBltTq+DnQQ8+pOOO4xC4KhIx9UbquoIKuUJ9GzbjqKOJn5ardaG+VBk0UvDjMq9q8LpZgM9KZOqoDcrD2LdMWwSGJOy0KBXZ2ZMCfT+h0f/R77nzCL++L/9Q3T37cdKEMJna2CUPJ1RslKBF/EiOd1gLHm7KDTBCeySuXVmFfSkiyWn0MVCjnwYLdNmHdhhF3Mmx5wZ4o0X38Sz33gJv/t5H3PYDQdzsATIRZFQQbBHPxSl07AE7In8e/rTjAQ06DUjR13L5CWgQW/yMq5yBw16VaQVu2oS4VHADwPMJE8iP472Tb9rg3MTIQ8RwEXAezA7LvYfWcb9j57B3mP7sPPEYaDjwPU8AXiibEAROgMwIxBWPgF2Q2teZNVLp16QDS9TVMtAsKrinS6fdX0QBCCoI8hzXRee5wndp9vtVgI9IYeU+2zV9pYBwiyDnuxrlleYlI2qRa/SRJ9g4TrjJ5szzrV5XSp7fuqIouyZK6pzEn2s04fia6YFeg/9TxzLK/jX//ZfYf/ZM1hhIfr+DfhhDx4bUDgWMMOEwcNh3ppxOpuOGqU6GFmLYtJ1c9KgV9bnvH6Y0WYjuGEijKNYkdulRfEzeRvb2juw5HC8e/llfOfLz+H6bwA7WALcNgzWimDOIHcUOnhOf0YvLw16ZSNS43sNejWEpi+5KRLQoHdTxJ57Uw16lcZDbhlzWODMADcDcJM2lgn2CEpasOwWnJaDIOQCcmB6WO19jLmlABc+dx4nH70HR84ehdUBBp4HN/Ths4839nwAACAASURBVABe6CJgrojmuZ5OT96R3p/rAVzSkJc8CpLskIq7XrpMnoUtfY8sCJH3JtAjix5dQ5FHSQ6O4wjQU71fEmTSoFNp0EpC2G8W0EvKX/59s0FeGXSXjauq3l1WT/J7DXpVpDVE7oxMoHXqKcHJf/fY/8KZ8yke/uI9OPPI/VjYsws33OsYoI8e7aRRslNiDTr4nNoRGrc5abdO1YUrWS5rYa47icfZPch7KRDoUfoEsuYFZNXjlkh43jHb6BhtkVIhuLaCF779A7z2TOSyafJ5mGiJ1xElnI3cNekUA4FetCtJQVyiQGLaojfuPBxer0GvMVHqiiYsAQ16ExZwxeo16FUUmDwrR26a0WamgD0WJ0EXnixGbI2LD6nTJqfwavERWgMs7+/gM390EUfPHkR72xxck6HPfJgdG31/TcAe5d2jV6Zl0j0iqxa9UxGfbadInipqTZ4lKKvTVfWIImsTWfJoE5vqlOH76e8yKEvevYp0qcoDlQI8FehN32MSEFClH0U6YbptVcevSjuaLFtXzx0XEvP6MIkxHmcsxpFPk+NUgmDTAb1//9j/xpnxKQ4c34HP//kfY9fRfbjWv4a+McCa4cG3QlCyU7AQhsqKmNGrvJ2tuqCXJbhxd6qozro7UukHJ9kWi5uwmAFmEOhRwlgHjtHGnNlF17Bg+Qy/uPRLfPfvf4D+RwxOsADQS84gqx25sMgALJTTcH0flIJtRqBXI2709Gbx5rqTBr3NNV5bubUa9GZr9DXo1RoPeVZP0Bjl7RWgF5/rj1MwiMCa0W7n8MNMAjoP1ryHex45hTMXT2L7wZ1wFudxbW0NoeUL0AvCIHbWNOBTYBPHipI6xO9SCXp5lryiTpUBj6pFT+oPWTCZtjiptlOD3ujIZRkHZIlxYKLWpG/oonFAZpxrNeg1NIBD/X3yOrzxHx7733mI6+hs4/jzf/MX2HvXAVzrX0Xf8LBmuggshtBkQBjCYJHbYNXP1gU9AxY3YNMZBOG6acEy2mibHSyggxbneP/nP8f3//ElfPymD8ftRt6ZVnS+gJKjk8VOvuOSoLfR+aTqqOjyGySgQU9Pis0iAQ16szVSGvRqjUcEevSJ/x8DmFBEC0CPg4EZDB7W0N4WYv+JJdz32XM4dPw4WkuL8NgaAngIWAg3DMQRFNO24BP4UWCWOIl6ZOFTiz2QLJvcpM6DKlXQK3LdFJKJ2yfvr6KkTxL0JJgmB7xMhpOw9lSZcE2DXtYYlMmgSntVyqrMg7x6xrlWg57K6KiWmdIZvb965P/g3OjDnAvx2J8+hLOPnYFv+rjmr8C1Q/h2MHXQyzKlF03M9HfTnsTRwif+HzG6+EcUFZNcNwn06Iweg42W2caCPY8FtOFeXcNTX/sOfvK9t9B198IJWwAnFxZ6icl6ojQK0Wf9hRRND7UXlOqU2/LlNOht+SmwaQSgQW+2hkqDXq3xWPdRybhcRjKL3qojzisyGjhsDpdfhz3n47Y7FnHPxbtw6v5TmN81D4958EGgF4o/fbIYmnEKd5mwnZOnjNoGdhZojatrFHkipa15VQTcNOgl711myazSzixorHp91fLjAlnT/a/afll+nLk3zrUa9OqOWNZ1UwK9v3zo/+QU6IO1fOw9s4wv/MXnsGPvDnzSv4qB7cMzA4RWOJZFr2hXIWuhSz6IycVVFfamPYlFfp4h6MncdgR6JizypxfeKBYM2OhaXexc2AbzWoA3XnwD//j/fANmbx7dcBvMwBRnCpgZuXrKqGFZp/CmMz2anNCboC4NeptgkHQToz0fvQLM1EzQoDf2cGRl6k2miU1ua1JaIXqfUh49ctE0TAbDdrGww8Ope+/A8ftPYf+xQ8BiG/1eHxRWzjeZiDlAZ92jd2t0Xo90DHGWT/EgBOkXaQiro3OkdR9Zb5a7Zlb9de4plg5FC2bVAa1rtavbjyrty2qbqhvszYDRKn2rU3YSMq87/kXtH2euTqKPdWRdfM103uPGXz7wN5wWzcBygZ0r+C/+zR/h5D2ncdW9jiveNbimLxZIMwxqn9HbeqAXHSSn7UP6GzlgUpxNi9tYbC1g29w2fHDpHXz7H76Hj3++BmvQhuFSugRKju4gtMmiRy+j6NVGZ/XSxrvpTI/mp/VM16hBb6aHRzcuIQENerM1HTTojT0eZaCXvAGdIuEhbao6sC0HlkV70atYG3wEZ8nH8qEOLn7hQZy6/zw625cwCH30mA8XFNXTA4cv4E5sJFOos8T596JYBFJ5zLK2VVUs81w2q4JeEjxVBmEc5VlVKa8iiyplVfqXVaYI9FRATsVrbFJyrdvnousmIXMNenVGajqavPHv7v9bbhg2QsuDO/8hvvSvH8exc3ehtX0OH63+Hn3ThW8FMFkIM46IVac7WdfQZNv8Fj0ZJUzuB8ZJzIUiRhY9wDHoTxsWs7Czuwi26uPZrz2Lb//DM9jhHECLtWFRaFPKHQRHHCRnFIFsGFdz9LCm/Nfkj3A2NdKbpB4NeptkoHQztUVvxuaABr2xByTLjZOCjmXHGzNgcErNYIGH9O704dgUoTLEgF+H170Oc5nh7MVzePQPP4f29kXwjgPfCOGyHkLmRvn2KH0U/RDoiTxIHEaBK2ezoBf56uS5WUqXUlKgsy1669dXgYyobPPHPvLOJJZNDGNoto0ioCaPwZRdm//9aP/SbZOeYvL6MvDRoFc+Ehr0ymW0scSUQO8vH/hbod5SuOIbxs9x8uIhPPL5L2LHwX1YNVys8Bvw7D4sFrsg1ulL6pq8BUGCnwwjLC+TC10aDJPVlj2oKs1WrWN9xy1y/4gW6wToxUFUKNcdgV7HbMEOKZ1CBws2w+XnX8ZX/q9n0A62w/I7AvLESTx6cVHgFouvh5XOgQ8NeSojWrGMBr2KAtPFb5oEtEXvpok+88Ya9BoZjyr4QfloIwok4KEERtH7mJKv+2Yfgb2KsLOKO07uxZf+1Z/g9kMHENo2esEAg8BFyAMEzAOLI4tHEa6FfU8wX9lno2Jb760sQSdtmRuCXmqD3TApQNvoJjm1VbqhRvpIftql+qA3ek/Vs41lckx+L2VK6SNM0xqmlKhSR1S2GGYl6GVBdJbxIQsIq8B19fbP5hWqOnK69XUhcBwZ123rdCU/JdD79w/8rdjfYZYL1r2GudtNfOHP/hAn7z+PTwZruM5uoG+swoQPU/HQctaDmye8LD/1LNCLFq9ooWnSX70OLG4EveQZPYI2ctaklOgmHFiYs9pohW0stBbw4btv4/tffRrv/uRTdPkOtIxOlBSd+ic2FDm4SefzyF1zPQxLvVfIdKfspr+bBr1NP4RbpgMa9GZrqDXo3fzxkHAmcu0FYMIbqYeg5WHf8T149IuP4eCJw5jb0wH5y6z1euj5vShXMP3E9r0IGstJLxv0qr+p8xTSoZ6xAfSy9aCklapIyW1KeR6nnrzJQoBHHxYyAXmmFUFt9U8+6Emgpvo16FWTbL2xKD4XOo25Wq2X0yw9RdAT+x+0OHYYrrq/xZ/995/FA09+Bld7HNfDHlbDFRjGKgzDV5ZActFJW/DydkyyLHrpxSQP9upOwEmCHgFcx3CwKJKjO7A8E09/9Qe49NzrYDdsYNBCy54bgp5sS7RErUfbrLPMKQ+ULrguAQ16ejZsFglo0JutkdKgd/PHI16/ybJnwBPtCeGIGAO+3cfeO7fhvs+cwpHz+7Fw+zy4ZcFlIfq+B48FItI1o8B0IlDLaCTOtLVN6EwjQU3qK2xVQE+UTeQVTF47S6CX545aNkmEfke22fj8ZJEXV3Fd5aCXdt+U9WmLXr5kx9Gz8zYGNOhNXsM3/kq4bkZgAcvEJ/1f46EvHcDjf/Y47G178KnXQ4982o1VcYB59JO/67Vu9dqYH6doYNMLV9aUo12fdB3jTMCsB7xoEUlb9IS7B42V6CpFA3Oi9ArcwrzpYLvdgRMYeO/1X+Lpr7yE3717HXPoAIEJy+yI6JzJT+wMGiWOLVsZ9ffNSUCDXnOy1DVNVgIa9CYr36q1a9CrKrHmy5MHDI8cOU0EIhga5y1wywB3AoR2D50doYguftfFYzh8/Cjmtm9D33cx8AfwWQDPoDQMQQxx8ljG+lt4ne0o8mYSBuu/qauAnoS8IhjZCKEprW2MqJsq+hndrQroybJkxZO6lWVbID1PWt2q6mhFrpsS2rNAr0yPLPu++Uk9WzWO0/+8jQgNevXXDtXZYfyHB/5jHPPDQMAA17iCXcf7+MJfPI7D5+7Bx70bWA36IionF9m85Uf9QG+a5LPIXnUCZUFe1sKiKoBkOdU2rC+kUgbkKkJ+lzRgEvRsWIaNZaeFbYaNGx9ewTPfegFvv/B7GKvzsBkXydE5hYnO8KcXGRkKMW/yk6OODDf1NRr0NvXwbanGa9CbreHWoHfzxyN+Jkwe5a+lM3ziDU1umSYT594Du48V+0PsPbkdDzzyAE7dcxZLOxcp+QL6wRp6hg/XCKM0RxTac8NnPRTaJFwXk7fLdd2MrXpS70lDX3qTPd2FcdrdOOiJ4Cs0TlHAGdk20n3od8K1MqkHJdSeYn2tXD9NyklV91Mtd/Mfhsm0oE7/k+OadJeVdWnQm7wub/w1gZ4wRplY63kwuwH44of4g//yc7jviYdxLejh6mAVrjUALBl8RD5E5X7smQtXYkdp+GAn/LDzBj4P8mYJ9CiNAuDA4DbaThfLjo3uwMXl5y/j+W9dQu+jLlr+sgA9egvV09fqu4lM5vG/RWrVoHeLDOQW6Ea9hWMLCOYmdVGD3k0S/MhWbXTkIbbsCVQQefPkx0Rohljln8BzVrB73w6cu3AKFx69Gzv2LSMwXKyaHgYWndajdA3hCOxFusr6u3ccYFIRlgro1dF9xml306DHWQRzpNsJK54R5RIOg3XZD++ZcFkt73c56MkxyDoelPfdyGyrdXZQZeRnt0xd0BOMQfkq43OR8ixm2Tg2NVdnWKKK2TvH68EI6Lkeg9EBrri/xBN/ehGPPHkRWHKwxhius6sIjcjvnfMw4bawMfRv3pk8abpNfq8CesnJlZwgTT90VSZx1O5Ri170grFh8BYss4W200Hb87H6qw/x3Dd/jA/eWoHR2wYrmI+YmQ5/i4Pj1YA5+bIZb/j11SMS0KCnJ8RmkYAGvdkaKQ16N3085Ft03RsmAr1IaYm8bei70HTBHB8e72N+u4V7HzqJ+x46iR37l9DvAD0LCBgTydgZJ+AIo7S4cc49+f4dVUKrvsPLxVUF9NJuiEVHW5pSnovqUXbdJFdb6aIpLXiJoHsSBIW0NOiVT5oJl6iiI8umyGuS+n+Z67EKaFfpap12V6m/ftnpGG0SoGfAp4XMYVj1Psb+k0t49Ev34PiFs7gRcPTMtTj/DLk1SNCLQUe4LcZPYtzjtFl26IcdE33WQBYNRvq7NPCp7jQVDUj1ybAOe7R7KEGP+xYW57bBCBkW/Dbe+O5lPPvPL8Nb68Bmi7DCFiW0gPDdFO6wWS4ihS2dyi5A/cm7Sa/UoLdJB24LNluD3mwNuga9mRiPJOyNaiTRv0QKAjME+XaKMyumh/ltDIeOL+DCY6eweOQOWDt3wZlro++56Ad9+MwF475gxaR1cBTEojx8WRvXZYKpC15pfUW6mg5d5ahJIhHhZD5NudwRzAkWjz29qF7Z7qTbX7oX47puqkilCsyq1LfZy1TXkUd7LGFPjHFsEa07/8eR5bj9GOfeo9dOG/QMwDcYAsNHwHpY2B3is392N+566F5cHXB4XR++4SIIPIRih0vsjUVhXERbo3QA6QdWdipvUNPWvzwBziboiaw9In+POARO1jzWwoKzhC4FYDGBN595E5e+/jqufOAhDDqw0BFpFwwjABDAyIjwVT6JpjM5yttxi5XQoHeLDegt3B0NerM1uBr0ZmY80ra1UdShRZ4CtZC+0gEMBtNehd25hl0HWjj/+EM4/tADaC10ser1EbYYekEfHh+I9AvJ7O1pQKG6bibojXhKZaRkaHqAmgY90b6U1a6ozRr0mh7R8vrGBaQsfX9SoFfEFuP2o1xSqiWmo8uvW/TooLLJEPBQhPtn7U9w8Y/vxIUvPALfXsSKvQKX9RGEvnDdpNBWhhmd2csDvayuFpn0N5dFT2baoddKIGDPZvNwwgUstRcQ9Pro2ia+/+Vn8co3f4ausRPgbYBTsBZazcI4watazp6bsQugOlVvmXIa9G6ZobzlO6JBb7aGWIPeTI2HhL2N9iwJemYEerTtalHi9Kvw8Al2HJrDvZ89j3MX78XcgdsxYK4I0NIPXaH7gIKoieAhDBtBjyx6kXdOFUWyrqJbpEvJtg032idg2RsX9NLXS+udqjwmBXpF3mGqhomZehgabEyVea16W9XxVq1PltOgty6xEdBjBi1fZKizwNvXcOi+Odz3xEXsPnwM14zr6PE1BGEgXDcJ8qJgkSwX9LIGUE6ULAvfOKBXdRKoQGhhnSKiFwGbBD0DDltCJ1zAstPGYqeDN166hO/8p2fgfdSGGXaGkVciD4X4hSBqqerfP51dgCZkuqnq0KC3qYZrSzdWg95sDb8Gvdkaj9zW0Ls2tsyxDjgnJYbBsDwY9gAuv4r5nSbOPHQSdz14F3bceRvCro0eQnhBEAeTiCx34uzeSD49ESeSfBAruUzWVXQLQY+UjATtTkJBbxL0kvqgqjwmBXpFE1nVlTNdTkX+dazB037oVPpRtU2q4z1OvVmbClXrm0z5bF2+6Q2FIegJ9BAEEuV/C50VdPcO8PCTD+Oui/fgU+MaenwgdrVCHohUCwbFMKZFU7zk1l030wJJHxTO2/FSAT2ViaZSpgnQEz7/4ieECRsdtoQum8f2tomVj36Pp77yDF7/0a8xz/bCJEtebAGNVuBIXjEuVpxDGvQqCkytuAY9NTnpUjdfAhr0bv4YJFugQW+2xiOzNYkNVQF4FjijKI9SjwnBWYDAXEN75wCHzu/G2cdOY9+JA3CWFuFbJnwwuJ6HUGx4Rx5NSctepKAR6KmLo66iOy5oqbcwu2RT9y+yoBW1cdZAr4o8pfWy7Jq6umxZvXW/n0R76s7/un3I449x6qt/7aguXyaLuvJPgJ4BMDNGEA5m9WFvD/Hwkxdw/rPncKW1ij48+KEvYI+BDifH6RZk1Mj4jF5Wp5OHMPOEogJ68tqiHZO8yJwqg5G16GS2S7wo6McAE8DWwhxfwAK3sXvBwPPfeBrPfOVVeFcX0MauyGpnuvHZPGoJpWGIErxWPy6tQU9lLCuXqTUWle/SyAUFj1oj9etKZlwCGvRma4A06M3WeOS2JrkpvZ70XOoTtHEbIoBnXkd7B8P2g3M4++ApnLr3FOb2bEPPDOEGPgKfdCAmrHf0I/BO/Blb9KLzLOutKJgfZcpdHX2pbp1VBrEp0Ktyz3TZ/Daop1dI11lkTRk5B5lKPF8ErFkWpfQYZVn06ir248i0PlzXu+s05qr6vKnXh/pXZYNennW37nxYBz1SHBidHwM4hR82fFhzJk49cggXvnAK2LOAvhHADz0EzIXHBuuhixVAjwRBjc9y2ZRCUgG9pHUwKQy6Vl4/DuglB2y9/sR6TVt1QsmKQM+ACcYopUIb82hjESbcT3+D7335u3jvxTW0sQ8Iu1F0TXMQgZ6IUmrHFr3itOj5E6g6HtafjFvkSg16W2Sgb4FuatCbrUHUoDdb41HUGrlLJoKnRAHlooiZxGaWCK/ms1AEnzO7HpZ22zj34DGc/dw5zO1fxiD04YUBQnktuXHST4R5kUUP8Vn8+N/DVEyVUynVE+s0lOdZAD2STnY7NOjVmznFV9UFjcLHMQXMk2h3EegVHTGbfFumbNGj1AAQVqoI9LhBFjsf2w638MifnMeuc6fRNwGfryLgPficysQhiuOXnKgj9cmzvMnEiUlAy39oRyuVsJcHenIyqk7KND0Pd/eG4X7ToEdRMy3xQzITufMCCwtmC7ta8/jBV76FH339RbTXbgPCBRh2O06l4MdRNqk+AkYCxbqgN/kpuOXuoEFvyw35pu2wBr3ZGjoNerM1HnmtST43w4jXcVoEYYWLvJrIS0ekkTJ9MMNFd7uBYxduw8Un78HOOw9iwEL0wgFcbwDLMAUYhvRKFxY92v4ljx16v0fgF50LpBdM1VRK+WKtcw5MtOYmKNbTmhzrOt96BNQsvbLI+lZXPlVcUFXLlumwZd+X6eNJ40vWGBXNsar3zn0kyRKemJNZ1s9JzZ+k4Ujeo26/6l035TN6YkGKvRqYEcDgtGM1wNxehs/82X3Yc9/96Fu003UDAVZF8nRGO2IiAlV08bCOHNiTUEfCzQI9VUGlQUw+yOnrVS17SbdSqkPmoxH3EeF+14UTLeAR5EnQs5kNOzCxa24B19//BN/5ux/gvZfexxJ2A9wB5VkgKKZFPqorBmLh8qlBb1IPceV6NehVFpm+4CZJQIPeTRJ8zm016M3WeKiAXmzJi7wtE4t/8iif1G5MD9byDRw4u4x7v/AAjtx3Gj3yarIMBK4Po+Xg+qCHMAwjnhse0qP3O8GdjGVQNfCaBr2qE4t0uCj66bqsi+Ahz4Wyzn3lNWWw2AToqerLyX5kuZ5Wscwmy9a5fx545oFeE/coG8eysSq7fjxAnDLoRaBG4EZLkik2nljYh7VjDQ8+eRqHH3sEQduBz9YQYA2h2Y9BbyS4U/LZGsonaTGT8EULYtqSpjqokwK93IdUvsRpp860I7cMw47+zk20mIMF3sGiZeG7//gdXHr6PeBaB+2gDdtqITAjtw4JpMmJo0/bqT5GUyinQW8KQta3aEQCGvQaEWNjlWjQa0yUE60o7XWUcqUUukUGi1E8ghX3KthcD6ce2Yt7n7gLZx57GIHrwQuAlf4AsG24gTsMVjeMYTCMrJ193EJV78nTT9J6VJn8mlJsy+4z6e+zUkhIWU4D9CKgzIfJIjlr0ItmR54uPx48qc+8rGcvq00qNVZ9jqM6p0MAiWAsMvIUgZ4Fg5lA4MKfv4ZjF2/H3V96HO1d2xFQLj304VPAYTMOyELn46SbQtYiOXSBJFCK3EPrgF7RzkvaBZTuUdWil15IN1j0kqAHAr0WLMPCPG9jiXfxu5//Ct/5p6fw0VsDLOE2sF6AdrslfPqHxwIik97wM51hVpmmuozYid0kYtDBWDbJQE2qmRr0JiXZevVq0Ksntxm7Kh/0yCPTwICvYdD6CHuOLeDhP3gYZ+8/D6PVgs8BZpgIuI+BSLDuglu0cR5b8sS7JQreNvpZj1ugKoo8PahM0bxVAG9ET0vom0IHjPMF3gzQk26Q67CZb71tAvRU50tWuSJATZaftOvmLIEe8cKIN19FN+ey5y97vKZBAAZG0ivIrSzSIQxGpj2GcL6Huf0W7v4XD+DQmWNiIaNALL7RB6OzfKYfL15WlGUh43BscrKQMLP8YrOuy5twWQvWOKCXXDiyTNvUsaHLZRyWmSx1ltlCy25jO7qYd1v4/teexss/eBXsRhd2MA8zMGCZFkKEoByFWZ9pDPM4C8KWulaD3pYa7k3dWQ16szV8GvRmazwm0BoRcMVg4idw1rC038CDX7wXJy/chcXty7BsR1j01vwe+qQjWUH03k8EqyMPoA2gJ+CkukunKriplpuAyG5alUZK3yoCqzryyTqGRJ0l/bZIx5UCqQcFkxGnquUxffem+lD3/k1JIw/Mq86LevKYNAFE9Y+mV+CWOEfGDQ8GRcjkJgaOC77E8cBf3IezD50BM02s9lfgoSdSMDBzIA6xiYAksZkh3eGs3YM8WMsbvDw4TD44dc/oqYJetEhHP5bVhmW20bHbWHQNrLzzOzz9lRfw2/dWYPgOLNaCydrxucd4wc/o3KSHuamHYUvUo0FvSwzzLdFJDXqzNYwa9GZrPCbQGnHsi5QmZoGZAfr2J5jbZ+HMoydw/oHTuP32nTAcC67B0OM+1kIXvtCnSJeKgrAMT+SPJDOnbyYMevIcotyI3yyuKzXHcdqgJy1BlmUNPcnk77K6UA8KUlsEYwTVacKi2EQfxMwv6EdT96gyjaoC3njwPmkCiPN1//UD/zGOpUIho5wI9KxVShoAgztYZR68loG7/ngf7n/iPJZ23IZVt49euILQ7oGZPbF8mcN0AeUiLTJt5w1sHdDLqqto4qTvMRxwWqjFf/FuHLdgW11x/q5jO2hdc/H6t36CF596F6y/AIvKMxNGOC+uiiKYZkfbmvQwl4+GLjGUgAY9PRk2iwQ06M3WSGnQm63xmERrGG1oGzBD2hDnQIfhqvF7WLs9nL7nAB56+G7sPbwf5sIcepxjxffRY5RvLxD6VGTZi4PWSbYbBnrToNfkkE0b9KSuKC161BcNemojqkFvkrsumRY9O7bouSLBN1mwPMYQWAZ2XvBx/xfP4dDxs2IBW6MUC/YAoTWAwTgssQhGAyt9lZPDfDPIPOv+sh1FhzDlddEEjIOoxL71kSeGg7a9BMcy0bJCfPr67/DiP/wEH7x9A7axCFPkyaNy7citdZhYnqrTZ/TUHv+bUEqD3k0Qur5lLQlo0KsltoldpEFvYqKdmYopSnb8IxR5g8GzBxhYK5jbHuLoydtw9sGTOHz2OMy5RfiWjSvudXjMg2GRHkCQJ0PJJ6KUD1UCCXvVoS8po9xgEgkr4szIdGINGc2jl9b38ixaVaw5SYOFvC7rCFFWF1XvU2aYaEJ8Ve6RLDsNnV5VTmk5VOlTEzKkOurJozlTT2bWA7m5NLToid7KrC+xm0EcgEpkXTj8AR75Fxdw5v5H8LuVFbhOgIHjIbBdmIzBCQThDUFPdjwNVkWHO4u+qzIYRW6hsj0qgVoYW1945XCIHT1mo41lLC10YKOHF79yCa9981foXQ1hiWic8tB1TNPDACyRGXUEQDOOZ1fpqy7boAQ06DUoTF3VRCWgQW+i4q1cuQa9yiLbioNRewAAIABJREFUdBcM3w9RSikK+EFn8JhJydVXgM4q7ji5A+ceOoNzj1yE0bbhWgwrPgWvC0VePrI00Vk/Cnm3ge/GsO4pgd6mE/g4Da4HenTHOnCRBD0VpT8zFkQGLEwDWKrcY7OAXtEYpDdC6gHaxrlZr55mQG8U8qSDeBxgk9aaUdCLGj/cT5Khhg3gxsIv8NifXsSDj38OnwyuY9AO4LbowHEfRshhh5Q4PAbFRJRNKY48d80iX+F6gst+UNPAqQZ6ceuFhY7DpLN53BKuG11zATsW5vHxB7/BU//vc/jwp2uwww7MOOnqetuNkZw6GvTGWbwnfK0GvQkLWFffmAQ06DUmykYq0qDXiBhnupKkoY32bBkXr3NKkh4YLlyswej6uO3wIu57/Dgufv5hGNYi1sIAa3wNfuiJIxyMR+f2NuhZQjsdBZQ68si16NWpbNNeM13QS4upTHfNA700oFSBsLpDVeUeGvTypVw25tlXNgN6Yt6IG4gFKToNTMxiELdAAfTi1n1q/QoXPn8Wn/mjzwCLNq6yNXjtATxrDQg5zFsN9Chc8oirA4PJLTisDYuSoy8swWYGnv7G07j89LsIP27B4Z3YfBuLXECfBr26C9DUr9OgN3WR6xvWlIAGvZqCm9BlDSjoE2qZrnZCEhCgF5/GCOkMnm2IIC2BfQPL+12cfeA4PvPEl9Deu4hB4GLVW0XAAvg8REiWPeHGyaLN4aGuMXqOr44TpwY9GvDJgl5ZMMEypX8c0KtjcSx6BDToNXNGrmzMJw1666lbYsgj+mAmTG5mg15Wg65bH2DXkQV8/l8+ijvuOoJVw8Iq62FgrIDDF6kYslw3ZV2bzqIXU3HkSU+LMoPFTbT5EhatOaB/FbZn4T//39/Br1/9BN1gKQpIs8H8rkFvQu/Z5qvVoNe8THWNk5GABr3JyLVurRr06kpu018XuXFS0DUT3DQQGh64s4r2oocHHjmFR558FM7tiwgtjrX+GvrcB4VocVkgrHuUXcGUjpzxOb518KsTj7PY/bBpUJjFAZx0MBYZuC8ZjyLpNVam9KuOQZHH2zhyV623qB9lfRynffJaVTll3asKwDbR1nryaMqiJ2E1TtXC6RiZiZaxgI6xqA56A2cFfK6HR790Ho8++Siu+MAKp3wx18HgkR+DcGEQeym3guum6Ep01i7ydA2F22aX78Ci0cbuJY6nvvwd/OTp99H/GGiRNS/OkTM64Br0mniIplKHBr2piFnfpAEJaNBrQIgNVqFBr0Fhbraq6EyMBcZNBAGH7dDfXfj8KhZ3eDh24QDu/cMHsOfkYfS9ATz4cE2OfughYCFMSmUldogT1ryEN9E4Vr0sSY6jPG+WkZk06GWBSFrRbwI0soAsS7+uOi4a9Oo8VcVSnj7oSbiTfZE5Omk9MeGYLbTNOXQxpw56LkKssk9x8ck78eR/8we4wQyssjX02FUE8JNBg1OHWQl01gU0usikvxOYOCxcT3ANndETzbAE7IndGwK9/5+9N3+To0jzPL9mfsWRly5uxCUOcQnEJW6Jo6qog7p6+ni6p/eZZ3+Yf6affZ79ZZ99erZ3p2e6pnumqosqqKKA4iiQoDiFAHEVJYoCBAiQUnlFhB9mts9r7h7p4RmHR2RkKDJlDglShru52fuae9jH3os5qKjNmFAuvPBL/Py//hJ/OujDDifhWW6HtCoG9Pp9CZ2y8w3onTLRmxv3KQEDen0KbI1PN6C3xgIe5+YZlKRFlg3bchCFAaQQqFQ46sGXiCpzuGrvZbjuzutwxoXnglUd1CF06YVAhFBCZ7JLSi+kLofLpBf/qT/3sm4wdzqCXrfZM4g8+oW4/PlF72lAb3Ag61dHq33DDMYrq7HoUUk88iSg5JlxCbjlQnAuys4UShZHmbcUTO8+zEAw1DCLK++ewR0P3ozKGedhMWqgHs0hgK9TDafvopUwt/yS6p51c1igt3IsKWzmk7JkEDQDpOQznxRHVzyNbYRrOZi2N6MqXLz+u6fx3u8/wGfvhnBkFY4Tu23Gx7Ly4vumpG3KK6z2YVrT6w3oral4TeNDlIABvSEKcwhNGdAbghDXaxNxjV0lmY5eIZcpWmcoGSISS5BeHXwmwvk7t+LGfbtxwTWXAFUPgVKYr9cRKl9n5ISKdFZOpQQ4j9uKl7m0BukP9PRKqkMh6qKQMRbayK/zu4mhJVmOajEwrBXodQOx7D2LWtDa9TMf9nQ6WfS6zeNe87MTeK3V/D9VoKdrn8cuAZpbGFw43MFUqYyyxVCfPVncoqfgwOdz2LLTx7X7dmLnTbdjkQqCBksIsATBKaNUO/petmi1CxIeTDjdVTyYX7EE4zp1SlICIbbmpcBnWzZcbmHGnYDnW/iX//Mn+OqDeViLVVjKBazlHbj4/hmf2VxJhZYXQN97db2mt/l8YAkY0BtYdObCEUvAgN6IBd7jdgb0xksfI+9NnFCl6UylvYAS6xyXENwHKgvYfuUmXHPHNbj8luvhVquo+X6c6yCq6/AXIX3YNkMkQnDb1qkPsiEkgwyrV3KWUVs++hkDJbxpHlSKMOselmsoe6523cxA4aCg1c0S164vawURRWTWzYjS7zjS+63F+rzIWIZxzqC6GO2YV2PRo6QrZESK5zo9KY5bgWNVUWIMExQTPHsSr/7u1eKgR/7jlGFTblrAdfuuxh3fuQ+LYR1LQQ0+ahCWn/iY53eS4t2tLJlnFbAWQh0I9JjUO0Ax6MXWPMbsmJAp2yZ3UXVclJXER299hGd+9iq+/MMcZpwZuLYHQTtyzSNjwWuCY/upuxo1D+NhMG1kJGBAz0yH9SIBA3rjpSkDeuOlj1PVm4RLWtY4FmA5DDUxB1WuY/N2Dzfecz1uvOMWsJKDmgjREAEaYR1gESIZgDsEewJgSfjIABa9VATrGfQykTx6MdtxbacrYGWhsDXr5qDToR9A0lZcAvxcPWm691qsc/NjGiXopWMdVK6juG4jgt7yPIrN/VTSLoY9MqgxTE1OwLFtqKUGgq/m8dJTB/H6gQ+Kg56yIkTcx/HoOK7fdw2+/799G3PhIhZDctxcguSNxFe0Pehlhb5uQA/kjmlp0LMjC1vKU+B+DQ/9yy/x1fsMwXEADR+VUjkpgprNfNPcE1lRJD07yQ3ojeKRL3gPA3oFBWVOO+USMKB3ylXQ0gEDeuOlj1Pcm6x1ScfQWAzctVAXC6izr7Blu4c9+3bj1nvuhHI9hFKgIRpoiDoEo6yclJdTgXM7KfO0etfNTgvfcbbo5dVYvK+jB70U6KSUK9xmNwro0RyisQwKet3ga9gy2sigR9F42qFbMjBh69JvrmVhZqqCem0OR9//GK89cQh/PHQM/slScdBbihqAo3C89gWuvvUS7L5/J8694lIsRAwNOQfBFwCWtWrFuxtZ+3k7wQ9Tufm2spMx79ecPVfDljb1x/3lBHg6No920yxYykYptLDZquDrT4/iZ//9YTSObYITkNumr4sSUnrl9gHTqSuoseid4u/e3rc3oNdbRuaM8ZCAAb3x0ENzP284C8vxGpTpzTAkIGlxbHEIRrm7A8CRWAiPoby5hlv33Yxv/Ie/hLIkwihETdYQIECdXDlpGZJk/c72I7+Oyq9tOn3enKo598dRLL4HXXSvN9BL+zus8fYz/4pY9NoZXIp6wKXXcs5BP3QQ1HY7OskhBcZ21w6LCQbVwbDuX0x3xUw97XjFZgwe9yBqElPVTShZHpgf4PChV/C7Rw7g5IcCzK+Aiz5AjzJESVuhFpzEOZduwnX3Xo6rbr8JJ8IIDTUHyeYAZEEvLavX6rbZz4NbTFDLZ60G9MCXUxtzOICymqBnSxubVAnOQoRDvz+IVw+8C392BlZUgoUGGBVLzSZcad3qNRa9fhV5qs43oHeqJG/u268EDOj1K7G1Pd9Y9NZWvuu0de1MyKDr5ekcBpwhJJdMqwFffY7SDMOd39yHW+69DaWtEwhlhBP1WTCPYdFfBLdowzmX+yB1DUxk0gn0ilrwDOh1nlz9uG52g/FRTN9RgB7dw7KsgUEv69babr2uH5cucZj9yHEjgx4Zl2xwlK0SXKoCIMtgwsILjz6L5578HYJZjlK4DVy6sYvnP9z0T4Xyl/o8guAKUoawJoFd+67E7d+/E1/4JxFxKppea1r0lCLwibNGpVauoi+dfhTZCxr7sehpax6nzFe6AgWYcsCYoy16tuTYxisIP53DI//2BL76tAFRr4JLOifQl+rYvraHseitRqcjvdaA3kjFbW62CgkY0FuF8NbgUgN6ayDU9d1kurBSLILOjKczc3Kd9I1ziUjUURMnMXG2jdvuuxXX3bEbpS1VSI/heG0W0pYIRaCr+KYHuWzpdVXiLKX/mKtbnF1Mt5NgN3jptaYaVCPDWnQXdd2M16CFlrZdh7SRQa+XLjuNnax5BHuk034tekXCtgzotWpGP+rkLkvmJHp56P8DLixU7TLK7gT8kyF+97On8N7LR7BwLACPKnBYWZ+rmCgOeoFF9joFmwE+FnD1nZdg31/sxSzqqLOajt8DC3UwcfqA5d0Zx9V1U0tDl4eg4GdoCraki5JVIcdNOFLBWwjw+eGP8fSvX0VtzoMMynEgJMK4mEKigJUPjwG9Xi+UsfncgN7YqMJ0pIcEDOiN1xQxoDde+hiD3jQxgyBPEexZYLBhWQwiCjWwcUeijllMnOli9x27cM1t12DinGlEVgQKl6Gi6lKHxNC6SuiEcTHoxVE6dEiZlBLIWEJorVV0c72oRa+bxaiduAeFu2ZbbUorpBDQDgZa3RJHC3oEPMMClEGnbr8WvW736SZfAr3UiNIJ3Hq5D+sldwfL3bDkOOj8G9b9i+mxl+smlQLg5BIAJSVcuwTH5uAIQZW7XWEjOKnw8hOv4ZXfvgV50kaFTSH0Fbjr6LwpfYFeyB0IxeAwiUCdwKU3bMMt37gZlXO34kRUg2+HkJysekEMTTF3jrx4QBoomgo5/8LrqERt0aOXKcCVByfyMMWrqDoeSmCofXYcL/x6P949dAxBfQJcTSRkTTtu9KKleL52Vj0DesUm/BicZUBvDJRgulBIAgb0ColpZCcZ0BuZqNfTjZZZJU3HycDj9N7xoSQi1YByGpg+x8PlN12Ma+/ehaltk5AOx5yMENDnqpFspKcWPQ5FeQT0T/zFpRffabMdaujpW+Y+K2oli/ubkX5uuZO202y/y7k9daiTCjYLCcbji//TERBaxzWcmNlOVq3sOpMgL7VspbFrPce3BicUAb3sbfuZB9nrsjIpClN5qzO1l58vwwason3Lq2LY/eiu6s6gR/G5luXq+pwyjKAihcnSFEouR6kUwQp9fP72Rzj4uz/gg4PHEZ7w4AZl2ASFTEFYgExyjxR23YyYC5kBvTMudnHTfbtx/jWX4oRqYIlHMehpy14aqzd60Ov1/HRSYuw/H1vnuCzBjTxMoAJPMkx7Hr5472M89e9P4ZMji4CYgetMJ4BHoEeT1oBeL9mP/ecG9MZeRaaD6Uqu106gkdRIJWBAb6TiXrc3o++YpM4uPcFUHF0i1HX2pNuAPQ1cefOluHnvbmw+dzPqDkNDhYgiHwLkMSUgyXMK5DZnQylLZ/yOm1wmr26L3H4W+C3n5koYMPIfy3JfvoxWpgZe/twi+suG3hRZfI8D6HWyOPYF00WE0+acfkEvbaIdhKUg1q3NXkaUbh58WTkNCmS9xDRou0XmWq97F/+8+/c4cYXNXHDpwZIWShaD6ynYcglHDr6H1594A39+Zw6yPg0rmoIlKXIvdvfWVReSow/Qc5ZBT5yEtyXA7nuuxa5912OORVikdMCsAcVp54mcPOnI1pMrPvRBz9SKTX3XkzSw6YRtDriDuVhSHT0eLYOeqGCKVVDhNlijgYNPvoqDz7yFcLEEEZZhW5W4SbJg6hoWBHrtDmPRG1SfI7/OgN7IRW5uOKAEjEVvQMGt0WUG9NZIsBuv2RT04roJMehJLhAxgZpaAMoBbrnratxyz42onrsJ8ByEkUQgQkTMh+R1KBZCSEcnjMsv1GnpSPDX6VgPoJdazKivRS1I3UCvaBt5mfVr0TOgtyzBXqC3wgI85Ed9I4AeB4PLSyixaZSYAy7qsG2Bt158Ca8+/jo+P7wIK9oEi01DKDve7OENcEhdcoFyTGqULJqMJWJxPReXK/jhPIS3hCtvvxh3fH8P6iWOJaUgWAOgwun08iK+of/oL8CVAcND1unK5lorOzRfFu0e+NjlnWL0YoueJSsoYwKTrIKpUhlff/Y5Hv/nx/DFuyfh8hlAetrXPga92N3TZN1cc42u/Q0M6K29jM0dhiMBA3rDkeOwWjGgNyxJbvh2mqCnRyp0/J5kce5uwQNIuw7m1nDJtefj7gf34qxLL0CkFJYaPqhqccQX4/MU1z9Z0NM2tkyilnbCLBI/lV7XDyD1c25RJfdjXWkHeh09uLqAcLZvnUBPL/0yRoPUdTN/fru/9yP/onLKrrHb6a5bv/qx6GX7MyhI5WXXzxj7OXfQ/vUz5/rpT/tzO1v0KPGKZ5XhwIMd2ZislHUSp5ceeRyvPPMmTv4pgNfYDKYqEMxCxBSkRZ6JgQY9WxLosRj2CoMep5eKgssUgrCGwG7gwuu34tYHd8E7YzOWlKXdDxTBXmLRiy33BHvLBSRHK8RYtNl7tgU9Clzm9BNqLnUxiSom4YYcU14JRw6/i2d+9iIW/qzg8QlYlqPr5hXL7GQseqt/GEbUggG9EQna3GbVEjCgt2oRDrUBA3pDFedGbqwV9JatbzquRgUIZQ3MDqDcOi69+WLc/s07cf6OixA6AktBHQ0sIWSB5jlak6UudNoKlhryaNnRQYj9gEY30Mk3vxag1+0e+c+KWvTaQVGn+VYU9DpBRSfAyp4/KJB0H3/ndW9+TWxAr1WSo2WU1P251Q2aIM/iNlxWQpk8C20XNuP43c9+hZefeBUnP5XY7J4L5pd0UiZBWXwtAUF5RpjQvpS24jHoUVH1oqAXUmCfknApz2TYQGhF2LzDxq77L8L2a3aiwVxE9PIh1wJyRaC6MUnEscqmB+6jWGe7h28QX+fUDaDTw6xflCnoAdpMOuNQQXQLNiSeeuhRvLv/U+DENFyrpGvb5F+jMfS17bGpo7devrUN6K0XTZl+GtAbrzlgQG+89DHGvWkBPW2VI+8gyvgdQCgfvt9AtVxByOpY8k5g582X4q5v3YlzLz8fDQRYFAF8GUHqWJwoXmslYSvN5WImMUsvIOgGGuMGetmxdO/bcjKWdHxZN9Cii/mioNdruuVdOvPxbf3AZyf4zcNjdt1Lf85+3g7K28mkm5tvu3nT6R79AHsvWRb9fFCALjo3ivaj13kqYSLK4p9CuG3ZsG0bk+4UyL8QgcBj//ZrvPTYWwiOcbjBBCbL0xSpC8XpR0DS/5PvIWortubR5k8foBdYlANJUClxREGIkEuUz4xwzb7tuPrOW1DnZDr0IellhQCSOkC19OjGGQjq58XRD+hlH2adrCmtLcMpc02n+Ln4Dvqhoz9YVAzSQUlNoKJKmICFhWPH8fC//RrH3qmjFGyDzV1wMo8298vifMcrippmO58osAMGdqzA12uCmM+HLAEDekMWqGluzSRgQG/NRDtQwwb0BhLb6XjRCtCTlvZ60jV5E+8nvx6iOj2B+fAEUPFx9Z4duOneXTjj4m0QroOlKIKvKEFLACkDndSFDp3Rk+r1xZE5ba1669miNyjotVg9yfJZsCj3WoBey1o1M6DVgslGAr28vgZ5T6xWnoPcs+g1WfudZo80c65iuoSCbVkoOzZKqozw6wgHHt+PgwcOI/iqglK4Gcx3IEUI5vqARZtEKeTFPdBwp8u/xVb+wha9wCJ0E3AZEBLoKQVnKsCN916OXffegkUq7sl8HacXIdQxb0L7imsHAw1T+oa5TE0tPJQmU2l5mjun0y0q1E4pb1seDF1Az4HNyyipKiqUbdOK8NKTL+KN/Ucw++cIFbYVFqOCp0qXtoh30ToVSi/WO5M7r5icRnKWAb2RiNncZAgSMKA3BCEOsQkDekMU5mnUlK6HR+BBY5bxpq/epCYLDEcYKthlBXu6gfOunsYN9+zE9isuQejYWJQB6gR7UR0KlBuBYDGu1UcZ0nUbyfJkEE+odloYdPE8eo2utOilfchb19ayb0WAsp0bZyd3yvwYVqyfc+BI9++35EP23kX1XfS8bv3XgJLJ3JrWJsz2v18L41rqNt92EV3rMWYu1Jl3dYxbzEkEZjPVbfBsDisIMHdkDoef/QCvPv8mFmclHLkZlpjUJeB03XKrnlQ5SP0n9QtE3yHe9InvWBj0fEsbCeGCI/IjKIsB5QXsuH4LbnrgTrAtEwh5gFA19C6TYASGSZIT+lMn0Ms4kneaLC0CLMBVnfyi84ppBT0qAunBYRWUVAUTVEqisYCf/9eH8MUfakBtEraoglP9QmZAb5QP0MjuZUBvZKI2N1qlBAzorVKAQ77cgN6QBXqaNpd8B8W7/BxUDIvcsgJrEXyqgQuvOQN77tmF86++AA2bsnSGCMMAkYj0xrMOINF1+hJr3kYDvcK1+brX0Su6KF/tLCxyn7UEvbS4eT/jOJWgl/Yz24dusZ+jiAstKrsiul4BemR1EwoOd8DIXdNxUbZdlBwbnx/+A9548h2898InqM1L2KwCyAqYdMGYqwGP8biUQtpuE+2yWZn6ybrpW+RFzuApV4Oe7VkI7a8wvT3CTd+6A1svvQjKja16gajpQn068yZls0zcClZY9HJ1WYqAXpF6LN1Ar+099MuDg/MY9MqygqrgmP/0Yzzyk0dx8lOFktoCJkjAdC4JOFG/segVfQ7G/zwDeuOvI9PDWAIG9MZrJhjQGy99rOfeZL6HaIe/ETSgXAZpC116YceuLdhz/5U475rz4HOFIOAII4ZIAZESut6eolrGGXehDWHR61HHr1Xlowe9ogv9/NRsB3q9pm/2XlkrWCdQysfoZc/r5p7azYKW7eOwLHp6s0JKbYXsZsnrJZ9T8XmLS/aKDrSmRkr1QTF0dgg4cFGZ2gLHtuAwhSOvv42DT7yMIwe/gFysouROQkQKUpArJhml4hrl2uiUxvjlrIXZ8LI+LHqWBj1X2ZC+gOXaiOwT4DNzuHrvdbj4xqvgTbmQVoRasACqS0ewp0EvJc6862YP0Gv74OQsekWsd63Un8bvpV7sy+ZNx/IgGhzT1pmYYR5efvI3eOv597H0uQfP2gQl4gyiBvROxWM0gnsa0BuBkM0thiIBA3pDEePQGjGgNzRRnvYNNdeEDKEfoVRxEYGycQooR8Eq13DB1Ztx+4PX4ZwdZ0OoChYbCoJzhBQ4Q+6cVN+XYC85OkFIPl6sF6z0u6Afui77sOh1CsPrNoZe4x/6eDKlx/JtF+lLJ4tWUYvYasbTDgLzv+vkgtptPqagV2T8q+n/sK9N4Wtlu+mkjf/fAulKoSQ5Jr0qbKsErzSBt59/Fa88dhBfvLsEseTAZh4sy0YUhcshcHpy0zaQdjGMY/G6DKgP0Evq6DFA+JG2finXhyjPY+fenbh23y64Uw58UUPdX4RklOozAT0NR3G4XotFbhDQyw0m216nibG84xHvhGfLIpAfa5LrBg7zAN/GmdXzUQ44fvr//BO++MNJiLkZOLyqs1sZ0Bv24zFG7RnQGyNlmK50lYABvfGaIAb0xksfG6A3DBZECJ38TWczp31mbuvMnLzawDnXlnDXd2/F9suuRqCAxSBEwIQuvSBUI8nKGQsiu+ufZaU86OUXonkxnnLQK6hXsnR0OnqNYVSAUcSDrdtwi1jimnrPxL5l26Q+DDpeujZ7fWqlSv+fHV8Rg0zar35AvNs9Ck6VIZ1G1rXUza9dk60W5tRiaTGGquNgslQFRwm//ZdHcPStozj2hwawuAkWXEiKxdMMRfJOWCoFPXL9pLwhPVI69gF6ls6k6VLClSAEVBXMLiGwA1y052zc8t1rMbGtgoXGHALRgGSRTvdJlj3K1jmuoEeCpknIFYclPFR4FZvLE/j6wy/xs//7EQRfkfinIIWlX7QG9Ib0XIxjMwb0xlErpk9tvzdMGqexmhgG9MZKHRuiM5QnwHaxuLgEm1y6XBtBEMBiHpQTYbH0MXbeegHu+ubdOPuyC1ETPpYEJcoTOimekH7LwnB5x385G6cBvZUzZVDw6XfO9QK9Tu6W6X26gV6+L73cO/vtO53fDvTSjYLUBbNTX7vJ+HQBPc/z4LkOHJvBExwv/Hw/Dj36BvzPHVjRBBgvIRQRqOJ5ai2MOW8ZKuMcu7QD1F2DhUEvtDiEEnAtH5EfArIKWFUIB9h0GcPub16C8y+7APWwjoDVdeE+KuKnQS8tdXCKLHrLIkgyUcmYjulvOosmxedJG66sYNKpAvUFHHr2EA4+/gnkvIuqW0UYCeh6F8Z1c5B3wvq4xoDe+tCT6aWJ0Ru3OWBAb9w0smH6o+NyYINBQAoBi5XglBxE1TmcjD7FlTftwL0/2IfpczfD50CNYA91CLICCqGLqqcZ+Cjlelq3iwREn6WL9k6L8qwge1nDxkXo692i1w7MOsFb+vsigNQuHnBQsDWgF0PX8nOTt+ilvoLkzRg/ZxTORofNHEyUq5gsV7E4u4Bnf/UMPnjuPfgfC0ypsxGFXFvmyVgWxyrSjwUVW5sSK16coVcXMhga6HGmLXoOB0ICPWWD2Q6UE6J8zgKuues8XHrVLkjXQ8OeR2j7VMoTilFNF6pFEGf97GVuztajo+rwvY4Wf1cNYu3LMejbJ2mLqU2LghipoCAsMOXAUh6qfALTVgV2rY7/7//4Z8x94sCVkzr7lc6Aaix6vdSxvj83oLe+9Xc69d64bo6Xtg3ojZc+NlJv0medtvO1q52lYU3qyL0FyPICdt58Ce75wV5MnjkD4QJLbAkNJKAnl2MrYjQYAAAgAElEQVT10iROWcdG8rkqeqwX0GsuODsMbFC46SSn1bpAZtst2rdBLHpFoHDQudCtP8Ny3WwXF9hpTEXlWHS8K89rJazW+2VKGyjAksQyCsKSsLmDsl3F5soU5j+dx+tPvoXXnnkLJz+fRZlXYauS3sgl3qI2mQa9OOxMx+SlhdWTBLtxCbvuR2GLnqBMv0rB5pZ2HyDqoULkBHqYPo5dd16C6/fcgcjmWLJnETp1hEzEdjNlxaVhcoGIuu/pB83C5cudHhbo6Z2HZnWJ2JvV0vhJXvA2mPLAJYFeBRVh4bPDR/DML/ajdsyFrapxPcAUmY1Fr9ecWr+fG9Bbv7o73XpuQG+8NG5Ab7z0sRF7k1nP6VWMAiQn290c7GmJa269AjffcyO2bt+CuuOjjjoisuhJCUGJXJproOV8fCQmA3qrmyydEo4UbbUbvHRrw4Beq1FnUDkW1VP/oBc/oxrPJNW35OAOR9Uro2J5WPp8Ea/95hBee+owglmGSqkKQc+riGuOxwdl2NTV9mJLXlIEPf00DtUbIuiRxVC7ABDohQR60KAHW2KBHcN1d12Bu79xH4SrsMhn4ds1XVdPu5TqpCvjB3oWkTYccMSgt6k8BSwEePpnT+KTNz+HXKCaFaXEvcFKBmCybg7+YIz5lQb0xlxBpntNCRjQG6/JYEBvvPSxEXuTrqGSsZHDk4AEOWo2sAR3Brjxzqtwy303YvLsChpWgDAKEUoZl11QZCOI6yFnF4ep+2YRkRmLXquUhpEMZFBAWa+g18vS1m2OrdaiV8QltshzsOwrmXXdzPpP6tpyy7AGBw73NORVbQvzR4/j1d+8iteeegf1WYWyPaHjcekQkWwDegl+UGmFTAdHCnpz6ih27D4H+x7Yi+kzZzCvllBjIXxyHdCoF8fE0dGP66betdL/5msqJIPu9Ps2eXXj3axlU6ulJAj0bNhweAUOL2PS9TD/2Qn89P96CJh1weolQNi6Xj0hYdwZA3rFHoR1eJYBvXWotNO0ywb0xkvxBvTGSx8btTdN2GM6bIdCSmhFQvE8DTWP6W0Obrv3euy+51q4W0to+HX4MkLEFSJFPyIpe0VeTnHWxDSTn14hdapJkMhzo4Bep+nRa/z567LWvH6vTdtKY93arY+7TePVgF723tk/9zuGoqDbT7vZBEFkjdbJEnls2aK/D3Kk9+/Vj97zuxPMpRUFks+bXoAMnFF4mIeZygSqrov5j4/j5cdexlsH3tWWPOIPGXFIKWBxG6o5xrRswrIbaOy+uXyMBPTs1KLHP8eWi13cds9uXHHdTiwIhSUoNFSISPlQIAtg/6CnJ74OPOxEze1V3q6oegp6scMmJbKRsJWCo2x4zgQ8pwoPCp+88yf88h+fRKmxCdwnt06u/eGVSkGPWjIF0wd52Mb+GgN6Y68i08F0xVUgAtsIa3QSMKA3OlmbO8XWAorVo+Qqeiudkt/5ULyOmTNd7Np7BfY8eAdEUEdIRdXph86i+sbaDhi7dNLRLDeVuIANmhFxnNRyKpKx9IKITvLpDRcd1rk5KC+SjKUTqBYFtkF03K9c8qBH90xBLz/Gbv3Oxk3qWLcemxjt4Ld1vPnv3KzVLm/Eis+lfjuWi6pTxWSphNk/Hcf+h/bjw4OfIzgpEpdOO85joh/GOMFK80hcNeNHc+V3/uhAzwIW2CzcrQI33nEZbr/3FswLhTpn8BkV76xBwY89wZOaHe0y/8RjbPU1Tc/PMmycgab7MQjolZwK/MWTeP3ZV3Dw0Y8wEZ4BTuUrdJYq6hsFQVqJRU+imSemaZ7t1asOD2vvhDmDNWyu6l8CBvT6l5m54tRIwFj0To3cO93VgN546WOD90ZvPCsv8TIKIVUAcAHLYqiHc5i6kOHavTtx9wP3w48a8C0Gn5Obp9Cb73S+TjCnF16iua7Ry0m9uGmfxm9QKBm1OvKgl7W89RpDFgj6cassChJ5WfTqT6fz8/AyLNCL50CPNI5DUGine7Tjg05AN86gR2Futm2j4pYwVari2Dsf48BDr+H9lz+CG06CMwdBFMKx7Ng0H0PQCtDjTcY4paDHUVN1hF4D1+w5Fw/8xT6cDCUaXCKwQkSo62Kf7UAvdR3oNGeyD2d6jsWTWLkuE60I6JHrpi0ZHOWgZJdRdkr407vv4aXfvoTP3wqwxTkPyidfWcoamrp9pnX0yMUh7cDgD0TGIDuEx8Y0sWoJGNBbtQhNAyOSgAG9EQm64G0M6BUUlDltGBKIQa+UgJ4PziPt+qUEAyyBqDyLqDyPvd/dizsevBehFKjpEuoCDVlDJBtJKAu5bkZgjDJzpl5XBvRSHW1k0OtkcGmubIcAe1nrXL7drNEmtS7T71JX1hRk6e+UpIR+HMdpeXxGA3o5d81mD5YtenE+zNjrT1F4FwNc20HZ8zBhl3D0rT/hxV+9iPdf/hIlsQmiDnDH1iXoLPLCznqkZrMmJV6NMQTG/Vg2fCWu1mudjIVcNxm3dIHO+WAW195xPr7zN/dhgVF63wAh1dxjDcjEoqf7mjFLyqTKe68djSz55zNxtguubNkpyJRboBg9irfTEXcKcIQDT5VQthg2eSUcPfw5/td/eRjBvIvJ8hlQvgUmHShlAywCqEI9ecRTaYYhPASx0swxNhIwoDc2qjAd6SEBA3rjNUUM6I2XPjZ6b/QGdOzdpFc1OpeBgiB3TJ3oXGAh+hITZ0TY+73bcf3ePbAnJ1GPJOZkDTVRh0Kkr4nXNELX6Uuz+/VamTQX8E2zYHeBt9t8X1sV5VbLbW622sQcQ1sDZtaSeTAa1LqYH26nsfZaew8L+rLjylsi6e9RFOlbkQWMDvo7JXtM4/JS+NMJIJMj/V2RPnaL0esug24hEsugx5UFR1T05olwA1gWJVixMFMq4dO3/4zDvz2CQ08fgb8IbJ05E/VancymUAlLMBXHIjbdM9sk0kwBbwXXjQL0yDwZRQo1sYgLr5vA3h/eitK2s7EAH6FdQ8TIohc0A35PLegtJ2SxJeBID2VUUbUUnMDH4ac/wAu/fgNSeHDdKYiGpbNxUs1AcAI9ijWMX4ajf3Gt7WvRtJ7UeVwnglilx/A6GaXpZkcJGNAbr8lhQG+89HG69SbZpExscvCDEHYZiNzjcDcL3PnAbdi992awagXzYYgF0YBQBHu0eZ3ucMZb4cuw11mIBvSG597YDubaebP1Y10cV9DrBGVZix6dk4ZtpX9ud91oQK9bqFjGoqcs2LIMzmxYJYlq2cGE5eKPr72N/b/Yj6OHanCCLXAcV49NCpEZY5wFtwl6XRZ3g0bmF66j1668Aln0dLmFQCLiPjZdHOCGe6/GRdfcEoOeM4+QJy8TpqBknOUpb8lrN6mzCs4+CHnXzf4sejqqU5tAyW3TTUBvymWY/+ILHPj3V/HpWyfBWAWOVUXUoLoVti6YrrNtklXPgN7G/Qo1Fr2Nq9uNNjIDeuOlUQN646WP0603LfkbGMIwArMZhCXQsE5g24Uubr33Rlx7+26oahnzfgMNMQ/JKIELCYsSu9CPSNw4uwswC3q06U1ru27H6DfGWy167daYRSx63eDqVFn0shBEMi/Sj3Zj7WTJ6iarQR+rTnLMW+rIkkfum1kXzuw981DczXWz03V5mXW26PXAqpbvYAaLu/BsF2XHgycZvnj/Izz/yEv44ytHwepVVNwZ7U/YaDSalst4POsF9EIFZQdwts3iij0X4dZvPIgTwSICax7S9iHJGpYkYyHXgjSdb68dinYTbjWgp50cKE0ruW1KDke4KLMqNlUcfP7HI3j6f7yIhY/ppeXAYh6UtKBkmuI0jc+Ld7xG/+Ia9BEz1xWWgAG9wqIyJ55iCRjQO8UKyN3egN546eM07g3Z5cit049CXUrBKgsIbwFTW4G9378dV9x4NaTHEKoQ8/UlKJtDUup6vbKJN7N7hZTkXfH033vXbY61ki+Z1etmA+lyJei1AyL6XS/3xW4wUQSyenW/X4veIKCX70O3MRcFvaw7ZN661ut+2TET3Hmep4G1Xq9rl036aVdKoRuwdtNF9rN25y3Lo13mjA7Ap8PQKJsnGbwYHNvBVLkK2wc+fecTPP/IC/jkza9gNybgWhVIAQRBiCgK9XhbgTONt1uOxWs3b/KPStFHZygWPakYJBXnrHyJC3edhe///X/El7WT8LEI6YSItMuj1IoTMsrUbWntZl4BwwQ9/UAT6FGaVcXgqhj0KqyKCZfhyJuHceCnh1A/6oIxFwxU+2LZZzYu80CiT1Kz8KIi7vWYm8/HRgIG9MZGFaYjPSRgQG+8pogBvfHSx2ncG73OUVznI1C0yU4OSY6CL7/E9ssncdP91+Kym3fCrUzixHwNdQUILiA4Ze+k9VkSnpKxFvWCIS1uYr1saviCOliLTfNOWTfbdakfa1876MuvW1N4bCeLosDRrk9ZuG6FhISfC+aN6KWjIqCXH0cv0OsGfsQFaZKVMAybdfO6yaBfPbbTUdpGqzzalFBot+2h53qcoZY8G6n/k+UyytLCh6+9j+d//SqOvjUHtejCovAvXd5h+floFzPY76ZBP8kcVw16jFwhGRAxHw3+Nc69aht+9L//GL4jETCFuqzBV0v65SEk1W4hn/DssQxMnQaa3XUZ1KKXgh7VxKP8OK7kOhHLjLcJ/vxxvPLcfrz/7BeQX02CgzL7LOe2oWvzRdvX4uVU8L1oTlsrCRjQWyvJmnaHLQEDesOW6OraM6C3OvmZq4cigTRGTybFqhT5ZXIGSlbuB3MoTQXYdrmD2757A3ZcuROqMoGvTi4gtGgNJyEJ8hRZ9SgnQZq6rrvVq7k+6wJ6Xa1ia7Bpvlag105J6wH0esFddlypxTC77u4XQnpN5vx8yEJdt7nSzzi6QXU7K2qCy7kUiRTq1X40BHmWZWvI8ywL07aFI6+9jxcePohP3joBJ5wBVx6CiJIe0X5LK1O0UFBBSM/3pGjM3nBAjzNE8LEQfomzL53Bd/7+Pjibqwi5hyW5hIhTLT0CPUoBTC+RVHKt3RwE9Ho+eEnWzbjt2KWBTK2utOAJF9POFGY//xxPP/I4vnrHh724CRxx5h/toqmvT++SCb5cg5dTr4fDfL7GEjCgt8YCNs0PTQIG9IYmyqE0ZEBvKGI0jaxOAqnDIq23tIUNlPyBWI+y+ikoyoReOYbzr5nCPd+9G+dddQW+ml+Az22EzNKF1BXV5KOSWFRyQdHylEJY4vWQzlWQOzYi6PWjhU7r1l4Wveaqss+sm+0sXdRWNxjrB5CKgl7eitfOStVJjtn+UDwelU6g31HWzXYum/3ooycTtJFV1hAd15FMjyzoZc09DDZ3tLum69qoWDb+fPAdPPfQAXx2eAme2ISSNQU/ilAL6nCopl5aFD13/9VA9AhBj4qIW1SGE3VxDJWtIW6+fxeuu2sPZkMO3/bRwBykCjXk6RdQ4v4YizKTUjSRbd4PtyMAanfKlS6ULb/LlFfQdjlpw4KHsCZx9sw2VCTHlx8cw6/+26NY+FzAxaS2+NHBNeVla+bp3652zpnrx1UCBvTGVTOmX3kJGNAbrzlhQG+89HGa9mbZ+JD+iSBtecOaYvBCnIAqzeLS68/B3u/vw6bLLsXcUgOqPIGG8uFH8zHoacsehxIOmCwlJaZ8MN5q4mgBvQ7mj27JWtbCO2oQi152yqxq8V0g7q8XmKV96QfQivS5W3upHgm0CL7y6/B8n1PQ6wfw2o2L7pXNujlq0Ishr10oVsIXLfXrKMcHg80cuNzDRLUEzwH+eOg9vPjvB/HxoS/Bg3ISk0eGJUXZSbQtrxM5FNFbp9fZSEFP0Y4Pl4jUcUj3JK6/41Lc/f1v4bjgqFmNBPQCDXkx6MW1XvSRiYNLB1MU9Jrn54CvI+gpBhYxOCgDooxNpQrspUV8cvAoXvrNO5j70gdjTnOCx6CXteh1mhCn6bfKRhu2Ab2NptGNOx4DeuOlWwN646UP05tlCWS+16iYs8Mj+BEVVD+JC3adh2//3Q8xuf0czNcF6izQoTZUSioOs6Fs6Q4gS2A683gj+f9y81kXv04gsd5AL78WXcvpNCxLXBFg6Af02mW+7OzyWCz7ZzvQy/c728d8f4uMscg9lttJ3ZLbh5Bp616z3EGMVQ5zUeIVTJZKKLk23n/9bTz982dw7I0GvMa0duVMLZTt3Ho19mRMiP2MKT8P1xz06Aa6oCHROL0AqAK5ClCLvsZlu8/Ag3//I8xyhgVVQ8BqEIpALwLjQhcJjCEvDmhcturFv27xrU0gTu8etNktipOkdEnqkrXoURthCJeVUfXOgSNCWEtf45n/dQBfvBMiWLB1OYW0KHu60xS/yJIOr+UTb9o+tRIwoHdq5W/uXlwCBvSKy2oUZxrQG4WUzT0GkUDGABfn1gzAWIQafDScRdz0rWtw3w/vhbdlGvP1BuoigGQhJHxt/5M6o2YczhIXZ2/9ojydQK8T6KTujoOoZ9xALx0LgR4dWQvbOINeOwtkbzfXHqCn7XAxX9BXLrc4PKuECT6JUsjx1Yef4ZlHXsChA+9jCltRsSchogiRENojMJXhstUzlmlaeWCQ+ZK9Zs1Aj5KhBEEQBxfalFaUQ7BIW/RoCL6Yw5mXWvjL//zXWLAdLKCBgNUhlB8X59SgRy+bRHhUoC9nNi0CeqkCCcqKgx6AUMBlFUxPnAu5VIM8+RUe+X9/g6VPLPBoAkpYscsm9SqJwyOqj+9XNH/watVnrj8lEjCgd0rEbm46gAQM6A0gtDW8xIDeGgrXND0UCSSb1UGjBtu1wTwHC2IOfJOPu75zC/bcfwt4ycFiowFpke8VWfcaiGh9p9c+sQOaXh1lMpBn12/jYtFL8yukcutmyepl5WpZWHeJp9NiGSCpxriCXi/XzRhYltfE/Yy9n4QrRe/Rrr9pHzszQsIh2c2QJJ+HDknVf05CuTjXBc8rdgkV6eL4ka/wwqMv4d0XP4JcoPp5VSihQOUiqIyc6yx7B7aCXlxPfBjH0EGP1hWa9LmFMKByCYlFz2Ia9MAVuLIQqJPYdEED3/7b78Heeg5qLILPaojQgEQAxUKksY4anfR/2nc3taylykotelnf4HwWzhUPW9aiRzXxAhser8JzJ1GGheMffozf/PcnEByz4LFJqChjwjUJV4YxF9dPGwb01o+uTveeGtAbrxlgQG+89GF6s1ICzUwtTHtV0bot5CFqqKOyTWLv927ETfv2QHEFyk4econFcAkUfCMtitejlAUWOMXtafCjBBpk4Us9ntrFOZ0qRQynYHont8IsVNB6NI1rSy04+UQlqRRajBgFoLAfICgCWkWglsZCbWUtte36349mu7lg9vNZOwtdJ8DrBOitjJDO3czZme/WLOi5lotNlWlYITD72Vd4/uEX8f6LnyA8weGhor0btaszcVJqLOrmbdiPADucuzagJxW4FVv0UtAjU2ZE2ZnIrEkGM3Uc09vnsGvvzdh+9R0IPU75OEGvE7LqkUtAGsyrH0WdxKk46NGekn6wkhcMgV5+QrZM+Bzo8dBCyarCsadg+SHe/v1LeP3JtyCPl+FRIha5bKpdiyDhIejWNLFWEjCgt1aSNe0OWwIG9IYt0dW1Z0BvdfIzV6+9BNLaXzr7ODlhSkQ8QkBeV3wB5+6Ywp3fvglXXL8DzHbgK446l1iSNYSc3D1pMz+26OkFN4tBb/kouuwsNtQiC/jOLQ0H9LJQ0M6ylEIe/Z8grxvodfU86zCQUwF6RWCwmAaXz+oH5rq5hw4Keq1wl7W85kEvmcOJwS3OwBm7YFbsMrZVZnDiyNc48PgLeH3/O8BiCVP2ZqiQ6ULo+fCyQXTej2yLPnGFyytoi54GPZ6AHtMxehr0aHeHarVAIFRfY+q8eWy95Dzc+s2/gqo4aPA5hGpJg56g4um0Y9R03WzuFawYXzuLHv2OIE9Tc6KA4qAHWBEpbBIOm0Q0v4Cnf/kLfHb4BNj8DDxMgCe+6HpiGIteP3Nu/Z9rQG/96/B0GYEBvfHStAG98dKH6c1KCWTq3MXrrzi/QmQ1IJgP5oTYdpGDu75zPS7bdQ2YN4GlSGBB+PBRh2JCr4l0LkECvLUAvXSBnVl79QM7GbRoCbVZDSC0m0rZNWcaw0a/6wR67axtq7XA5fs1SHtZuaRWvG5ZL4vco528xgH0srC3PI5W0KOMmjHckdU6CeGCgmPZ2ORMQXwZ4qVHX8bL+w8jWFCwhIOKQyFfgAgp0WR3991B5dfpdbY2oKfitKuxRS8LerEbqwY9uYDSJoEzLzkb3/yLBxGUBZasJfhyEZGsQ/BQuw1QPbumb3engoQ65eVy6fIYD5OUpYl5OQuDTWTMmktbLHoWHFFClU1gW2kSs59+gZ//888wdxRg9c1wuQsrWydmnDwRzBfX2kvAgN7ay9jcYTgSMKA3HDkOqxUDesOSpGlnLSWga+sRqMVLRJ0YL8mbIHmEyDuJ83dO4/4H9+LcHRdisRGCl8o4WZtHZEUQDp2fuG0WKJWVDqWIlUifkwG9/AZ+N1ig+7R+PpqcCr36NAiMran6c7Fh2f6T4YaOLOh1A+S8zDu5uXYC5SLj7AX57cApvaadBbYtI8R4pj0DaWqT1VrBg2SerinpIMTm6gScBRvP/I8XcfDZdwDpwoaDwA/BmaVLLoBCw9oMathwl73FGoBevIvDk2QsdDNLJ2OxoMPatJAUQtEAL1k47/Jt+MaPb4WaYViyQ9SpcLqsadCjuhKKWQnskd9358DEdlk19WRMXAb6Az0HbjSFKVSx1QE+PfwRHv7JU6ifrIBF03AsgPM4pbA5TkMJGNA7DZW+TodsQG+8FGdAb7z0YXrTUQJZoNIpVlLrGVfw2QICew7X3Xopvv0fvgl3ywyCeg0hU1hUDdStAMqiXA20HqS4vSxQpcvOlcvdIqCnwUHGay/qU7a+Wjtg7A4WBvTaTYCsHvI6SUGPfp+HpXYuiL0gt6jOuz2qowO92BLHFf0Q8JbBrAocLjBVsqBml/Dsv+/Ha499BNaooFKp6lwlQiTxjASKzTIMyyNaS8iL8bR9BcAVGwz/cNM/FaIabYXrBHo6QM8ClxbCKETIfJx9aRn7fnAlpi7YgrrtoCFrCCQlZfFBclSwIbVgYsfxTsazPOilghOS0pe2L0HYOUbPgRNMY8aqotSYxTsvvIPnHnkHyp+GxaqwKaEMJZYxoHd6fk0a0Ds99b4eR21Ab7y0ZkBvvPRhetMT9FLAS/NpkiOUkCGYLbCk5vCNH+3FbT/YgwBLkK6Nk8ESaoqS6lGZLHLdpPi8tQE9CglKLXqd4GQUoDeoy+GKhXbGyyxvqRzlVM2PJ2/Ro76RRa8TYHWLnxtni14q47SPnQCMMUo25MLiHlzuYMpxUA4Vfvs/H8eLjx+Cf7yMqfIZzTp5GrYocU0G9NYa7kZq0SMw03X0LAsRuWEyG1w6uoZETSxg28UMt3/3Ipx71YUI3AnURQ2+WASF/lK+kxj0tG0uibdr79vaCfT62S1oKlc5sP1JbHWnII5/ipcfP4i3X/gaXE7pQukWAyztjmCO01ICBvROS7Wvy0Eb0BsvtRnQGy99mN4UBr34xNh1rWQ5iEIfJ/05hJUlfPc/3YUb79+NgIdYkpQ7XSEQ5PUU6Rg9Wr8tb4yn8U4rS14VXa/lLXpZ6xL1sps73lq4bg4L9LKgMa6gRxbUdnDdAhZtykvkx5bqqajOuz2qw7LodQO9bJZRxmxYlgePO5i0XbiBheceehoHnzwEXq8irJegIgu+76NSqWjgi/li2aK3rkEvThuauG6GcR29uGC6BUHpdeHAUjaiMAKvANbMSVxx6xSuvfMGsMnNqBHoyUWEusQCtWZBNE3ErRa9rKD6cd1sJ+D0emJKMsl6Ygrbp8/GV++/g1/+82+wcLQCrqo6AJPsg+RQao7TVAIG9E5Txa/DYRvQGy+lGdAbL32Y3hSWQJx8gkJoKFwvAlcCkaOwyE9AbT6B7/7H+3DV7bsQWTYWIw5fRJAygCLLXhKnRwvy2EOrvftmt8Vvy2K+TTKW7ECKgp4u6t7hyMNj/rRhL9SzcW7ZZC2FFbRGJ2bdM7VVKoG4ooCWHZeePzkILNrOsEEvba/o/anuHfXdtm3YlgOH2ShzBxXl4uBjr+C1J99A/WsFW1QR+AQvcSxjCrTxn+Iak6M+hu66mQW9Zh09exn0qDge+beKMAJKHKjOY8cN07jlW3eATU6irpbQkFRmIUhsZhZkUiYhqbHQtvbEUEBPWxzpRcbgRhVctOl8fPbW+/jpP/4CYn4KXFU0eFqUYMaA3qjn6vjcz4De+OjC9KS7BAzojdcMMaA3XvowvSksgRT0KISGCwlKIUhlFyKvga/9j3DhNVtw7w/vxCU3XY8FydGIQkTS17BHoEfb/PFaLrHoUQkGWvRn4nH6Bb302m7ugN0/Gy/QI+jIl18orKA1PDGF3qJw2851s9O1RUHrVINeWgPRcRx43EKVc7gBw9v7D+HF37yF2U8EHD4BEVpgkihhGeiaY2xm61xDZbVpeoSgxyGSu1GuGklV4S0OWapj+zXTuO8vvglMeFhSC6jLBUQ80MlYdGrfBPS0sDoUGewH9LIZOlOZkFLoH71jIYFpdxpTsoo/vfJHPP4/n4JaqoChDKVsA3qjnaPjdzcDeuOnE9Oj9hIwoDdeM8OA3njpw/SmsASyFj1ynaT6eorROi5AyOuI7Dlcvvss3P2jb2BmxwVYiho66R7BniLQ055ZEkInzSSLR2IdGgT0cr3eCKCXtfxkE54UVlCHE4flAjookLW7jn5XBBqLnJOVWydZFd5AaGlAp+LXv4lz/8fWPMexUWEMbr2BDw9+gAOPvIgvj0Swom0IJOC4LriIE7boI8lgG/85LcuwWq32d/2IQY8Cc6mYpoISCjpvZaWObZe6uOeH96OybStqrBUJlzgAACAASURBVIHFaB7SCaB4/HKQ9FKha2KNNv2vswGTxUGPVunpLlIMkmTB45KsdBZs5sBlDs6c3IylzxZw8Ok38Ppz78Dyq4Aq6QygxnWzv0m24c42oLfhVLphB2RAb7xUa0BvvPRhelNYAssWvTgGTv8wAckJ+QQCsYDytMLOPZfh9h/eDW9LGQ1JtfXIshdCyRBS0fmZW2ZLXBXuycoTBwW91iQxq+hAH5d2s2ylANSPRazXrbOult1iCdu1kz+/SPKVfDu9XDWz6/heY+n0+SAxet3uFRcG4RDchss4PAXYwoJH1rwyB6sFOHrwT3jxsVfw53ePg/mbgGgSlMCDWeT3R3RHcakx6C3vZRB7bGjXTSq6KXRtFk26EgilgJqoo3JugJvvux3nX3ElAlthQRDo1aF4QPY8SEEvktjcn/ebboG9JKtNVoH58gq6xh4leUkkH0MeB5Nc17twmYcq83Dm5Aw+f/9TPPXLF/Dpe8fhiClAOVCUWlU7cJoYvUEfynV/nQG9da/C02YABvTGS9UG9MZLH6Y3hSXQBL0k2Ykuhk5rMh20l2RGZxGcaYEb7t2JG755E6xpF0sygC8jRKKOSAW6+HqnMKVBrUYbDfTaKaWodSt7bRpTp2MjM1kyW/JbdIHtrD7WQjfU10HGlZfPsEGP2o+YjQA2StzGlO2iJCyUuQunYuGrdz/Bb//bM/jk3RMQQRmWmoQSjs4wy5gA0+XXCPR0opFmRKq2ZG980Iv0S0GDleIIZQRZqUNtWsTVe3Zh1223QpQtNHgNAVuAZD44Il0zRarYeErglvcX1pM5yQaVnwArQI+Rybgd6FmEeSjzEspwsa1SwQcH/4Bf/uQZqMUyeFgClK0B0Vj0Cn83bMwTDehtTL1uxFEZ0BsvrRrQGy99mN4UlkAe9LLlpZrb3kwhYEsobQX2/cUtuPr2yyFcDw2p4Ec+AtnQZbWULrmw8kizabYFnbSOX5sPNwLoaeNPt1rRA1g/SS4U80ftUubHfGKUXqDVC6CKTJ5uuul1/yLt95LboPfQiSClBc8uoWS5KINjslpB/bMFPPavT+DtZz+EFU7AYhUwYgMqD0AZZgn0mu/5GDZSG96GBL2gJesmWfSiOOqOgnAVR6QiiJKPaLKOnTftxO6794BPOvDtAHV5EgK1JuiBCqerNQQ9YcGFh4pdQYlZ2Oa5eOPAIfzrPz6FLeXtYBEV9eOJRS+26nWq6Vd0cprz1qkEDOitU8Wdht02oDdeSjegN176ML0pLIFuoLfciEKAEA1rEWdcauO7f7sP2y+/DAGzUBNRXD5LLWnvLgN6bUC3IOjl3TE7WcUM6MUyzsorD34d4wUFYCkOx67AsUqYKZV08pWH/suv8NLjb6LKzoDHJ0DZOJUSsDjRDW1gxMXRYzteHBqWsgJRAz1Ho/YHHHqMXr5g+nIdPXLCpMxLAJe2FoKgV4IbIixL7LjuItz+wG1gUxZ8y8eSmIVQdXAdyReXWaBrtAk6serlzc/Zwuh5xaaPlO5fImYSuE52qhgsYcOWJVScCjaVSwhPHMPLv30JLz72GSrWGaC6n9p1lCx6tEuS+H4a2Cv8PbFxTjSgt3F0udFHYkBvvDRsQG+89GF6U1gCxUAPCKSAcAL49jFcefN52PvtvTj7yh04uVhD5EoshnMQKl7X9XO0s/bpdV6bZC5ZS1R3a9/os24Olhik1cUxdckkd8xsfbe8PA3otQe9vMzazRFXMpSZg2p5ChZzoGohnvnFs3j9ySNQ8xPgghI0EpP4AAJwKxuTl6BV8v2bol4Kelk9jQL61hT0wjB+mLnFtflYR9rRIlnaWkDS8uFzicDlOPfKM3H39/agfEYJddRRk/OI1BKsFPRYDIdrBXo8suHIEqpeFTMlD7MfvYsDj76AP74ClNgZ4IrcTinLFPUiLhFRVHj9vMzMuetAAgb01oGSTBfjHTLzlhqrmWBAb6zUYTpTXAJFQY/8tuwyR0OeQIN9jXu/vwc333sLsGkaS8qHr2oIhB+7uiWURqUX9OuK/tNh99yAXialR6aWXTt3zKxWU9fN1cboFZ8prWeOi+tmp6Qv+bwfqYWvBBsVZWGiXIGoBdj/6wM49NwHOPlnB1POOZDCAlgI8AY4gtiap2vnkQEprje5HJ2XyqQ16yadso5BL64FEoZUYJAKplN9OqZBTwcmCgI9QFoBAs4Q2Da2XDyBux/cjS0XbsWiWEIDS4gUuW4GOigutejpl4HOwNkqnnyMXkeLnu5AfPWyRQ/gkQNXlTFRmsC05+LI6y/gdw/tx8Kn58BTWwAVAOR6akBv0Od941xnQG/j6HKjj8SA3nhp2IDeeOnD9KawBIqCnuDk8yZBHOfLk3A3n8T9P74T1337HiwGPhr0T+TrJHu0Loz/IWuIgiC3KQN6bXXSKRNnp7VuEy1YbCDJAs0gyViy7eU72E9sYb+ZP4tM0F6xhNmkNCstqiSb+C6U5Z8MOZZta2veBHfBGnW8tf8lPP/oIcwe5ZC1rfDsLbAtBsV8MNYAQ5QkXnE07NF8jjcv8pN59KCX9qCI9yH7h5v+qRB4xh6N8QAp+FPbvzgNjnhXF5QASyrGU1bNiHGEHJg+X+Dmb12M7VftxIIEAitAhDq4Cqnqno6NSzugMS/jy6xta/rf1qGQQldOgAQRdVKW1HUzBb0KJkuT2FSu4PCBF/HoT56A07gALmYgBYGe0FY9XW8v43dbZCIu83w/Z5tzx1ICBvTGUi2mU20kYEBvvKaFAb3x0ofpTWEJtIJGus5bebmgIuoyBIMDx+WYrf8BZ1xUwnf++gFcctM1WGISS6GvC6rrjJ265BatDgV0XvYkgWd+jdxuMd/sU7pQ5yvXfO0AaRlaurtu6lG2iZtbTabIQV03NYhkoI3+TgaVfkEvf/9O/emnlMJ6AL2sLlvj8pQOx9J18pgFmzvaVbMKC64v8MGrb+OZh/dj9lMBFs4AkhKweEmJvSi26mlvRZq4ts7lkW5crHw6VoJe5yep8KPZ8cR+IE/Pr/5AL74v1b+LJ2f8H6qFF5s049vrGiyEcSxC+axZXHXXVlx+8x2o29MI7QiSNwBJhdMJsJKKJ8lDl2bT1JN9wHSlmvJ1uQfagPLgoYoJr4pJu4pDTx3Cr//lCUy6Z8NBBTIkaKW0wFRJL+lMn3owTlR9CmxcTzegN66aMf3KS8CA3njNCQN646UP05uhS4ASrVAJBS6deMOfzWPR/wSXXrUJ3/jr7+CMnZeRvxbqKoRPnlJ6kRyX3oooPCbZyM/H33XraOrWyTKZOXsBULw27Q16QxdQpsFebo3dYg2L9Ksb5Ba5vsg57Q0qy1f2guJe1rgifeh1Tic5EE5YnFwGyWeQw2EWXMq8b1fhhgrH3ngPTz90AEfenYXLtsYZNkEsQIYiCifTJBNb7/S6MF3ld5pX400BA4Fe9uHT+WjSnZF4EyeOedPAF8HdcgKX7dmKq++4G2F5Br7dABwCvRoEFdnUlesSQMy5buYteb2Unn6eBT1HlVHik6g4ZUQLAV597HW89NhBTJfOhKVKkKEOLgSjn1i3Ax2jL5U4UDfNRV2/VTp6l4yd3NJ6kWPXMdOh0UjAgN5o5Fz0Lgb0ikrKnLdOJaDrJdM6SXqx9xaLEMpZOKU5XLz7PNz143swef4W+FxgKfIRSaE328kuEOni63EJrWbiwgJyMKDXWUi9QKyAeGOcSdbv7SyC/Vj08vc7VaAXJ0axtOHJgg3yOHYUQ9X1MOFVUPtiAb/7yW/xxu8/hL9UQcndBIvgjteTzJpx3hA6tGG6kCA3EOh1YiACPf0AJyeki1ACPT45j4tvOAPX7bsTmJpEw64BTg2MLeosm5F0yPbWMuEKybXLSTHokZFOwWNVlPk0PMvB8U++xFtPv4M3n3sXk+422KwKEdKLJymGaEBvtaJf39cXfqhP/TAN6J16HZzSHhjQO6XiX3FzA3rjpQ/Tm6FLgFwwdS4D5YKRVU/XiA4BaxGyMoebv30l7vj+3QhLCvONJfiCaitbGvRCiu3TFpP2dfZ6xe/1a9FL/MRWLYNelrlON+h13WoteqseWKaBjQV6ZIMjzzwLnDmwhAVbcsx4FZQtDhVGePHXL+KFh99EtFCCzaegBPEHefUR6FGtvNMY9GQXr8Y0GHQl6AkE9hwu3HUW7v7hN8BmPCyoBSi7Dsbn9Q6PUBnQS1xC0zk46I5AHKNHrptKl1Yo8Slt0fvw8B9w6Ik38eV7J+BiGlFgoeRWYjM/FUNMzLSDPETGojeI1MbsGgN6Y6YQ052OEjCgN16Tw4DeeOnD9GbIEohzIGjQo+zqihbDtOpRAA8gnBOYOlfgzh/swc6918G3Inx1/AQsVoXteqiJRQhFiS1St8qsnaR3opZRg14+qQn9nbJbaltAh5p43eBtFK6W/Si8aH+6JVgZN9fNePzaxEP5YSEFhwcHVe5ik1vRiVgOPPQk9v/qFai5aVjRhI43jdUZAZzKKVCuDsqwudxaMbluEIteIdBLJNJMrkLBuXIWZ16+Gd/6629h5oLN+KpxEoI3wPgiJEIIZemELM0HKGM2XC3oWeSfK0rw2DRmJibxzqtv4vc//z2CY1TzrwoIB5x7oOShBvSKTecNfZYBvQ2t3g01OAN646VOA3rjpQ/Tm6FLIF6aUdyTrlKclHihtZOE4jUE/DjOunIa9/zVXdi240yENseJEw1MTE2jLhcRyiBx3cwG5SSJ6Htk5OwX9JSKs312OnpBSnOhn6xN0793W5MWBb1usDh0pXVocGOAHrlophMn1XUMekJasC0PVcfBJrcMciQ8+PRrePKh/ah/DZTVFm2ZjjMExet/subRnEkTuPQXx3WagF67+UT+3DU1hy0XTWDfj+7EGZedhdkgAKXpJddNwXxQbZbUbJ+vpzI46MUvEqpzyAn0MIkzt2zB6wdexpP/8hRKtSlYmARTHsiLN6kNYSx6o3rLjOt9DOiNq2ZMv/ISMKA3XnPCgN546cP0ZngSaMYJpInlk2QMSekEWj8RV9UadcipJex+YCfu/MGtUFUGbk9gdmEedoUhoNILksJk8tkXqBxDf93tFZ82LNAbVsmAomDVnxQGP7tof8bZohePIfWly1au41DKRbk0gZmKBV6r4cgrH+Dxf9uPhY9deIrW/klODu3mmbaTbGVoj0CN430k7TiNQY92ekI2j03bPVx/3y6ce/UFqHOGyKJ6LGTKDyB0Upv2T/lgoEcxd3q/KfbPFWWUMYmJqoXXnn0ez//sdThLm+A5k+DMRWyNJ4WS6+bgh3HdHFx2Y3OlAb2xUYXpSA8JGNAbryliQG+89GF6MzwJ5N81jBZNyU8Sr6OkhShUCO0aqucx3P69q7Hr7qsQ2Q4WoxABF4iozIIQOpu6klL/OI4NQXX3kjrIw+r0MEBvkPp0w+r/WrezEUCPMwuKrMtUmoLmE4K4tBorwbXjTPtlJfDZex/i2Yeex0eHvkZFnYewJmDb5EZM8y4BNKXd+uK/NTciDOitmIdtoYxR+O1JlLdE2LFnB274xq1YsgR81oDiC4iU0CbWFPQGzbLZ2pnY9Mop445wUBITmLYmcfzzP+DgCy/ggxfmYdfPgmOTNY98eUm18UurqDm/3UNoQG+tX00jaN+A3giEbG4xFAkY0BuKGIfWiAG9oYnSNDRmEmjJ/KWD9FZYOshSR0n5LMdCQ57Eth0Sd/9wN664dTcaNsOXtSVEZDwhi15Si1lJAdd1IGm3n9ZgbUoiZBOF6D/rf3Vexa5WwNWAXn4tm9Zmy8ft5bU0mGHi1Oi6X9DrNyMnjaroPfqRQHaKxN54BHZxMhUp67BsF47OyVHFlF3GwtETeOqnT+G9Fz8Gq1UAVdJswLWrZt61l8VZNpulPAzoFdQNpVtZBKvUsOOWi7HnO3eg4XH4zIfg84hUiIge3LQoZlLcsGDjHU4j0FOwlK3j88pRFZvsSXz20WG8/NxzOPqmhNM4C4xbIFfR5mTUmTcHt+kZ0Fud1sbiagN6Y6EG04kCEjCgV0BIIzzFgN4IhW1udUok0IxnWhn7JqlUFiVbIQakwurecey48Szc8zf3YOa8LZiVAvWQClADQltfktz1BG3NSuqpS2j70TVBLy0HkKmtt/KKDtk9hyS4XmvFdrCYvXWv64fUzY7NFIWwQTNyrhXopQOKX7cMju0iDCI4lh0XRrdtuLaLil1C4+s6Xn78EF76zetgix4cWYZMrHWEiJ1KLS6X7+6n1tpp4LrZeVIqKBYiwAJ23HI+7vzBnQjLZTRYiIgseqhr2FNJyt3YZDo4bMX9SEAPDpywgpKoYIszhQ/fewMvPPUcZo/YcIOt8R2Thb02/bKkvsuAT5gBvQEFN06XGdAbJ22YvnSTgAG98ZofBvTGSx+mNyOTQLwcJtALIMJ40R2wBrxtwJV3nIsH/vZbqFnAvF+HUAqhjKiaNbhtwfd9cJ6LiWJxua62sKANA8lnXUGvH2vM2otqWLF+w+rpegc9kgMVQodksIjMpIWSNQnX5vDcEOGij8O/fw/PP/I2Fj6WKKEESzGIxBBM13YHvX4gT8/UZu29YelomO0ULpjeLetmrw7N107gghs24bv/6QFEpSnUpNCgF7JFDXtxfZXUN3Zw0NOTl/4li54k0KuiIivYWp7Cu6+/iacffhrhl2W40XSLFTEFRF3Js5P2ewzSgF6vWbAOPjegtw6UZLoY72eN9xfLaaclA3qnncrNgDPOb1RMXQVQoYDDXQhlI3J8TJzvY893rsf1992GJX+R1uOoU8yeoirWHGEUwiLvKqrDrAuqk7Vv2TU0dstLVmip6+YpAL1OyV9SgEvdO7tZwLLzpShojWKO9WO166ff/ZzbbZydluSc5k0kNcCV7CrKbBJMRnBtH+8fegcvPHYIx94LYddm4Ciy4Qldz5G+OR1FoLeSNQjv4ilnQK+PuRdns1lqzOHMq2x86+/2wtuyHTXJEVnzCNQcQkagl9ZX6d+iR0XXU0ikIN9USVx68MIqJlDBJqeKwy8dxtOP7Iec9eCIqr6GYvmaL5EmlPer4LgFA3p9TItxPdWA3rhqxvQrLwEDeuM1JwzojZc+TG9GIoGm3YzqEKsIXFIFMwcWm4DgEovsKCrnKfz4P/8A5++8APWwgaUogM8kfBWCWdqJLg6joYLsKv5pulsllpImaJ0ii14W9AaJxWsX49YCsCPRVvubjDPodbO7UCJF13JRshwgUNhc2gSLM5w4+jF+/dPH8Kc3voa9uAluOK3j8iRTcSJIpjqC3vJivl8OGO+N1zW26BG4WQhRw9SFi7jle9finEt3owEPPuYQ8SWEqDddNweZ6wR6NFE15FESFjLn6xi9ErxwCpOsjLLgOHTgbTz/2EGwJQeeLOnAYQN6g0h8A19jQG8DK3eDDc2A3ngp1IDeeOnD9GYkEohBL46tY1KC07pKMMiQ1mM2WBWQU/M497oqvvd334E3NYGlyEfDUhr0AkFQx5O1WAJ62sMrjbGLF9D9gh55dXU6+gG1dlapTm6Y6bn0f0pOU7SuXj/96Uep3dotEiPYzorZj5Wun3M7jSuvxnTNrvPkCwbPLqHMHThCYsJhiBYaeObRA3j5qXeAhQkduuVIB5AeJLMQcQEq+6YTsnRa7xmLXj/TLDGRSRvK8lE6/xiu3rcdV+y+Bz6jOL15RKyOEP7AoEcTOQW9GPI4LM5jYpdlTfJTlgu2tISDv3sfB589Alaz4Cqn/UDSkhp9DlO/ivrdAOjzHub00UhgcMfh0fSvuQtoJtxoBT5udzOgN14aMaA3XvowvRm+BNqtcWjNlLq5EeQpBZsW0bAhFde+WnVnFnL6a+x9cA9ue+AuyJKNxcCHDzLESAhBZ5GlheBIQDVBTzvSjQ3oZQXaC/b02jSu3aWPU2HRGxXoFYHGQWBWr8Uycy4ufZD4ztEc4x6YtOFKhW2TFYSzX+APr36AX/3r76GWpsCDsrbcEdSloCd57Bqc2t/aLqMGNc61cQUd/kM4WItrbtFTkYMIBHpHsf3GKvbc80OE9gQamIewAoQItV92u6PX5CDIyz5M5OtNFj1ucdiyAi8g0AO+/vMf8dIT7+HrDxnUEtXXi3eI2t5zADmuFzgYYGin3SXrhZ8oeZDZXTjtpufygA3ojZfyDeiNlz5Mb4YvgTYWkDh7Zrwep0dAVyNLfpm6dQrbR+jOo3KmxAN/dTe2X30pWKWKWsRRlwKCNSBkkJRtoDVdBEYlHJpJWfpfeectetm15CCJUbLWuuZmaxIr2Gud2k4R3eCoKKB1O69Xn9rdP/1dN0tkt89SoM22k41hLDohW9dg8eqaPPaSqRZ79TILXJVQsqqYcDmcyMeRl17Cw//8BKz57YjqJXDbBiMd6alkQZGllTYTmKJULMvtFe3YOj5vzUFPCguRrMM+6wuce+0E9n3vLxE5HpbUCUg71EU0k2S7K+Ife01WDXoiMZEzwLIsHdhLQZq2qqAUVjFlMXzxwQc48OvDWDjqgDUscFL8qrN7rmOtm653lIABPTM51oUEDOiNl5oM6I2XPkxvhi+BDq5uWUNf07spgT/qhGQCAW9Aludx0bVbcc9f34/N52xDPWSoCwVhhQgVlV6ghVkaoxfHUi2vAfuDvW6gR33qBSx54XU0DKS1wfpsc6OBXjugSxPUZGVZxPq3EvSo7l0CZhryyGLMwaWLqj2BqsNw7IM/4Rf/9DAWPxaYEOeitihge7aGOlJRmngl3iCPe3Q6GWjWGPSoQCYQyjowM4szrpjGt//ybyDLHAvyCyg3Qkiw1jT9tz5eRUBPCBEH8pIlT7tu2tqk6xDtRx6mLQefvP1H/O6Xr6LxlQc7cmFRClFzGAm0kYABPTMt1oUEDOiNl5oM6I2XPkxvhi+BHjHsKfDlV1f0+4gJRE4Npa0RbvvOtdi1bxcsz0MtAupKINR1+AjuCPSipnVvUNCLrQaDxdN0gsBelsB+4HGtQS8Ps93ANd+XXha99PNOVk5ah+dl1Wst3wKDLe6ay667pE4CPvqhf0pwMeVOYO7zY3j16dex/xfvYRpn6t+LiOZSXDbNHMCagx6ZTkPZQOAt4szLt+J7f/sjsCmGuegLoCTQEFRHr1UZ/z97bxYlR5Hme/7NfIs1Vym1ICEWQVHs+75IFFSxVxW10N1MV6/TPbfPnTvzMg/zMI/zdM+ZM/Mw9+We6dtT3T1dXVXdVcUOBQVIAoHEIoTYBAgQINCClFtsvpjN+czcMyNDkRlLRmREZppzkpSU7uZmfzPPsJ9/W7OLhK6rdt2kBcaZDY40XFASFhd55uKT/R/g2X97BdF4eqaeRr3Jb2UxmsWzMhVYLr8XjOvmylx/TY/KgF7TUi3JiQb0lkRmc5MeKtBmsjIpOZVF1y/2vQmMnM2x7cHrcN7lF2KiWIbvuPCFQESAp+Lzwqo4PT1ebThr5QV9+6BXrfB8e8JGFr5GlquFEpU0C4GN+tCsC2gj0GvW7TVJ3lKvX63srZM92IxzpaRQK83tSR4Oz3Yw4KQRnCxj1xOvqOQr4ckB5PkIUPHhOFy9ODCgp1fzkoAelU8osCJGzhrCvQ/fhex6D1PiFCInREkUZ0Cvno8wwVwri4SCgDnLwpVZpKM0MqHEB6+/hV2PvwU5kYfHXVhV5vbTH2rzBqCHHyU9v7UBvZ5PgelAMwoY0GtGpaU7x4De0mlt7tQbBdoEPRUfJS0IK4DvTELmx7H1qg2484d3ILNmCBOSUXZ8CEn5GkJIFsYlFmYzb+o9YCugt3DWy2YFXMiKV2+/qqFUzpsDIrlvN0Ev6UOnQC9prxkArj6nEezONwdzQI8gr2reyZrn2Dby6SxSFeDdnW/jmX/bg5NfAHlrHZjP4VkcUgRglHhluWzoml2QbZ7XfdCLJ2lKFJBa5+DOn1yPDd8aU2XSK7wMnxUglbl+9uGY8wahDdCzWAaeHEA6HAabnsT+l3fiwK4vwKfXwFa/rHTdvtpD39eAXptraUVctlx+LxiL3opYbu0PwoBe+9p140oDet1Q1bTZTwq0DXocUKBXQehMosgnYA8LbH/gRtx4/+04USgj5BxRVFGwJxgB39wSC62D3sJ7uWZT/y9n0Gt26TSy6NWDN9Il+ZoX2GoSHjayQM5AcLwFn2PRi39ISVQ8z0XOzeD4u0ew41c7cejAOFy5FnaUQVjykUm5CIMyuCrRaPbzJF2XQU/XK6AJLkZTcNcI3Hj/xdh61VaUWRqFaBqhMx2/wdGgV/1gJcXQq98o0Dnkrkkm3HoHhwWbpeGJYWSDtah8cxSvv/g0Pt03Abu0HoyCBlXgrwG9Zn8RrKbzlsvvBQN6q2lV1vtl1VpyglWuVveHb0Cv+xqbO/RWgTZBD5K25wyC+wjtIoQrUEIBmTUc//F//Ts4a7OYCsoIIeCLMiJW0Vk3KTQnBorWrHlqx9iRl/YG9GLcqpOlvhHs1YJdq6CX1E+EoJp3lmI2hzHkUhkE0yF2/mYX3n7ufdjBEMrTFlJ2BinHRblUgOtYMeQZ0Fsa0BP0NkcijE4iOxZg07VrceP921FmeUwGU4hi0KuGuWrAS/6dFhVl1KTFEoQBHLt+LTwpGBzmIYNRZIMxjH9+GK888xiOf1SCXRkD5euZLcY59/emsej19nOkH+5uQK8fZsH0oaECxqLXUKIlPcGA3pLKbW7WAwXaBT2KzyPsYgJUxyziEsISgCWweesaPPx3D8Aa4qg4HKf8KQS8iCAMVQr8SCVoaWez3j7o1YtJq008Qn9fyHWzNmFJMlv1rlnIolY7y826QzYKd2rWdbRRO82swnrA10y7lCnTggUWWRjKr4X0I9hRiBRzsf+lA3j2lzsRnLBBJdyYpNwclKNDO3pqLp1dN604/TYzpuV2TtctejIGPRmdRGa0grWXD+GWB+9E6AxhKioisCYhOqEAjAAAIABJREFUeaDmZOYNQbX7JP17nHRFl07g8H0fruvW15pADwR6I8hFa3H0w4+x89FHMP2VhBOMgLF5iqXPpMdt55fKcpt209/5FGjrM6UHchqLXg9E76dbGtDrp9kwb4/7azZMb7qhQNugp7fclOxc1a5W35nejTsF3P8nV+PCmy5EJWWhaIUohCVVN40KqUfMV6E9rR8Lg141aCwEWrXAVg18qxH0FtJt3j1VlTVwPs3qXUug50gHDlLw3DwcMDjCx5cfHcUzP38OU0ci+JNUEF1zwUxpD2pMLa8Y7xaxbltfd/15xRKBHj3lk/CGKhi6MINtP/kukBlBCSWU2SlITsG3UpVJoCOx6NHDniRjqXbXDIMQjuNU1cOo4nUCPZlCjg8jJ4fxxdsf4vnfPI7wpAU7HATnrsoAVe8wFr3+XKRL2SsDekuptrlX2woY0Gtbuq5caCx6XZHVNNpHCrS5YdbWvPgrBj41KgrDsQvIryvhwb+8F2vPPwMFKVGBDRGR26avrHuCDAEtHxQKNHtRMxak5Ox6587nhlgbbpRcu1wteq1YF5uZknqWULquntW0tj1Oe/nIQ9bOq6wa2bSH8snjePZfn8ehPd9ATDpgkQPOKNmP3tUnhdAN6M1Vs6ugp3ObWPFrnCKsTAnDF+dwz88eQMV2UUQBFT6uQG+ORU9VOJwtak6TSPCXPFRUI8OytRtnchAUqt8d0oIdpZC3hpBHBh+//iFe/M0fICY5nCirauxJ5b55+mFAr5lHd2WfY0BvZc/vihmdAb3+mkoDev01H6Y3nVegw6Cn4I+XEdnHcdal63DXw3dh8IyNKPhAueSDWRJlPomIV9oYS2dcN5MbN+syWQuL8wFiK+BZO/hm+zLfPWrdNpPz6uW9WEw/NcvP7tEX6vdpsZAEbcKCF2WQtjOwXQEHEq88sxfP/noXvOIwuJ+CJQjy9H2MRW/+x2QJQM9WtnomA4TWFEYuyuGHf/tjTAsquTCFyJ3WoBdTfmLVq+1yAnv0nUCPW3wmIUviL02wx8lXN0hjwMohLRne330Qux7ZA7tkw5UeALLo2Qb02vjVuRouMaC3GmZ5BYzRgF5/TaIBvf6aD9ObzivQBdCjmnkRm0SUmcIdD92KK7ZfC+amMD1ZQShC+O40QstvYyydKa/Q6MbzuTK2YtFrBeTqtdtskpP5jBtRFClQsixKU6mhqdYy2UiH+X4+H+gu1F6SZowJCzl7GK50kHEqePe1t/HEv7yC6a8leMWDxzKwVGiYbs2AXs9Bj4MJgdAqIHWOhR//h5+gYkWoOAUEztQc0JuvuoECPSqqGUU666bFNcXHbwx0sXQOLhzYUU6VTHf8Et596SD2PPkeUqELh6yLBHpynkQuprxCu8/zirnOgN6KmcqVPRADev01vwb0+ms+TG86r0A3QI8S9QVUNH0Cm64Yxe0P3owt39qMoMJQKPso2UWEduuum5Kyq1cn41gg1f9CVqtm4vcSoeslOGnHoteM5asZS1kz1jg6J6TEN5wr0KuNoTvN0lalY6P2m+lj9SKt3suTfY6Sq6SdPAZSWRzZ9y5+9w+/wZH3yhjMbUa5AtjShiN0Nk4Degs/7ktk0bPAhERolSDX+3jof/wpRIrB94oIbErGMmvRWxD0pFCLkqx+C4GeK4bgRIAsnMK7uz7C/j8cRko4cAjkpAcp6ydyMa6bnf9sWG4tGtBbbjO2SvtrQK+/Jt6AXn/Nh+lN5xXoAugxyeGXfCAbYCr1Na6+Yyu23X0d1q49E0HIcax8An4bFj0DenPj4OZbDP0Eeok1kfJvaOhjSLsZ2BXg+X96FDt//QLWeOcjCFMoUwb+gCFnpQzoNfGks/987f/TVJpJyvJH/7V20PmRyppECXaFPYnRcydx9mXnYOvlP0LRdlGyTyGyyH2zCCl90ANKeTMprJKrOL1ZU7K+v/7SMXnk5E1WOgrB1N+5cJHnazDkhBj/fC92P/kWvjhAQZsD+udU109tkk4/DOi1Nrvm7N4pQGtYe6WbwyhgFOi1Au19Pva61+b+RoFeKyCQyrooTpdVSM3AeoG7/2Ibtlx0PsoOMM0kKnIKQXQSQhR1oQZpQ1IBdhlBUJoOlcGTvsV5Gpi2BrX6+diKBaratXGh5C3zZZmcz+WzdjaajcervY7aVwlKmixavtAqSGCQvpPVb74a1u2tpAi2HYFyK06dGkfKGsVAajNkwJBiITKWjQ+f24vf/fwFhOVRiDCnLY+c3HnJajv/Hqhd7dobR39f1WXQo8ELVRBdg94Ucmd8g7MvPxcXXvtjVFwPRXsckU1F008HPbqmVdCzhIsBew3yLMCJT/bg5cf34dhHGbAoB8ACp7dSBvT6e1Wa3jVUwIBeQ4nMCUaBJVPAgN6SSW1utKIUkKq+nm2nUC5W4A76OPuKMdz20G0YPmMMBTCUZRFBNI5IlOLNPSXg4Ar06L/qzI7qz/T+P6Is7q0JZUCvvl7dBT0BISoIgwpGBoaBSgopNgIZCeRSFr7e9wFefeQlvPPmMWTcTRChp0rZMF7RcYTK0FP/MKA3q8sSgR5Z6QBhTYMNHcHWq87DFbf8BGEmhYJVC3rJ5M1a9Ki76g1FA4seYxZ45GDQXoOMCHDk/T146Yk3MfVlPgY9svjN/w7AWPRa+8Vozu6dAgb0eqe9ubNR4LQ36G15vBgdjQKrXQGGih/Ac9PKAiftCmSuiBvvvRTXfu9qRJRSXwTwoylEsgzByEOMzAdUTF3MZGOfTaev8zZo0GvNA82A3vygR3kx6Ks6jq+ZlTufRTO5VtVXFCFYJJF1B8F9D570kPYYZGUae363G7ufeAv+lIdcdj0ilaA/ABhlYrUAQd5/9a16BvSWFPTojY1UfrTCKkJkv8aZF5+J2+5/GEHawSSqXDepOKaidMqKqR77mSmcC3oAVyZpyrhD5nr9xZkNS3jIYgAjjotP9r2KXY++htKxATCRVa1xVW+j/i8AA3rNPLrmnH5QwIBeP8yC6YNRQCtgLHpmJRgF2lGAIwgFKFYvm0ohFAFKmMDoVobv//l3MbRpHaRno1CZVsXTAxZCcLLjEeRR2S1y0Zp12Ux60M7nY6tujol75Ay0qGR++mgEGUvhujnfbDTqW/V1ST8J8ujPqjB5jTvoQrM+H+jFxRBUaQRSzeUphAUgb+WwdmAAQWka+19+Ba89/Q7GPxMQvgvbzkAKstSQuy4l6KH9v6PLt9WBvVb62c7KXU7XLIFFT08kTazgZSA7juEtg3jgT/8ClRTDRHQKoTUNwQuQzNfzNRN3txDoJTF6XC0WuoaKoXs8Bcf3sGV4DAd2vowdj+xBcDIHiLTy5WZSxwvWOwzoLaelu7r72s4H2epWzIzeKNA9BQzodU9b0/LKVUC/dtchNRZ5bQmgIkpwR6Zx8S1n47b7tyFzxiimpyZQisoIOJXpChCxMLbokbcXue/Nteq0HqE3q3Gzlr3a2LzqvzcCuUY/bxYY51sZ8/WtOr5OWT5jOF0og+ZCmTfr3b8RYCnIi3MM0HyHkqv611nkkIWDAdfBFwc/xh9+9xy+fG8KrDgAJt04BpPAPqrKqEqwZ0Cv0W+IroOeYjBym5YckgeInHEMnTmIH/z5fwc/DUxhSoMeo4QsvvLXViZZmvzk7UiN6yYtpOSNADWu16oNi7twWRqu72LTwBje/MNu7PjdK+DFIUCm9JsW8ulWQZynHwb0Gi0X8/N+UcCAXr/MhOmHUcBY9MwaMAq0o4DeH5KnFWAL8vzi5K4F4RYRpifxx393P8686jxEETBZmkLF8uHbZYS8AvLMFFRHTXl0zQU98iBrN1VZN0BvobIFC4FRI2hqFfRq4xkbgV6zkFcNjfUso3PAlnbvIkZxyRHCgsUd5JiHPDii8Sm8/Phu7H3hPcgi1crLqmILcWrGaiqYU0KjVot2tWtnHff7NUsAeuS6qUEPTKCCSQyeOYAf/sWPEGSBsu0j4AVEbAqCXDc50boGPQ1m8VEVo6fdNvWXdvWktmmxeHCRQlpkMOaN4LWnXsKLj+xGKloLJlz9C0VlADWg1+8L0/RvYQUM6JkVYhToHwWMRa9/5sL0ZPkooEFPqpAaSwKckqxEZNWrIHKL2Hihh5/89Q+R37QRhdIUCqyMil1CaBHosRj0Tke6ToHeQvBQz2o2HxhVQ0ety+dyB71aiD0NlMmAVxUvSSxA86yTIloQ3IFjOxhgHOlA4oPdb+Hpf92F4rEUHJYFo1AumlB1fgz2ig+I5pN6iad76RnQm1293Qc9JlQSFQV6YKjICqwhiYf/04NIrc9hPCzDhwa9iJUhOfkC68nUpRb0oWx4Vc8zpdKlByaKhDLpkjWPyjJQ1s1hewBp38ErT+zAq8/sQ45tABOebkeZfekrbvW0ApCtBfAun1+ppqcrSQEDeitpNs1YlrsCBvSW+wya/vdKAXp2aNOegB5t6GmHJuwKfOcbbL//Btx8942oOAFOkfumEyK0QorS0zF68V6uuv+MfAKrYuZaGVsrgLCQRWw+y+BSgF7teJu1zDW6Lvl5MxopK19VYWJlmiHAI2ueICsuB+cOmOvBsywMex4O730Pz/96J44fKkOW85BUEL2qU5Rw8XRbbVJ2rZVZXl3ndh30BBG3SsZC8XEWylEIZ1jgh39zO4bOGsWkoDopRYSY1KBnRVQlT1vryJQ/B/Rmp5wWEQWIEuhxTta8BPQcrPFGIE+W8cqTO7Bvx/vIYuMM6HFKuzkDerO1V+g2xnVzdS3+5TxaA3rLefZM31eaAgb0VtqMmvEslQLKEJD4aNE+kV7iU2ZNFqEippFbB/zkv78L67+9CdMyRIn+nUUIZQWyai+nX93Hh6qt0N5L+1rr2xyArJOIZKH4tvnAiPauzUBTM0DVzDz1BPQ4xV9WQxjBHWXGJ2seh03/2Q7SuQy4iJAJGXb/+0vY8Zu3wCpZZc0Lw2jOvnwW9HTmD30Y0Gu0BpYA9HTWzaRQOYFeZozjtgcvwdi3zkCYyqEiCgjkBEJWgrAiCHqYdA5dPZVkoaW4vPghS74LEcWgZ8O2PDDpwIocjKVHMfn5cex95mUc3HsYKbEuBj3KGkQPWPVDpl1EDeg1Wirm5/2kgAG9fpoN05fVroABvdW+Asz4O6GArpvMZxDt1MQ4MqMCN9x3Jq68/UrkN27CZBhiOiwjkBUIlX2xKttlvP0nb7ClAr16wLYQWNVa9BbSbTmA3ryZNU8DPSpvZsGiL1hwuAPXtgHLx8DIMN5/6lW88OvXcXh/GQPeKNJpF1EUQcwpkzFf5GV7UN+JNbsc2ug+6JFljmLjhHLGRIAQ7ojANXefjTMv2QrkRlAWJfgg0CsiIpN8HINHXpaJ5bcW9MhkTw8zpVslyrd5ChwurMjFWHoExz/6Anuf3oXDB47Di8YU6NFS4CoG0IDeclicpo/zK2BAz6wOo0D/KGBAr3/mwvRkOSsw+0Jf5V4QNmRqGmH+MO752Z245NZrUI44Jv0QJVFEpOqp1YCeStk/94V+K4q0atGjtpNkJAtdW92HZqyASbut9H2+c7tp0asHeurfyF4zx9pGoGfDljZc5iiLnufYgJhCMFnEkz/fgXd2fg6nPIq0mwWnHwnKqVE/q2YndFktbXQZ9CjtCfnUUvAlOWQKCB6CD5Tw7ZtHcdGNV4EPrEdJlFCR4wh5UaXObQR6M4Za5YOta7AoyGMZeEhjbWoQX7z9EV5+4gWc/LQINxwDJIGeBFPBm0mMnnHdXC0LfaWN04DeSptRM57lrIABveU8e6bv/aNAleeW5HCtLAr+KZTcI7hs+xZs+9ENyK7diELgYDqahs9Kc0BPBf0o0KMQoPpJ9xqNtRkrWj1Qa/e6pbDoNRpzOz9vON46oGcJAjwHLmzwyEIulYLLSnjpqZ3Y/dtDmPwyQt7JqtqIkuojxmUYkv41vGc7A1kF13Qd9CQVNKRJVYlVQviiCG+0gi1XpXHV7TfDHtyEYgx6Kvsmp4KYcZ0NHd6njmqLnsI79e/k202gZynQs1kGrkxhfXoEB/fux+4nX0Tx6wh2sCYGPWrHgN4qWNcrfogG9Fb8FJsBLiMFDOgto8kyXe1jBWpAj2cxVTwFK1+As66AW390NS687hr4zEURFWUkqAY68hrjgsKFKFVLe+58zcBEvSQs8yVfUTvVmsQwiQWw0UQ005dGbXTr5w37VgN6jBw2pQtbWOrLszykLQ9HDx3C0//6DL7YX4HrZ+Fwmj/a2VMJBjsurTDLAd0az0pul/3na/6+qaeBHpzqDDrNiULlD1xVvV6BHvNRqIwjt05g7CKGm+65A87QmSjJEsriFAJWmLXoSQrcpAQujUBPZ/S04MFCAnqj2L/jVex5egeiCRfcHzag19yEmbOWiQIG9JbJRJlurgoFDOitimk2g+y6AnNBD5ED2+EoRcdR8Y7j/BvOxM333ILBTWMo2xJF4SOSoYI92isqzzEpIJgu65UczbpKJkaFRsPsBOg107eFYCrpQ0PgqjOYBDSpjXaub1qnqqyblIjFhgsqgpa10+CCozIZ4Pl/fxYHdr0Hzx+BKApYBOkqGQ85bTq6vEJ8tNvXRvO50n/O/vM1/61J0IvaBD0HkDYsBXoBpBUiSk1j3YUebn3gu3BH1qEoC/DlOCpsGiECUA1MmYCeeh0ya9FLOksLYTZTkwUuHFhIw5VpbEyvxWvPvoxXntoBMWEhxdZAKtdNFidjMa6bK31hr/TxGdBb6TNsxrecFDCgt5xmy/S1vxXQhEbb/CBk8BwHUTANYReRHrNx4/1X4oKbz0eYdVGSAhVRQkSgJ8gwEIFLyvMQl11rY6CtQGEbzXf9kkYwVB1Tl4BebZxdMxDZ6D4zIKvKq5E9j2LzXHjSRdbNwGEuXn36Vex+7DWUjkVwZQaRH8Gi0Ewm1Rxqi54V19zrunQr9gZdBz1d/Jysc2SIFWA2ULIKWHteBt/5yd1wR4dRxCQq4hR8XtCgp0y+9NDGYZgx6Ongzjj0Vv0uoALoDEwkoJeCE6WwObcBe55+GTsfeR522YPHBgF4yhRsyius2LW8qgZmQG9VTbcZbJ8rYECvzyfIdG/ZKUB7wFABAoMdCdi08c9EGP22i5t/cg3WnLsZFQsoywoClYFdQ14CerSPbOcwoDfraroQzDULeirOTnA4zIHHHGS4h4yTwVcffoXf/+p5fPnuKVgVbeFLSpxRPg3KxcPiAumKBJoySbUz4yv/mi6DXmyOI8RSyVgY/BCQaSC9keO+P/0+nLVZlAj05ClQjF5IVj8qtNgU6AGcUfFFDXpcpOGJFLYMbsCrT7ys/H6HvVHwyFPuo5QYxpRXWPmLejWM0IDeaphlM8blooABveUyU6afy0UBct0L4n1gKiLgEwh5CaX0Cdzyo2tw9XdugMx6qECgLMsIRQEQoSq8TnkeqkGvFXhr5dxealkv7q8Z+Fpqix656FHZMwK9NLOQcSxwX2L3469jxxNvQRY8uCI1WxUvKadA9bcpIQvBnoG8RS21LoMezQ7VSIhgkS+wtFAqA1bOBRsJ8MO/+hG8sTSKmJjJuhlVZd3UGXd0QpbZdK3VFj1aAhTgaYFLF1ykYIcOzhnegFce341Hf/57bBw6AzIQEAR6zAKnxWPKKyxq0ZiLe6+AAb3ez4HpgVEgUcCAnlkLRoHOKiAYV6BHdh03JH8+HyGmYQ36GDkri7v+6HtYe85GVCwLZZQQsHGIKFDZHNXpVfFhtT2rhqRaOFquoEdj5Hy2LvR8s7F0oEf7d0XdcEUGjrCQsS04YYAvPvgMLzz6Jr78oARHpHQR9bjDs/rT9aa0Qieeqi6DHnUxAmNkUqdsSBxBaIEMbN56hrsfvheZjXkU5SQCRl9URy9Q2ZJU7T1ltp0tmn666yYF35IXrwtbUsF0ct20scZOYd9z+/H7X+zB2uwYIKhNchwlJwACvaq6K+qNgT4Ss3EnhDVtGAW6qYABvW6qa9o2CrSmgAG91vQyZxsFFlKAEqnQni1iFPrDVZFtyDIYK8FOR5gWp7D9+9fjyu1XQmQyqNgVhM40RBQCIRAoi95MoM+cWy0XkGtnhTRj0atul7SohsPaJDPtu24mcZaAJThSyMGJOAZzaUwePYU//NtzeOPFj5HlG2ALB4hm9+S62H2886/OqNOOIOYarWR3k7Ek0yVhUWFzVfXORoVXwEbLuPtP7sXgljGU2TQiVoBPoMcpRk+Dnqb5BqAnGCxJRRhTsFlWZfRJBz5ee+pNvPrYIQylRsBlWZvyVVAntWdAz6z/5a2AAb3lPX+m9ytLAQN6K2s+zWh6p4DCsxj0dC01W2VWB3xwFFWJrIiXse7cNG7/0S3YfMl5mBAFBLYPQYlYogDBTLVkvdebBRYJqnSwkEWvdyNf/J1bBb252szqsvhkLLGRRtLenyx6aQw4GTiehQPPvYFdT7yJY59OI80GVVIW2s8ku3IDeotfB7UtdBn0KICS4IrDklThXkByppKvRIPjuPOnd2Pd+WfB5xVEvIiAl3QdPSrlMIt4GvfoH05LxgJwcsQOORyZgmcPImunIMaP4uVHX8P7O6eR43lYvKzTtSqLngG9zi8j0+JSK2BAb6kVN/czCsyvgAE9szqMAp1TIEnIR5kdJCi9PoXdBGCiCBkK2A5QsY/hxnsuw7X3XA9rNItJ34dgAYQow5dUMp12e9qqpwFI/1mD3mxf24Gjzo20sy21Opbq86vhd7GgR/OmUqlIsugxpOFhNDOE44e/xLO/2oX3Xz0OJ6JwKwmXp8BpjpP9vbHodXZRdN+iVw16FKMnILhEiY0jGDiBG++9BedddTngSRQDct0sa9dNsujpmgqzuLcA6LHQgoM00s4g8q6H4rEP8fJje3Fot0BKDMBiVIRduwJo0NOmYb3Iq1MzmYjPjq8w02BXFDCg1xVZTaNGgbYUMKDXlmzmIqNAXQViPIsT81kqIQdjIZj0gUDAtjjK0TdYuzWLW396Hc678RIcG58Edx1l0fNB8XxCJ3hQoDfrxqkhJtn3tZmaswfzNp/LaT24awR89X5O7dcCXr2EL8nQ57QxEw9JtbPpS4OexW04hHFBiLGh9XjxF3/Ai4+8ATmRRcryIKIKHMtVZRQSe85s5pVF1Mjowfz08y27bNGjZ4zHFj36LhEigm9PIBw4hituvwqX3HQD7KyDidJJBCDLHln04pp9vDnQ4xHV50gjbQ9hwLXxzZdvYM+Tr+PTVx24wRBsgjzluklZOmtj9JbPg97PC8n0bWkVMKC3tHqbuxkFFlLAgJ5ZH0aBziqgdmpxBnaVmI9R+E8IJsi+xxBGJbB8GRfesRk33H8znJEhlMrktMlRklSqy4+LMFeBHrGDMumpV/01L/o72/9utLYQeNXer9n4uqR4uhBCaUN/r62rVw/uZtqfEwsZQx7t+5kD2/LgcgtZRPj8/S+w65dv4NN9x5HFMCxlzAnBOUFevSQyBvQ6tYa6D3r0JkZwcAV8QCgjhM4kwsFjuHzb5bj4puvh5j1MFMfho6xATyrQE0Rlicfmgq6bXFA6FrLoEeg5+PyDF/H679/CkTez8KJRVX8lYjrdLoEepWWp+1aiU6qadowCXVbAgF6XBTbNGwVaUMCAXgtimVONAk0qkLyWn7W/0b+ozHlwbIbJ4BgyZwvc9uCtuGzb9ZiYnIbkHEVRQESlusgNUKXpJ6iYdd1cbqC3ELS1Yumr3fdWAx2BXu3Pm7LoJbqqi6n+tap8qCx1jpWCxx3kwfEv/+X/w4e7j8CrDMPyPQgRgdkSXCXcqbcgDOg1+Zg0PG1pQQ9AGEUI3SlEA0dx+bZLceH118AdzGCyPAVfatfNatCbGUGVtT0J1tXPLgOBHsXoZewhDKU9fPDmk3jj2bdx4t1hZMRaBXdUk4W+uHorZECv4cowJ/S1Agb0+np6TOdWmQIG9FbZhJvhLokCyf6/1u+K9n6uY2Oq8g0KzlFcdPMFuOeP7wPPOSiJABXuIyKDgQI92u8JHQlEYUEzXpy9t+glFrRGYlaDXq21bbGgl1y/ONADIhHBsV2yqoBLG2knA9fykGYeDr/9MZ76xdP46r2TyGMteOhqtrNmIrTqW1dN1s1GS6Opn/cE9AJ7EtHAV9hy2Zm48e474Q3lMV0paIueRRa9QD2c+sNTvyWYIf6aJz4BPUsQ6A1iTTaNN1/6d+x7/h1MfbQeWaxVLqPadZOpdhnV9ouPRr7MTaloTjIKLLECBvSWWHBzO6PAAgoY0DPLwyiwdAoQ6FmMI5IV+M4UrOEQ33v4O7j4tiswVZpCiUXwKQMnldYSIRhlBYmTscz2sjegV1vHTu1w43wUjRScL3lKveuadd2ka6vLKix0j7rAGWdLjKIInuuBhQzSl8jaWWTdLFw4+Kf/85/x1btHUTkRIcsHwSJX78lpXmZycVTt8xsJYX7ekgJdBj2aOB2jp4AMQBAGiJwpRPmvcealm3HDXXciPTKIKT8BPYI8suqpanoqza7+X/2DSjCQRc+KPGScIazNZfH6zl9h3/MHMP3xBmQxpmr4RZR1U/keE+RVl1cwMXotrRhzcl8oYECvL6bBdMIooBQwoGcWglFg6RSgzz8Vi8MowV8FYXoS512/ET/4yx+g7EpMRhVETCCMNOzRfpI8u+b6CPYe9MiKVh0T10kFmwW92myb7YCeaoMBNrPAQw475Bj08nCFjYNvfIjH/vFZFI+UMeQNQZSosLuHiHE1hSpvi3b6nMeFs5OqrM62lgj0kvp1QBD5EM4URO4Yzrz0TNzwvTuRGh3AtF9EBSUIy9cWPQhEqnS6XgLJUbt4a0FvLJ/D3hd+ibdefAfTH69DRo6RdRgRuW/ypLSCAb3VudxXzqgN6K2cuTQjWf4KGNBb/nNoRrB8FFB19YQ2IFCClsAdR2qTj+/88Xacd+2FmBIBSmGIMPIRyVArFAaxAAAgAElEQVS7byoXznhH2cNkLIux6FXvgxsVfm8H9GpXQFMxenQR5dOgPbYv4EoXA3YWeSuNwvFJPPrPT+CTN47BLqSQ5uTaySGZFYMeqwK9Gg5fPsux73vaPdCL06uqtLixRY+cJ4OoDOEUwXJT2PDtjbjuu9uQWz+EqWAaPoEe16BHcXoijqWLw29Phz3Ff7MWvZw9hLHcAF79w2/w+rNvwv9yHdJyVGVoopINBHu1FvJmTeZ9P5Omg6tKAQN6q2q6zWD7XAEDen0+QaZ7K0oBDXq2KsbtCIHImYYcKuDcWzbjhu9fDWdkGFPlAFLtIkOoEupVFr2ZfO49qKi1WNCbLyNm9QQ32te24gI6t7h8VXZM8pCLb0r7a0YWOl8gwzwMpwfgVhje3/0unv71DpSOcmQwCOH7Ko4vEipqUnnZKYc9Ms6quaieEONt16mHtsugR9l0qHadzrgJRAhFCcKpgGcCrDl7Da6962YMbxnFZDCBQIEePZwEezrzZmLRq30e1UKNQY8JG3bkIWcR6A3j1ecex0uP7oZ1agNSYhCWSsQiEHG9GFt5IDoltGnHKNBJBQzodVJN05ZRYHEKGNBbnH7maqNAKwoo44FwYQuOVBhBWgGCTBnpcyNc/f1v4byrr8RUOQIsiVCG8KUPqeLBZtO7zPxxnhtXx60lpzQCqFbGoLAmLmfQ6Lr56t41u5etvb6RNbB+fygLvs6ET4d2OdVwJpTnpgVHWsgxBznLxeTn3+C5X7+MQ28dh1XOwoqoXt6s/lQ6YzYtova2m/25usOCYVuNNDM/n1VgiUCPbGqU7Yhq5JWVeyb3IgxsHsZN99+GkS2jmAhPIUARgsoryIq26FE8XVzUvHpxJYuM3gSQazDF6NnCQ44PYV1+DXY//TRefuwVWBNrkBI55bpJQZ8G9MzSXykKGNBbKTNpxrESFDCgtxJm0YxhuSigvcQcWBGHFxFlBCjbRVSGTuLiO87C9Xdvh5PPwo98+IKKp4cQllCeXTGmzDJfD0GvWb2bKa/QrKtmApi1925sKZwf9KhIus3INdNGnltg02W8vWs/dj72Nqa/spBieVhSF0VPDrV/14lQNTiqunpVJp3E1NesSOa8eRXoHugpGifE4rFVT4OeJIsd8yGdCAObBnHrD27H8FkjVaAXADHoRSCrni7emEw/TzL0MPLzBYSQYNKGI1LI8UGsz43hpSeewytP7IU9NQRXeLBUeQVdYoF8iauPTr+hMWvNKLAUChjQWwqVzT2MAs0pYECvOZ3MWUaBjihAsXkycd3USfaEV0HBO4mRc7O45cHbcO4lWzFdmkIl8hFyStoSQXDtJab2lQ3cNpfCotesFt0EvUZF0mf7OB/oqQAqpHgWGctGzuI4fugInv3X5/DpvglEk1lknDySvXs16Kk/6zwu8wToGffNZtfIQud1GfRokrSrJD1U5C8tmS6ITg9dfmMet/14O4bPGsZEMI6AlyC5Dxa7bmrQ06xPlj3lysvIFVSbjemRDSMBSzrwWAYZlsf67Bh2/PYl7PztSxiQo7CFBa6sg+S+qbKxzHlrYECvE8vItLHUChjQW2rFzf2MAvMrYEDPrA6jwBIqoJKwcHDBwSVXRoSQl+BbRURuiKvuuxC33X8TnLSDgl/UVj0CPZWUj3aizR3tuTg213Y7ZzWbEbO27flcN6vHxznXRhVJRpl6FFwNetoAo3flUs1B1smCV3ykhMCe3+/Fq0/uR+krGzk+Bs7Jmje3zflqJLaji7lmYQWWAPQ0qavlQAuI0uFKAj6B7MYcbn9oG4a2xBY9BXoVMOh0uCrvpnrtMhf06M0ALbJIUvrcCFw6SPMs0shjY3YML/zqNex8ZDcG+SAsQWl1yWWUQ5AT5xw/7ebrl5iFZBToJwUM6PXTbJi+rHYFDOit9hVgxr+0CsQWOZUDwlKgF6GsUq9IxrH2Sgc33X8lLrj0IpT9AkqiomCPSi4kGdibycOyGkAvseg1D3o6e4oGPX1YEhhKZyEKFZS+KeB3//VxfP1eAXk5ClnmsGxHWVHN0RsFugh6NCBN+wnJ64dGT3YkI+TOyGL7Q7dhiFw3lUWvEIMeWf0S0FPmu5laI0nNEZXhR+g6KRSjl7LySMkcNmXX4vlfvoVdv3sFA/SGQQQK9CQS0DMWvd4sNXPXTipgQK+Tapq2jAKLU8CA3uL0M1cbBdpSQLl82ZAygkQFlJiPCQ/Taz7BtXd/G3f++D5wEaIsKihTvJ6keD1y46Ssj42PfgG9biVjqR6fZVnaU06IBSx6OmRKV73T+3KbvOzCAOuGBiCKAjsfeRmvP3MQwdeUNyML4QdgBHqxd19j1c0ZnVagy6CXdFc/UsR5ksqZcIK0CKkNHu54eDuGyaLnT8C3piGtsqqhR8XSKS1uUkMxidNL3jqQ2Z5QUEShCspN8zxSyGN9eg1e+MVevPToKxj0hmCpQN3YL5saMxa9Tq8h014PFDCg1wPRzS2NAvMoYEDPLA2jwFIroA0HMgY9yBBMWCob53H7IC68aTPu+/GdGNm0BmXJUJIByrKEUAZx6S7aZepjbgmBWctTP4PeQv1OZqJRbF+t6+bcNqstcPGfuYUgDMEsDotbsCSDwzhcEWHI5Tj1VQFP/fwFfHmgCD49ABYKpFwbIXnzVdXDXuqVstrvt0Sgl1j1GEQkwC0bQRjAGpW46y++g5EtazAVFBBYUxBWWQNhAnoqUjMupRBb9nS8Hi08oYDRkh485FUw6Kgzihd/8SJ2P7EHw6kxcJXSleL5BCQXYKpwpimYvtoX/nIfvwG95T6Dpv8rSQEDeitpNs1YlocCCehR0j/aNIbakCA5JtlxZNcDN99zCW598LsoFBkKLEABUxCyAiYjhYhi3ni03iowH6AtFKOXQFv1Ocmf62XUrE42k3jKzYJfXNxuRob475zBj0HPtmw4kiEFG4O2Dac0hVee2IM9T3+M0vEM7GiICqtRWnxVTJ0OkxOjN+tqiUBvdnBRGMF2HPhBBRj2cfvDN2Dd1jNQFiFCq4CQQE+BGaEeuVzGBvakZofKwMniDD5CmQktmYYjcvB4CgPI4+Vf7VCgN5LZAC7S5EGsavhJHoLRgjOg15vVZu7aMQUM6HVMStOQUWDRChjQW7SEpgGjQJsKcG2Zk5F2GwND5AY4VTmCS2/ZiAf+8kdw0mOY5gGKbByRLINJMZMgkHJG9OpIkp/U3r8WiJpx3VwI9Fq3TFaD3tx6duS6GTGo+tQes5GDgwFmY+rLI/jN3z+Kz98uwg3HYMu8ynKf1MNWO3cTp9eTpdYT0HNcFxW/jGhoEjf/5DJs/tY5iCwHgVVCyCmgllEaFoCyZdJDSA8vYyC3Te0fHBdrVF6/DJbIwhYZOHCQk2m8+m8vYc/Tb2AwvQ5cpgBhqcVGtVZ0WT5j0evJajM37ZgCBvQ6JqVpyCiwaAUM6C1aQtOAUaANBWYhRCKaud4XFUxHJzG0WeKaO6/EzXfdi2leQRFTiOCDCarRTFvLJDlgM6lZ2ujeApcsVLeuk6CXZNGsLc6+MHTVWPSSondCwnZdBGQRlUCa2cgzDznp4oXfPYO9z72F4JsU3GgIiFIUp6UL1cclFAzodXYNNdtaD0GvhGDwBK79/rnYeunFYO4AfFZBwMsK8iijJsXWqQydUr8JmAU9Cc6pfh7TxdJlDjbBHp1TFHjr0dex7/m3kfXWghHoqXp+9GBTzN/cB9osvGaXijmvnxQwoNdPs2H6stoVMKC32leAGX/vFEhiyar2dkwgZD5OBcdx0Y1b8af/009RcnxMVCqohGXYFtXSI0se+YzNhb1aAJsvfq+d8ba632wUY1fdh/ksevXKJTTuR63rJoBQgkca9ITFYTMLrmAYstMoHi3g//7f/yuicQuOn4UdpcEiKy5rRkXWLBOh186C6dA1PQE9ct0MwjKCwa9w5X1n4IIrr4LtjaEkyvB5BYJRqlzKojS3nocyc6tnmkCPTO8MVuTFoJeB6zBEEyXsf2wfDux4H2l3FBAx6LEY9GpqeTRe8B1S2jRjFOigAgb0OiimacoosEgFDOgtUkBzuVGggwqQW2EoBU6VJ7H54lFc+8BZuGLbNZgsAqWgBMl8CMrUSXX1yKqnajbPjSPrRsH0VvebtdDZboze4lw39cQwgrwI4NwBdxzlTTeYysIq+Kpu3tO/2gs3yMOJbFiRrWIlab9OHnqcWWq/bo7eKLDkoEfJWCybkrGUEQ59gcvuHcOFV14LxzsDReEjsMqIuK6jl5RiUGgXB80m+TM5J9MxhxWlYEU52Egh5QLBySm8/fgBvL3zILLuKETkgcFWbqDKomdArzcrzdy1owoY0OuonKYxo8CiFDCgtyj5zMVGgY4qYEnKA0FlFcpw1vpYe4nAX/8vf4tCwFEOKghlRYGeRjwNeRr0Zq2C3Qa9hVw3EzHqnTPfdd2L0YuTqIQCdsRgWy5s26NdNfIDeUwc+hJ//3/8E6a/yivQs2mPH6fCoNp5GvR4DHoG9jq60JtsrCegxy2OMPIhRo7gku+N4MKrboCbOhMFUYxBz1egR7XyVPrcBPJmgmbJohepVLpcEOhlYMNDOiVQPj6Otx9/F+/s+hhZdy2EyrpZDXpzlWn1DUuTuprTjAJdVcCAXlflNY0bBVpSwIBeS3KZk40CXVWACw9hQMXRKyhbx3HGZRYe+NP7YQ8OgWc8RFwgVEXW9X/9DnpU246OJDtmPfGSfXK9rJuLteip+wqVQBMO9+BaHvKOBxR9vP7CXjz1qx3gpY2wwwxsKcBVDB/Bc5I8kZOvbJwtv6tTbxqvo8CSgp5aiEKCQC9SoPc1LrpjBBddfTPczGYUxBQCyrzJCPTolQAtjtkaJ2qxJq6bTIJLS5VP4FEaLneRSUf46qNPceDxgzj81glk3TUK9ChGT5VV4LPBurNpZwkm9aEfhqUPyjUr0yjQqgIG9FpVzJxvFOieAgb0uqetadko0KoCVEuPknBSAj44k0DuKK777pW46f47ULYkylzClwFCyvZO9ZoVh+j9XzUU1bOSJcDVCjy1Y1CottxVQ1wt7CWZO2v70yhT53xj01rrYuizB2WuIZk4HHjIWCnkuIOTh4/ht//wBL48OAkrGoYdebAU6FEODQI9uozaIkdP3Yax6bW6mhd//tKDXpxYRcgQGDmKC7YP4eJrboGbIYveBHx7ChELIdRDR9a8uNL63CVHWVu166ZwwSIXHoFeJsKRDz/Bgcc/wuF9J5D11kCELgDbgN7i14ppoY8UMKDXR5NhurLqFTCgt+qXgBGgnxSQtgYToj1WRBlfY/NFI/jBX92PzKYxTAuJcuQjkP6CoJcYAOplwVxK0COLHt2PEhI2C42LA73qmndJYhZCNQ6PpZBlKdjFEAf3vo9H/vFZyGIOFnIqOaJFNhXCuxmLHrWlKuoZ0OvRM7JEoKcZXj0YcTF0qpHHRo/j/FvzuOTa2+DltmAqOoXAmkTEIwV6IjGuERxWvQeg1rTPL4GeDRa6cC0X2UyILw8ewjtPfIzP9p1ALjWGKLCV6+asRU/3xVj0erTizG07ooABvY7IaBoxCnREAQN6HZHRNGIU6IgCktwEKVmfoBCgECwVgg1N4dq7voWr7rwZYTqL6UoRlUgn/xNcx+hRuYXq/WErMLdQx5uFs+o2qi16taA3X/xgPbfN6jarrXiJO2j1eOvdX1v3OJSmsJDmHvJI45tPjuKlx17GR69/CTschAgdtSenagpJFbMk/0psz+vI3JpGWldgCUCvutgiPUga6yWLwEaP4bxbcrj02tuQyp2Nyegb+NYkwtiiR6CXvAWYswBpuRHoCQ5L2uCRB88i180AX3zwMd556hA+23ccufQYIp8gLwY9Ssiil6ABvdbXirmijxQwoNdHk2G6suoVMKC36peAEaCPFNCgB2VdoigxnmYoe8ex6bIsvvvQ/RjYsB4Fv4RiUIQgwwKfzcCZlPOqBq3EPbJdmGtkXVO74tjbrfYe1eURqt02G7lqNoLLemUXaqFvtg2Naq6VQgo2MsLD+y9/gN//8gVMfxFhMLUWfqi98FTUVVyu2oBefzwUSwx6VfF2LAIfPY6tt2Rw2XXb4GXPqgK9AILSsiYhczUPgH6vkFj0HFjCQ8p2kfJ8fP7BR3jv6UP4lCx66bWxRc/RFj0Dev2x6kwvFq2AAb1FS2gaMAp0TAEDeh2T0jRkFFi0Agr0BFn0VIwP4EYoOSeR2wzc+sA2bL38IvC0hQoVVq9MQbAIkgtEgsp6kcdYXLc5TgRYDXoLxe3N1/FmQa8WtOpZFOfLulnPvbRef6pj+qqTvMycS4lX4r8osIwzV1BODI95sAKJaKKMPU/uw/4XDiH8xkLOHYJQKTXI+04fJLsBvUUv5Y400Begd+l125DKnYXJMLHoVYFevGCqRzsLepaq12HLFDzbRTrl47N3D+L9339iQK8jy8M00q8KGNDr15kx/VqNChjQW42zbsbcrwpIGXt8KdALEPBJBKkKym4Fl2+7HNsf2Iah9YMohkWcmj6pQE/wuHC6lLA4V/Fw1VavWnfJZsGqFt4SzWohrh5ALmS1a9eitxDoKYc7Hnu8UUxgHDSls25yZFgaOTuFIx8exhP/8Aec+iiC5w+oXBmRRSFXQkFy7WFcN3v7pHQJ9GomeqZQ4mypBHLd5GuOYestWVx8za3I5M/B1IzrZougB8q66SjXzUMH3sPB5z7TMXrGotfb1WXu3jUFDOh1TVrTsFGgZQUM6LUsmbnAKNA1BRLQ45IDzIcvxyE8icmwhPOv24K7HtqO0S1jmPRLKIeFKtCLdNITApsaYFkM6LU70G6BHvUnifvTIKqzz1OEIv0uY5wDVCCd0q8QNDMOW3KMZoZQOH4Ku554Hm/8/kNYk2uQlsOq1FnIA+0rW+cwoNfuCujMdV0AveqYvLmdVLlYVJAeUzF60fARbLnBxdU334ls/hxMRydVjJ7ymYZUiy4przAnyFQtPvIFJoueAwdpOMxCJhvh0P53cPAPhw3odWZ9mFb6VAEDen06MaZbq1IBA3qrctrNoPtUAQ16ep8oZYSIBao2c1mUMLQlwk3fvwSX3nkzpgOBsl9GSKUWWKj2pZRIImG8hWLzGsXANSNNdfvJn5uJB2y27cbnzThaKrAlx9VQCtiWBQRU+NwC7bBtOEhZNlIAjhz8DI//4yOY+BSwy2vhyLzKxhnxQO3dDeg1Vn2pz+gB6EHV0pMEcyNfYfP1Dq66+Q4MDGzFVHRSZd1UgbEEejpJ52lBqirJazXosQxsxpHLCHy47wA+eiEBvSQZS1xHj+L0TDKWpV5j5n5dUMCAXhdENU0aBdpUwIBem8KZy4wCXVBAgV6ckEXXxiO3TAnBKggzx3Dp7Wdh2x/dAzaQRrFUQiAEAikUDAKBCjCbLzlK0t1WQK9R9s5W2mpWrtbapJQ12qIXSQbHtiD9ELbg8JAizEOKc4jSJA68vB+7frsX/nEXKawBl56KzCPXTa3f6Yex6DU7a905ryegR0OhNycEepsI9G76DgaGzsNU+I3ypa4Fvdqha9CjZ5Esei5cllHJWfI5hvdf34dDO76oybppQK87y8e02isFDOj1SnlzX6PA6QoY0DOrwijQPwpQMhbKBJJkgCTYi6gWHQ9REF9j82XDuPWPbsW5V5+P6akCyr6ADw4B8iarADPAktT4qj+2ZmFqIdCr557ZbLsLKd5MG7XuqIIq4DEHrsWB0IcdMbjw4CKHFGMojx/F4//8e3z6xgTsUlZ500HaKnmi+h2o6l8b0OufJ0H3ZAlAb268nnLfFFWgd4ONq2/6DvKDGvR8PqGtfXGmn3rLZq5Fz1WLzYaFgTzDu3vfwCc7v8Bnb1F5hXVxeQUDev228Ex/FqeAAb3F6WeuNgp0UgEDep1U07RlFFikAgr0Zgt0q6Qq6q8hInsK7liIc289C9976G5w5qJQKsNHoP4LJblwUpb2JO37Ivsyz+X1auGpTXlVfOB8sNaMhbBZ0NMJZ5JOcoDbcKgwexTCFTYc6SDD8+BBhM/efxe/+3+fgX80j5TIAZLgmEKxktyc9QdrLHrdWUPNtrpEoDcLe/SmRbluKoveEWy+wdYWvRj0Knxcx+jR4osDRGsHMwt6trLo2VKD3uAAx4E9e/Hpri9weD8VTF8PEViURghMvdrR8YHJw6S/6yBUOvTDs/AbnGaFNecZBbqpgAG9bqpr2jYKtKaAAb3W9DJnGwW6qoDQ1rzkoP2k3vgJwKmg4k5g/RXD+OFfPYjhwfUolIuoYAoV+PBVhohkv7jwnrAauBYCq2YsenPyUMRBgs2AXjPlHhZuR+/JGZ+N17MZecsxuNJBmqeQdXMonZjA8489iwMvfYzoVA6OyIAxCyEj0NP1CmctqHNn14BeV1d7w8aXGPRoQWmgSkDvzBscXH3zHcgPnoup8CTKfEIFzirQiwubJ4t0pubHTB09DXqWTMGWBHoWDry6F5++9Dm+ePskst4YZOQo0FPexwb0Gi4Ic8LyUMCA3vKYJ9PL1aGAAb3VMc9mlMtDAUrEUv3Ofgb06FW+JVFi48hfEOHOh27BpRdfh0KpgjJKqDAfFZBFTwOeBCUXqf/yv1F5g2qlmsmeWQ/Glgb0kjwYtE/WGUct6cIRLlAGhtI5pNMuvnr/MP7lv/waYtKCLDoQvguGFCJOiKc1mg/2DOj19rnpOehtuZFi9O7AwKBOxkKgF8JHKHTiFFroVM+EjlnQAyz6mSTQ82CRRU9YGBjgeGfPazi06zCOvHMKWXcdIFxtqZsxwxuLXm+XnLl7JxQwoNcJFU0bRoHOKGBArzM6mlaMAp1QoBb0ZtwkNcqgYhUQjR3H+dduxMM/+3OUKj5KMkKFBQr2qB7cLOglCUYS4NN7yJUHetr9kvbbtvDgRCmkqW6el0J58hvseXYvdv52H7woowwrInQhRGqmJANdSy1Q/ozqQ1n5qoqwd2J+TRutKbCkoJfE56mHhNLYjn6FLTdo0MsPbcVkeBIVaxwVUUEkImUWpkWXFK6sBj2djCV23UQWluQYyHG899ob+OjFT3H0vUmknDFQKKkUAmxm9Z1ezLE1yczZRoHeK2BAr/dzYHpgFEgUMKBn1oJRoH8UmAmxq9OlkLJvOhGmrGPYeMEg/uP/9h9QLEyAZ7KYCMsoybKqq6cseQr4kq85+LIg6DWKoaOWEmtdretlo2yfM79zZgPr6gpfzxW03om196caeraw4UYOhr1BuMzF0U8+w3/7v/4J0bE8bD8Fi1s6CYvkOvaRau/N57pJMsYhU/2zQlZXT3oLeiNf4awbXRWjlxsii94plDmBXhlhFCrQsywNe7QYTwc98iP2YCMDHlnI5ynr5pv46PlPcOzgFFL2OhVoKwS1lUysAb3VtcRX5mgN6K3MeTWjWp4KGNBbnvNmer0yFWAUczZPugUq3hVZAmVeQGatxA9+th3fuuZClAKBogwwLUuIZgAvqoK9aose1eebe4NqsFq+oEdedFy5bXqRjbRkSAkb77z2Hv79H55CqjQGO0rHi4YgL3bbpBg9qj8448JZta4ogM+AXk8ftN6C3uhXOOfGFK68cTuyQ1sxLcdRYeMoRSUEBHpcg57F6oGeBCeLnqD4vAxYROUVuAK9D1/4GCc+LMLla+BYKUQiiP2szYLr6WozN++YAgb0OialacgosGgFDOgtWkLTgFGgYwrMC3oqdI/BFz6EG8F3pvDt6zbgT/7nP0MYRDhZnkKJBwr0dHwegR59T/LAK1ucjkZbBOgtZG1rBhKpF/WSsMyXHKaZRDH6HA4qke7KFNLCRc7jKB49gcd+8SIOvPwpBjEGLig2T+tQnaomdmg9HekM6HVsXbfb0JKCHnVShd5RiQUWgY1+jXNvSuHyG7cjM3AuihhHOQa9kFw3eey6SZkxay16tCSFpUDPktqiN5DneG/vG/hoxyEcP1iAw0YV6AkZVuljLHrtLhZzXf8oYECvf+bC9MQoYEDPrAGjQP8osJBFj4CGDAlwOUp8Emu3uvjL//QzOANpnCxPwk9JBXpUU0/BHqP94+mgVw1bCntm3cZOg8BaZZopfdBIzYVAr7b9hUFPQ5vKhyE16HkijYx0kc5Y+PCVN/Drv38B0UQW6SgNLimTvT5qQa/u7tqAXqOp7PrPlxj05mbdZGu+xtab07j8+m1I589BAROo8All0RPk88t0rh5agBRnN7OwAVhkKibQi1KwBAWH2irr5tsq6+Zn+Pq9KdgYhc292PQ+W1qh66qaGxgFuqyAAb0uC2yaNwq0oIABvRbEMqcaBbqswEKgp3KwS0BwC4FdBh+exn0P3YELr7sYk1ERJSdCyMK4eDp9J48wDXoamBp7hjWyyi0W9HTtO92fJFnhQvec/36zJRWoJh6BHtXNSyOFjLSBShEvPvo8nvvNuxh2z4QV6hz21aCXAN+8qhjQ6/Jqb9x8T0CPnhN6U8LXHMV5t6RxybW3IpU/G0VMzoCeSm9LoEfZesgCWLWwtYFZggsbnFw3BdXRszGQ1+UVPtl1GEffm4Ilh2FZHpjyt04OY9FrvCzMGf2ugAG9fp8h07/VpIABvdU022as/a7AgqCnEvlxRMyBbwUIUsdw0bVn476H7gUb8XAqmkbII0QyRISg66DXSvbOGcCqchtNEhZSDov5YG9h0KMNOeEbgyUsuNJFhluU+QJff3QYT/ziWXz6to8BZwMsGam9d/UxNxdpnZVhQK/nj0tPQI8KM5I7JV97AuffmsNFV9+AVG4LymxKlVcoV1v0YrfNatAjN05KomlRmXRJFr00HAV6VF7hdXy84zMcfX8KlhiCZaV0sfSZxWlAr+erznRg0QoY0Fu0hKYBo0DHFDCg1zEpTUNGgUUrsCDoUTF1aNALrBAFcRQbzs3ip39+HwbOWYtJFiDgAqEMVKmvalH18S4AACAASURBVIue7thc21U9iGrFotd70KPQKAI9rkDPkw5yFkApV97e+Q6e+NcdKJ3II2ONxKBXbThpYqoM6DUhUndPWXLQE5GEZdsIowrCgWO46r6z8O2rroadGkUJkypOL5JUx4SKqivHTaVAAnrJY8YV7NlwGNXQS8HhLgZyDAf2vIaPXvwstugNwmJp5QKq0+Qa983uLifT+lIpYEBvqZQ29zEKNFbAgF5jjcwZRoGlUmB+0CMPMYoxs1QJhYhHqERluAPT+N4PL8Il269GKZdDUQQIogoC6QNWpOrqSSlm7AUEigsdjVwz23OznHvHxHWztkxDvX7N9kfVOojHoX3joPTQFj2qj5e1PAV6ha9P4OXH38RbOz9BUEzDCj14lt1g5HXubkBvqZb9vPfpCejZjgM/KMPPn8C13z8PF1x5OSxvACU5iTJ0wXS97gjQdHajatAjix6lcrUpOxBPq4QsLneQzzFVMP3DF8h1cxKWHIDFs2SQrkqRayx6PV91pgOLVsCA3qIlNA0YBTqmgAG9jklpGjIKLFqB+UCPjAcQtB9kkFQYnQsI4UHw47jk+gy2/fS7sM7YiEIUwA/LCNReNNLnSQFJwX0S4LQ3jY96ULeUoNeMWDP9qfZui614VA9PAx+BHkfWtjHg2ji4Zz+e/+VrOP5JBM/OwWUeRCDAFbi1cBjQa0Gs7pzaE9BzXRdlv4Rg4Btc88Pz8a3LL4HtDaAQTaDCJpVbJ7OZCn+dH/QQgx6VVyDQc5HLCbz/2j68/9wnsUUvAT07TpFLaXIbB9J2R2rTqlGgcwoY0OuclqYlo8BiFTCgt1gFzfVGgc4pMD/oxZkilceY3g8ylkUQfYORjWX84H94EEMXbMa0KM+AniTQYxKUh5OsejpFYO8teq2odRrozcAXFT7XFj3OLHjcQc5xIcdPYe8zu/DSox9BTg3Dcz1V5oxHXMNuK4cBvVbU6sq5PQW9cOgkrn/wAmy99EIwJ4eSmISPadCDRWsjogcrHvYcU7dy2yQ7nQ2buXAU6DnI5YCDb+zH+89+gq/nWPQM6HVl9ZhGe6aAAb2eSW9ubBQ4TQEDemZRGAX6R4GFLHqEaqoGHJVNYBKcOYjkFLzBAu762V3YcsO3UGYBSn4RkRWoWD2VBd5iEJGITQULW7WWwqLXitpzQE8VNo81kJb+s7RgcQc2YyoJy9ThL/HSYzvx+ZtlyOlhCFFR/p4Wc2bCqZq+vwG9pqXq1ok9BT2smcC2h6/EpvPPRggXZTGNgBWVT3QkBSixLR0J5M0pr0BvIGhxSsq3mdJvInIMH+9/F+8+fQhfvzcBS+Zj100Det1aQKbd3ihgQK83upu7GgXqKWBAz6wLo0D/KDAv6IFDSA/kD6bq4zEfkson8AKkO4Vv33ohbnpoOzKjWUwWJgEPKPkFCA44roPA93VZgyqjVr0YuX4GPd33OHc9DYzKKnBHgZ7HOXJg+OSND/Dir3dg+rALuzIEIUkjsmjqTPgtHQb0WpKrGycvMegBlIzFdT3luqlB7wpsOv8chNLRoMdLakFFiBCST3Rs06u26JHh3CIDOln1BIGep1w3KUbvs3cO4p2nPsSRdydgIQ9KEsuYY1w3u7F6TJs9U8CAXs+kNzc2ChiLnlkDRoE+VqA+6DGqhAcBByoujRL0sQBClsF4gIhXsObCYdzxZ3dg87c2YaoypTLAq5p6VIFAUjwfJWSZTcqikCkGnzl71AYw1IlkLK3IX23RmwE9yRW4EegR5Fm2hxSVLZsu4O3nD+DVx/YD4xk4UVYXRqeENASILXKecs9r+aJWRmfObaTAEoBedRcY6DlxHYrRKwOjU9j28FXYdP5ZCMBRUaBXVr7TZCrXrps1iVi0V3UV6FmwpQfX0qD3+Xsf4+0nD+LIO+OwMACOFDhzDeg1Wgnm58tKAQN6y2q6TGdXuALGorfCJ9gMb1kpoBiuJpRM/5Vgj6uM7vogK5V24aTMmu4miW0PX4cLr/22qqU3UZoE88gKKOD7FbUfpUtr26aW+hv0yFUzUYD6H0MvWegI9JgN10khA4nCl19j529ew6G9J2GVXNjSIadNDXmkQL3BL7g6KNNpq3S4rJZb33e2C6CnH6Y6rzzVv9MbEW3RK4OvCXHPX92OdWevxbRfREVOIeAVKKdN9eApzFNN1Vr0KEZPWfQkgZ4LlxHocXx58FPsf/x9fHngJCw2CCY9WNwzoNf3S9F0sBUFDOi1opY51yjQXQUM6HVXX9O6UaAVBdTnY92cIRSbF5fsmtlXxiFCTEAMjWPrzWO45d7bkF+3FpNBQSXpjCgLZ1BRkDcDTDVWu4VAr9rdsZUae7VjbnTt6Rppa5q+fwx6qsKC1kEqnTgcUO28FHKS47O33sOT//wSCkfTYIEdZ9nUYKhH31oyFlUije7TygSaczuqQJdAL+lj1dTGRK9Bz0HZ92GvZbj/b+7Bmi1DmCyfQkVOKtAjt0364NSgp4/ZBa4fYBVKqkCPa4seo/IKFr766HO89dh7+PztE7DZICA82JYBvY6uGtNYzxUwoNfzKTAdMArMKGBAzywGo0D/KNDo81G5IlbtKwmEyMBQ8b7G+otc3PuzB7H27DMxGZRQEQGioIJQBMqUl1i0amPVmgW9ufvZOmi2gNtna6A36zKp+6q/qAa16gONWVJFQQtZnkJOOGATZbz57G7seupdROU1YMJWzq76qN7PtzLX2ihjQK8VzTp7bhdBT1N87UEOmY5toxyUYa+x8MDf3I/RLYOYLJ1ESU4gJIte/DApv+g5oKcLns8Hetksx7FPvsS+R97F5/uPw7WHIULXgF5n14xprQ8UaPRB1gddNF0wCqwaBQzorZqpNgNdBgo0+nxMQK96KBQyVJBHkD8zwo/+6sc456qLMO6XUAoriIKyAj0qsK4MVJSQpUmLXr3kJe3G6HUG9LQDq4gtejazMZTKwytLnDj4JZ75l6dw+H1KZjgGm6fUueTiqo+q+oFNG/YM6PX6kVkC0KuuN0IWugCWzeAHJbjrPNz31w9geFMe0/4pVTA9ZOUY9KADYOcFPQ18ZNGzYtfNbIbj5OGv8eaj7+KTN76CZw0DIgXLMjF6vV5o5v6dVaDRB1ln72ZaMwoYBRZSwICeWR9Ggf5RoNHn48y+srrLTKAoToAPFXHz/dfiiu1XgedzqIhIgV4gKwgt7W2WgF4j8CLIq5espRXr3xwYja1xzSk9n0WPDJNkmdTumBSftzY/DD7l49Cej/HoPzyJ4jdcecTZPB1b4ghwqVi8Ab3mtO+vs7oMelSMkcpLxoGglGQFPiybyidUMHb+Btz4w1sxeEYOhfAUymIKQQx6CvKqQG8W+cgETObn2LKnYM9VWTczKYby8Wns+bc3cfDVz5FyR8GRVhmWGL2JQVIwvb8mwfTGKNCqAo0+yFptz5xvFDAKtK+AAb32tTNXGgU6rUAzn4+nG6QkQl6G70zgrCvX4N4/uweZkVFUogghgR7KqFi+MkTQsRDkJT+zLCpGPvfc2utqLX4LlS9oBJZzdZwf9Dgxm7LVMdjcwmh2EOGpEl578k3s+NXr4EEKtkXWvJSK4aPspNqqR/v5mXC/JqfNWPSaFKprp3UZ9DggHFCop8puxAJIVgazqQhlGesu2ICbfrANAxuzKIbjKFMyFmjXzYhseVwbjfWR/En7+ibJWOjPlqT6Hx7SLlA5UcDef9+H93YfRsZbA4tlIAUH47RICfTMYRRY/go080G2/EdpRmAUWB4KGNBbHvNkerk6FGj38zGUIcqYxIaLU/jB396DwXUbUQklwrAIn2nQiyilZwxv81nmkn/nXNedo79Xn1vP9bPa+jffLHUK9DSramjzXA8DXgZff/gFXvjlK/hszwRSSIMpC56niqknoKcTq7S6hgzotapYp8/vMugxMOGqzJdgZPL2ASuAtMoIMY31F2zEjd/fjvyGLErRBCpyGj4qiGLT+CzozV1Z6j2FiC17jFw3HbjMQ9ph8BXovYn3dn+KbHpMWfQM6HV62Zj2eq1Aux9kve63ub9RYCUqYEBvJc6qGdNyVaDdz8cwlChGkxg8x8c9f3Yrzrr4UoTMRhBMw2cVlLkPoQqH1yn7VRWzl4BcAnqUhHDpQY9mrzrrpt4zE6jpPBccnDHkMxlkuIe3dr6OR/7+ebjjG+AIqj0dAJJqDhLohcpYY0BveT4RXQM9Wkh6UVhgUtfgoGBX7gIRm0ZoncCGb2/Cdfd+BwMb8ihFk6q8gi99hGolUiHK6pcHSXLX2LhHoMcYLG7Dgqv+S1N2zYkIrz/yGt74wwEMZNYDMqX9ilVhFVqs5jAKLH8F2v0gW/4jNyMwCvSfAgb0+m9OTI9WrwLtfj7SXrUcFWGNncKF2zbj9u/fB5ZOo1iYREkUEaV0vb3EotdI4cRKpwqtVx3VFr3EVTM5t9oC2MjNs979T7f6JXGC+ruMdFyUzQCXCYzkB4CTZbz67Jt45Oc7MGKdC0tQQflIF5ZXoVdJjF6jEdf7ubHotaNaJ6/pLugpXtPQJgn2GAO3LYR8HNI7hjMu3oIr7rgdAxsGURYTKFPBdPjKbVPl1+TqwpnxJh7HUkhVeJ1zC5blwKYqINJDmmWR9tN47XcvY/eTr2IwtwFSkOk5XrQK9P7/9s6zy67qzPP/vU+4uW6VqhRJAiGEEMlgkUWwMJgWMGDAgI1TJ7t7rZ7uXjOfYN7OF+iZedEzq1e33d3YJhpQAJQlJCSCBCLIxmTlUtWNJ+w969n73qpbpSpU9+reis9hycjUSfu/n1Nn/86TmvY7t1NvPhcr0BYFWn2RteXifBJWgBUYuXBr6PnK0rACrMDUKtDq+9ERnqkfUUkfQd/KFJ78u5/CzfgolSqIZISyKA+B3kRGOFYhljokNgIe/bdG0Kt7AEeHeH5T/t5okBx5rK2Ab9pIxA6gXHhSISNj9GS7cHT/Yex8+SD2b/0jsv4SCGoeaEI3KceQQI9AtdW1M4PeRGylk/tMAuhRbh4NQULDQaQVtFeA23UCF1y1FFfevgb5xXmUCfR0ERECRLWKQMbwybhq9mVBr+YyJweddCGlB6lduLGHtMxhvtuLbf/xGna8tAv57BLo2K+5numLBCWU8sYKzHwFWn2RzfyR8whYgemnAHv0pt+c8B3NXQVafT8athERSs5JeIsUfvyPjyG/JA+lE4hd4HRw0uboTaAiyXhQNl5eX+P+BHpxHINCP+lPfWsF9EZ6+Aj0bDpV0pXICIXubDfefnYLXv733YgGkvCdLhOFZ7fGFmkMejP1ieos6BkzUTVOs6BXDgKIZAWp3n5ceM3FWHnLzehaZEGvqovGo2dCN2tfH4ZMzToGR4AepGNAj74+OJGHrJPHQn8+tv3Hq9j+ewK9xYhDavhY9+iFZ/Q+makTx/c9txVo9UU2t1Xj0bMCnVGAQa8zuvJZWYFWFGj1/ahVDCFilFGGM0/h7ievw+WrL4X0e9FfLSB0K1CyFnNmKpqMDT9nA7LxirHQWOlnBHn0x3XJmfHNoDdegZbRLSDsfgJKuZBIIu0kkaFiLOUy3nhlN17+1T5knIXwJaU7tbO9OXv0WrHhdh7TcdCzCZxkvRJaSBTKFbi5CKH/Gb699kasuu0WiKw0oZtVlGqhm7VvCbXk1vrHkzro2YeBHjGqaOQCyoEb+8i5eSzyF2D7069j2ws7kUsvhApcSOGZrzRaRrXmj8MSnu2BbKfYfC5WoF0KtPoia9f1+TysACswrACDHlsDKzB9FGj9/RhDqwihUnBzGouvcvD43zwMnZiHY8XTUInANE3XgiLVLOiZRCNanKqGNKNRzdRHK/NNVTfroEdevfE8emPBXf2/1XP87NrWVvw091lLg1JaQwoHObcHvX4WJz45gO0vbsfeV44jK5fAk+QcGRv0WvPpMehN9ZPRMdCjgdmCLLZbB30hINArBSFkuoo49RVuf/AuLLv+OgRuiKoeQIAiQhFC1QFvAqAH4UBqz3j0MjKH89ILseM/t2LbCzuQSc6Hqnn0qBAMgR6l/TVuDHpTbYJ8/VYUaP1F1srV+BhWgBX4JgUY9Ng+WIHpo0Cr70eKQFMqgqYcNT/EgsuBH/3Xx+D29OF0VEZBnUYkItMCTFPeGv277tlrI+jVc/RGt1yoQ1yj0nWAawQ9UwqxBnp2XwK94SIy1Nu6y+vGPC+HtzZTBNxOHP8ogxTmm2ZojY3N6tca3395tnln0DubQp3++SSAnh2Cya2DQBBrRF4Rbvcp3Pv4fVi08jIUVdGAHnn0lBNPCPSGEXIM0PvNNmx/cQdSXg90bPv4GdAT5NGrb8PJqZ0Wmc/PCrRbgVZfZO2+Dz4fK8AK0HfM2pd9FoMVYAWmXIFW34+6Vh3TFR5CXYI/v4Cf/7cfIrd0MUoyxEDYj5BAz/wTU0PnCYHeaIfCN+Xp1Vs3EOyN11tvLI/g6Fw8IYZ7+A2DHlXdpNBNH92JBLq9NDb8ej1ef2YPUtF5SOgMHH1m5JtFxVbLsTDoTfUDMQmgVwOqWtWeUEuEsoLU/BjrfrQO+YvnoxBTxc0BBLJs4p9Vze1mHo6aV9zCYuOXhrqvcCToLcksxNbfbcX2l3YiI/OQESWeutbVLuMh7+LwF4+pngK+PivQvAKtvsiavxIfwQqwAmdTgEHvbArxz1mByVOg1fcjhTVS2KInfIRxGaLrFO7+wW24/JZrofMO+oMBE3UW69iAnmm1IGsBjebYYUfCiOCxEaGcwwUGzbp2jDDPxgbr4/18fHgkb57N62us+mngEAJSJyCVi3wCiE8XseHf3sDbmz9FUubhxi58KoI4ToxmK5+zbJu18YJBJ88m5vKVJgH0ZG2SI9PLLoJE7Chk5idw/0/WIX1+CoPxSVOMJRQVxA65xUd620wIqKnAeXbQW5xdiNeeex07X96JnM7DDRMQikBPG4iUtbOMrCY0l02Axz4TFWj1RTYTx8r3zApMdwUY9Kb7DPH9zSUFWn0/UnAjHSu1D40QiZ4C+i7LYt1PHkL6vBxOVk7bXs8qRCxi84eefbM2PUte3lj603F2TTpyG913b/TPx4M/C3cEefXQTXukVnQNW4zFE0l4ykVXSuODXW9i5zOHcfwTGreEoyR8TVFw4+To1cI/m7MlC3q8TZ0CHQa9uhkTpFFrg9iCnquQWejj/h+vQ2pJGoPRSVT0gPH0NXr0hr6NNAF6i3IL8erzG7D7ld3IhD1IxClTlZM8ehRXXcfFqZOcr8wKnLsCrb7Izv3KfAZWgBUYrQCDHtsEKzB9FGj1/WjDEwWk8kzDcJ06Da8vxE/+8cfoWjrPVN6s6ipCFSJCCOVQVXnr/pJtAr3GEMzRRVfGa7RuYG6o57R1iQzDoDCgZyPkBFztostNI+cCW5/biG3Pvg+UuiGFD0mFDWnfccCsnufX1EybczHoNaVZm3eeFNAzDwGoWXlkQK8qysif7+GBHz+IxMKcCd2sYhABNaNsyNGznyJqJTbroZui3sLEFnehyptUjEVGHnKyCwtzfXjtxZewe/1epMvzkdRZCEX7KiipagbMRtdmO+LTTbICrb7IJvk2+XKswJxQgEFvTkwzD3KGKNDq+9FgG60xNZUk0YhkP8reCfzd//gFei+dj9NhBRUVIIirFvTkcPXNyQI9moLG3L2xm7JbsKs7NpQBPVtNM6Fd9CZykIMVvPq7jdj10vtwox74fgZCSYh4ZGhp45Qz6M2QB2DUbXYU9CyoWSew1NSwXCGSwGB0Apdc24M7/8ta+L29KKqCAT3y6MUyohTXEZtpYlkrEUsPU2O7Bm2qbrq2j54BvXl4c+sm7NmwH8GXeSRUzrRqN6GbgsrKzsyJ4rtmBRoVaPVFxiqyAqxA+xVg0Gu/pnxGVqBVBVp9P1IzdAN6ykJRQL2dk6fwZz+7BVfcciXcrm4MVoooB9QKrObRkxTwWev93GQI51ihm2fz6NVBr67NmWGcNkSzDp7kzdNwDeh50ocXS2SFh/4/fYVtz2zGR7v74cXz4CccaE3tJcjz19jLenjRzKDXqkVO7XGdBz1Le3Bs8DMiqVASx7F89TzcfO8auN0LUFZlhKKAYCzQq3n0hkHPxlCTj9A0bqCm6UOgl8fCrh7s2/4y9mx8G9U/9SGh8nCMN8/CngW91rqBTO1U8dVZgWEFWn2RsYasACvQfgUY9NqvKZ+RFWhVgVbfj7G0KT4UukkpP5GuIkiewPJbu3DXQ3eh76JLMVAuohSUEGgLerS4pYgxA2C1NKOJ3nenQE/U8wZNg3THgB5V2vScBJJKIhNLfLDzXex4YRf6P/GQ1D0QboRYU4rV6AbtDHoTnc/put+kgZ40FX80Qnoo0gVcemMO191xE0R6Pio6QOyUEMkKogaPnoG7s4IehW66pmF6VuaxIJfHvp0vYM+Gt1H54yJjwLLmXic+lPWeJ9N1Rvi+WIEJKNDqi2wCp+ZdWAFWoEkFGPSaFIx3ZwU6qECr70cDeoQ6BHqaQC9G2TmC9NITeOKXj+P8y67EQKWCUrWEgNos0HpWRgb06il64+W3jTXcs4He6GPGa8swcj8NIRQkwad2oMg7Sfl3VITF8ZHRAplQYMtvt2HPK+9CDKaRdLoQKQI92xuw7iUc2YuPHH0WaJvaOEevKbk6sfMkgJ5Nb5VmsjVCqSC7y1i5pgdX3vQtaL8XVR0ajx6BXuzEI0M3G3L0yMjJI2dLv0poQbl3VCGpDnrdWNjVhf27n8Wbm95B4aPFSOk+QNCDaL63wHzpqH196YSgfE5WYDIUaPVFNhn3xtdgBeaaAgx6c23GebzTWYFW348matF45lxThbIaVaCTg3B6juCxXz6Ki6+7CoUgQCmomnWrrSlB68sYtY4G47YmGE+v0RUuRxdgaTxuIqBnGo8Zjx6NxLHN3+HDkQR6HhJBFfHRU9j5/H68t/1TuJU0XKQQa5veZNfJtatSqlRDutM33du49sCgN+WPyiSAnrKlZ7XtexeIGLInwE0PXozl165EVaUQqOpQjp52KMzSWlbdqIZz9Gqu8VoJWbIf8/VFO3Ai8uj1oC+TwYcHX8Fbrx/A0f15pLDQNksfstuRoNdKSdwpnzW+gTmvQKsvsjkvHAvACnRAAQa9DojKp2QFWlSg1fejxSOqOumaK5eDAaTzCqeLf8Sjv/w+Vtx1FQJXoBIqVOLARKBpGZo1pvGEtXC/o3vWnTvoGVQbrjCvHUB7cKUP1/GQDMv48p33sOv5t/HlwYJJb3KRgGmTTo6UBrIzf29lUCPolKtutmAWbT1kkkBPGze4hoNSHMHt1fjeT27GomULUYkVqrqEqrYevTrojfhy0ZhSp4Z7ltRBj768eHESKd2N7kQCX322C3s3vIUv96SQ1PMBx1ZSoo1CN4XBQ7sx6LXVnvhkk6RAqy+ySbo9vgwrMKcUYNCbU9PNg53mCrT6ftS1+g8U8kiAo0QVUXwa5erXuOPRW3Dt/dchNb8HgZKoRIFpnq5EYMI3yRfYisfrbKA3dlXN8SfAYhX5CW0/PRqLqWMhffiOi2RYxXtbdmLbs/sRHEnCi7LUXQ+xoHWyaak+xHYMetPc0Cd4e5MCeqYziflC4qIQBfDn+/jB3z6E9AIfpWgAAYoIUEBMffRMYqt1Ojd69AyUmcaPpgQnhJT2QaRzKwlPp5BUeeQcH8X+D7Hrpb34ZLtAEr2Aca9bQLSgN0yODHoTtBTebVop0OqLbFoNgm+GFZglCjDozZKJ5GHMCgVafj/WwwzJMSGAWFWgRBkap3HxDefhxkdWY+GyixDBRSWiBgsBYlGFqoFeK7D3TaA3en06UZBsBD1ysrjGo+fBky4S1QD7N27H1mf2wSn0wImSNpdPxqD4OynkUB89Br1Z8ThgEkCvVqZVu6bnXUlUoHPAX/z3v4LsilGMTpj8vFCUEEt6YCjMsl7158zqmDpWBgAFGaNjkY365LkqgbTqRlomUBn4E3a//BY+2hwg686HklXT/NK2wmTQmx2mO7dH0fKLbG7LxqNnBTqiAINeR2Tlk7ICLSnQ2vuxHuklDfiQdy9WVcS6AuEUkbvEx9qf34ll16xEuapQiWLTSy8WFQN69DtgOoCeCb+se/R0rYaFdpF0k0g6Pvo//xo7X9yC9zZ/gkTQZ9bOtJA2YzBRbg6DXktWN30PmgTQG05u1VCIU2U4vR5++Dc/R5yMUNanEIkiYllGLOnrCLnAbeuEWslNo575sqA14pj6fGgIx4GUtJ9pzwdPJUzoZlakEVWOY8cLb+K9DYPoTi1ALErQ5rz0vYJBb/qaI9/ZRBVo7UU20bPzfqwAK9CMAgx6zajF+7ICnVWg+fcjrSTr/fBoreka0FM6hlK0Li0geQHwwN/ei2XXrkShGKBaBz0qIihC05VAtxC+2W6Pnk1TsqGbJhBTuXCUg6yfgQcHf3j7A2x5ZguOHioiFcyDp32TX6gE5RpS1Bvl9NlcJ/boddZOJ+vsHQc9g1XUW4SKscgqRNcg+pbNw3cfexiBq1FFCbFDuXn0sARQpnBKrUeeKeU63LiRTK8OelR+k4zQNrcU8OIEkjqPrMgh40bY/Mwe7H/xKHKJedCyACVDk5snTJuH4Y1DNyfL1Pg67VSg+RdZO6/O52IFWIFGBRj02B5YgemjQPPvxwbQM9X/yKMnoRTl3VFIYxlyYQW3P7UaV91yHWLtI4wVQqq86VYRagrxtB69Zrd2gx5dX1MJ0FoIpqNcyBDoyeShKgr7Nu/F5me3QR1LIBX1wAeBHhVBpB56FhIZ9Jqdxem9/6SAntJUxUhDOyV4vf246NrzcOt9D6CoYlC9TQN6pll6gFoXE+t307WKnQ1VgFRMX1gUfXYYAXqu8pE0Hr08+lJZvPbbHdjz4kdIyTSEG9iqSPWGlg3P4kjQIyKd3hPGd8cKWDuuV9ViPVgBVmCqFWDQm+oZ4OuzzylzDQAAIABJREFUAsMKtPZ+JMfCcPgmgR5Fj5FXjyprqq5+LFuzAGvuX4v8/MWoRgpVFZoCgtW4BO1ENrysya39oCdMDQtTziIGEk4SouKgN9OFaHAQuzfsxe7fvwM9QIVY0vAE1c8g0LMFZaglwwjQa3I8Z+7OVTfPWcJzPEFHQY9y6ereOXLrKaeA1MKTWHXb5bh2zb0YjCh0swjlUG4exTmT69g2eSTiUjXvW529zEMHevCGm1Oa8SvA1fRdohsZMQ/nZfLY/vzb2PbcVnjKheu6UAYWyY1NC+Txtta+yJzjHPDhrEDTClgr5q8STQvHB7ACHVCAQa8DovIpWYEWFWgd9IYacZnQTQIeWm9SjQedOYnFqzzc+tBaLLn8ClTCyBRkgeuhHBYAr2JShCZaMMV8sK0FWbY4zHEOo4IqDlQM45FMOGmkkUeXI3Hq84+x/bm9OLT9OJwwY6rh2x7XBHrWGSLr1TrHPHsraw5eq7R3fps/W4dBj8xHGhc4fbVQsoT04iLuengNFl62HEUdoqRLpliKcizoDX9RoC8S9R58dmAEfvTPMOjZ5o4Eeo724IE8er04n0Dvhbew7flNcGMHnpuCosaRkHCULTo79sag17wJ8RFTowD/8pwa3fmqrMCZCjDosVWwAtNHgdZArzHskiLKyCVm152mvnuyH73LJO54/G5ccPVKVKMQ5WoV8D0UqgVIP4SGLWgy0a1joEcN3xWteWm96yDvzUPWU/hg93bsfO5tnPjAgYwz5jYp2o4GWq9MP74rpNU1hwVm3qZOgc6DHpVt1baKj5YBMos0nvjl91HNRKh6IcoU21zz6GlKBh1yHROO1St22lYL5v8R15ncvYbqm/TBRXnwRR4Z0YPzs/Ow44Xd2Pb8q3AiD76bgRKUXOsYjx75Cxn0ps7o+MrtUKDVX7rtuDafgxVgBRoVYNBje2AFpo8CrYHeyPsfCXoasVdAdonA3U+txSWrl6MaByhXy9C+RqFahHCpZkQzmNchjx5V2owduCJhihaGQYh8IoeUo7Fvw6vY/cK7CL/uhlTUVsFk5JlN1Vhs/CG0uuZg0JvqJ6OzoGd64blQ1EOPvoyIEL1LU3jq736AgjeIAT2Isiobjx4ValHk9qYda6Gb1u7sVxVjiKaqi61s1BhLTbWFyKPn6i6k0IU+L4O3XtuDN9bvRDig4Ds5aCQMcDqavm+M9zCyR2+qDZKvP1EFWv2lO9Hz836sACswUQUY9CaqFO/HCnRegXaAnll61h0M0AhQgtcT456f3onLb1+OCBFKlQoiJ0AlooKC0vSAbmbrhEfPVNrUCi61SZA+olCjL9sHWY2w45nN2Pn8PvjFeZDKb+ZWa4GmzY3PXoBBr0mh2757R0HP5tlZjx49NFR05fwrevDoXz2IoltGf0SgV7IePVGFRmwKsBDomVIT5qGxUGYeOAI9SQ0SRoKeAwlXeJAqi6TOYp7n4+D2/di/6U0Uj1XhIQ+FpIFOOjODXtvtiE846Qow6E265HxBVmAcBRj02DRYgemjQFtAj9adVNGktgWoQGcCXH//5Vi9bhWSuSzK1RBVXUGI0NSBqHvFJqpEJ0BPCiqnEkOSa054gPIwL90NPSDw6q+2YNeLbyIv+kzbhea2VtccDHrN6dz+vTsMeoRpEjGFbVJrBLeIFTd2457Hv4NTIVCWVHWzlqMnAgN6MKBnKwpSU/T6Njbo2X0svNVAD2ksSKdwcMde7Nu0D4WvAzhRFxRS0Jq6iNBDwB699psSn3FyFWj1l+7k3iVfjRWYCwow6M2FWeYxzhQFOgF6kQwRJ0tYcG0Cd//0NixafCEqJYWKDhHA9oC2LRYmvnUG9Kwzw6yepWsKs3T5CXz1/hFseXoPDu/5HN2SQW/iszTz9+w46FEEMGXURSpC7Bdx9Z2LcNv9N+Jk4CD0JKooQBHkmbBNAr16GwQBKe0XhzrkGY+e6Z037NGTgmoEEey5EDqDJNKYn87g0Bv7se/V3Rj4vAon7IbWSWhQ6KbDOXoz3255BFx1k22AFZg2CjDoTZup4BthBdrWfqjRo6ecCCpZRdelMb7zxA246NIVqEYeyjpCQG3CTPpRc+0VOgV6VEnTrIuFa9on9HXl8dpvX8Pu3x9A9WsgrXKQavxqFWObUKsfl9mjN9WPZMdBTwjrP6uEVeQWpXDNHUtx5W2X42RYReQrVKm9AkGepOIqkWlqTq5nG9dL3ySoJ4iAVsr0z6sFckJI04Xdev7oH1PwJQlHJbEg2YtPDxzC3ldfxbHDBSTiRaYQC/U4cVQCDuUMjrk19zVmqiePrz+XFWj1l+5c1ozHzgp0RgEGvc7oymdlBVpRoF0evcZrk7cucspILqzg/r+4G5esugzFKEYZyvSDjkQJqtaveaL33AnQozUzOTSoDn1CuEhqHxlksP7p17HlpX1IBGkkVcIUJmxua3XNwaDXnM7t37vjoEewFisCujLmXZjD2kduRd+yXpwIB6AS1GiSQE8ZLx2VpiXQo0Ir1qRsP716X5Khf1PRWOOXboRCCuBMwomT6PX7cOIPn2H3pg34/MAxpNUS0x2EevRRY3U5Lui1X2A+IyvQGQVa/aXbmbvhs7ICc1kBBr25PPs89ummQCdAL9YKpWgQXYsjPPjX92HZVctRUhGK0KiggkiWoEAtwia+dQr0KP/O1z5SkiDPg59O4eX/tR6vvviuabXgxwD5SprbWl1zMOg1p3P79+4w6AmoWCCMQ1Oadv6yLjz2l48hzmocqxyHTAtUwqJpsWFflDEEhW+aEE4K2aR6mmd+daA9Lehpm3BqvH/DoNfj9aF8pB+71m/A4b2fIq0XGY8fefQI8qSp6skbKzCTFWj1l+5MHjPfOyswPRVg0Jue88J3NTcV6ATo0bqTItD8niLW/fhOrLzxalQdSclHqOgKApDTYupBz0S4xR58JJF1EsgKB6VTx/HSv76OnRu+Ro/fhxQth02bsma2VtccDHrNqNyJfScB9BwEYQCdOYEFy9N44hd/jqIT4nj1CERSoxpXzbgoCNO0TCDXt47sWNWZrc1tJU7joDPeP/q/tt+jAymScHUaWXRDFhTe3LgFb285gIzqA7RnQj0pm6/5LxmdkJ7PyQqciwKt/tI9l2vysawAKzCWAgx6bBeswPRRoCOgJ8gVUYXMncbN963C6rtvBXIZFFRs+kEHhHyytnadoBSd8OgZ0KP+0TqJnJtC1pV4f/c27HjlAA7vA7LOPCQkOVUY9CY4TTN+t46DHlQClbACp+crnLcqg3VP/hQFoTGgjyIQFWp7bsMz6X/N2pWMj4xQQyubfzfWZve1fe9sY0sHjkzBQxZpnUey6uPdzXuw6+XdSKm8aahOmEf5f7Y8DG+swExWgEFvJs8e3/vsUoBBb3bNJ49mZivQEdDTCpGuQHYN4JLrevGd79+H3OJFGIxDlFQZgbT1JprZOgd6LnyVRJeXQsbz8fozv8G+1z5C8ctepGQeIg4Y9JqZqBm+b4dBT0LoFCphGclFX+DKNYtw7W3rUJQuSs5xlFTBePJsGwX697mBnpRJ+CKLLtmHVJDCu6/vx47fb4cfJSFUwnr9JOX/2cqevLECM1cBBr2ZO3d857NNAQa92TajPJ6ZrEAnQI9Cx8ijF6WOo+tC4KGfP47Fl16C01EVJVVCKKksC1WPn/jWKdCT5NFTPvJ+Eik3jaf/6f/h3R0fwy0vQBI5E9XWbCkWe0TzR3HD9InbQ6f27DDoUVxlCpWohK4LTuKWdStxwRU3oigcDIojJt7Zgp41nmEvHXn0bEu98QxrTI+eSMCXGfQmFiMRJPHOln3Y/uI2eKUEZJwEqAWDtB7DsbZWTLhTE8PnZQW+WQG2VrYQVmC6KMCgN11mgu+DFaBgr/GjwVrWR1OwY4iKewTZ8xUe+asncf6KpRiIKyjqci1CLR4qHjiR63QK9JzYQ0L5yHkOUl4W//I//wUf7/8CspxBQmTgSc9o1PzW4jEtXav5u+Mjxlag46BH4ZJVVcGSFTk88NS9EF3dOK0rGNRHTZUi0z9vqPeIDcW0gZz07zNz9OrDsBU463/orxLUykHGHhZnlyIBH2/t3I6dL+yGezIHJ8wMgZ4eI3Szbr6tmDEbFyvACrACrMDcVYBBb+7OPY98+inQGdCT0Fqh4pyE01vGE//wJC66/EIcLZwE0hJVTalIsWkDprQecmCQOrJeW2IMqZrssX5WsQlxqY1YGh4yXoDBr0/hhf+7Ex/uPYKk6kZCJOBJKl44WRsXY5kspce7TodBj3xnEZQb4qIrFuOeR9cizqTRrwZRcvoRywq0CDEEXrWcO2EgjrbxTbHeasHCnt2XPIMEen2JC5B2PLz7zlbsevZNOF/1wg1T1nsoTVbfmHq06pie6knk67MCrAArwApMnQIMelOnPV+ZFRitQKdAj1aPVVmE6K7i4b/8LpavXoqCClF1bOXNWEdTD3pawtMJZNwkMm4FH7/1Hjb8+iC+fK+MLrcXHlxqNlZzqEyG7TDoTYbK33SNDoOeRiwqkOkIy665AHc+cAfKvjCgV/WoQpEtRUtfPyyr1Tx5o0CvHto5DHdUabMOa6NBL4G8WIhswsOHh7Zh93PvQn86H07gA5QoS83Xxyvw0mIE8lRPIl+fFWAFWAFWYOoUYNCbOu35yqzA5ICevUpVhBDdIdY8vAKr710Fme7GyXLJhG5GBHpanRG+OakePS1B/rwuL4N0IsKm372MvS99joFPgXxiHhxFsXIN0XAdNx8GvY5LfJYLtAn0Gj1vjd4yjUgUkezRWHnDJVj9ndUouQr9umBBj1opKGfYv2ZO04BhlDA6yuVNgNcIfI3jsx69BHJqPrJJF388vBNv/v4Qqh/1wgkcaAJLQaA3dkgoe/Sm2hz5+qwAK8AKzDwFGPRm3pzxHc9eBTrj0bPr05B6PmdDXHFXF+78/nXI9F6EU6UKKqKEuBa62ZgeRCviyQG9Wq0LAj2dQtbJIJt28PT/+RU+2DaA4Bjl7GUgFRUkZNCbvdZ/5sjaAHoNtD4UbDzsoQv0IHovSGH1XVdh6dVLUXJhPHoVdwCxAT2XuqVbwKPeB6YoS62pwhgRlhT/bB63Wgz0aBCk2OSsWoCsL/H5p/vw9vqPMHAgDVGlDpEhtLRO67E2Br25ZPo8VlaAFWAF2qMAg157dOSzsALtUKBToEflWCIIhMkKFl8b4t4f3oSehctR0Q6KKJg1rXVG0DpVm6Xt5IBeffUqILSEHyeQlSmkPQe//qdf46MdBTilHFLShdS2fdlw2lM7FP+mc7BHr9MKn+385wh6oyawDnramhGFYoYYxIUr5+OO+29GamEKJVfjtCrUQC8yRll36Q1X36x/mbC33xi6SaBXh7zGn9X/7sQ+MroP+UQSR786hLc2vI9j+2KIsmvuR5nQzbE3Br2zmQv/nBVgBVgBVmC0Agx6bBOswPRRoHOgR+lIMBFp+RVFPPizu7D4wiswGCkUUYKS9aqbtE5Vkwx6tJamsEwHaZFGt5tD4fhxPP3Pz+GzNyOk4h64OjR9pBn0po+tTsaddAT0tJLQSkM4GpFfwLJvLcad96+ByHkoIsaALiBwTyMWofXm1R2AQ20Wah43OgeFY5o+e5TLp0yi6zeCnvKRiXvQm+lG/9EvsG/9O/jsjRMQJUpAdRFLQI1T5ohBbzJMjq/BCrACrMDsUoBBb3bNJ49mZivQOdADYqkQuAWkLhjEY79Yh/MvW4VT5bIBvVhS664a5JFnr7bWHB151qhuO6puahMVJ02leke4SMUJ5GUaH797AC/8aj3Kn84zoCdRMX2kJ6/ipnHB1KL2ZrZNzeS7bzPokbtaQMcuYqUgPYUwdwyX3rIQ1996EzL5PvrmgaIuIpCnoKg4ijHQMcyusaFjQxHOxvy8sR4eR3lIxz1II4uk8vHxGx9j5/O7IQqEeR6UIwzsjblROGhT7S5n8tTzvbMCrAArwAq0QwEGvXaoyOdgBdqjQCdBjxwFkVtGZnGAx//6QSxctQwnywMoijKUQx49ZSrJm/DNWuswE85phjZyhdl6H73aAtmclNo+CNN3WgjX9MjrEilkIwc7XnkJ+157G+WvFsONugEEECJusYdeq3PDoNeqcu06rv2gpyVU7CKKIjipCGr+cVzx3fOw6tpvI5VagGIcoaKLCOVJU4xFa2dc0MNQZc2xhzsW6FF7hbTqRlJ1oUt04/DeD7H5mU2QBQkPCShHjgl6JkuQQa9ddsXnYQVYAVZgzijAoDdnppoHOgMU6CzoAbFTQbKniid/8RAWXrMUJ4MCirIMJW1faAN7Jk+P6EtDU20JUwiwTaBX7z1d8+SpmNavFP3mwpfkzUsiGzvY9PTTOLD1PYQnL4SM8qad2Zl30ekJZdDrtMJnO3+bQU+bxuUEemFUhZsOkbywgusfXImll62AQgqVOERVlBEK8ujRw+CeAXrGa9fo0atBWONgxoI8E+apfCR1Hqk4h7zM4+O97+P1Z9YDgy4SOgdNHr0xHIgMemczFf45K8AKsAKswFgKMOixXbAC00eBToEejZDYSjlVIHUaT/z1Q7hw9QoM6DIKKCGSti+0hvXsGdCjoizW3dZR0ANcOMJD0vHRhSTSsY/n/vnXOLj9A3jlCyHinIFQ49FDxMVYpo+5dvxO2gt6poysgzh2EMUlOOky8st93PLIDZh/4XmoRgrlqIpQlBCKgjE6pcijNzKW8lxAT2gPCZ1HMs6hW+ZweP8BvP7sK9D9CST0PGh62MYIimbQ67it8QVYAVaAFZiVCjDozcpp5UHNUAU6Ano1LUy9SllF1TmGR/98HS5f8y0URIABUQM9HULr2IRt2nDNOujZ5mGNxQBbDt0kYDP+EHsGZbwXLlwCPUktxhwkIhe//d+/xfs7/oCUWgQRZwykCqEgKW3KQOhkbOzRmwyVv+ka5wh6dOp6A3IBqaktArUvoLo+JXiZIhZdvQA3PHQLMr05lMMyyqqEEBXEsgpl4pipUhCBHsUZjyz5OlTEsxbCOVZ+3mjPHoGeiy4kdAbdIodPDx7EjpfWo/ilCy+cXyvsQgmzdhO1Qi8MelNtinx9VoAVYAVmpgIMejNz3viuZ6cCnQQ9IjUCvbI8gtsfuAG3PbAWYUaiX1FKUhVKBcajZ0iMIM9EpJFHr32gR20eaitYu96mNbRy4QkfKSeBRLWC8MgAXv7VDhzefwxJnYVUCQAe6FhBoNeOKjATMh8GvQnJ1MGd2gB6ZLwW1qQBNmGqY0q3DDc7iJW3r8KVa1cDaYFyVECA2sMgQnJu24bptThj++Wjbr7m6bDfQyYIerb7ngsHOfgEek4OXxw6iD2bNuL0Jw5EcT4cQZWJGPQ6aFN8alaAFWAF5pQCDHpzarp5sNNcgY6A3lDhQA0tK4gTJ7Hy5kuw9tH74M/P4VRcQCACKFWF0qEFKROu2X6PXiPoKeMkkRDahS+SSEsPfjCILw5+iM2/O4SjH4fwlIBDPauRNLGn5NWrFbmfhJlk0JsEkb/xEk2AHvUEGbsD3TDoOcaIIhVAJkrI9Fbx7ftuwoXXX4HQC1AOTyNyyoidwBRiienLCLViGAK9Ufdaa45eh72zefSsd4/aKGSRQBZdMoejhw9h/+bXcPwjhbi/12CgpEbt9e8h7NGbahvk67MCrAArMKMVYNCb0dPHNz/LFOgM6FlHhmmfICsQ2QHMvzSLdU89hJ6li3EiLKIqyKNXgVKNoEfOCvLwNe/Rq695z4hca/DoKUHtzMjR4iEhLeh51X689fp2vPHK5yh+nYCvY0hFDpkUoB0zClOqYrJoz6zxeZsqBZoDvXHu0oAeAZQibxk1lAyh/AL6LkngnifuQ3JxHmVVQCkcQOxS2GaImJqXmxhjcjnTicfoeTAB0LO22mhEHhyRg48sciKDwpdf4u2t2/Gn/acQ9efgCQeOHAZWDt2cKtPj67ICrAArMDsUYNCbHfPIo5gdCnQG9OoV4gn0ylDpY8hf5OHeHzyIi751BY6XB1E1Hr066FGOns3JEzUniakR0SCxWbnSQriJjZa7w2cRMKCnHQN6SSSQlgl45Sq2PLcJb235HHF/Ch61OyNPnqbwTfL+mbtq4qq860xWoAnQMw7oMcZKJkeGQ4ZGtkOgV0WcHMR5V+dx35PrgGwChXDQhG5GsmJ6jVAvEmV6i9DXCDK58UHP9CAZ1WrhjC8cddjTLhzZBU+nkdFp6NMFvLt1Nw5s/xPU6Qx8ST9n0JvJRsv3zgqwAqzAdFKAQW86zQbfy1xXoHOgR+tUC3ph4itkzwPu++HDWPbtq3G8XGjw6AUmAs46QShUkmaEGqiPMTNNgh7xGVXCsNsw6FEP6YRIICNSEAMxNv1mE97b9RlEKQUZEehJUJMxW9F+sgqxzHVLnB7jbx/oEaoZGIsR6CqcngGsuLUHt/3ZWkR+FwpBCZW4aMM2DegBcR3gakVczpBEUbGW4Tw9grtxXdkNoKd1CkmRRVqlkQxivLdzL95YfxB6kDx6VIJ2+Ers0Zsehsh3wQqwAqzATFWAQW+mzhzf92xUoDOgZ4sGGmQTFQT+UTg9FTz2iydw/pWXYkBHCMjJocqmIMtQsUGqC1EvzNIk6I253h0FejGlH2kHrvKQFElkZQrBsTJe+ff1+HDf1/DDHGSkbQ0N7drUwVrbh9k49zymMxVoA+iR0ZNLGBb0hEI5KCG9OMB195yPq9esRsXJoBRWEGjqn1eFcijfrxH0xvfoafraQbHN1My8AfTMt4yGkM2hv1MDdp2AjwxSKoWMAv6w711seW4f1EAOvvBH+A4Z9PixYAVYAVaAFTgXBRj0zkU9PpYVaK8CnQE928rAgl6IquxHlCngqb9/EotWnoeKK2oevRJiA3oUiVbz6JkosuY9euOBno2jszl/ddCTkYO0TKHLoZSl03jx317CJ++cNH2lLeg5EKYgCy2pqU5FcyGj7Z0hPttkKtAe0CMj1hqOorqXGoPVASy7Zgm+98M1SCzO4FRURonaKmgK2wxNo3Ty6NmysxoEcxS6WYe1IeOuubSNA1xQCVnqu2e9fOOHbtJXCx8+Ugb0uoTEpwc/wJZn30TlWAK+SJlY5frGoDeZ5sbXYgVYAVZg9inAoDf75pRHNHMV6BzoWUwyhQmTGv3qOJ76+4ex4uZLcTIsI0AFSpdMQcKzgd7QOncM3hq9Fh49E7ZFAq23h0FPBBI5N4Osk8ZnBz7B+v/ciCOHy0iiB25MjhgLenb1y6A3c627+TtvC+hZy9GQlGsnqqjKY7jsumV48KePYkCW0K+LqOgyFBVpkRFiERuPXh307F8ojtma4IgHoBa6ST9rBD3zuNX2HwF95guKCx9JpHUKOUh8+cFhbP/9Ozj9hYAXJ+CQ16+2Meg1bzR8BCvACrACrMCwAgx6bA2swPRRoCOgVx+etv602JU4FZ/Aj/5hHS6/eRkKqKKKMuJG0INda5rQTZOz1/A7o762bQH0KE9Q1vwVSlAUmwun6qAnlUcicvDO1v14/fltKByRSOhu44Qh0JOK+ujZFCv26E0fe+30nbQB9GyTdBv3G0O5pyAyX2LVTauw9pEncDIooF9Qk/QqtIygBP2xoZumGAsZu8nRG/ayjfzSYUpzDoVt1mFvLMizoZ10HwR6CaQI9ITAkY8/wRsb38exP4SQQQJuzX3dCIs1wuQ6RJ22OD4/K8AKsAKzTAEGvVk2oTycGa1A50DPrlc1HARwcSI8jh/94z1YeevFCDygQpFrqoRYUwsxW1XerEnlmcUMTWSarV94xnY2jx6lSA1V8oQDoT34URK96W7oQoBdL2/D7vX7UO334eouuNR2TA179AQiBr0ZbeHN3XxbQM+FBx0rxCgD6QKySyq4+d5bsfzab+NUVEJBFBFRbp6BvAiaQM80Vq81SK/DXmObBPPfhgvA2qaTw9U3R4dvjgzllA2gp3Hys8+wZ9MhfHGoDFlKwjUlZsf4siLGrP3ZnKK8NyvACrACrMCcUoBBb05NNw92mivQUdAzUWcSgXBwWh/H3T9agVvuvx4qkUU5CgzoRZpSlCgnzzofTKXOMTQbD/RGr09HpypZz4rtzWcq3sfk2Mghn8gg7B/Etue24a3NhxAWPLjImCg2aqhu/zTm6HGe3jQ35bbc3jmDnvHFxQ4cyqFzKyg7p3DeNfNwz6Pfg9uVQ1FUUEERMQj0yPijmsnbCprUWqHeOWFEcRV6mEzunt3MvjXYM2GcysYo17fhv9tWkOTRS+okchIoHTuKvZsO4cM3T8App01YZ/2cjSrWm0ie8VC1RWo+CSvACrACrMBsVIBBbzbOKo9ppirQcdADEDkOBsRRXPu9LO75wZ3wcktQDhUqURkRQuvQGEpRimvr3JFlN215l/H72Y1XjMW6Am34JYGeEyWRFT1ICxdBfz9ee3obDm77BIio+KBNV6L9TLN0A3q2OAyHb85UC2/uvtsCeggB13WhEzH61de4+jsXY92T9+PIQBFxAijrAShJhh9D0c61akGmsAr5t8f50jEW6NV3HesBqCen2uBN+sKRRla40IMV7N/8EXZtfB9+kERKjgS9unew/nVF1IOfm9OS92YFWAFWgBWYgwow6M3BSechT1sFOgd6dvVK/8Suh371Ba5Y6+PuR25D9+KVKAUxymHJgh7VBaR+0cZBQWtdclzU3QlWunMBPTo3NT6n3Ds3pv55PUhBIDx9Cht/tRXvb/8CUqcgBYVsOrUUq9H9qukc03Ya+cbapMA5gx7dhytcxHGEiihD5yu4+q6L8N1H7sEXpwao0wEquggtCfDoCwd9hbAmHity59Vd2yNHRA9A66BHbSGTSKq0aR6ZDD28s+NDvPKbrUiEPrJuxsLmqB59DHptsio+DSvACrACc0gBBr05NNk81GmvQGdBz3rq4Ps4Hn6G5bcB33n4Viy5+FvP0ExRAAACxklEQVQoBjFKURmhAT3Tc8wUEaynHdF9DScktQ56FBJqV9ECjpJwYw8Z0Y2UAILTJ7DxX7fhve1H4CJlfIZUad548qShzzPugTstTHuTPqcbbAvoUfhlpKsYiE9hxQ0X4dYHrkP+gm4gncJgMIhiMAgtCfAaK/1Q+GUtJLP2ReGM0E1KVq39rA5l9dHSw1PfTPjoUBgn+cpdeMKCXlqk0CWzOLD7PWx87nWoUxJpkRkq/tJ4XjrH6O8d56QuH8wKsAKsACsw6xVg0Jv1U8wDnEEKdA70hvvhiUQSBXkMi67ux3cfuwPnL7sexUChFFHxwQjKgJ46K+jV17hjpSKNXvcOrX9NawXHePMcreHGLkTZwfxcCkf++BE2/uoNfPFuWAM9G6o5HK5JrcwI+Go9/ozXYwZNLt9q0wq0BfTiWANejNPxl7jm9hV48GcPYUAXUELFgJ6S1E6BwGy4JCyZHrXJI6/duDl6LYGe7aPnkkfPtk03DSTf3/8WNr+0GaXPJdK6rwaGw8VdTKwzg17TBsQHsAKsACsw1xVg0JvrFsDjn04KdBr0qNAK/AQG8RUWXjWAex67AxdffhMGqxS6WUZAtSio31inQM84Nzwbtqk0XOXAi330pFx8vH8Ptvz2AI594MLRSZgKnaitv02XdQI9l0FvOhlsh++lDaBHIZhAgBJk90lcccsyPPznP8SX/SdRFqdRCMmbZ2OVxwI9+pJQB73GsZrQzVZAzyScJk2OXlJIUOmVvJfE4ff2Y8fGbTh+yEUyWgLHcaBUvcSs/UrDoNdha+PTswKsACswCxVg0JuFk8pDmrEKdA70bCQZgV4sJQYI9FYNmGIsy69eg4FyiEpUQSgixB0EPVOmUHhwVN2jJ5Fys0i6Md5+dT32vPQJBj7JwaHcKRGb1mdm/U1eRmrHAM8UZqGt1gZ7xs413/jZFfj/5LKKETrjkqQAAAAASUVORK5CYII=">
          <a:extLst>
            <a:ext uri="{FF2B5EF4-FFF2-40B4-BE49-F238E27FC236}">
              <a16:creationId xmlns:a16="http://schemas.microsoft.com/office/drawing/2014/main" id="{4CDE7933-60F8-497A-BB9D-8E25628EA69D}"/>
            </a:ext>
          </a:extLst>
        </xdr:cNvPr>
        <xdr:cNvSpPr>
          <a:spLocks noChangeAspect="1" noChangeArrowheads="1"/>
        </xdr:cNvSpPr>
      </xdr:nvSpPr>
      <xdr:spPr bwMode="auto">
        <a:xfrm>
          <a:off x="6801971" y="962585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A7AEB-D5ED-4FED-A973-1677ECE73E89}">
  <dimension ref="A1:AE25"/>
  <sheetViews>
    <sheetView showGridLines="0" tabSelected="1" zoomScale="70" zoomScaleNormal="70" workbookViewId="0">
      <selection activeCell="A7" sqref="A7"/>
    </sheetView>
  </sheetViews>
  <sheetFormatPr baseColWidth="10" defaultColWidth="11.42578125" defaultRowHeight="14.25" x14ac:dyDescent="0.2"/>
  <cols>
    <col min="1" max="1" width="11.42578125" style="1"/>
    <col min="2" max="2" width="21" style="1" customWidth="1"/>
    <col min="3" max="3" width="32.140625" style="1" customWidth="1"/>
    <col min="4" max="4" width="13.85546875" style="1" customWidth="1"/>
    <col min="5" max="5" width="11.42578125" style="1" customWidth="1"/>
    <col min="6" max="6" width="14.85546875" style="2" customWidth="1"/>
    <col min="7" max="8" width="16" style="2" customWidth="1"/>
    <col min="9" max="9" width="14.85546875" style="2" customWidth="1"/>
    <col min="10" max="16" width="16" style="2" customWidth="1"/>
    <col min="17" max="27" width="15.5703125" style="11" customWidth="1"/>
    <col min="28" max="31" width="15.5703125" style="9" customWidth="1"/>
    <col min="32" max="16384" width="11.42578125" style="1"/>
  </cols>
  <sheetData>
    <row r="1" spans="1:31" ht="63" customHeight="1" x14ac:dyDescent="0.2">
      <c r="A1" s="27" t="s">
        <v>0</v>
      </c>
      <c r="B1" s="28"/>
      <c r="C1" s="28"/>
      <c r="D1" s="28"/>
      <c r="E1" s="28"/>
      <c r="F1" s="29" t="s">
        <v>55</v>
      </c>
      <c r="G1" s="29"/>
      <c r="H1" s="29"/>
      <c r="I1" s="31" t="s">
        <v>56</v>
      </c>
      <c r="J1" s="31"/>
      <c r="K1" s="31"/>
      <c r="L1" s="18" t="s">
        <v>70</v>
      </c>
      <c r="M1" s="18"/>
      <c r="N1" s="18"/>
      <c r="O1" s="18"/>
      <c r="P1" s="18"/>
      <c r="Q1" s="19" t="s">
        <v>64</v>
      </c>
      <c r="R1" s="20"/>
      <c r="S1" s="20"/>
      <c r="T1" s="20"/>
      <c r="U1" s="20"/>
      <c r="V1" s="20"/>
      <c r="W1" s="20"/>
      <c r="X1" s="20"/>
      <c r="Y1" s="21"/>
    </row>
    <row r="2" spans="1:31" ht="60" x14ac:dyDescent="0.2">
      <c r="A2" s="26" t="s">
        <v>1</v>
      </c>
      <c r="B2" s="26" t="s">
        <v>72</v>
      </c>
      <c r="C2" s="26" t="s">
        <v>2</v>
      </c>
      <c r="D2" s="26" t="s">
        <v>3</v>
      </c>
      <c r="E2" s="26" t="s">
        <v>4</v>
      </c>
      <c r="F2" s="30" t="s">
        <v>6</v>
      </c>
      <c r="G2" s="30" t="s">
        <v>7</v>
      </c>
      <c r="H2" s="30" t="s">
        <v>8</v>
      </c>
      <c r="I2" s="32" t="s">
        <v>6</v>
      </c>
      <c r="J2" s="32" t="s">
        <v>7</v>
      </c>
      <c r="K2" s="32" t="s">
        <v>8</v>
      </c>
      <c r="L2" s="14" t="s">
        <v>6</v>
      </c>
      <c r="M2" s="14" t="s">
        <v>63</v>
      </c>
      <c r="N2" s="14" t="s">
        <v>65</v>
      </c>
      <c r="O2" s="14" t="s">
        <v>7</v>
      </c>
      <c r="P2" s="14" t="s">
        <v>8</v>
      </c>
      <c r="Q2" s="22" t="s">
        <v>58</v>
      </c>
      <c r="R2" s="22" t="s">
        <v>59</v>
      </c>
      <c r="S2" s="22" t="s">
        <v>60</v>
      </c>
      <c r="T2" s="22" t="s">
        <v>61</v>
      </c>
      <c r="U2" s="22" t="s">
        <v>66</v>
      </c>
      <c r="V2" s="22" t="s">
        <v>68</v>
      </c>
      <c r="W2" s="22" t="s">
        <v>62</v>
      </c>
      <c r="X2" s="22" t="s">
        <v>67</v>
      </c>
      <c r="Y2" s="22" t="s">
        <v>5</v>
      </c>
    </row>
    <row r="3" spans="1:31" s="7" customFormat="1" ht="39.950000000000003" customHeight="1" x14ac:dyDescent="0.2">
      <c r="A3" s="15">
        <v>1</v>
      </c>
      <c r="B3" s="16" t="s">
        <v>9</v>
      </c>
      <c r="C3" s="17" t="s">
        <v>10</v>
      </c>
      <c r="D3" s="5">
        <v>1</v>
      </c>
      <c r="E3" s="3" t="s">
        <v>11</v>
      </c>
      <c r="F3" s="8">
        <v>360000</v>
      </c>
      <c r="G3" s="8">
        <f>F3*19%</f>
        <v>68400</v>
      </c>
      <c r="H3" s="8">
        <f>F3+G3</f>
        <v>428400</v>
      </c>
      <c r="I3" s="8">
        <v>350000</v>
      </c>
      <c r="J3" s="8" t="s">
        <v>57</v>
      </c>
      <c r="K3" s="8">
        <f>I3</f>
        <v>350000</v>
      </c>
      <c r="L3" s="8">
        <v>220000</v>
      </c>
      <c r="M3" s="8">
        <f>L3*5.1%</f>
        <v>11220</v>
      </c>
      <c r="N3" s="8">
        <f>L3+M3</f>
        <v>231220</v>
      </c>
      <c r="O3" s="8">
        <f>N3*19%</f>
        <v>43931.8</v>
      </c>
      <c r="P3" s="8">
        <f>SUM(N3:O3)</f>
        <v>275151.8</v>
      </c>
      <c r="Q3" s="23">
        <f>MIN(H3,K3,P3)</f>
        <v>275151.8</v>
      </c>
      <c r="R3" s="23">
        <f>MAX(H3,K3,P3)</f>
        <v>428400</v>
      </c>
      <c r="S3" s="23">
        <f>AVERAGE(K3,H3,P3)</f>
        <v>351183.93333333335</v>
      </c>
      <c r="T3" s="23">
        <f>MEDIAN(K3,H3,P3)</f>
        <v>350000</v>
      </c>
      <c r="U3" s="23">
        <f>STDEVA(K3,H3,P3)</f>
        <v>76630.959633905994</v>
      </c>
      <c r="V3" s="23">
        <f>GEOMEAN(Q3,R3)</f>
        <v>343329.33332297724</v>
      </c>
      <c r="W3" s="24">
        <f>(MAX(Q3:R3)-MIN(Q3:R3))/MIN(Q3:R3)</f>
        <v>0.55695874059337436</v>
      </c>
      <c r="X3" s="23" t="s">
        <v>69</v>
      </c>
      <c r="Y3" s="23">
        <f>V3</f>
        <v>343329.33332297724</v>
      </c>
      <c r="Z3" s="12"/>
      <c r="AA3" s="12"/>
      <c r="AB3" s="10"/>
      <c r="AC3" s="10"/>
      <c r="AD3" s="10"/>
      <c r="AE3" s="10"/>
    </row>
    <row r="4" spans="1:31" s="7" customFormat="1" ht="39.950000000000003" customHeight="1" x14ac:dyDescent="0.2">
      <c r="A4" s="15">
        <v>2</v>
      </c>
      <c r="B4" s="16" t="s">
        <v>12</v>
      </c>
      <c r="C4" s="17" t="s">
        <v>13</v>
      </c>
      <c r="D4" s="5">
        <v>1</v>
      </c>
      <c r="E4" s="3" t="s">
        <v>11</v>
      </c>
      <c r="F4" s="8">
        <v>330000</v>
      </c>
      <c r="G4" s="8">
        <f t="shared" ref="G4:G25" si="0">F4*19%</f>
        <v>62700</v>
      </c>
      <c r="H4" s="8">
        <f t="shared" ref="H4:H25" si="1">F4+G4</f>
        <v>392700</v>
      </c>
      <c r="I4" s="8">
        <v>280000</v>
      </c>
      <c r="J4" s="8" t="s">
        <v>57</v>
      </c>
      <c r="K4" s="8">
        <f t="shared" ref="K4:K25" si="2">I4</f>
        <v>280000</v>
      </c>
      <c r="L4" s="8">
        <v>200000</v>
      </c>
      <c r="M4" s="8">
        <f t="shared" ref="M4:M25" si="3">L4*5.1%</f>
        <v>10200</v>
      </c>
      <c r="N4" s="8">
        <f t="shared" ref="N4:N19" si="4">L4+M4</f>
        <v>210200</v>
      </c>
      <c r="O4" s="8">
        <f t="shared" ref="O4:O25" si="5">N4*19%</f>
        <v>39938</v>
      </c>
      <c r="P4" s="8">
        <f t="shared" ref="P4:P19" si="6">SUM(N4:O4)</f>
        <v>250138</v>
      </c>
      <c r="Q4" s="23">
        <f t="shared" ref="Q4:Q18" si="7">MIN(H4,K4,P4)</f>
        <v>250138</v>
      </c>
      <c r="R4" s="23">
        <f t="shared" ref="R4:R18" si="8">MAX(H4,K4,P4)</f>
        <v>392700</v>
      </c>
      <c r="S4" s="23">
        <f t="shared" ref="S4:S18" si="9">AVERAGE(K4,H4,P4)</f>
        <v>307612.66666666669</v>
      </c>
      <c r="T4" s="23">
        <f t="shared" ref="T4:T18" si="10">MEDIAN(K4,H4,P4)</f>
        <v>280000</v>
      </c>
      <c r="U4" s="23">
        <f t="shared" ref="U4:U18" si="11">STDEVA(K4,H4,P4)</f>
        <v>75185.27436495357</v>
      </c>
      <c r="V4" s="23">
        <f t="shared" ref="V4:V25" si="12">GEOMEAN(Q4,R4)</f>
        <v>313415.36752367456</v>
      </c>
      <c r="W4" s="24">
        <f t="shared" ref="W4:W25" si="13">(MAX(Q4:R4)-MIN(Q4:R4))/MIN(Q4:R4)</f>
        <v>0.56993339676498578</v>
      </c>
      <c r="X4" s="23" t="s">
        <v>69</v>
      </c>
      <c r="Y4" s="23">
        <f t="shared" ref="Y4:Y8" si="14">V4</f>
        <v>313415.36752367456</v>
      </c>
      <c r="Z4" s="12"/>
      <c r="AA4" s="12"/>
      <c r="AB4" s="10"/>
      <c r="AC4" s="10"/>
      <c r="AD4" s="10"/>
      <c r="AE4" s="10"/>
    </row>
    <row r="5" spans="1:31" s="7" customFormat="1" ht="39.950000000000003" customHeight="1" x14ac:dyDescent="0.2">
      <c r="A5" s="15">
        <v>3</v>
      </c>
      <c r="B5" s="16" t="s">
        <v>14</v>
      </c>
      <c r="C5" s="17" t="s">
        <v>15</v>
      </c>
      <c r="D5" s="5">
        <v>1</v>
      </c>
      <c r="E5" s="3" t="s">
        <v>11</v>
      </c>
      <c r="F5" s="8">
        <v>420000</v>
      </c>
      <c r="G5" s="8">
        <f t="shared" si="0"/>
        <v>79800</v>
      </c>
      <c r="H5" s="8">
        <f t="shared" si="1"/>
        <v>499800</v>
      </c>
      <c r="I5" s="8">
        <v>300000</v>
      </c>
      <c r="J5" s="8" t="s">
        <v>57</v>
      </c>
      <c r="K5" s="8">
        <f t="shared" si="2"/>
        <v>300000</v>
      </c>
      <c r="L5" s="8">
        <v>225000</v>
      </c>
      <c r="M5" s="8">
        <f t="shared" si="3"/>
        <v>11475</v>
      </c>
      <c r="N5" s="8">
        <f t="shared" si="4"/>
        <v>236475</v>
      </c>
      <c r="O5" s="8">
        <f t="shared" si="5"/>
        <v>44930.25</v>
      </c>
      <c r="P5" s="8">
        <f t="shared" si="6"/>
        <v>281405.25</v>
      </c>
      <c r="Q5" s="23">
        <f t="shared" si="7"/>
        <v>281405.25</v>
      </c>
      <c r="R5" s="23">
        <f t="shared" si="8"/>
        <v>499800</v>
      </c>
      <c r="S5" s="23">
        <f t="shared" si="9"/>
        <v>360401.75</v>
      </c>
      <c r="T5" s="23">
        <f t="shared" si="10"/>
        <v>300000</v>
      </c>
      <c r="U5" s="23">
        <f t="shared" si="11"/>
        <v>121079.91269895887</v>
      </c>
      <c r="V5" s="23">
        <f t="shared" si="12"/>
        <v>375028.45752022607</v>
      </c>
      <c r="W5" s="24">
        <f t="shared" si="13"/>
        <v>0.77608626704725658</v>
      </c>
      <c r="X5" s="23" t="s">
        <v>69</v>
      </c>
      <c r="Y5" s="23">
        <f t="shared" si="14"/>
        <v>375028.45752022607</v>
      </c>
      <c r="Z5" s="12"/>
      <c r="AA5" s="12"/>
      <c r="AB5" s="10"/>
      <c r="AC5" s="10"/>
      <c r="AD5" s="10"/>
      <c r="AE5" s="10"/>
    </row>
    <row r="6" spans="1:31" s="7" customFormat="1" ht="39.950000000000003" customHeight="1" x14ac:dyDescent="0.2">
      <c r="A6" s="15">
        <v>4</v>
      </c>
      <c r="B6" s="16" t="s">
        <v>16</v>
      </c>
      <c r="C6" s="17" t="s">
        <v>17</v>
      </c>
      <c r="D6" s="5">
        <v>1</v>
      </c>
      <c r="E6" s="3" t="s">
        <v>11</v>
      </c>
      <c r="F6" s="8">
        <v>340000</v>
      </c>
      <c r="G6" s="8">
        <f t="shared" si="0"/>
        <v>64600</v>
      </c>
      <c r="H6" s="8">
        <f t="shared" si="1"/>
        <v>404600</v>
      </c>
      <c r="I6" s="8">
        <v>250000</v>
      </c>
      <c r="J6" s="8" t="s">
        <v>57</v>
      </c>
      <c r="K6" s="8">
        <f t="shared" si="2"/>
        <v>250000</v>
      </c>
      <c r="L6" s="8">
        <v>175000</v>
      </c>
      <c r="M6" s="8">
        <f t="shared" si="3"/>
        <v>8925</v>
      </c>
      <c r="N6" s="8">
        <f t="shared" si="4"/>
        <v>183925</v>
      </c>
      <c r="O6" s="8">
        <f t="shared" si="5"/>
        <v>34945.75</v>
      </c>
      <c r="P6" s="8">
        <f t="shared" si="6"/>
        <v>218870.75</v>
      </c>
      <c r="Q6" s="23">
        <f t="shared" si="7"/>
        <v>218870.75</v>
      </c>
      <c r="R6" s="23">
        <f t="shared" si="8"/>
        <v>404600</v>
      </c>
      <c r="S6" s="23">
        <f t="shared" si="9"/>
        <v>291156.91666666669</v>
      </c>
      <c r="T6" s="23">
        <f t="shared" si="10"/>
        <v>250000</v>
      </c>
      <c r="U6" s="23">
        <f t="shared" si="11"/>
        <v>99469.881966959365</v>
      </c>
      <c r="V6" s="23">
        <f t="shared" si="12"/>
        <v>297582.09867194633</v>
      </c>
      <c r="W6" s="24">
        <f t="shared" si="13"/>
        <v>0.84857958406959355</v>
      </c>
      <c r="X6" s="23" t="s">
        <v>69</v>
      </c>
      <c r="Y6" s="23">
        <f t="shared" si="14"/>
        <v>297582.09867194633</v>
      </c>
      <c r="Z6" s="12"/>
      <c r="AA6" s="12"/>
      <c r="AB6" s="10"/>
      <c r="AC6" s="10"/>
      <c r="AD6" s="10"/>
      <c r="AE6" s="10"/>
    </row>
    <row r="7" spans="1:31" s="7" customFormat="1" ht="39.950000000000003" customHeight="1" x14ac:dyDescent="0.2">
      <c r="A7" s="15">
        <v>5</v>
      </c>
      <c r="B7" s="16" t="s">
        <v>18</v>
      </c>
      <c r="C7" s="17" t="s">
        <v>19</v>
      </c>
      <c r="D7" s="5">
        <v>1</v>
      </c>
      <c r="E7" s="3" t="s">
        <v>11</v>
      </c>
      <c r="F7" s="8">
        <v>230000</v>
      </c>
      <c r="G7" s="8">
        <f t="shared" si="0"/>
        <v>43700</v>
      </c>
      <c r="H7" s="8">
        <f t="shared" si="1"/>
        <v>273700</v>
      </c>
      <c r="I7" s="8">
        <v>80000</v>
      </c>
      <c r="J7" s="8" t="s">
        <v>57</v>
      </c>
      <c r="K7" s="8">
        <f t="shared" si="2"/>
        <v>80000</v>
      </c>
      <c r="L7" s="8">
        <v>120000</v>
      </c>
      <c r="M7" s="8">
        <f t="shared" si="3"/>
        <v>6120</v>
      </c>
      <c r="N7" s="8">
        <f t="shared" si="4"/>
        <v>126120</v>
      </c>
      <c r="O7" s="8">
        <f t="shared" si="5"/>
        <v>23962.799999999999</v>
      </c>
      <c r="P7" s="8">
        <f t="shared" si="6"/>
        <v>150082.79999999999</v>
      </c>
      <c r="Q7" s="23">
        <f t="shared" si="7"/>
        <v>80000</v>
      </c>
      <c r="R7" s="23">
        <f t="shared" si="8"/>
        <v>273700</v>
      </c>
      <c r="S7" s="23">
        <f t="shared" si="9"/>
        <v>167927.6</v>
      </c>
      <c r="T7" s="23">
        <f t="shared" si="10"/>
        <v>150082.79999999999</v>
      </c>
      <c r="U7" s="23">
        <f t="shared" si="11"/>
        <v>98075.22707228364</v>
      </c>
      <c r="V7" s="23">
        <f t="shared" si="12"/>
        <v>147972.97050475131</v>
      </c>
      <c r="W7" s="24">
        <f>(MAX(Q7:R7)-MIN(Q7:R7))/MIN(Q7:R7)</f>
        <v>2.4212500000000001</v>
      </c>
      <c r="X7" s="23" t="s">
        <v>69</v>
      </c>
      <c r="Y7" s="23">
        <f t="shared" si="14"/>
        <v>147972.97050475131</v>
      </c>
      <c r="Z7" s="12"/>
      <c r="AA7" s="12"/>
      <c r="AB7" s="10"/>
      <c r="AC7" s="10"/>
      <c r="AD7" s="10"/>
      <c r="AE7" s="10"/>
    </row>
    <row r="8" spans="1:31" s="7" customFormat="1" ht="39.950000000000003" customHeight="1" x14ac:dyDescent="0.2">
      <c r="A8" s="15">
        <v>6</v>
      </c>
      <c r="B8" s="16" t="s">
        <v>20</v>
      </c>
      <c r="C8" s="17" t="s">
        <v>21</v>
      </c>
      <c r="D8" s="5">
        <v>1</v>
      </c>
      <c r="E8" s="3" t="s">
        <v>11</v>
      </c>
      <c r="F8" s="8">
        <v>250000</v>
      </c>
      <c r="G8" s="8">
        <f t="shared" si="0"/>
        <v>47500</v>
      </c>
      <c r="H8" s="8">
        <f t="shared" si="1"/>
        <v>297500</v>
      </c>
      <c r="I8" s="8">
        <v>180000</v>
      </c>
      <c r="J8" s="8" t="s">
        <v>57</v>
      </c>
      <c r="K8" s="8">
        <f t="shared" si="2"/>
        <v>180000</v>
      </c>
      <c r="L8" s="8">
        <v>150000</v>
      </c>
      <c r="M8" s="8">
        <f t="shared" si="3"/>
        <v>7649.9999999999991</v>
      </c>
      <c r="N8" s="8">
        <f t="shared" si="4"/>
        <v>157650</v>
      </c>
      <c r="O8" s="8">
        <f t="shared" si="5"/>
        <v>29953.5</v>
      </c>
      <c r="P8" s="8">
        <f t="shared" si="6"/>
        <v>187603.5</v>
      </c>
      <c r="Q8" s="23">
        <f t="shared" si="7"/>
        <v>180000</v>
      </c>
      <c r="R8" s="23">
        <f t="shared" si="8"/>
        <v>297500</v>
      </c>
      <c r="S8" s="23">
        <f t="shared" si="9"/>
        <v>221701.16666666666</v>
      </c>
      <c r="T8" s="23">
        <f t="shared" si="10"/>
        <v>187603.5</v>
      </c>
      <c r="U8" s="23">
        <f t="shared" si="11"/>
        <v>65753.712093564172</v>
      </c>
      <c r="V8" s="23">
        <f t="shared" si="12"/>
        <v>231408.72930812268</v>
      </c>
      <c r="W8" s="24">
        <f t="shared" si="13"/>
        <v>0.65277777777777779</v>
      </c>
      <c r="X8" s="23" t="s">
        <v>69</v>
      </c>
      <c r="Y8" s="23">
        <f t="shared" si="14"/>
        <v>231408.72930812268</v>
      </c>
      <c r="Z8" s="12"/>
      <c r="AA8" s="12"/>
      <c r="AB8" s="10"/>
      <c r="AC8" s="10"/>
      <c r="AD8" s="10"/>
      <c r="AE8" s="10"/>
    </row>
    <row r="9" spans="1:31" s="7" customFormat="1" ht="39.950000000000003" customHeight="1" x14ac:dyDescent="0.2">
      <c r="A9" s="15">
        <v>7</v>
      </c>
      <c r="B9" s="16" t="s">
        <v>22</v>
      </c>
      <c r="C9" s="17" t="s">
        <v>23</v>
      </c>
      <c r="D9" s="5">
        <v>1</v>
      </c>
      <c r="E9" s="3" t="s">
        <v>11</v>
      </c>
      <c r="F9" s="8">
        <v>300000</v>
      </c>
      <c r="G9" s="8">
        <f t="shared" si="0"/>
        <v>57000</v>
      </c>
      <c r="H9" s="8">
        <f t="shared" si="1"/>
        <v>357000</v>
      </c>
      <c r="I9" s="8">
        <v>280000</v>
      </c>
      <c r="J9" s="8" t="s">
        <v>57</v>
      </c>
      <c r="K9" s="8">
        <f t="shared" si="2"/>
        <v>280000</v>
      </c>
      <c r="L9" s="25">
        <v>0</v>
      </c>
      <c r="M9" s="25">
        <f t="shared" si="3"/>
        <v>0</v>
      </c>
      <c r="N9" s="25">
        <f t="shared" si="4"/>
        <v>0</v>
      </c>
      <c r="O9" s="25">
        <f t="shared" si="5"/>
        <v>0</v>
      </c>
      <c r="P9" s="25">
        <f t="shared" si="6"/>
        <v>0</v>
      </c>
      <c r="Q9" s="23">
        <f t="shared" ref="Q4:Q25" si="15">MIN(H9,K9)</f>
        <v>280000</v>
      </c>
      <c r="R9" s="23">
        <f t="shared" ref="R4:R25" si="16">MAX(H9,K9)</f>
        <v>357000</v>
      </c>
      <c r="S9" s="23">
        <f t="shared" ref="S4:S25" si="17">AVERAGE(K9,H9)</f>
        <v>318500</v>
      </c>
      <c r="T9" s="23">
        <f t="shared" ref="T4:T25" si="18">MEDIAN(K9,H9)</f>
        <v>318500</v>
      </c>
      <c r="U9" s="23">
        <f t="shared" ref="U4:U25" si="19">STDEVA(K9,H9)</f>
        <v>54447.222151364156</v>
      </c>
      <c r="V9" s="23">
        <f t="shared" si="12"/>
        <v>316164.514137814</v>
      </c>
      <c r="W9" s="24">
        <f t="shared" si="13"/>
        <v>0.27500000000000002</v>
      </c>
      <c r="X9" s="24" t="s">
        <v>60</v>
      </c>
      <c r="Y9" s="23">
        <f>S9</f>
        <v>318500</v>
      </c>
      <c r="Z9" s="12"/>
      <c r="AA9" s="12"/>
      <c r="AB9" s="10"/>
      <c r="AC9" s="10"/>
      <c r="AD9" s="10"/>
      <c r="AE9" s="10"/>
    </row>
    <row r="10" spans="1:31" s="7" customFormat="1" ht="39.950000000000003" customHeight="1" x14ac:dyDescent="0.2">
      <c r="A10" s="15">
        <v>8</v>
      </c>
      <c r="B10" s="16" t="s">
        <v>24</v>
      </c>
      <c r="C10" s="17" t="s">
        <v>25</v>
      </c>
      <c r="D10" s="5">
        <v>1</v>
      </c>
      <c r="E10" s="3" t="s">
        <v>11</v>
      </c>
      <c r="F10" s="8">
        <v>240000</v>
      </c>
      <c r="G10" s="8">
        <f t="shared" si="0"/>
        <v>45600</v>
      </c>
      <c r="H10" s="8">
        <f t="shared" si="1"/>
        <v>285600</v>
      </c>
      <c r="I10" s="8">
        <v>200000</v>
      </c>
      <c r="J10" s="8" t="s">
        <v>57</v>
      </c>
      <c r="K10" s="8">
        <f t="shared" si="2"/>
        <v>200000</v>
      </c>
      <c r="L10" s="8">
        <v>200000</v>
      </c>
      <c r="M10" s="8">
        <f t="shared" si="3"/>
        <v>10200</v>
      </c>
      <c r="N10" s="8">
        <f t="shared" si="4"/>
        <v>210200</v>
      </c>
      <c r="O10" s="8">
        <f t="shared" si="5"/>
        <v>39938</v>
      </c>
      <c r="P10" s="8">
        <f t="shared" si="6"/>
        <v>250138</v>
      </c>
      <c r="Q10" s="23">
        <f t="shared" si="7"/>
        <v>200000</v>
      </c>
      <c r="R10" s="23">
        <f t="shared" si="8"/>
        <v>285600</v>
      </c>
      <c r="S10" s="23">
        <f t="shared" si="9"/>
        <v>245246</v>
      </c>
      <c r="T10" s="23">
        <f t="shared" si="10"/>
        <v>250138</v>
      </c>
      <c r="U10" s="23">
        <f t="shared" si="11"/>
        <v>43009.170510485317</v>
      </c>
      <c r="V10" s="23">
        <f t="shared" si="12"/>
        <v>238997.9079406345</v>
      </c>
      <c r="W10" s="24">
        <f t="shared" si="13"/>
        <v>0.42799999999999999</v>
      </c>
      <c r="X10" s="24" t="s">
        <v>69</v>
      </c>
      <c r="Y10" s="23">
        <f>V10</f>
        <v>238997.9079406345</v>
      </c>
      <c r="Z10" s="12"/>
      <c r="AA10" s="12"/>
      <c r="AB10" s="10"/>
      <c r="AC10" s="10"/>
      <c r="AD10" s="10"/>
      <c r="AE10" s="10"/>
    </row>
    <row r="11" spans="1:31" s="7" customFormat="1" ht="39.950000000000003" customHeight="1" x14ac:dyDescent="0.2">
      <c r="A11" s="15">
        <v>9</v>
      </c>
      <c r="B11" s="16" t="s">
        <v>26</v>
      </c>
      <c r="C11" s="17" t="s">
        <v>27</v>
      </c>
      <c r="D11" s="5">
        <v>1</v>
      </c>
      <c r="E11" s="3" t="s">
        <v>11</v>
      </c>
      <c r="F11" s="8">
        <v>180000</v>
      </c>
      <c r="G11" s="8">
        <f t="shared" si="0"/>
        <v>34200</v>
      </c>
      <c r="H11" s="8">
        <f t="shared" si="1"/>
        <v>214200</v>
      </c>
      <c r="I11" s="8">
        <v>150000</v>
      </c>
      <c r="J11" s="8" t="s">
        <v>57</v>
      </c>
      <c r="K11" s="8">
        <f t="shared" si="2"/>
        <v>150000</v>
      </c>
      <c r="L11" s="8">
        <v>130000</v>
      </c>
      <c r="M11" s="8">
        <f t="shared" si="3"/>
        <v>6630</v>
      </c>
      <c r="N11" s="8">
        <f t="shared" si="4"/>
        <v>136630</v>
      </c>
      <c r="O11" s="8">
        <f t="shared" si="5"/>
        <v>25959.7</v>
      </c>
      <c r="P11" s="8">
        <f t="shared" si="6"/>
        <v>162589.70000000001</v>
      </c>
      <c r="Q11" s="23">
        <f t="shared" si="7"/>
        <v>150000</v>
      </c>
      <c r="R11" s="23">
        <f t="shared" si="8"/>
        <v>214200</v>
      </c>
      <c r="S11" s="23">
        <f t="shared" si="9"/>
        <v>175596.56666666665</v>
      </c>
      <c r="T11" s="23">
        <f t="shared" si="10"/>
        <v>162589.70000000001</v>
      </c>
      <c r="U11" s="23">
        <f t="shared" si="11"/>
        <v>34019.023139463228</v>
      </c>
      <c r="V11" s="23">
        <f t="shared" si="12"/>
        <v>179248.43095547587</v>
      </c>
      <c r="W11" s="24">
        <f t="shared" si="13"/>
        <v>0.42799999999999999</v>
      </c>
      <c r="X11" s="24" t="s">
        <v>69</v>
      </c>
      <c r="Y11" s="23">
        <f t="shared" ref="Y11:Y22" si="20">V11</f>
        <v>179248.43095547587</v>
      </c>
      <c r="Z11" s="12"/>
      <c r="AA11" s="12"/>
      <c r="AB11" s="10"/>
      <c r="AC11" s="10"/>
      <c r="AD11" s="10"/>
      <c r="AE11" s="10"/>
    </row>
    <row r="12" spans="1:31" s="7" customFormat="1" ht="39.950000000000003" customHeight="1" x14ac:dyDescent="0.2">
      <c r="A12" s="15">
        <v>10</v>
      </c>
      <c r="B12" s="16" t="s">
        <v>28</v>
      </c>
      <c r="C12" s="17" t="s">
        <v>29</v>
      </c>
      <c r="D12" s="5">
        <v>1</v>
      </c>
      <c r="E12" s="3" t="s">
        <v>11</v>
      </c>
      <c r="F12" s="8">
        <v>150000</v>
      </c>
      <c r="G12" s="8">
        <f t="shared" si="0"/>
        <v>28500</v>
      </c>
      <c r="H12" s="8">
        <f t="shared" si="1"/>
        <v>178500</v>
      </c>
      <c r="I12" s="8">
        <v>100000</v>
      </c>
      <c r="J12" s="8" t="s">
        <v>57</v>
      </c>
      <c r="K12" s="8">
        <f t="shared" si="2"/>
        <v>100000</v>
      </c>
      <c r="L12" s="8">
        <v>90000</v>
      </c>
      <c r="M12" s="8">
        <f t="shared" si="3"/>
        <v>4590</v>
      </c>
      <c r="N12" s="8">
        <f t="shared" si="4"/>
        <v>94590</v>
      </c>
      <c r="O12" s="8">
        <f t="shared" si="5"/>
        <v>17972.099999999999</v>
      </c>
      <c r="P12" s="8">
        <f t="shared" si="6"/>
        <v>112562.1</v>
      </c>
      <c r="Q12" s="23">
        <f t="shared" si="7"/>
        <v>100000</v>
      </c>
      <c r="R12" s="23">
        <f t="shared" si="8"/>
        <v>178500</v>
      </c>
      <c r="S12" s="23">
        <f t="shared" si="9"/>
        <v>130354.03333333333</v>
      </c>
      <c r="T12" s="23">
        <f t="shared" si="10"/>
        <v>112562.1</v>
      </c>
      <c r="U12" s="23">
        <f t="shared" si="11"/>
        <v>42166.066555980069</v>
      </c>
      <c r="V12" s="23">
        <f t="shared" si="12"/>
        <v>133603.89215887387</v>
      </c>
      <c r="W12" s="24">
        <f t="shared" si="13"/>
        <v>0.78500000000000003</v>
      </c>
      <c r="X12" s="24" t="s">
        <v>69</v>
      </c>
      <c r="Y12" s="23">
        <f t="shared" si="20"/>
        <v>133603.89215887387</v>
      </c>
      <c r="Z12" s="12"/>
      <c r="AA12" s="12"/>
      <c r="AB12" s="10"/>
      <c r="AC12" s="10"/>
      <c r="AD12" s="10"/>
      <c r="AE12" s="10"/>
    </row>
    <row r="13" spans="1:31" s="7" customFormat="1" ht="39.950000000000003" customHeight="1" x14ac:dyDescent="0.2">
      <c r="A13" s="15">
        <v>11</v>
      </c>
      <c r="B13" s="16" t="s">
        <v>30</v>
      </c>
      <c r="C13" s="17" t="s">
        <v>71</v>
      </c>
      <c r="D13" s="5">
        <v>1</v>
      </c>
      <c r="E13" s="3" t="s">
        <v>11</v>
      </c>
      <c r="F13" s="8">
        <v>60000</v>
      </c>
      <c r="G13" s="8">
        <f t="shared" si="0"/>
        <v>11400</v>
      </c>
      <c r="H13" s="8">
        <f t="shared" si="1"/>
        <v>71400</v>
      </c>
      <c r="I13" s="8">
        <v>18000</v>
      </c>
      <c r="J13" s="8" t="s">
        <v>57</v>
      </c>
      <c r="K13" s="8">
        <f t="shared" si="2"/>
        <v>18000</v>
      </c>
      <c r="L13" s="8">
        <v>30000</v>
      </c>
      <c r="M13" s="8">
        <f t="shared" si="3"/>
        <v>1530</v>
      </c>
      <c r="N13" s="8">
        <f t="shared" si="4"/>
        <v>31530</v>
      </c>
      <c r="O13" s="8">
        <f t="shared" si="5"/>
        <v>5990.7</v>
      </c>
      <c r="P13" s="8">
        <f t="shared" si="6"/>
        <v>37520.699999999997</v>
      </c>
      <c r="Q13" s="23">
        <f t="shared" si="7"/>
        <v>18000</v>
      </c>
      <c r="R13" s="23">
        <f t="shared" si="8"/>
        <v>71400</v>
      </c>
      <c r="S13" s="23">
        <f t="shared" si="9"/>
        <v>42306.9</v>
      </c>
      <c r="T13" s="23">
        <f t="shared" si="10"/>
        <v>37520.699999999997</v>
      </c>
      <c r="U13" s="23">
        <f t="shared" si="11"/>
        <v>27019.82203549831</v>
      </c>
      <c r="V13" s="23">
        <f t="shared" si="12"/>
        <v>35849.68619109517</v>
      </c>
      <c r="W13" s="24">
        <f t="shared" si="13"/>
        <v>2.9666666666666668</v>
      </c>
      <c r="X13" s="24" t="s">
        <v>69</v>
      </c>
      <c r="Y13" s="23">
        <f t="shared" si="20"/>
        <v>35849.68619109517</v>
      </c>
      <c r="Z13" s="12"/>
      <c r="AA13" s="12"/>
      <c r="AB13" s="10"/>
      <c r="AC13" s="10"/>
      <c r="AD13" s="10"/>
      <c r="AE13" s="10"/>
    </row>
    <row r="14" spans="1:31" s="7" customFormat="1" ht="39.950000000000003" customHeight="1" x14ac:dyDescent="0.2">
      <c r="A14" s="15">
        <v>12</v>
      </c>
      <c r="B14" s="16" t="s">
        <v>31</v>
      </c>
      <c r="C14" s="17" t="s">
        <v>32</v>
      </c>
      <c r="D14" s="5">
        <v>1</v>
      </c>
      <c r="E14" s="3" t="s">
        <v>11</v>
      </c>
      <c r="F14" s="8">
        <v>140000</v>
      </c>
      <c r="G14" s="8">
        <f t="shared" si="0"/>
        <v>26600</v>
      </c>
      <c r="H14" s="8">
        <f t="shared" si="1"/>
        <v>166600</v>
      </c>
      <c r="I14" s="8">
        <v>100000</v>
      </c>
      <c r="J14" s="8" t="s">
        <v>57</v>
      </c>
      <c r="K14" s="8">
        <f t="shared" si="2"/>
        <v>100000</v>
      </c>
      <c r="L14" s="8">
        <v>70000</v>
      </c>
      <c r="M14" s="8">
        <f t="shared" si="3"/>
        <v>3569.9999999999995</v>
      </c>
      <c r="N14" s="8">
        <f t="shared" si="4"/>
        <v>73570</v>
      </c>
      <c r="O14" s="8">
        <f t="shared" si="5"/>
        <v>13978.3</v>
      </c>
      <c r="P14" s="8">
        <f t="shared" si="6"/>
        <v>87548.3</v>
      </c>
      <c r="Q14" s="23">
        <f t="shared" si="7"/>
        <v>87548.3</v>
      </c>
      <c r="R14" s="23">
        <f t="shared" si="8"/>
        <v>166600</v>
      </c>
      <c r="S14" s="23">
        <f t="shared" si="9"/>
        <v>118049.43333333333</v>
      </c>
      <c r="T14" s="23">
        <f t="shared" si="10"/>
        <v>100000</v>
      </c>
      <c r="U14" s="23">
        <f t="shared" si="11"/>
        <v>42504.462718205687</v>
      </c>
      <c r="V14" s="23">
        <f t="shared" si="12"/>
        <v>120770.6370770644</v>
      </c>
      <c r="W14" s="24">
        <f t="shared" si="13"/>
        <v>0.90294957183634628</v>
      </c>
      <c r="X14" s="24" t="s">
        <v>69</v>
      </c>
      <c r="Y14" s="23">
        <f t="shared" si="20"/>
        <v>120770.6370770644</v>
      </c>
      <c r="Z14" s="12"/>
      <c r="AA14" s="12"/>
      <c r="AB14" s="10"/>
      <c r="AC14" s="10"/>
      <c r="AD14" s="10"/>
      <c r="AE14" s="10"/>
    </row>
    <row r="15" spans="1:31" s="7" customFormat="1" ht="39.950000000000003" customHeight="1" x14ac:dyDescent="0.2">
      <c r="A15" s="15">
        <v>13</v>
      </c>
      <c r="B15" s="16" t="s">
        <v>33</v>
      </c>
      <c r="C15" s="17" t="s">
        <v>34</v>
      </c>
      <c r="D15" s="5">
        <v>1</v>
      </c>
      <c r="E15" s="3" t="s">
        <v>11</v>
      </c>
      <c r="F15" s="8">
        <v>120000</v>
      </c>
      <c r="G15" s="8">
        <f t="shared" si="0"/>
        <v>22800</v>
      </c>
      <c r="H15" s="8">
        <f t="shared" si="1"/>
        <v>142800</v>
      </c>
      <c r="I15" s="8">
        <v>60000</v>
      </c>
      <c r="J15" s="8" t="s">
        <v>57</v>
      </c>
      <c r="K15" s="8">
        <f t="shared" si="2"/>
        <v>60000</v>
      </c>
      <c r="L15" s="8">
        <v>50000</v>
      </c>
      <c r="M15" s="8">
        <f t="shared" si="3"/>
        <v>2550</v>
      </c>
      <c r="N15" s="8">
        <f t="shared" si="4"/>
        <v>52550</v>
      </c>
      <c r="O15" s="8">
        <f t="shared" si="5"/>
        <v>9984.5</v>
      </c>
      <c r="P15" s="8">
        <f t="shared" si="6"/>
        <v>62534.5</v>
      </c>
      <c r="Q15" s="23">
        <f t="shared" si="7"/>
        <v>60000</v>
      </c>
      <c r="R15" s="23">
        <f t="shared" si="8"/>
        <v>142800</v>
      </c>
      <c r="S15" s="23">
        <f t="shared" si="9"/>
        <v>88444.833333333328</v>
      </c>
      <c r="T15" s="23">
        <f t="shared" si="10"/>
        <v>62534.5</v>
      </c>
      <c r="U15" s="23">
        <f t="shared" si="11"/>
        <v>47090.009875591808</v>
      </c>
      <c r="V15" s="23">
        <f t="shared" si="12"/>
        <v>92563.49172324907</v>
      </c>
      <c r="W15" s="24">
        <f>(MAX(Q15:R15)-MIN(Q15:R15))/MIN(Q15:R15)</f>
        <v>1.38</v>
      </c>
      <c r="X15" s="24" t="s">
        <v>69</v>
      </c>
      <c r="Y15" s="23">
        <f t="shared" si="20"/>
        <v>92563.49172324907</v>
      </c>
      <c r="Z15" s="12"/>
      <c r="AA15" s="12"/>
      <c r="AB15" s="10"/>
      <c r="AC15" s="10"/>
      <c r="AD15" s="10"/>
      <c r="AE15" s="10"/>
    </row>
    <row r="16" spans="1:31" s="7" customFormat="1" ht="39.950000000000003" customHeight="1" x14ac:dyDescent="0.2">
      <c r="A16" s="15">
        <v>14</v>
      </c>
      <c r="B16" s="16" t="s">
        <v>35</v>
      </c>
      <c r="C16" s="17" t="s">
        <v>36</v>
      </c>
      <c r="D16" s="5">
        <v>1</v>
      </c>
      <c r="E16" s="3" t="s">
        <v>11</v>
      </c>
      <c r="F16" s="8">
        <v>185000</v>
      </c>
      <c r="G16" s="8">
        <f t="shared" si="0"/>
        <v>35150</v>
      </c>
      <c r="H16" s="8">
        <f t="shared" si="1"/>
        <v>220150</v>
      </c>
      <c r="I16" s="8">
        <v>150000</v>
      </c>
      <c r="J16" s="8" t="s">
        <v>57</v>
      </c>
      <c r="K16" s="8">
        <f t="shared" si="2"/>
        <v>150000</v>
      </c>
      <c r="L16" s="8">
        <v>120000</v>
      </c>
      <c r="M16" s="8">
        <f t="shared" si="3"/>
        <v>6120</v>
      </c>
      <c r="N16" s="8">
        <f t="shared" si="4"/>
        <v>126120</v>
      </c>
      <c r="O16" s="8">
        <f t="shared" si="5"/>
        <v>23962.799999999999</v>
      </c>
      <c r="P16" s="8">
        <f t="shared" si="6"/>
        <v>150082.79999999999</v>
      </c>
      <c r="Q16" s="23">
        <f t="shared" si="7"/>
        <v>150000</v>
      </c>
      <c r="R16" s="23">
        <f t="shared" si="8"/>
        <v>220150</v>
      </c>
      <c r="S16" s="23">
        <f t="shared" si="9"/>
        <v>173410.93333333332</v>
      </c>
      <c r="T16" s="23">
        <f t="shared" si="10"/>
        <v>150082.79999999999</v>
      </c>
      <c r="U16" s="23">
        <f t="shared" si="11"/>
        <v>40477.240254411299</v>
      </c>
      <c r="V16" s="23">
        <f t="shared" si="12"/>
        <v>181720.93990511936</v>
      </c>
      <c r="W16" s="24">
        <f t="shared" si="13"/>
        <v>0.46766666666666667</v>
      </c>
      <c r="X16" s="24" t="s">
        <v>69</v>
      </c>
      <c r="Y16" s="23">
        <f t="shared" si="20"/>
        <v>181720.93990511936</v>
      </c>
      <c r="Z16" s="12"/>
      <c r="AA16" s="12"/>
      <c r="AB16" s="10"/>
      <c r="AC16" s="10"/>
      <c r="AD16" s="10"/>
      <c r="AE16" s="10"/>
    </row>
    <row r="17" spans="1:31" s="7" customFormat="1" ht="39.950000000000003" customHeight="1" x14ac:dyDescent="0.2">
      <c r="A17" s="15">
        <v>15</v>
      </c>
      <c r="B17" s="16" t="s">
        <v>37</v>
      </c>
      <c r="C17" s="17" t="s">
        <v>38</v>
      </c>
      <c r="D17" s="5">
        <v>1</v>
      </c>
      <c r="E17" s="3" t="s">
        <v>11</v>
      </c>
      <c r="F17" s="8">
        <v>350000</v>
      </c>
      <c r="G17" s="8">
        <f t="shared" si="0"/>
        <v>66500</v>
      </c>
      <c r="H17" s="8">
        <f t="shared" si="1"/>
        <v>416500</v>
      </c>
      <c r="I17" s="13">
        <v>180000</v>
      </c>
      <c r="J17" s="13" t="s">
        <v>57</v>
      </c>
      <c r="K17" s="13">
        <f t="shared" si="2"/>
        <v>180000</v>
      </c>
      <c r="L17" s="13">
        <v>250000</v>
      </c>
      <c r="M17" s="8">
        <f t="shared" si="3"/>
        <v>12750</v>
      </c>
      <c r="N17" s="8">
        <f t="shared" si="4"/>
        <v>262750</v>
      </c>
      <c r="O17" s="8">
        <f t="shared" si="5"/>
        <v>49922.5</v>
      </c>
      <c r="P17" s="8">
        <f t="shared" si="6"/>
        <v>312672.5</v>
      </c>
      <c r="Q17" s="23">
        <f t="shared" si="7"/>
        <v>180000</v>
      </c>
      <c r="R17" s="23">
        <f t="shared" si="8"/>
        <v>416500</v>
      </c>
      <c r="S17" s="23">
        <f t="shared" si="9"/>
        <v>303057.5</v>
      </c>
      <c r="T17" s="23">
        <f t="shared" si="10"/>
        <v>312672.5</v>
      </c>
      <c r="U17" s="23">
        <f t="shared" si="11"/>
        <v>118542.81365291614</v>
      </c>
      <c r="V17" s="23">
        <f t="shared" si="12"/>
        <v>273806.50101851125</v>
      </c>
      <c r="W17" s="24">
        <f t="shared" si="13"/>
        <v>1.3138888888888889</v>
      </c>
      <c r="X17" s="24" t="s">
        <v>69</v>
      </c>
      <c r="Y17" s="23">
        <f t="shared" si="20"/>
        <v>273806.50101851125</v>
      </c>
      <c r="Z17" s="12"/>
      <c r="AA17" s="12"/>
      <c r="AB17" s="10"/>
      <c r="AC17" s="10"/>
      <c r="AD17" s="10"/>
      <c r="AE17" s="10"/>
    </row>
    <row r="18" spans="1:31" s="7" customFormat="1" ht="39.950000000000003" customHeight="1" x14ac:dyDescent="0.2">
      <c r="A18" s="15">
        <v>16</v>
      </c>
      <c r="B18" s="16" t="s">
        <v>39</v>
      </c>
      <c r="C18" s="17" t="s">
        <v>40</v>
      </c>
      <c r="D18" s="5">
        <v>1</v>
      </c>
      <c r="E18" s="3" t="s">
        <v>11</v>
      </c>
      <c r="F18" s="8">
        <v>450000</v>
      </c>
      <c r="G18" s="8">
        <f t="shared" si="0"/>
        <v>85500</v>
      </c>
      <c r="H18" s="8">
        <f t="shared" si="1"/>
        <v>535500</v>
      </c>
      <c r="I18" s="8">
        <v>300000</v>
      </c>
      <c r="J18" s="8" t="s">
        <v>57</v>
      </c>
      <c r="K18" s="8">
        <f t="shared" si="2"/>
        <v>300000</v>
      </c>
      <c r="L18" s="8">
        <v>210000</v>
      </c>
      <c r="M18" s="8">
        <f t="shared" si="3"/>
        <v>10710</v>
      </c>
      <c r="N18" s="8">
        <f t="shared" si="4"/>
        <v>220710</v>
      </c>
      <c r="O18" s="8">
        <f t="shared" si="5"/>
        <v>41934.9</v>
      </c>
      <c r="P18" s="8">
        <f t="shared" si="6"/>
        <v>262644.90000000002</v>
      </c>
      <c r="Q18" s="23">
        <f t="shared" si="7"/>
        <v>262644.90000000002</v>
      </c>
      <c r="R18" s="23">
        <f t="shared" si="8"/>
        <v>535500</v>
      </c>
      <c r="S18" s="23">
        <f t="shared" si="9"/>
        <v>366048.3</v>
      </c>
      <c r="T18" s="23">
        <f t="shared" si="10"/>
        <v>300000</v>
      </c>
      <c r="U18" s="23">
        <f t="shared" si="11"/>
        <v>147933.29526739422</v>
      </c>
      <c r="V18" s="23">
        <f t="shared" si="12"/>
        <v>375028.45752022607</v>
      </c>
      <c r="W18" s="24">
        <f t="shared" si="13"/>
        <v>1.0388745412532281</v>
      </c>
      <c r="X18" s="24" t="s">
        <v>69</v>
      </c>
      <c r="Y18" s="23">
        <f t="shared" si="20"/>
        <v>375028.45752022607</v>
      </c>
      <c r="Z18" s="12"/>
      <c r="AA18" s="12"/>
      <c r="AB18" s="10"/>
      <c r="AC18" s="10"/>
      <c r="AD18" s="10"/>
      <c r="AE18" s="10"/>
    </row>
    <row r="19" spans="1:31" s="7" customFormat="1" ht="39.950000000000003" customHeight="1" x14ac:dyDescent="0.2">
      <c r="A19" s="15">
        <v>17</v>
      </c>
      <c r="B19" s="6" t="s">
        <v>41</v>
      </c>
      <c r="C19" s="4" t="s">
        <v>42</v>
      </c>
      <c r="D19" s="5">
        <v>1</v>
      </c>
      <c r="E19" s="3" t="s">
        <v>11</v>
      </c>
      <c r="F19" s="8">
        <v>550000</v>
      </c>
      <c r="G19" s="8">
        <f t="shared" si="0"/>
        <v>104500</v>
      </c>
      <c r="H19" s="8">
        <f t="shared" si="1"/>
        <v>654500</v>
      </c>
      <c r="I19" s="8">
        <v>350000</v>
      </c>
      <c r="J19" s="8" t="s">
        <v>57</v>
      </c>
      <c r="K19" s="8">
        <f t="shared" si="2"/>
        <v>350000</v>
      </c>
      <c r="L19" s="25">
        <v>0</v>
      </c>
      <c r="M19" s="25">
        <f t="shared" si="3"/>
        <v>0</v>
      </c>
      <c r="N19" s="25">
        <f t="shared" si="4"/>
        <v>0</v>
      </c>
      <c r="O19" s="25">
        <f t="shared" si="5"/>
        <v>0</v>
      </c>
      <c r="P19" s="25">
        <f t="shared" si="6"/>
        <v>0</v>
      </c>
      <c r="Q19" s="23">
        <f t="shared" si="15"/>
        <v>350000</v>
      </c>
      <c r="R19" s="23">
        <f t="shared" si="16"/>
        <v>654500</v>
      </c>
      <c r="S19" s="23">
        <f t="shared" si="17"/>
        <v>502250</v>
      </c>
      <c r="T19" s="23">
        <f t="shared" si="18"/>
        <v>502250</v>
      </c>
      <c r="U19" s="23">
        <f t="shared" si="19"/>
        <v>215314.01487130372</v>
      </c>
      <c r="V19" s="23">
        <f t="shared" si="12"/>
        <v>478617.80159120704</v>
      </c>
      <c r="W19" s="24">
        <f t="shared" si="13"/>
        <v>0.87</v>
      </c>
      <c r="X19" s="24" t="s">
        <v>69</v>
      </c>
      <c r="Y19" s="23">
        <f t="shared" si="20"/>
        <v>478617.80159120704</v>
      </c>
      <c r="Z19" s="12"/>
      <c r="AA19" s="12"/>
      <c r="AB19" s="10"/>
      <c r="AC19" s="10"/>
      <c r="AD19" s="10"/>
      <c r="AE19" s="10"/>
    </row>
    <row r="20" spans="1:31" s="7" customFormat="1" ht="39.950000000000003" customHeight="1" x14ac:dyDescent="0.2">
      <c r="A20" s="15">
        <v>18</v>
      </c>
      <c r="B20" s="6" t="s">
        <v>43</v>
      </c>
      <c r="C20" s="4" t="s">
        <v>44</v>
      </c>
      <c r="D20" s="5">
        <v>1</v>
      </c>
      <c r="E20" s="3" t="s">
        <v>11</v>
      </c>
      <c r="F20" s="8">
        <v>300000</v>
      </c>
      <c r="G20" s="8">
        <f t="shared" si="0"/>
        <v>57000</v>
      </c>
      <c r="H20" s="8">
        <f t="shared" si="1"/>
        <v>357000</v>
      </c>
      <c r="I20" s="8">
        <v>200000</v>
      </c>
      <c r="J20" s="8" t="s">
        <v>57</v>
      </c>
      <c r="K20" s="8">
        <f t="shared" si="2"/>
        <v>200000</v>
      </c>
      <c r="L20" s="25">
        <v>0</v>
      </c>
      <c r="M20" s="25">
        <f t="shared" si="3"/>
        <v>0</v>
      </c>
      <c r="N20" s="25">
        <f t="shared" ref="N20:N25" si="21">L20+M20</f>
        <v>0</v>
      </c>
      <c r="O20" s="25">
        <f t="shared" si="5"/>
        <v>0</v>
      </c>
      <c r="P20" s="25">
        <f t="shared" ref="P20:P25" si="22">SUM(N20:O20)</f>
        <v>0</v>
      </c>
      <c r="Q20" s="23">
        <f t="shared" si="15"/>
        <v>200000</v>
      </c>
      <c r="R20" s="23">
        <f t="shared" si="16"/>
        <v>357000</v>
      </c>
      <c r="S20" s="23">
        <f t="shared" si="17"/>
        <v>278500</v>
      </c>
      <c r="T20" s="23">
        <f t="shared" si="18"/>
        <v>278500</v>
      </c>
      <c r="U20" s="23">
        <f t="shared" si="19"/>
        <v>111015.76464628796</v>
      </c>
      <c r="V20" s="23">
        <f t="shared" si="12"/>
        <v>267207.78431774775</v>
      </c>
      <c r="W20" s="24">
        <f t="shared" si="13"/>
        <v>0.78500000000000003</v>
      </c>
      <c r="X20" s="24" t="s">
        <v>69</v>
      </c>
      <c r="Y20" s="23">
        <f t="shared" si="20"/>
        <v>267207.78431774775</v>
      </c>
      <c r="Z20" s="12"/>
      <c r="AA20" s="12"/>
      <c r="AB20" s="10"/>
      <c r="AC20" s="10"/>
      <c r="AD20" s="10"/>
      <c r="AE20" s="10"/>
    </row>
    <row r="21" spans="1:31" s="7" customFormat="1" ht="39.950000000000003" customHeight="1" x14ac:dyDescent="0.2">
      <c r="A21" s="15">
        <v>19</v>
      </c>
      <c r="B21" s="6" t="s">
        <v>45</v>
      </c>
      <c r="C21" s="4" t="s">
        <v>46</v>
      </c>
      <c r="D21" s="5">
        <v>1</v>
      </c>
      <c r="E21" s="3" t="s">
        <v>11</v>
      </c>
      <c r="F21" s="8">
        <v>240000</v>
      </c>
      <c r="G21" s="8">
        <f t="shared" si="0"/>
        <v>45600</v>
      </c>
      <c r="H21" s="8">
        <f t="shared" si="1"/>
        <v>285600</v>
      </c>
      <c r="I21" s="8">
        <v>200000</v>
      </c>
      <c r="J21" s="8" t="s">
        <v>57</v>
      </c>
      <c r="K21" s="8">
        <f t="shared" si="2"/>
        <v>200000</v>
      </c>
      <c r="L21" s="25">
        <v>0</v>
      </c>
      <c r="M21" s="25">
        <f t="shared" si="3"/>
        <v>0</v>
      </c>
      <c r="N21" s="25">
        <f t="shared" si="21"/>
        <v>0</v>
      </c>
      <c r="O21" s="25">
        <f t="shared" si="5"/>
        <v>0</v>
      </c>
      <c r="P21" s="25">
        <f t="shared" si="22"/>
        <v>0</v>
      </c>
      <c r="Q21" s="23">
        <f t="shared" si="15"/>
        <v>200000</v>
      </c>
      <c r="R21" s="23">
        <f t="shared" si="16"/>
        <v>285600</v>
      </c>
      <c r="S21" s="23">
        <f t="shared" si="17"/>
        <v>242800</v>
      </c>
      <c r="T21" s="23">
        <f t="shared" si="18"/>
        <v>242800</v>
      </c>
      <c r="U21" s="23">
        <f t="shared" si="19"/>
        <v>60528.340469568466</v>
      </c>
      <c r="V21" s="23">
        <f t="shared" si="12"/>
        <v>238997.9079406345</v>
      </c>
      <c r="W21" s="24">
        <f t="shared" si="13"/>
        <v>0.42799999999999999</v>
      </c>
      <c r="X21" s="24" t="s">
        <v>69</v>
      </c>
      <c r="Y21" s="23">
        <f t="shared" si="20"/>
        <v>238997.9079406345</v>
      </c>
      <c r="Z21" s="12"/>
      <c r="AA21" s="12"/>
      <c r="AB21" s="10"/>
      <c r="AC21" s="10"/>
      <c r="AD21" s="10"/>
      <c r="AE21" s="10"/>
    </row>
    <row r="22" spans="1:31" s="7" customFormat="1" ht="39.950000000000003" customHeight="1" x14ac:dyDescent="0.2">
      <c r="A22" s="15">
        <v>20</v>
      </c>
      <c r="B22" s="6" t="s">
        <v>47</v>
      </c>
      <c r="C22" s="4" t="s">
        <v>48</v>
      </c>
      <c r="D22" s="5">
        <v>1</v>
      </c>
      <c r="E22" s="3" t="s">
        <v>11</v>
      </c>
      <c r="F22" s="8">
        <v>230000</v>
      </c>
      <c r="G22" s="8">
        <f t="shared" si="0"/>
        <v>43700</v>
      </c>
      <c r="H22" s="8">
        <f t="shared" si="1"/>
        <v>273700</v>
      </c>
      <c r="I22" s="8">
        <v>200000</v>
      </c>
      <c r="J22" s="8" t="s">
        <v>57</v>
      </c>
      <c r="K22" s="8">
        <f t="shared" si="2"/>
        <v>200000</v>
      </c>
      <c r="L22" s="25">
        <v>0</v>
      </c>
      <c r="M22" s="25">
        <f t="shared" si="3"/>
        <v>0</v>
      </c>
      <c r="N22" s="25">
        <f t="shared" si="21"/>
        <v>0</v>
      </c>
      <c r="O22" s="25">
        <f t="shared" si="5"/>
        <v>0</v>
      </c>
      <c r="P22" s="25">
        <f t="shared" si="22"/>
        <v>0</v>
      </c>
      <c r="Q22" s="23">
        <f t="shared" si="15"/>
        <v>200000</v>
      </c>
      <c r="R22" s="23">
        <f t="shared" si="16"/>
        <v>273700</v>
      </c>
      <c r="S22" s="23">
        <f t="shared" si="17"/>
        <v>236850</v>
      </c>
      <c r="T22" s="23">
        <f t="shared" si="18"/>
        <v>236850</v>
      </c>
      <c r="U22" s="23">
        <f t="shared" si="19"/>
        <v>52113.769773448555</v>
      </c>
      <c r="V22" s="23">
        <f t="shared" si="12"/>
        <v>233965.80946796478</v>
      </c>
      <c r="W22" s="24">
        <f t="shared" si="13"/>
        <v>0.36849999999999999</v>
      </c>
      <c r="X22" s="24" t="s">
        <v>69</v>
      </c>
      <c r="Y22" s="23">
        <f t="shared" si="20"/>
        <v>233965.80946796478</v>
      </c>
      <c r="Z22" s="12"/>
      <c r="AA22" s="12"/>
      <c r="AB22" s="10"/>
      <c r="AC22" s="10"/>
      <c r="AD22" s="10"/>
      <c r="AE22" s="10"/>
    </row>
    <row r="23" spans="1:31" s="7" customFormat="1" ht="39.950000000000003" customHeight="1" x14ac:dyDescent="0.2">
      <c r="A23" s="15">
        <v>21</v>
      </c>
      <c r="B23" s="6" t="s">
        <v>49</v>
      </c>
      <c r="C23" s="4" t="s">
        <v>50</v>
      </c>
      <c r="D23" s="5">
        <v>1</v>
      </c>
      <c r="E23" s="3" t="s">
        <v>11</v>
      </c>
      <c r="F23" s="8">
        <v>250000</v>
      </c>
      <c r="G23" s="8">
        <f t="shared" si="0"/>
        <v>47500</v>
      </c>
      <c r="H23" s="8">
        <f t="shared" si="1"/>
        <v>297500</v>
      </c>
      <c r="I23" s="8">
        <v>300000</v>
      </c>
      <c r="J23" s="8" t="s">
        <v>57</v>
      </c>
      <c r="K23" s="8">
        <f t="shared" si="2"/>
        <v>300000</v>
      </c>
      <c r="L23" s="25">
        <v>0</v>
      </c>
      <c r="M23" s="25">
        <f t="shared" si="3"/>
        <v>0</v>
      </c>
      <c r="N23" s="25">
        <f t="shared" si="21"/>
        <v>0</v>
      </c>
      <c r="O23" s="25">
        <f t="shared" si="5"/>
        <v>0</v>
      </c>
      <c r="P23" s="25">
        <f t="shared" si="22"/>
        <v>0</v>
      </c>
      <c r="Q23" s="23">
        <f t="shared" si="15"/>
        <v>297500</v>
      </c>
      <c r="R23" s="23">
        <f t="shared" si="16"/>
        <v>300000</v>
      </c>
      <c r="S23" s="23">
        <f t="shared" si="17"/>
        <v>298750</v>
      </c>
      <c r="T23" s="23">
        <f t="shared" si="18"/>
        <v>298750</v>
      </c>
      <c r="U23" s="23">
        <f t="shared" si="19"/>
        <v>1767.7669529663688</v>
      </c>
      <c r="V23" s="23">
        <f t="shared" si="12"/>
        <v>298747.3849257931</v>
      </c>
      <c r="W23" s="24">
        <f t="shared" si="13"/>
        <v>8.4033613445378148E-3</v>
      </c>
      <c r="X23" s="24" t="s">
        <v>60</v>
      </c>
      <c r="Y23" s="23">
        <f>S23</f>
        <v>298750</v>
      </c>
      <c r="Z23" s="12"/>
      <c r="AA23" s="12"/>
      <c r="AB23" s="10"/>
      <c r="AC23" s="10"/>
      <c r="AD23" s="10"/>
      <c r="AE23" s="10"/>
    </row>
    <row r="24" spans="1:31" s="7" customFormat="1" ht="39.950000000000003" customHeight="1" x14ac:dyDescent="0.2">
      <c r="A24" s="15">
        <v>22</v>
      </c>
      <c r="B24" s="6" t="s">
        <v>51</v>
      </c>
      <c r="C24" s="4" t="s">
        <v>52</v>
      </c>
      <c r="D24" s="5">
        <v>1</v>
      </c>
      <c r="E24" s="3" t="s">
        <v>11</v>
      </c>
      <c r="F24" s="8">
        <v>250000</v>
      </c>
      <c r="G24" s="8">
        <f t="shared" si="0"/>
        <v>47500</v>
      </c>
      <c r="H24" s="8">
        <f t="shared" si="1"/>
        <v>297500</v>
      </c>
      <c r="I24" s="8">
        <v>200000</v>
      </c>
      <c r="J24" s="8" t="s">
        <v>57</v>
      </c>
      <c r="K24" s="8">
        <f t="shared" si="2"/>
        <v>200000</v>
      </c>
      <c r="L24" s="25">
        <v>0</v>
      </c>
      <c r="M24" s="25">
        <f t="shared" si="3"/>
        <v>0</v>
      </c>
      <c r="N24" s="25">
        <f t="shared" si="21"/>
        <v>0</v>
      </c>
      <c r="O24" s="25">
        <f t="shared" si="5"/>
        <v>0</v>
      </c>
      <c r="P24" s="25">
        <f t="shared" si="22"/>
        <v>0</v>
      </c>
      <c r="Q24" s="23">
        <f t="shared" si="15"/>
        <v>200000</v>
      </c>
      <c r="R24" s="23">
        <f t="shared" si="16"/>
        <v>297500</v>
      </c>
      <c r="S24" s="23">
        <f t="shared" si="17"/>
        <v>248750</v>
      </c>
      <c r="T24" s="23">
        <f t="shared" si="18"/>
        <v>248750</v>
      </c>
      <c r="U24" s="23">
        <f t="shared" si="19"/>
        <v>68942.911165688391</v>
      </c>
      <c r="V24" s="23">
        <f t="shared" si="12"/>
        <v>243926.21835300935</v>
      </c>
      <c r="W24" s="24">
        <f t="shared" si="13"/>
        <v>0.48749999999999999</v>
      </c>
      <c r="X24" s="24" t="s">
        <v>69</v>
      </c>
      <c r="Y24" s="23">
        <f>V24</f>
        <v>243926.21835300935</v>
      </c>
      <c r="Z24" s="12"/>
      <c r="AA24" s="12"/>
      <c r="AB24" s="10"/>
      <c r="AC24" s="10"/>
      <c r="AD24" s="10"/>
      <c r="AE24" s="10"/>
    </row>
    <row r="25" spans="1:31" s="7" customFormat="1" ht="39.950000000000003" customHeight="1" x14ac:dyDescent="0.2">
      <c r="A25" s="15">
        <v>23</v>
      </c>
      <c r="B25" s="6" t="s">
        <v>53</v>
      </c>
      <c r="C25" s="4" t="s">
        <v>54</v>
      </c>
      <c r="D25" s="5">
        <v>1</v>
      </c>
      <c r="E25" s="3" t="s">
        <v>11</v>
      </c>
      <c r="F25" s="8">
        <v>200000</v>
      </c>
      <c r="G25" s="8">
        <f t="shared" si="0"/>
        <v>38000</v>
      </c>
      <c r="H25" s="8">
        <f t="shared" si="1"/>
        <v>238000</v>
      </c>
      <c r="I25" s="8">
        <v>270000</v>
      </c>
      <c r="J25" s="8" t="s">
        <v>57</v>
      </c>
      <c r="K25" s="8">
        <f t="shared" si="2"/>
        <v>270000</v>
      </c>
      <c r="L25" s="25">
        <v>0</v>
      </c>
      <c r="M25" s="25">
        <f t="shared" si="3"/>
        <v>0</v>
      </c>
      <c r="N25" s="25">
        <f t="shared" si="21"/>
        <v>0</v>
      </c>
      <c r="O25" s="25">
        <f t="shared" si="5"/>
        <v>0</v>
      </c>
      <c r="P25" s="25">
        <f t="shared" si="22"/>
        <v>0</v>
      </c>
      <c r="Q25" s="23">
        <f t="shared" si="15"/>
        <v>238000</v>
      </c>
      <c r="R25" s="23">
        <f t="shared" si="16"/>
        <v>270000</v>
      </c>
      <c r="S25" s="23">
        <f t="shared" si="17"/>
        <v>254000</v>
      </c>
      <c r="T25" s="23">
        <f t="shared" si="18"/>
        <v>254000</v>
      </c>
      <c r="U25" s="23">
        <f t="shared" si="19"/>
        <v>22627.416997969522</v>
      </c>
      <c r="V25" s="23">
        <f t="shared" si="12"/>
        <v>253495.56209133129</v>
      </c>
      <c r="W25" s="24">
        <f t="shared" si="13"/>
        <v>0.13445378151260504</v>
      </c>
      <c r="X25" s="24" t="s">
        <v>60</v>
      </c>
      <c r="Y25" s="23">
        <f>S25</f>
        <v>254000</v>
      </c>
      <c r="Z25" s="12"/>
      <c r="AA25" s="12"/>
      <c r="AB25" s="10"/>
      <c r="AC25" s="10"/>
      <c r="AD25" s="10"/>
      <c r="AE25" s="10"/>
    </row>
  </sheetData>
  <mergeCells count="5">
    <mergeCell ref="A1:E1"/>
    <mergeCell ref="F1:H1"/>
    <mergeCell ref="I1:K1"/>
    <mergeCell ref="L1:P1"/>
    <mergeCell ref="Q1:Y1"/>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Props1.xml><?xml version="1.0" encoding="utf-8"?>
<ds:datastoreItem xmlns:ds="http://schemas.openxmlformats.org/officeDocument/2006/customXml" ds:itemID="{4B1E634B-9920-4856-9C85-35F1DAE24C39}"/>
</file>

<file path=customXml/itemProps2.xml><?xml version="1.0" encoding="utf-8"?>
<ds:datastoreItem xmlns:ds="http://schemas.openxmlformats.org/officeDocument/2006/customXml" ds:itemID="{B5D7ABD0-EE76-407E-AEC7-63629F08AF7C}">
  <ds:schemaRefs>
    <ds:schemaRef ds:uri="http://schemas.microsoft.com/sharepoint/v3/contenttype/forms"/>
  </ds:schemaRefs>
</ds:datastoreItem>
</file>

<file path=customXml/itemProps3.xml><?xml version="1.0" encoding="utf-8"?>
<ds:datastoreItem xmlns:ds="http://schemas.openxmlformats.org/officeDocument/2006/customXml" ds:itemID="{4F4A3E1E-D84B-4284-9CDD-7084E3266632}">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T3. CRISTIAN FABRIANNY LEON AGUILAR</dc:creator>
  <cp:keywords/>
  <dc:description/>
  <cp:lastModifiedBy>LIZETH ALEJANDRA CASTRO VIANCHA</cp:lastModifiedBy>
  <cp:revision/>
  <dcterms:created xsi:type="dcterms:W3CDTF">2025-01-23T21:46:56Z</dcterms:created>
  <dcterms:modified xsi:type="dcterms:W3CDTF">2026-03-06T04:59:54Z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