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e trabajo INCI 2020\Contratación\Acrílicos\"/>
    </mc:Choice>
  </mc:AlternateContent>
  <xr:revisionPtr revIDLastSave="0" documentId="13_ncr:1_{905CC9B4-3FB2-48C2-87F1-CEA6A895AF7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  <sheet name="Hoja2" sheetId="2" r:id="rId2"/>
    <sheet name="Hoja3" sheetId="3" r:id="rId3"/>
  </sheets>
  <definedNames>
    <definedName name="_xlnm.Print_Area" localSheetId="0">Hoja1!$A$2:$AA$6</definedName>
  </definedNames>
  <calcPr calcId="191029"/>
</workbook>
</file>

<file path=xl/calcChain.xml><?xml version="1.0" encoding="utf-8"?>
<calcChain xmlns="http://schemas.openxmlformats.org/spreadsheetml/2006/main">
  <c r="T6" i="1" l="1"/>
  <c r="U6" i="1" s="1"/>
  <c r="S6" i="1"/>
  <c r="Q6" i="1"/>
  <c r="L6" i="1"/>
  <c r="M6" i="1" s="1"/>
  <c r="K6" i="1"/>
  <c r="I6" i="1"/>
  <c r="T5" i="1"/>
  <c r="U5" i="1" s="1"/>
  <c r="S5" i="1"/>
  <c r="Q5" i="1"/>
  <c r="XEU1048547" i="1"/>
  <c r="L5" i="1"/>
  <c r="M5" i="1" s="1"/>
  <c r="K5" i="1"/>
  <c r="I5" i="1"/>
</calcChain>
</file>

<file path=xl/sharedStrings.xml><?xml version="1.0" encoding="utf-8"?>
<sst xmlns="http://schemas.openxmlformats.org/spreadsheetml/2006/main" count="158" uniqueCount="100">
  <si>
    <t>Nº</t>
  </si>
  <si>
    <t>Clase</t>
  </si>
  <si>
    <t>Fuente</t>
  </si>
  <si>
    <t>Etapa</t>
  </si>
  <si>
    <t>Descripción (Qué puede pasar Y Cómo puede ocurrir)</t>
  </si>
  <si>
    <t>Consecuencia de la ocurrencia del evento</t>
  </si>
  <si>
    <t>Probabilidad</t>
  </si>
  <si>
    <t>Impacto</t>
  </si>
  <si>
    <t>Valoración del Riesgo</t>
  </si>
  <si>
    <t>Categoría</t>
  </si>
  <si>
    <t>Tratamiento/Controles a ser implementados</t>
  </si>
  <si>
    <t>Impacto después del tratamiento</t>
  </si>
  <si>
    <t>Afecta la Ejecución del contrato?</t>
  </si>
  <si>
    <t>Persona responsable por implementar el tratamiento</t>
  </si>
  <si>
    <t>Fecha estimada en que se inicia el tratamiento</t>
  </si>
  <si>
    <t>Fecha estimada en que se complete el tratamiento</t>
  </si>
  <si>
    <t>Monitoreo y revisión</t>
  </si>
  <si>
    <t>Valoración del riesgo</t>
  </si>
  <si>
    <t>categoría</t>
  </si>
  <si>
    <t>Cómo se realiza el monitoreo?</t>
  </si>
  <si>
    <t>Periodicidad ¿Cuándo?</t>
  </si>
  <si>
    <t xml:space="preserve">General </t>
  </si>
  <si>
    <t>Externo</t>
  </si>
  <si>
    <t>Planeación</t>
  </si>
  <si>
    <t>Riesgo operacional</t>
  </si>
  <si>
    <t>Que no se presenten oferentes al proceso de selección.</t>
  </si>
  <si>
    <t>Que el proceso se declare desierto, y no se puedan adquirir los bienes requeridos.</t>
  </si>
  <si>
    <t>Posible</t>
  </si>
  <si>
    <t>Mayor</t>
  </si>
  <si>
    <t>Riesgo alto</t>
  </si>
  <si>
    <t>Responsable de estructurar el estudio previo.</t>
  </si>
  <si>
    <t>Construyendo estrategias para que el proceso no se declare desierto.</t>
  </si>
  <si>
    <t>Raro</t>
  </si>
  <si>
    <t>Menor</t>
  </si>
  <si>
    <t>Riesgo bajo</t>
  </si>
  <si>
    <t>Dificulta la ejecución de contrato de manera baja.</t>
  </si>
  <si>
    <t>Supervisor-contratista</t>
  </si>
  <si>
    <t>A partir de la fecha del inicio de la ejecución del contrato</t>
  </si>
  <si>
    <t>Cuando se reciba a satisfacción el servicio prestado.</t>
  </si>
  <si>
    <t>Se realizará un extensivo análisis de mercadeo estableciendo posibles oferentes.</t>
  </si>
  <si>
    <t xml:space="preserve">Una vez en la conformación de los estudios previos. </t>
  </si>
  <si>
    <t>Específico</t>
  </si>
  <si>
    <t>Ejecución</t>
  </si>
  <si>
    <t>operacional</t>
  </si>
  <si>
    <t>Que los bienes requeridos no sean suministrados en la fecha previamente acordada.</t>
  </si>
  <si>
    <t>Genera tiempos muertos, que afectan la productividad esperada de los mismos.</t>
  </si>
  <si>
    <t>Improbable</t>
  </si>
  <si>
    <t>Contratista</t>
  </si>
  <si>
    <t>Establecer listas de control para los bienes suministrados.</t>
  </si>
  <si>
    <t>Supervisor del contrato</t>
  </si>
  <si>
    <t>En la entrega de los productos adquiridos</t>
  </si>
  <si>
    <t>Cuando venza la garantía de los productos adquiridos</t>
  </si>
  <si>
    <t>Diligenciando las listas de control, donde se evidencie la efectiva entrega de los bienes.</t>
  </si>
  <si>
    <t>Una vez entregados a conformidad los productos adquiridos.</t>
  </si>
  <si>
    <t>Operacional</t>
  </si>
  <si>
    <t>Que los bienes requeridos se entreguen en condiciones deficientes.</t>
  </si>
  <si>
    <t xml:space="preserve">Riesgo bajo </t>
  </si>
  <si>
    <t>En la fecha de entrega de los productos adquiridos</t>
  </si>
  <si>
    <t>Cuando venza la garantía de los productos adquiridos.</t>
  </si>
  <si>
    <t>Diligenciando las listas de control, donde se evidencie que los bienes recibidos están nuevos y en perfectas condiciones de uso.</t>
  </si>
  <si>
    <t>Tecnológico</t>
  </si>
  <si>
    <t xml:space="preserve">Teniendo en cuenta que el objeto del contrato es el licenciamiento de software, se debe garantizar la eficiencia en la prestación del servicio suministrado dentro de estándares tecnológicos de excelencia. </t>
  </si>
  <si>
    <t>Que los bienes adquiridos no suplan la necesidad para la cual fueron adquiridos.</t>
  </si>
  <si>
    <t>improbable</t>
  </si>
  <si>
    <t>Moderado</t>
  </si>
  <si>
    <t>Riesgo medio</t>
  </si>
  <si>
    <t xml:space="preserve">Teniendo comunicación constante entre el supervisor del contrato y los consumidores finales de la adquisición de dichos productos, de esta manera si ocurre una inconsistencia se harán efectivas garantías de calidad. </t>
  </si>
  <si>
    <t>En la fecha de entrega de los productos adquiridos.</t>
  </si>
  <si>
    <t>Cuando termine la garantía del producto</t>
  </si>
  <si>
    <t xml:space="preserve">Por medio de comunicaciones periódicas entre el supervisor y los usuarios de dicho software. </t>
  </si>
  <si>
    <t>Cada mes hasta que venza la garantía.</t>
  </si>
  <si>
    <t>General</t>
  </si>
  <si>
    <t>Especifico</t>
  </si>
  <si>
    <t>Interno</t>
  </si>
  <si>
    <t>Selección</t>
  </si>
  <si>
    <t>Tipo de Riesgo</t>
  </si>
  <si>
    <t>Financiero</t>
  </si>
  <si>
    <t>Regulatorio</t>
  </si>
  <si>
    <t>Naturaleza</t>
  </si>
  <si>
    <t>Impacto de riesgo</t>
  </si>
  <si>
    <t>Valoración</t>
  </si>
  <si>
    <t>Económico</t>
  </si>
  <si>
    <t>Social o Político</t>
  </si>
  <si>
    <t>Contratación</t>
  </si>
  <si>
    <t>Ambiental</t>
  </si>
  <si>
    <t>Responsable de Tratamiento</t>
  </si>
  <si>
    <t>Durante la ejecución del contrato</t>
  </si>
  <si>
    <t>Supervisor del Contrato</t>
  </si>
  <si>
    <t>Área Financiera</t>
  </si>
  <si>
    <t>Supervisión de la ejecución del contrato,</t>
  </si>
  <si>
    <t>Si</t>
  </si>
  <si>
    <t>MATRIZ DE RIESGOS</t>
  </si>
  <si>
    <t>Entrega de materiales en mal estado, dañados o que  no cumplan con las características solicitadas</t>
  </si>
  <si>
    <t>Afectación en los compromisos de la Imprenta Nacional para Ciegos</t>
  </si>
  <si>
    <t>Devolución de los  materiales y no recepción de la totalidad de los materiales</t>
  </si>
  <si>
    <t>Noviembre de 2020</t>
  </si>
  <si>
    <t>Diciembre de 2020</t>
  </si>
  <si>
    <t>Revisar minuciosamente los  materiales al recibirlos</t>
  </si>
  <si>
    <t>Cierres totales o parciales de la ciudad a causa de la emergencia sanitaria</t>
  </si>
  <si>
    <t>Brindar un plazo amplio acorde el análisis del mercadeo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</si>
</sst>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b/>
      <sz val="12"/>
      <color theme="1"/>
      <name val="Arial"/>
      <family val="2"/>
    </font>
    <font>
      <b/>
      <sz val="9"/>
      <color theme="1"/>
      <name val="Arial"/>
      <family val="2"/>
    </font>
    <font>
      <b/>
      <sz val="7"/>
      <color theme="1"/>
      <name val="Arial"/>
      <family val="2"/>
    </font>
    <font>
      <sz val="7"/>
      <color theme="1"/>
      <name val="Arial"/>
      <family val="2"/>
    </font>
    <font>
      <sz val="7"/>
      <color rgb="FF000000"/>
      <name val="Arial"/>
      <family val="2"/>
    </font>
    <font>
      <sz val="7"/>
      <color theme="1"/>
      <name val="Calibri"/>
      <family val="2"/>
      <scheme val="minor"/>
    </font>
    <font>
      <b/>
      <sz val="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0" fillId="3" borderId="0" xfId="0" applyFill="1"/>
    <xf numFmtId="0" fontId="2" fillId="2" borderId="25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9" fillId="0" borderId="0" xfId="0" applyFont="1"/>
    <xf numFmtId="0" fontId="6" fillId="0" borderId="10" xfId="0" applyFont="1" applyBorder="1" applyAlignment="1">
      <alignment horizontal="center" vertical="center" textRotation="90" wrapText="1"/>
    </xf>
    <xf numFmtId="0" fontId="10" fillId="2" borderId="22" xfId="0" applyFont="1" applyFill="1" applyBorder="1" applyAlignment="1">
      <alignment horizontal="center" vertical="center" textRotation="90" wrapText="1"/>
    </xf>
    <xf numFmtId="0" fontId="6" fillId="0" borderId="2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left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0" fillId="0" borderId="0" xfId="0" applyBorder="1"/>
    <xf numFmtId="17" fontId="6" fillId="0" borderId="10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textRotation="90" wrapText="1"/>
    </xf>
    <xf numFmtId="0" fontId="2" fillId="2" borderId="20" xfId="0" applyFont="1" applyFill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textRotation="90" wrapText="1"/>
    </xf>
    <xf numFmtId="0" fontId="10" fillId="2" borderId="24" xfId="0" applyFont="1" applyFill="1" applyBorder="1" applyAlignment="1">
      <alignment horizontal="center" vertical="center" textRotation="90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textRotation="90" wrapText="1"/>
    </xf>
    <xf numFmtId="0" fontId="2" fillId="2" borderId="14" xfId="0" applyFont="1" applyFill="1" applyBorder="1" applyAlignment="1">
      <alignment horizontal="center" vertical="center" textRotation="90" wrapText="1"/>
    </xf>
    <xf numFmtId="0" fontId="2" fillId="2" borderId="21" xfId="0" applyFont="1" applyFill="1" applyBorder="1" applyAlignment="1">
      <alignment horizontal="center" vertical="center" textRotation="90" wrapText="1"/>
    </xf>
    <xf numFmtId="0" fontId="2" fillId="2" borderId="22" xfId="0" applyFont="1" applyFill="1" applyBorder="1" applyAlignment="1">
      <alignment horizontal="center" vertical="center" textRotation="90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35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121227</xdr:colOff>
      <xdr:row>1</xdr:row>
      <xdr:rowOff>86591</xdr:rowOff>
    </xdr:from>
    <xdr:to>
      <xdr:col>5</xdr:col>
      <xdr:colOff>867583</xdr:colOff>
      <xdr:row>1</xdr:row>
      <xdr:rowOff>823826</xdr:rowOff>
    </xdr:to>
    <xdr:pic>
      <xdr:nvPicPr>
        <xdr:cNvPr id="3" name="Imagen 2" descr="C:\Users\inci6.INCI\AppData\Local\Microsoft\Windows\Temporary Internet Files\Content.Outlook\N8JGCM0T\Logo-INCI-siglas-para-formatos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9932" y="580159"/>
          <a:ext cx="1231265" cy="7372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EW1048547"/>
  <sheetViews>
    <sheetView tabSelected="1" zoomScale="110" zoomScaleNormal="110" workbookViewId="0">
      <pane ySplit="4" topLeftCell="A5" activePane="bottomLeft" state="frozen"/>
      <selection pane="bottomLeft" activeCell="AA6" sqref="A2:AA6"/>
    </sheetView>
  </sheetViews>
  <sheetFormatPr baseColWidth="10" defaultRowHeight="15" x14ac:dyDescent="0.25"/>
  <cols>
    <col min="1" max="1" width="2.5703125" bestFit="1" customWidth="1"/>
    <col min="2" max="2" width="3" bestFit="1" customWidth="1"/>
    <col min="3" max="3" width="5.140625" bestFit="1" customWidth="1"/>
    <col min="4" max="4" width="3" bestFit="1" customWidth="1"/>
    <col min="5" max="5" width="4.28515625" customWidth="1"/>
    <col min="6" max="6" width="13.5703125" customWidth="1"/>
    <col min="7" max="7" width="14.28515625" bestFit="1" customWidth="1"/>
    <col min="8" max="8" width="3.140625" customWidth="1"/>
    <col min="9" max="9" width="2.7109375" bestFit="1" customWidth="1"/>
    <col min="10" max="10" width="2.140625" bestFit="1" customWidth="1"/>
    <col min="11" max="11" width="2.7109375" bestFit="1" customWidth="1"/>
    <col min="12" max="12" width="5.5703125" customWidth="1"/>
    <col min="13" max="13" width="5.7109375" customWidth="1"/>
    <col min="14" max="14" width="11.28515625" bestFit="1" customWidth="1"/>
    <col min="15" max="15" width="19.140625" customWidth="1"/>
    <col min="16" max="16" width="2" bestFit="1" customWidth="1"/>
    <col min="17" max="17" width="2.7109375" bestFit="1" customWidth="1"/>
    <col min="18" max="18" width="2" bestFit="1" customWidth="1"/>
    <col min="19" max="19" width="2.7109375" bestFit="1" customWidth="1"/>
    <col min="20" max="20" width="5.7109375" customWidth="1"/>
    <col min="21" max="21" width="2.7109375" bestFit="1" customWidth="1"/>
    <col min="22" max="22" width="13.28515625" customWidth="1"/>
    <col min="16371" max="16371" width="13.28515625" customWidth="1"/>
    <col min="16372" max="16372" width="13.85546875" bestFit="1" customWidth="1"/>
    <col min="16374" max="16374" width="16.85546875" bestFit="1" customWidth="1"/>
    <col min="16375" max="16375" width="17.28515625" customWidth="1"/>
  </cols>
  <sheetData>
    <row r="1" spans="1:28" ht="39" customHeight="1" thickBot="1" x14ac:dyDescent="0.3">
      <c r="A1" s="28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6"/>
    </row>
    <row r="2" spans="1:28" ht="69" customHeight="1" thickBot="1" x14ac:dyDescent="0.3">
      <c r="A2" s="34" t="s">
        <v>91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6"/>
    </row>
    <row r="3" spans="1:28" ht="21.75" customHeight="1" thickBot="1" x14ac:dyDescent="0.3">
      <c r="A3" s="41" t="s">
        <v>0</v>
      </c>
      <c r="B3" s="32" t="s">
        <v>1</v>
      </c>
      <c r="C3" s="32" t="s">
        <v>2</v>
      </c>
      <c r="D3" s="32" t="s">
        <v>3</v>
      </c>
      <c r="E3" s="32" t="s">
        <v>75</v>
      </c>
      <c r="F3" s="30" t="s">
        <v>4</v>
      </c>
      <c r="G3" s="30" t="s">
        <v>5</v>
      </c>
      <c r="H3" s="43" t="s">
        <v>6</v>
      </c>
      <c r="I3" s="44"/>
      <c r="J3" s="43" t="s">
        <v>7</v>
      </c>
      <c r="K3" s="44"/>
      <c r="L3" s="32" t="s">
        <v>8</v>
      </c>
      <c r="M3" s="32" t="s">
        <v>9</v>
      </c>
      <c r="N3" s="30" t="s">
        <v>85</v>
      </c>
      <c r="O3" s="30" t="s">
        <v>10</v>
      </c>
      <c r="P3" s="37" t="s">
        <v>11</v>
      </c>
      <c r="Q3" s="47"/>
      <c r="R3" s="47"/>
      <c r="S3" s="47"/>
      <c r="T3" s="47"/>
      <c r="U3" s="48"/>
      <c r="V3" s="30" t="s">
        <v>12</v>
      </c>
      <c r="W3" s="30" t="s">
        <v>13</v>
      </c>
      <c r="X3" s="30" t="s">
        <v>14</v>
      </c>
      <c r="Y3" s="30" t="s">
        <v>15</v>
      </c>
      <c r="Z3" s="37" t="s">
        <v>16</v>
      </c>
      <c r="AA3" s="38"/>
    </row>
    <row r="4" spans="1:28" ht="51.75" customHeight="1" thickBot="1" x14ac:dyDescent="0.3">
      <c r="A4" s="42"/>
      <c r="B4" s="33"/>
      <c r="C4" s="33"/>
      <c r="D4" s="33"/>
      <c r="E4" s="33"/>
      <c r="F4" s="31"/>
      <c r="G4" s="31"/>
      <c r="H4" s="45"/>
      <c r="I4" s="46"/>
      <c r="J4" s="45"/>
      <c r="K4" s="46"/>
      <c r="L4" s="33"/>
      <c r="M4" s="33"/>
      <c r="N4" s="31"/>
      <c r="O4" s="31"/>
      <c r="P4" s="39" t="s">
        <v>6</v>
      </c>
      <c r="Q4" s="40"/>
      <c r="R4" s="39" t="s">
        <v>7</v>
      </c>
      <c r="S4" s="40"/>
      <c r="T4" s="22" t="s">
        <v>17</v>
      </c>
      <c r="U4" s="22" t="s">
        <v>18</v>
      </c>
      <c r="V4" s="31"/>
      <c r="W4" s="31"/>
      <c r="X4" s="31"/>
      <c r="Y4" s="31"/>
      <c r="Z4" s="16" t="s">
        <v>19</v>
      </c>
      <c r="AA4" s="15" t="s">
        <v>20</v>
      </c>
    </row>
    <row r="5" spans="1:28" s="20" customFormat="1" ht="82.5" customHeight="1" x14ac:dyDescent="0.15">
      <c r="A5" s="23">
        <v>1</v>
      </c>
      <c r="B5" s="21" t="s">
        <v>72</v>
      </c>
      <c r="C5" s="21" t="s">
        <v>22</v>
      </c>
      <c r="D5" s="21" t="s">
        <v>42</v>
      </c>
      <c r="E5" s="21" t="s">
        <v>54</v>
      </c>
      <c r="F5" s="18" t="s">
        <v>92</v>
      </c>
      <c r="G5" s="18" t="s">
        <v>93</v>
      </c>
      <c r="H5" s="17">
        <v>3</v>
      </c>
      <c r="I5" s="21" t="str">
        <f>IF(H5=1,"Raro",IF(H5=2,"Improbable",IF(H5=3,"Posible",IF(H5=4,"Probable",IF(H5=5,"Casi Cierto")))))</f>
        <v>Posible</v>
      </c>
      <c r="J5" s="17">
        <v>3</v>
      </c>
      <c r="K5" s="21" t="str">
        <f>IF(J5=1,"Insignificante",IF(J5=2,"Menor",IF(J5=3,"Moderado",IF(J5=4,"Mayor",IF(J5=5,"Catastrofico")))))</f>
        <v>Moderado</v>
      </c>
      <c r="L5" s="17">
        <f>H5+J5</f>
        <v>6</v>
      </c>
      <c r="M5" s="21" t="str">
        <f>IF(L5&lt;=4,"Riesgo Bajo",IF(L5=5,"Riesgo Medio",IF(L5=6,"Riesgo Alto",IF(L5=7,"Riesgo Alto",IF(L5&gt;=8,"Riesgo Extremo")))))</f>
        <v>Riesgo Alto</v>
      </c>
      <c r="N5" s="17" t="s">
        <v>47</v>
      </c>
      <c r="O5" s="19" t="s">
        <v>94</v>
      </c>
      <c r="P5" s="17">
        <v>1</v>
      </c>
      <c r="Q5" s="21" t="str">
        <f>IF(P5=1,"Raro",IF(P5=2,"Improbable",IF(P5=3,"Posible",IF(P5=4,"Probable",IF(P5=5,"Casi Cierto")))))</f>
        <v>Raro</v>
      </c>
      <c r="R5" s="17">
        <v>2</v>
      </c>
      <c r="S5" s="21" t="str">
        <f>IF(R5=1,"Insignificante",IF(R5=2,"Menor",IF(R5=3,"Moderado",IF(R5=4,"Mayor",IF(R5=5,"Catastrofico")))))</f>
        <v>Menor</v>
      </c>
      <c r="T5" s="17">
        <f>P5+R5</f>
        <v>3</v>
      </c>
      <c r="U5" s="21" t="str">
        <f>IF(T5&lt;=4,"Riesgo Bajo",IF(T5=5,"Riesgo Medio",IF(T5=6,"Riesgo Alto",IF(T5=7,"Riesgo Alto",IF(T5&gt;=8,"Riesgo Extremo")))))</f>
        <v>Riesgo Bajo</v>
      </c>
      <c r="V5" s="19" t="s">
        <v>90</v>
      </c>
      <c r="W5" s="25" t="s">
        <v>87</v>
      </c>
      <c r="X5" s="27" t="s">
        <v>95</v>
      </c>
      <c r="Y5" s="17" t="s">
        <v>96</v>
      </c>
      <c r="Z5" s="19" t="s">
        <v>97</v>
      </c>
      <c r="AA5" s="24" t="s">
        <v>86</v>
      </c>
    </row>
    <row r="6" spans="1:28" s="20" customFormat="1" ht="74.25" customHeight="1" x14ac:dyDescent="0.15">
      <c r="A6" s="23">
        <v>2</v>
      </c>
      <c r="B6" s="21" t="s">
        <v>72</v>
      </c>
      <c r="C6" s="21" t="s">
        <v>22</v>
      </c>
      <c r="D6" s="21" t="s">
        <v>42</v>
      </c>
      <c r="E6" s="21" t="s">
        <v>54</v>
      </c>
      <c r="F6" s="18" t="s">
        <v>98</v>
      </c>
      <c r="G6" s="18" t="s">
        <v>93</v>
      </c>
      <c r="H6" s="17">
        <v>2</v>
      </c>
      <c r="I6" s="21" t="str">
        <f>IF(H6=1,"Raro",IF(H6=2,"Improbable",IF(H6=3,"Posible",IF(H6=4,"Probable",IF(H6=5,"Casi Cierto")))))</f>
        <v>Improbable</v>
      </c>
      <c r="J6" s="17">
        <v>4</v>
      </c>
      <c r="K6" s="21" t="str">
        <f>IF(J6=1,"Insignificante",IF(J6=2,"Menor",IF(J6=3,"Moderado",IF(J6=4,"Mayor",IF(J6=5,"Catastrofico")))))</f>
        <v>Mayor</v>
      </c>
      <c r="L6" s="17">
        <f>H6+J6</f>
        <v>6</v>
      </c>
      <c r="M6" s="21" t="str">
        <f>IF(L6&lt;=4,"Riesgo Bajo",IF(L6=5,"Riesgo Medio",IF(L6=6,"Riesgo Alto",IF(L6=7,"Riesgo Alto",IF(L6&gt;=8,"Riesgo Extremo")))))</f>
        <v>Riesgo Alto</v>
      </c>
      <c r="N6" s="17" t="s">
        <v>88</v>
      </c>
      <c r="O6" s="19" t="s">
        <v>99</v>
      </c>
      <c r="P6" s="17">
        <v>1</v>
      </c>
      <c r="Q6" s="21" t="str">
        <f>IF(P6=1,"Raro",IF(P6=2,"Improbable",IF(P6=3,"Posible",IF(P6=4,"Probable",IF(P6=5,"Casi Cierto")))))</f>
        <v>Raro</v>
      </c>
      <c r="R6" s="17">
        <v>2</v>
      </c>
      <c r="S6" s="21" t="str">
        <f>IF(R6=1,"Insignificante",IF(R6=2,"Menor",IF(R6=3,"Moderado",IF(R6=4,"Mayor",IF(R6=5,"Catastrofico")))))</f>
        <v>Menor</v>
      </c>
      <c r="T6" s="17">
        <f>P6+R6</f>
        <v>3</v>
      </c>
      <c r="U6" s="21" t="str">
        <f>IF(T6&lt;=4,"Riesgo Bajo",IF(T6=5,"Riesgo Medio",IF(T6=6,"Riesgo Alto",IF(T6=7,"Riesgo Alto",IF(T6&gt;=8,"Riesgo Extremo")))))</f>
        <v>Riesgo Bajo</v>
      </c>
      <c r="V6" s="19" t="s">
        <v>90</v>
      </c>
      <c r="W6" s="25" t="s">
        <v>87</v>
      </c>
      <c r="X6" s="27" t="s">
        <v>95</v>
      </c>
      <c r="Y6" s="17" t="s">
        <v>96</v>
      </c>
      <c r="Z6" s="19" t="s">
        <v>89</v>
      </c>
      <c r="AA6" s="24" t="s">
        <v>86</v>
      </c>
    </row>
    <row r="1048534" spans="16369:16377" s="10" customFormat="1" x14ac:dyDescent="0.25">
      <c r="XEO1048534" s="11" t="s">
        <v>1</v>
      </c>
      <c r="XEP1048534" s="11" t="s">
        <v>2</v>
      </c>
      <c r="XEQ1048534" s="11" t="s">
        <v>3</v>
      </c>
      <c r="XER1048534" s="11" t="s">
        <v>75</v>
      </c>
      <c r="XES1048534" s="10" t="s">
        <v>6</v>
      </c>
      <c r="XET1048534" s="10" t="s">
        <v>79</v>
      </c>
      <c r="XEU1048534" s="13" t="s">
        <v>80</v>
      </c>
      <c r="XEV1048534" s="13" t="s">
        <v>18</v>
      </c>
      <c r="XEW1048534" s="13"/>
    </row>
    <row r="1048535" spans="16369:16377" x14ac:dyDescent="0.25">
      <c r="XEO1048535" s="12" t="s">
        <v>71</v>
      </c>
      <c r="XEP1048535" s="12" t="s">
        <v>73</v>
      </c>
      <c r="XEQ1048535" s="12" t="s">
        <v>23</v>
      </c>
      <c r="XER1048535" s="12" t="s">
        <v>81</v>
      </c>
      <c r="XES1048535">
        <v>1</v>
      </c>
      <c r="XET1048535">
        <v>1</v>
      </c>
      <c r="XEU1048535" s="14">
        <v>1</v>
      </c>
      <c r="XEV1048535" s="14">
        <v>1</v>
      </c>
      <c r="XEW1048535" s="14"/>
    </row>
    <row r="1048536" spans="16369:16377" ht="30" x14ac:dyDescent="0.25">
      <c r="XEO1048536" s="12" t="s">
        <v>72</v>
      </c>
      <c r="XEP1048536" s="12" t="s">
        <v>22</v>
      </c>
      <c r="XEQ1048536" s="12" t="s">
        <v>74</v>
      </c>
      <c r="XER1048536" s="1" t="s">
        <v>82</v>
      </c>
      <c r="XES1048536">
        <v>2</v>
      </c>
      <c r="XET1048536">
        <v>2</v>
      </c>
      <c r="XEU1048536" s="14">
        <v>2</v>
      </c>
      <c r="XEV1048536" s="14">
        <v>2</v>
      </c>
      <c r="XEW1048536" s="14"/>
    </row>
    <row r="1048537" spans="16369:16377" x14ac:dyDescent="0.25">
      <c r="XEO1048537" s="12"/>
      <c r="XEP1048537" s="12"/>
      <c r="XEQ1048537" s="12" t="s">
        <v>83</v>
      </c>
      <c r="XER1048537" s="12" t="s">
        <v>54</v>
      </c>
      <c r="XES1048537">
        <v>3</v>
      </c>
      <c r="XET1048537">
        <v>3</v>
      </c>
      <c r="XEU1048537" s="14">
        <v>3</v>
      </c>
      <c r="XEV1048537" s="14">
        <v>3</v>
      </c>
      <c r="XEW1048537" s="14"/>
    </row>
    <row r="1048538" spans="16369:16377" x14ac:dyDescent="0.25">
      <c r="XEO1048538" s="12"/>
      <c r="XEP1048538" s="12"/>
      <c r="XEQ1048538" s="12" t="s">
        <v>42</v>
      </c>
      <c r="XER1048538" s="12" t="s">
        <v>76</v>
      </c>
      <c r="XES1048538">
        <v>4</v>
      </c>
      <c r="XET1048538">
        <v>4</v>
      </c>
      <c r="XEU1048538" s="14">
        <v>4</v>
      </c>
      <c r="XEV1048538" s="14">
        <v>4</v>
      </c>
      <c r="XEW1048538" s="14"/>
    </row>
    <row r="1048539" spans="16369:16377" x14ac:dyDescent="0.25">
      <c r="XEO1048539" s="12"/>
      <c r="XEP1048539" s="12"/>
      <c r="XEQ1048539" s="12"/>
      <c r="XER1048539" s="12" t="s">
        <v>77</v>
      </c>
      <c r="XES1048539">
        <v>5</v>
      </c>
      <c r="XET1048539">
        <v>5</v>
      </c>
      <c r="XEU1048539" s="14">
        <v>5</v>
      </c>
      <c r="XEV1048539" s="14">
        <v>5</v>
      </c>
      <c r="XEW1048539" s="14"/>
    </row>
    <row r="1048540" spans="16369:16377" x14ac:dyDescent="0.25">
      <c r="XEO1048540" s="12"/>
      <c r="XEP1048540" s="12"/>
      <c r="XEQ1048540" s="12"/>
      <c r="XER1048540" s="12" t="s">
        <v>78</v>
      </c>
      <c r="XEU1048540" s="14"/>
      <c r="XEV1048540" s="14">
        <v>6</v>
      </c>
      <c r="XEW1048540" s="14"/>
    </row>
    <row r="1048541" spans="16369:16377" x14ac:dyDescent="0.25">
      <c r="XEO1048541" s="12"/>
      <c r="XEP1048541" s="12"/>
      <c r="XEQ1048541" s="12"/>
      <c r="XER1048541" s="12" t="s">
        <v>84</v>
      </c>
      <c r="XEU1048541" s="14"/>
      <c r="XEV1048541" s="14">
        <v>7</v>
      </c>
      <c r="XEW1048541" s="14"/>
    </row>
    <row r="1048542" spans="16369:16377" x14ac:dyDescent="0.25">
      <c r="XEO1048542" s="12"/>
      <c r="XEP1048542" s="12"/>
      <c r="XEQ1048542" s="12"/>
      <c r="XER1048542" s="12" t="s">
        <v>60</v>
      </c>
      <c r="XEU1048542" s="14"/>
      <c r="XEV1048542" s="14">
        <v>8</v>
      </c>
      <c r="XEW1048542" s="14"/>
    </row>
    <row r="1048543" spans="16369:16377" x14ac:dyDescent="0.25">
      <c r="XEO1048543" s="12"/>
      <c r="XEP1048543" s="12"/>
      <c r="XEQ1048543" s="12"/>
      <c r="XER1048543" s="12"/>
      <c r="XEU1048543" s="14"/>
      <c r="XEV1048543" s="14">
        <v>9</v>
      </c>
      <c r="XEW1048543" s="14"/>
    </row>
    <row r="1048544" spans="16369:16377" x14ac:dyDescent="0.25">
      <c r="XEO1048544" s="12"/>
      <c r="XEP1048544" s="12"/>
      <c r="XEQ1048544" s="12"/>
      <c r="XER1048544" s="12"/>
      <c r="XEU1048544" s="14"/>
      <c r="XEV1048544" s="14">
        <v>10</v>
      </c>
      <c r="XEW1048544" s="14"/>
    </row>
    <row r="1048547" spans="16374:16375" x14ac:dyDescent="0.25">
      <c r="XET1048547">
        <v>3</v>
      </c>
      <c r="XEU1048547" s="5" t="str">
        <f>IF(XET1048547=1,"Raro",IF(XET1048547=2,"Improbable",IF(XET1048547=3,"Posible",IF(XET1048547=4,"Probable",IF(XET1048547=5,"Casi Cierto")))))</f>
        <v>Posible</v>
      </c>
    </row>
  </sheetData>
  <mergeCells count="23">
    <mergeCell ref="R4:S4"/>
    <mergeCell ref="H3:I4"/>
    <mergeCell ref="J3:K4"/>
    <mergeCell ref="L3:L4"/>
    <mergeCell ref="M3:M4"/>
    <mergeCell ref="N3:N4"/>
    <mergeCell ref="P3:U3"/>
    <mergeCell ref="A1:AA1"/>
    <mergeCell ref="O3:O4"/>
    <mergeCell ref="B3:B4"/>
    <mergeCell ref="C3:C4"/>
    <mergeCell ref="D3:D4"/>
    <mergeCell ref="E3:E4"/>
    <mergeCell ref="G3:G4"/>
    <mergeCell ref="F3:F4"/>
    <mergeCell ref="A2:AA2"/>
    <mergeCell ref="V3:V4"/>
    <mergeCell ref="W3:W4"/>
    <mergeCell ref="X3:X4"/>
    <mergeCell ref="Y3:Y4"/>
    <mergeCell ref="Z3:AA3"/>
    <mergeCell ref="P4:Q4"/>
    <mergeCell ref="A3:A4"/>
  </mergeCells>
  <conditionalFormatting sqref="XEU1048547">
    <cfRule type="expression" dxfId="34" priority="111">
      <formula>$XET$1048547=3</formula>
    </cfRule>
    <cfRule type="expression" dxfId="33" priority="112">
      <formula>$XET$1048547=2</formula>
    </cfRule>
    <cfRule type="expression" dxfId="32" priority="113">
      <formula>$XET$1048547=1</formula>
    </cfRule>
    <cfRule type="cellIs" dxfId="31" priority="114" operator="equal">
      <formula>$XET$1048547=1</formula>
    </cfRule>
    <cfRule type="cellIs" dxfId="30" priority="115" operator="equal">
      <formula>$XES$1048535</formula>
    </cfRule>
  </conditionalFormatting>
  <conditionalFormatting sqref="I5 K5 Q5 S5">
    <cfRule type="expression" dxfId="29" priority="106">
      <formula>H5=5</formula>
    </cfRule>
    <cfRule type="expression" dxfId="28" priority="107">
      <formula>H5=4</formula>
    </cfRule>
    <cfRule type="expression" dxfId="27" priority="108">
      <formula>H5=3</formula>
    </cfRule>
    <cfRule type="expression" dxfId="26" priority="109">
      <formula>H5=2</formula>
    </cfRule>
    <cfRule type="expression" dxfId="25" priority="110">
      <formula>H5=1</formula>
    </cfRule>
  </conditionalFormatting>
  <conditionalFormatting sqref="M5">
    <cfRule type="expression" dxfId="24" priority="66">
      <formula>L5=7</formula>
    </cfRule>
    <cfRule type="expression" dxfId="23" priority="67">
      <formula>L5&gt;7</formula>
    </cfRule>
    <cfRule type="expression" dxfId="22" priority="69">
      <formula>L5=6</formula>
    </cfRule>
    <cfRule type="expression" dxfId="21" priority="70">
      <formula>L5=5</formula>
    </cfRule>
    <cfRule type="expression" dxfId="20" priority="71">
      <formula>L5&lt;=4</formula>
    </cfRule>
  </conditionalFormatting>
  <conditionalFormatting sqref="U5">
    <cfRule type="expression" dxfId="19" priority="61">
      <formula>T5&gt;7</formula>
    </cfRule>
    <cfRule type="expression" dxfId="18" priority="62">
      <formula>T5=7</formula>
    </cfRule>
    <cfRule type="expression" dxfId="17" priority="63">
      <formula>T5=6</formula>
    </cfRule>
    <cfRule type="expression" dxfId="16" priority="64">
      <formula>T5=5</formula>
    </cfRule>
    <cfRule type="expression" dxfId="15" priority="65">
      <formula>T5&lt;5</formula>
    </cfRule>
  </conditionalFormatting>
  <conditionalFormatting sqref="I6 K6 Q6 S6">
    <cfRule type="expression" dxfId="14" priority="56">
      <formula>H6=5</formula>
    </cfRule>
    <cfRule type="expression" dxfId="13" priority="57">
      <formula>H6=4</formula>
    </cfRule>
    <cfRule type="expression" dxfId="12" priority="58">
      <formula>H6=3</formula>
    </cfRule>
    <cfRule type="expression" dxfId="11" priority="59">
      <formula>H6=2</formula>
    </cfRule>
    <cfRule type="expression" dxfId="10" priority="60">
      <formula>H6=1</formula>
    </cfRule>
  </conditionalFormatting>
  <conditionalFormatting sqref="M6">
    <cfRule type="expression" dxfId="9" priority="51">
      <formula>L6=7</formula>
    </cfRule>
    <cfRule type="expression" dxfId="8" priority="52">
      <formula>L6&gt;7</formula>
    </cfRule>
    <cfRule type="expression" dxfId="7" priority="53">
      <formula>L6=6</formula>
    </cfRule>
    <cfRule type="expression" dxfId="6" priority="54">
      <formula>L6=5</formula>
    </cfRule>
    <cfRule type="expression" dxfId="5" priority="55">
      <formula>L6&lt;=4</formula>
    </cfRule>
  </conditionalFormatting>
  <conditionalFormatting sqref="U6">
    <cfRule type="expression" dxfId="4" priority="46">
      <formula>T6&gt;7</formula>
    </cfRule>
    <cfRule type="expression" dxfId="3" priority="47">
      <formula>T6=7</formula>
    </cfRule>
    <cfRule type="expression" dxfId="2" priority="48">
      <formula>T6=6</formula>
    </cfRule>
    <cfRule type="expression" dxfId="1" priority="49">
      <formula>T6=5</formula>
    </cfRule>
    <cfRule type="expression" dxfId="0" priority="50">
      <formula>T6&lt;5</formula>
    </cfRule>
  </conditionalFormatting>
  <dataValidations count="6">
    <dataValidation type="list" allowBlank="1" showInputMessage="1" showErrorMessage="1" sqref="B5:B6" xr:uid="{00000000-0002-0000-0000-000000000000}">
      <formula1>$XEO$1048535:$XEO$1048536</formula1>
    </dataValidation>
    <dataValidation type="list" allowBlank="1" showInputMessage="1" showErrorMessage="1" sqref="C5:C6" xr:uid="{00000000-0002-0000-0000-000001000000}">
      <formula1>$XEP$1048535:$XEP$1048536</formula1>
    </dataValidation>
    <dataValidation type="list" allowBlank="1" showInputMessage="1" showErrorMessage="1" sqref="D5:D6" xr:uid="{00000000-0002-0000-0000-000002000000}">
      <formula1>$XEQ$1048535:$XEQ$1048538</formula1>
    </dataValidation>
    <dataValidation type="list" allowBlank="1" showInputMessage="1" showErrorMessage="1" sqref="E5:E6" xr:uid="{00000000-0002-0000-0000-000003000000}">
      <formula1>$XER$1048535:$XER$1048542</formula1>
    </dataValidation>
    <dataValidation type="list" allowBlank="1" showInputMessage="1" showErrorMessage="1" sqref="H5:H6 P5:P6 XET1048547" xr:uid="{00000000-0002-0000-0000-000004000000}">
      <formula1>$XES$1048535:$XES$1048539</formula1>
    </dataValidation>
    <dataValidation type="list" allowBlank="1" showInputMessage="1" showErrorMessage="1" sqref="J5:J6 R5:R6" xr:uid="{00000000-0002-0000-0000-000005000000}">
      <formula1>$XET$1048535:$XET$1048539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5"/>
  <sheetViews>
    <sheetView workbookViewId="0">
      <selection activeCell="B2" sqref="B2"/>
    </sheetView>
  </sheetViews>
  <sheetFormatPr baseColWidth="10" defaultRowHeight="15" x14ac:dyDescent="0.25"/>
  <sheetData>
    <row r="1" spans="1:27" ht="74.25" customHeight="1" thickBot="1" x14ac:dyDescent="0.3">
      <c r="A1" s="6">
        <v>1</v>
      </c>
      <c r="B1" s="7" t="s">
        <v>21</v>
      </c>
      <c r="C1" s="7" t="s">
        <v>22</v>
      </c>
      <c r="D1" s="7" t="s">
        <v>23</v>
      </c>
      <c r="E1" s="7" t="s">
        <v>24</v>
      </c>
      <c r="F1" s="7" t="s">
        <v>25</v>
      </c>
      <c r="G1" s="7" t="s">
        <v>26</v>
      </c>
      <c r="H1" s="7">
        <v>3</v>
      </c>
      <c r="I1" s="7" t="s">
        <v>27</v>
      </c>
      <c r="J1" s="7">
        <v>4</v>
      </c>
      <c r="K1" s="7" t="s">
        <v>28</v>
      </c>
      <c r="L1" s="7">
        <v>7</v>
      </c>
      <c r="M1" s="7" t="s">
        <v>29</v>
      </c>
      <c r="N1" s="7" t="s">
        <v>30</v>
      </c>
      <c r="O1" s="8" t="s">
        <v>31</v>
      </c>
      <c r="P1" s="7">
        <v>1</v>
      </c>
      <c r="Q1" s="7" t="s">
        <v>32</v>
      </c>
      <c r="R1" s="7">
        <v>2</v>
      </c>
      <c r="S1" s="7" t="s">
        <v>33</v>
      </c>
      <c r="T1" s="7">
        <v>3</v>
      </c>
      <c r="U1" s="7" t="s">
        <v>34</v>
      </c>
      <c r="V1" s="7" t="s">
        <v>35</v>
      </c>
      <c r="W1" s="7" t="s">
        <v>36</v>
      </c>
      <c r="X1" s="7" t="s">
        <v>37</v>
      </c>
      <c r="Y1" s="7" t="s">
        <v>38</v>
      </c>
      <c r="Z1" s="8" t="s">
        <v>39</v>
      </c>
      <c r="AA1" s="9" t="s">
        <v>40</v>
      </c>
    </row>
    <row r="2" spans="1:27" ht="102" thickBot="1" x14ac:dyDescent="0.3">
      <c r="A2" s="3">
        <v>2</v>
      </c>
      <c r="B2" s="2" t="s">
        <v>41</v>
      </c>
      <c r="C2" s="2" t="s">
        <v>22</v>
      </c>
      <c r="D2" s="2" t="s">
        <v>42</v>
      </c>
      <c r="E2" s="2" t="s">
        <v>43</v>
      </c>
      <c r="F2" s="2" t="s">
        <v>44</v>
      </c>
      <c r="G2" s="2" t="s">
        <v>45</v>
      </c>
      <c r="H2" s="2">
        <v>2</v>
      </c>
      <c r="I2" s="2" t="s">
        <v>46</v>
      </c>
      <c r="J2" s="2">
        <v>2</v>
      </c>
      <c r="K2" s="2" t="s">
        <v>33</v>
      </c>
      <c r="L2" s="2">
        <v>4</v>
      </c>
      <c r="M2" s="2" t="s">
        <v>34</v>
      </c>
      <c r="N2" s="2" t="s">
        <v>47</v>
      </c>
      <c r="O2" s="4" t="s">
        <v>48</v>
      </c>
      <c r="P2" s="2">
        <v>2</v>
      </c>
      <c r="Q2" s="2" t="s">
        <v>46</v>
      </c>
      <c r="R2" s="2">
        <v>1</v>
      </c>
      <c r="S2" s="2" t="s">
        <v>33</v>
      </c>
      <c r="T2" s="2">
        <v>3</v>
      </c>
      <c r="U2" s="2" t="s">
        <v>34</v>
      </c>
      <c r="V2" s="2" t="s">
        <v>35</v>
      </c>
      <c r="W2" s="2" t="s">
        <v>49</v>
      </c>
      <c r="X2" s="2" t="s">
        <v>50</v>
      </c>
      <c r="Y2" s="2" t="s">
        <v>51</v>
      </c>
      <c r="Z2" s="4" t="s">
        <v>52</v>
      </c>
      <c r="AA2" s="2" t="s">
        <v>53</v>
      </c>
    </row>
    <row r="3" spans="1:27" ht="147" thickBot="1" x14ac:dyDescent="0.3">
      <c r="A3" s="3">
        <v>3</v>
      </c>
      <c r="B3" s="2" t="s">
        <v>41</v>
      </c>
      <c r="C3" s="2" t="s">
        <v>22</v>
      </c>
      <c r="D3" s="2" t="s">
        <v>42</v>
      </c>
      <c r="E3" s="2" t="s">
        <v>54</v>
      </c>
      <c r="F3" s="2" t="s">
        <v>55</v>
      </c>
      <c r="G3" s="2" t="s">
        <v>45</v>
      </c>
      <c r="H3" s="2">
        <v>2</v>
      </c>
      <c r="I3" s="2" t="s">
        <v>46</v>
      </c>
      <c r="J3" s="2">
        <v>2</v>
      </c>
      <c r="K3" s="2" t="s">
        <v>33</v>
      </c>
      <c r="L3" s="2">
        <v>4</v>
      </c>
      <c r="M3" s="2" t="s">
        <v>56</v>
      </c>
      <c r="N3" s="2" t="s">
        <v>47</v>
      </c>
      <c r="O3" s="4" t="s">
        <v>48</v>
      </c>
      <c r="P3" s="2">
        <v>2</v>
      </c>
      <c r="Q3" s="2" t="s">
        <v>46</v>
      </c>
      <c r="R3" s="2">
        <v>1</v>
      </c>
      <c r="S3" s="2" t="s">
        <v>33</v>
      </c>
      <c r="T3" s="2">
        <v>3</v>
      </c>
      <c r="U3" s="2" t="s">
        <v>34</v>
      </c>
      <c r="V3" s="2" t="s">
        <v>35</v>
      </c>
      <c r="W3" s="2" t="s">
        <v>49</v>
      </c>
      <c r="X3" s="2" t="s">
        <v>57</v>
      </c>
      <c r="Y3" s="2" t="s">
        <v>58</v>
      </c>
      <c r="Z3" s="4" t="s">
        <v>59</v>
      </c>
      <c r="AA3" s="2" t="s">
        <v>53</v>
      </c>
    </row>
    <row r="4" spans="1:27" ht="209.25" customHeight="1" x14ac:dyDescent="0.25">
      <c r="A4" s="51">
        <v>4</v>
      </c>
      <c r="B4" s="51" t="s">
        <v>41</v>
      </c>
      <c r="C4" s="51" t="s">
        <v>22</v>
      </c>
      <c r="D4" s="51" t="s">
        <v>42</v>
      </c>
      <c r="E4" s="51" t="s">
        <v>60</v>
      </c>
      <c r="F4" s="49" t="s">
        <v>61</v>
      </c>
      <c r="G4" s="51" t="s">
        <v>62</v>
      </c>
      <c r="H4" s="51">
        <v>2</v>
      </c>
      <c r="I4" s="51" t="s">
        <v>63</v>
      </c>
      <c r="J4" s="51">
        <v>3</v>
      </c>
      <c r="K4" s="51" t="s">
        <v>64</v>
      </c>
      <c r="L4" s="51">
        <v>5</v>
      </c>
      <c r="M4" s="51" t="s">
        <v>65</v>
      </c>
      <c r="N4" s="51" t="s">
        <v>47</v>
      </c>
      <c r="O4" s="49" t="s">
        <v>66</v>
      </c>
      <c r="P4" s="51">
        <v>2</v>
      </c>
      <c r="Q4" s="51" t="s">
        <v>63</v>
      </c>
      <c r="R4" s="51">
        <v>1</v>
      </c>
      <c r="S4" s="51" t="s">
        <v>33</v>
      </c>
      <c r="T4" s="51">
        <v>3</v>
      </c>
      <c r="U4" s="51" t="s">
        <v>34</v>
      </c>
      <c r="V4" s="51" t="s">
        <v>35</v>
      </c>
      <c r="W4" s="51" t="s">
        <v>49</v>
      </c>
      <c r="X4" s="51" t="s">
        <v>67</v>
      </c>
      <c r="Y4" s="51" t="s">
        <v>68</v>
      </c>
      <c r="Z4" s="49" t="s">
        <v>69</v>
      </c>
      <c r="AA4" s="51" t="s">
        <v>70</v>
      </c>
    </row>
    <row r="5" spans="1:27" ht="15.75" thickBot="1" x14ac:dyDescent="0.3">
      <c r="A5" s="52"/>
      <c r="B5" s="52"/>
      <c r="C5" s="52"/>
      <c r="D5" s="52"/>
      <c r="E5" s="52"/>
      <c r="F5" s="50"/>
      <c r="G5" s="52"/>
      <c r="H5" s="52"/>
      <c r="I5" s="52"/>
      <c r="J5" s="52"/>
      <c r="K5" s="52"/>
      <c r="L5" s="52"/>
      <c r="M5" s="52"/>
      <c r="N5" s="52"/>
      <c r="O5" s="50"/>
      <c r="P5" s="52"/>
      <c r="Q5" s="52"/>
      <c r="R5" s="52"/>
      <c r="S5" s="52"/>
      <c r="T5" s="52"/>
      <c r="U5" s="52"/>
      <c r="V5" s="52"/>
      <c r="W5" s="52"/>
      <c r="X5" s="52"/>
      <c r="Y5" s="52"/>
      <c r="Z5" s="50"/>
      <c r="AA5" s="52"/>
    </row>
  </sheetData>
  <mergeCells count="27">
    <mergeCell ref="Y4:Y5"/>
    <mergeCell ref="Z4:Z5"/>
    <mergeCell ref="AA4:AA5"/>
    <mergeCell ref="S4:S5"/>
    <mergeCell ref="T4:T5"/>
    <mergeCell ref="U4:U5"/>
    <mergeCell ref="V4:V5"/>
    <mergeCell ref="W4:W5"/>
    <mergeCell ref="X4:X5"/>
    <mergeCell ref="R4:R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F4:F5"/>
    <mergeCell ref="A4:A5"/>
    <mergeCell ref="B4:B5"/>
    <mergeCell ref="C4:C5"/>
    <mergeCell ref="D4:D5"/>
    <mergeCell ref="E4:E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Matriz de riesgos</dc:title>
  <dc:creator>Ana Patricia Hormaza Garcia</dc:creator>
  <cp:lastModifiedBy>Admin</cp:lastModifiedBy>
  <cp:lastPrinted>2019-12-06T14:09:55Z</cp:lastPrinted>
  <dcterms:created xsi:type="dcterms:W3CDTF">2014-10-20T18:29:05Z</dcterms:created>
  <dcterms:modified xsi:type="dcterms:W3CDTF">2020-11-24T13:41:46Z</dcterms:modified>
</cp:coreProperties>
</file>