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8_{B053E1C1-71EA-4BEE-B764-704632740E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opuesta" sheetId="11" r:id="rId1"/>
  </sheets>
  <definedNames>
    <definedName name="_Hlk180826709" localSheetId="0">propuesta!$B$141</definedName>
    <definedName name="_Hlk182644460" localSheetId="0">propuesta!$B$148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23" i="11" l="1"/>
  <c r="F124" i="11"/>
  <c r="F125" i="11"/>
  <c r="F126" i="11"/>
  <c r="F127" i="11"/>
  <c r="F128" i="11"/>
  <c r="F129" i="11"/>
  <c r="F130" i="11"/>
  <c r="F131" i="11"/>
  <c r="F132" i="11"/>
  <c r="F133" i="11"/>
  <c r="F134" i="11"/>
  <c r="F135" i="11"/>
  <c r="F122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63" i="11"/>
  <c r="F64" i="11"/>
  <c r="F65" i="11"/>
  <c r="F66" i="11"/>
  <c r="F67" i="11"/>
  <c r="F68" i="11"/>
  <c r="F69" i="11"/>
  <c r="F70" i="11"/>
  <c r="F71" i="11"/>
  <c r="F72" i="11"/>
  <c r="F73" i="11"/>
  <c r="F74" i="11"/>
  <c r="F75" i="11"/>
  <c r="F76" i="11"/>
  <c r="F77" i="11"/>
  <c r="F78" i="11"/>
  <c r="F79" i="11"/>
  <c r="F80" i="11"/>
  <c r="F81" i="11"/>
  <c r="F82" i="11"/>
  <c r="F83" i="11"/>
  <c r="F84" i="11"/>
  <c r="F85" i="11"/>
  <c r="F86" i="11"/>
  <c r="F87" i="11"/>
  <c r="F88" i="11"/>
  <c r="F89" i="11"/>
  <c r="F90" i="11"/>
  <c r="F91" i="11"/>
  <c r="F92" i="11"/>
  <c r="F93" i="11"/>
  <c r="F94" i="11"/>
  <c r="F95" i="11"/>
  <c r="F96" i="11"/>
  <c r="F97" i="11"/>
  <c r="F98" i="11"/>
  <c r="F99" i="11"/>
  <c r="F100" i="11"/>
  <c r="F101" i="11"/>
  <c r="F102" i="11"/>
  <c r="F103" i="11"/>
  <c r="F104" i="11"/>
  <c r="F105" i="11"/>
  <c r="F106" i="11"/>
  <c r="F107" i="11"/>
  <c r="F108" i="11"/>
  <c r="F109" i="11"/>
  <c r="F110" i="11"/>
  <c r="F111" i="11"/>
  <c r="F112" i="11"/>
  <c r="F113" i="11"/>
  <c r="F114" i="11"/>
  <c r="F115" i="11"/>
  <c r="F116" i="11"/>
  <c r="F117" i="11"/>
  <c r="F118" i="11"/>
  <c r="F119" i="11"/>
  <c r="F23" i="11"/>
  <c r="F13" i="11"/>
  <c r="F14" i="11"/>
  <c r="F15" i="11"/>
  <c r="F16" i="11"/>
  <c r="F17" i="11"/>
  <c r="F18" i="11"/>
  <c r="F12" i="11"/>
  <c r="F19" i="11"/>
  <c r="F136" i="11" l="1"/>
  <c r="F120" i="11"/>
  <c r="F137" i="11"/>
</calcChain>
</file>

<file path=xl/sharedStrings.xml><?xml version="1.0" encoding="utf-8"?>
<sst xmlns="http://schemas.openxmlformats.org/spreadsheetml/2006/main" count="275" uniqueCount="159">
  <si>
    <t xml:space="preserve">U.A.E. DIRECCION DE IMPUESTOS Y ADUANAS NACIONALES </t>
  </si>
  <si>
    <t>DIRECCION SECCIONAL DE IMPUESTOS Y ADUANAS DE GIRARDOT</t>
  </si>
  <si>
    <t xml:space="preserve">DIVISION ADMINISTRATIVA Y FINANCIERA </t>
  </si>
  <si>
    <t>FORMATO NO. 4 PROPUESTA ECONOMICA</t>
  </si>
  <si>
    <t xml:space="preserve">OBJETO: </t>
  </si>
  <si>
    <t>CANTIDAD</t>
  </si>
  <si>
    <t>ACTIVIDADES</t>
  </si>
  <si>
    <t>No.</t>
  </si>
  <si>
    <t xml:space="preserve"> EQUIPOS</t>
  </si>
  <si>
    <t xml:space="preserve"> ACTIVIDAD DE MANTENIMIENTO </t>
  </si>
  <si>
    <t>UND</t>
  </si>
  <si>
    <t>CANT</t>
  </si>
  <si>
    <t>Electro bombas  de 0,5hp a 2,5hp</t>
  </si>
  <si>
    <t>Embobinado motor electro-bomba, incluye bobinas, coronas, aislamientos, amarres, conexiones  etc.</t>
  </si>
  <si>
    <t>GLB</t>
  </si>
  <si>
    <t>Rectificación eje del motor y balanceo</t>
  </si>
  <si>
    <t>Cambio de bujes o rodamientos según se requiera</t>
  </si>
  <si>
    <t>Cambio de impulsor o rotor de la bomba</t>
  </si>
  <si>
    <t xml:space="preserve">Cambio de ventilador </t>
  </si>
  <si>
    <t>Revisión de las mangueras del servicio contraincendio -PRUEBA HIDROSTÁTICA</t>
  </si>
  <si>
    <t>Cambio de empaques , retenedores ,anillos y/o sellos</t>
  </si>
  <si>
    <t>ÍTEM</t>
  </si>
  <si>
    <t>DESCRIPCIÓN</t>
  </si>
  <si>
    <r>
      <rPr>
        <b/>
        <sz val="9"/>
        <rFont val="Arial Narrow"/>
        <family val="2"/>
      </rPr>
      <t xml:space="preserve">Tubería de presión en galvanizado de 1/2" </t>
    </r>
    <r>
      <rPr>
        <sz val="9"/>
        <rFont val="Arial Narrow"/>
        <family val="2"/>
      </rPr>
      <t xml:space="preserve">(incluye mano de obra, instalación, transporte, insumos y accesorios tales como codos, tees, niples, bushings, uniones, universales, tapones, etc.) </t>
    </r>
  </si>
  <si>
    <t>m</t>
  </si>
  <si>
    <r>
      <rPr>
        <b/>
        <sz val="9"/>
        <rFont val="Arial Narrow"/>
        <family val="2"/>
      </rPr>
      <t>Tubería de presión en galvanizado de 3/4"</t>
    </r>
    <r>
      <rPr>
        <sz val="9"/>
        <rFont val="Arial Narrow"/>
        <family val="2"/>
      </rPr>
      <t xml:space="preserve">(incluye mano de obra, instalación, transporte, insumos y accesorios tales como codos, tees, niples, bushings, uniones, universales, tapones, etc.)  </t>
    </r>
  </si>
  <si>
    <r>
      <rPr>
        <b/>
        <sz val="9"/>
        <rFont val="Arial Narrow"/>
        <family val="2"/>
      </rPr>
      <t>Tubería de presión en galvanizado de 1"</t>
    </r>
    <r>
      <rPr>
        <sz val="9"/>
        <rFont val="Arial Narrow"/>
        <family val="2"/>
      </rPr>
      <t xml:space="preserve"> (incluye mano de obra, instalación, transporte, insumos y accesorios tales como codos, tees, niples, bushings, uniones, universales, tapones, etc.) </t>
    </r>
  </si>
  <si>
    <r>
      <rPr>
        <b/>
        <sz val="9"/>
        <rFont val="Arial Narrow"/>
        <family val="2"/>
      </rPr>
      <t>Tubería de presión en galvanizado de 1-1/4"</t>
    </r>
    <r>
      <rPr>
        <sz val="9"/>
        <rFont val="Arial Narrow"/>
        <family val="2"/>
      </rPr>
      <t xml:space="preserve">(incluye mano de obra, instalación, transporte, insumos y accesorios tales como codos, tees, niples, bushings, uniones, universales, tapones, etc.)  </t>
    </r>
  </si>
  <si>
    <r>
      <rPr>
        <b/>
        <sz val="9"/>
        <rFont val="Arial Narrow"/>
        <family val="2"/>
      </rPr>
      <t>Tubería de presión en galvanizado  de 1-1/2"</t>
    </r>
    <r>
      <rPr>
        <sz val="9"/>
        <rFont val="Arial Narrow"/>
        <family val="2"/>
      </rPr>
      <t xml:space="preserve">(incluye mano de obra, instalación, transporte, insumos y accesorios tales como codos, tees, niples, bushings, uniones, universales, tapones, etc.)  </t>
    </r>
  </si>
  <si>
    <r>
      <rPr>
        <b/>
        <sz val="9"/>
        <rFont val="Arial Narrow"/>
        <family val="2"/>
      </rPr>
      <t xml:space="preserve">Tubería de presión en galvanizado de 2" </t>
    </r>
    <r>
      <rPr>
        <sz val="9"/>
        <rFont val="Arial Narrow"/>
        <family val="2"/>
      </rPr>
      <t xml:space="preserve">(incluye mano de obra, instalación, transporte, insumos y accesorios tales como codos, tees, niples, bushings, uniones, universales, tapones, etc.)  </t>
    </r>
  </si>
  <si>
    <r>
      <rPr>
        <b/>
        <sz val="9"/>
        <rFont val="Arial Narrow"/>
        <family val="2"/>
      </rPr>
      <t>Tubería de presión en galvanizado de 2-1/2"</t>
    </r>
    <r>
      <rPr>
        <sz val="9"/>
        <rFont val="Arial Narrow"/>
        <family val="2"/>
      </rPr>
      <t xml:space="preserve">(incluye mano de obra, instalación, transporte, insumos y accesorios tales como codos, tees, niples, bushings, uniones, universales, tapones, etc.) </t>
    </r>
  </si>
  <si>
    <r>
      <rPr>
        <b/>
        <sz val="9"/>
        <rFont val="Arial Narrow"/>
        <family val="2"/>
      </rPr>
      <t>Tubería de presión en galvanizado de 3"</t>
    </r>
    <r>
      <rPr>
        <sz val="9"/>
        <rFont val="Arial Narrow"/>
        <family val="2"/>
      </rPr>
      <t xml:space="preserve">(incluye mano de obra, instalación, transporte, insumos y accesorios tales como codos, tees, niples, bushings, uniones, universales, tapones, etc.)  </t>
    </r>
  </si>
  <si>
    <r>
      <rPr>
        <b/>
        <sz val="9"/>
        <rFont val="Arial Narrow"/>
        <family val="2"/>
      </rPr>
      <t>Tubería de presión en galvanizado de 4"</t>
    </r>
    <r>
      <rPr>
        <sz val="9"/>
        <rFont val="Arial Narrow"/>
        <family val="2"/>
      </rPr>
      <t xml:space="preserve"> (incluye mano de obra, instalación, transporte, insumos y accesorios tales como codos, tees, niples, bushings, uniones, universales, tapones, etc.)  </t>
    </r>
  </si>
  <si>
    <r>
      <rPr>
        <b/>
        <sz val="9"/>
        <rFont val="Arial Narrow"/>
        <family val="2"/>
      </rPr>
      <t>Tubería de presión en PVC de 1/2"</t>
    </r>
    <r>
      <rPr>
        <sz val="9"/>
        <rFont val="Arial Narrow"/>
        <family val="2"/>
      </rPr>
      <t>(incluye mano de obra, instalación, transporte, insumos y accesorios tales como codos, tees, niples, adaptadores, uniones, universales, tapones, etc.)</t>
    </r>
    <r>
      <rPr>
        <b/>
        <sz val="9"/>
        <rFont val="Arial Narrow"/>
        <family val="2"/>
      </rPr>
      <t xml:space="preserve"> </t>
    </r>
  </si>
  <si>
    <r>
      <rPr>
        <b/>
        <sz val="9"/>
        <rFont val="Arial Narrow"/>
        <family val="2"/>
      </rPr>
      <t>Tubería de presión en PVC de 3/4"</t>
    </r>
    <r>
      <rPr>
        <sz val="9"/>
        <rFont val="Arial Narrow"/>
        <family val="2"/>
      </rPr>
      <t xml:space="preserve">(incluye mano de obra, instalación, transporte, insumos y accesorios tales como codos, tees, niples, adaptadores, uniones, universales, tapones, etc.)  </t>
    </r>
  </si>
  <si>
    <r>
      <rPr>
        <b/>
        <sz val="9"/>
        <rFont val="Arial Narrow"/>
        <family val="2"/>
      </rPr>
      <t>Tubería de presión en PVC de 1"</t>
    </r>
    <r>
      <rPr>
        <sz val="9"/>
        <rFont val="Arial Narrow"/>
        <family val="2"/>
      </rPr>
      <t xml:space="preserve">(incluye mano de obra, instalación, transporte, insumos y accesorios tales como codos, tees, niples, adaptadores, uniones, universales, tapones, etc.) </t>
    </r>
  </si>
  <si>
    <r>
      <rPr>
        <b/>
        <sz val="9"/>
        <rFont val="Arial Narrow"/>
        <family val="2"/>
      </rPr>
      <t>Tubería de presión en PVC de 1-1/4"</t>
    </r>
    <r>
      <rPr>
        <sz val="9"/>
        <rFont val="Arial Narrow"/>
        <family val="2"/>
      </rPr>
      <t xml:space="preserve">(incluye mano de obra, instalación, transporte, insumos y accesorios tales como codos, tees, niples, adaptadores, uniones, universales, tapones, etc.) </t>
    </r>
    <r>
      <rPr>
        <b/>
        <sz val="9"/>
        <rFont val="Arial Narrow"/>
        <family val="2"/>
      </rPr>
      <t xml:space="preserve"> </t>
    </r>
  </si>
  <si>
    <r>
      <rPr>
        <b/>
        <sz val="9"/>
        <rFont val="Arial Narrow"/>
        <family val="2"/>
      </rPr>
      <t>Tubería de presión en PVC de 1-1/2"</t>
    </r>
    <r>
      <rPr>
        <sz val="9"/>
        <rFont val="Arial Narrow"/>
        <family val="2"/>
      </rPr>
      <t xml:space="preserve">(incluye mano de obra, instalación, transporte, insumos y accesorios tales como codos, tees, niples, adaptadores, uniones, universales, tapones, etc.) </t>
    </r>
    <r>
      <rPr>
        <b/>
        <sz val="9"/>
        <rFont val="Arial Narrow"/>
        <family val="2"/>
      </rPr>
      <t xml:space="preserve"> </t>
    </r>
  </si>
  <si>
    <r>
      <rPr>
        <b/>
        <sz val="9"/>
        <rFont val="Arial Narrow"/>
        <family val="2"/>
      </rPr>
      <t>Tubería de presión en PVC de 2"</t>
    </r>
    <r>
      <rPr>
        <sz val="9"/>
        <rFont val="Arial Narrow"/>
        <family val="2"/>
      </rPr>
      <t xml:space="preserve"> (incluye mano de obra, instalación, transporte, insumos y accesorios tales como codos, tees, niples, adaptadores, uniones, universales, tapones, etc.) ) </t>
    </r>
  </si>
  <si>
    <r>
      <rPr>
        <b/>
        <sz val="9"/>
        <rFont val="Arial Narrow"/>
        <family val="2"/>
      </rPr>
      <t>Tubería de presión en PVC de 2-1/2"</t>
    </r>
    <r>
      <rPr>
        <sz val="9"/>
        <rFont val="Arial Narrow"/>
        <family val="2"/>
      </rPr>
      <t xml:space="preserve">(incluye mano de obra, instalación, transporte, insumos y accesorios tales como codos, tees, niples, adaptadores, uniones, universales, tapones, etc.) </t>
    </r>
  </si>
  <si>
    <r>
      <rPr>
        <b/>
        <sz val="9"/>
        <rFont val="Arial Narrow"/>
        <family val="2"/>
      </rPr>
      <t xml:space="preserve">Tubería de presión en PVC de 3" </t>
    </r>
    <r>
      <rPr>
        <sz val="9"/>
        <rFont val="Arial Narrow"/>
        <family val="2"/>
      </rPr>
      <t xml:space="preserve">(incluye mano de obra, instalación, transporte, insumos y accesorios tales como codos, tees, niples, adaptadores, uniones, universales, tapones, etc.)  </t>
    </r>
  </si>
  <si>
    <r>
      <rPr>
        <b/>
        <sz val="9"/>
        <rFont val="Arial Narrow"/>
        <family val="2"/>
      </rPr>
      <t>Tubería de presión en PVC de 4"</t>
    </r>
    <r>
      <rPr>
        <sz val="9"/>
        <rFont val="Arial Narrow"/>
        <family val="2"/>
      </rPr>
      <t xml:space="preserve">(incluye mano de obra, instalación, transporte, insumos y accesorios tales como codos, tees, niples, adaptadores, uniones, universales, tapones, etc.) </t>
    </r>
    <r>
      <rPr>
        <b/>
        <sz val="9"/>
        <rFont val="Arial Narrow"/>
        <family val="2"/>
      </rPr>
      <t xml:space="preserve"> </t>
    </r>
  </si>
  <si>
    <t>Válvula bola de 1/2"</t>
  </si>
  <si>
    <t>Und</t>
  </si>
  <si>
    <t>Válvula bola de 3/4"</t>
  </si>
  <si>
    <t>Válvula bola de 1"</t>
  </si>
  <si>
    <t>Válvula bola de 1-1/2"</t>
  </si>
  <si>
    <t>Válvula bola de 2"</t>
  </si>
  <si>
    <t>Válvula cheque de 1/2"</t>
  </si>
  <si>
    <t>Válvula cheque de 3/4"</t>
  </si>
  <si>
    <t>Válvula cheque de 1"</t>
  </si>
  <si>
    <t>Válvula cheque de 1-1/2"</t>
  </si>
  <si>
    <t>Válvula cheque de 2"</t>
  </si>
  <si>
    <t>Válvula cheque de 3"</t>
  </si>
  <si>
    <t>Válvula cheque de 4"</t>
  </si>
  <si>
    <t>Válvula cortina 1/2"</t>
  </si>
  <si>
    <t>Válvula cortina 3/4"</t>
  </si>
  <si>
    <t>Válvula cortina 1"</t>
  </si>
  <si>
    <t>Válvula cortina 1-1/2"</t>
  </si>
  <si>
    <t>Válvula cortina 2"</t>
  </si>
  <si>
    <t>Válvula cortina 2-1/2"</t>
  </si>
  <si>
    <t>Válvula cortina 3"</t>
  </si>
  <si>
    <t>Válvula cortina 4"</t>
  </si>
  <si>
    <t>Válvula de pie canastilla metálica de 2"</t>
  </si>
  <si>
    <t>Válvula de pie canastilla metálica de 2-1/2"</t>
  </si>
  <si>
    <t>Válvula de pie canastilla metálica de 3"</t>
  </si>
  <si>
    <t>Válvula de pie canastilla metálica de 4"</t>
  </si>
  <si>
    <t>Alternador 220 V</t>
  </si>
  <si>
    <t>Cableado de tablero tipo siliconado</t>
  </si>
  <si>
    <t>Contactor tripolar 9 A (AC3).</t>
  </si>
  <si>
    <t>Contactor tripolar 16 A (AC3).</t>
  </si>
  <si>
    <t>Contactor tripolar 26 A (AC3).</t>
  </si>
  <si>
    <t>Contactor tripolar 65 A (AC3).</t>
  </si>
  <si>
    <t>Contactor tripolar 80 A (AC3).</t>
  </si>
  <si>
    <t>Contactor tripolar 96 A (AC3).</t>
  </si>
  <si>
    <t>Contactor tripolar 116 A (AC3).</t>
  </si>
  <si>
    <t>Contactor tripolar 265 A (AC3).</t>
  </si>
  <si>
    <t>Guarda motor 1 a 2 Amperios</t>
  </si>
  <si>
    <t>Guarda motor 4 a 7 Amperios</t>
  </si>
  <si>
    <t>Guarda motor 6 a 10 Amperios</t>
  </si>
  <si>
    <t>Guarda motor 16 a 20 Amperios</t>
  </si>
  <si>
    <t>Guarda motor 45 a 63 Amperios</t>
  </si>
  <si>
    <t>Guarda motor 57 a 75 Amperios</t>
  </si>
  <si>
    <t>Guarda motor 70 a 90 Amperios</t>
  </si>
  <si>
    <t>Guarda motor 200 Amperios</t>
  </si>
  <si>
    <t>Interruptor termo magnético 3x3 A.</t>
  </si>
  <si>
    <t>Interruptor termo magnético 3x10 A.</t>
  </si>
  <si>
    <t>Interruptor termo magnético 3x16 A.</t>
  </si>
  <si>
    <t>Interruptor termo magnético 3x25 A.</t>
  </si>
  <si>
    <t>Interruptor termo magnético 3x50 A.</t>
  </si>
  <si>
    <t>Interruptor termo magnético 3x80 A.</t>
  </si>
  <si>
    <t>Interruptor termo magnético 3x100 A.</t>
  </si>
  <si>
    <t>Interruptor termo magnético 3x250 A.</t>
  </si>
  <si>
    <t>Relé térmico tripolar 1.3 a 1.7 A.</t>
  </si>
  <si>
    <t>Relé térmico tripolar 4 a 7 A.</t>
  </si>
  <si>
    <t>Relé térmico tripolar 7 a 10 A.</t>
  </si>
  <si>
    <t>Relé térmico tripolar 17 a 25 A.</t>
  </si>
  <si>
    <t>Relé térmico tripolar 16 a 20 A.</t>
  </si>
  <si>
    <t>Relé térmico tripolar 30 a 40 A.</t>
  </si>
  <si>
    <t>Relé térmico tripolar 50 a 60 A.</t>
  </si>
  <si>
    <t>Relé térmico tripolar 57 a 67 A.</t>
  </si>
  <si>
    <t>Relé térmico tripolar 68 a 78 A.</t>
  </si>
  <si>
    <t>Relé térmico tripolar 150 a 200 A.</t>
  </si>
  <si>
    <t>Membrana tanque hidroflow 200 l</t>
  </si>
  <si>
    <t>Membrana tanque hidroflow 500 l</t>
  </si>
  <si>
    <t>Membrana tanque hidroflow 60 a 100 l</t>
  </si>
  <si>
    <t>Flotador sensor de nivel tipo boya de tanque de  almacenamiento de agua potable.</t>
  </si>
  <si>
    <t>kit de válvula flotador pesada para tanque de agua , pesada en bronce, completa con bola plástica, incluye accesorios de instalación y conexión 1"</t>
  </si>
  <si>
    <t>Precargador de aire</t>
  </si>
  <si>
    <t>Presostatos de 20 a 100 psi</t>
  </si>
  <si>
    <t>Tanque hidroflow de 60 a 100 l</t>
  </si>
  <si>
    <t>Tanque hidroflow de 200 l</t>
  </si>
  <si>
    <t>Tanque hidroflow de 500 l</t>
  </si>
  <si>
    <t xml:space="preserve">Teflón y sellador </t>
  </si>
  <si>
    <t>Aceite Capella</t>
  </si>
  <si>
    <t>Tubería coraza conduit flexible</t>
  </si>
  <si>
    <t>Tubería coraza conduit flexible 1 1/2"</t>
  </si>
  <si>
    <t>Breakermatic  trifasico</t>
  </si>
  <si>
    <t>union draser de 2"</t>
  </si>
  <si>
    <t>union draser de 3"</t>
  </si>
  <si>
    <t>union draser de 4"</t>
  </si>
  <si>
    <t xml:space="preserve">Regata en muro o piso para tuberias de 1" hasta 4" incluye material y resane </t>
  </si>
  <si>
    <t>No. ÍTEM</t>
  </si>
  <si>
    <t>DESCRIPCIÓN ÍTEM</t>
  </si>
  <si>
    <t xml:space="preserve">TIPO DE EQUIPOS </t>
  </si>
  <si>
    <t>MANTENIMIENTO PREVENTIVO  EQUIPOS DE AGUAS RESIDUALES (A TODO COSTO)</t>
  </si>
  <si>
    <t>MANTENIMIENTO PREVENTIVO DE EQUIPOS DE  SUMINISTRO DE AGUA POTABLE. (A TODO COSTO)</t>
  </si>
  <si>
    <t>LAVADO Y DESINFECCIÓN DE TANQUES EN CONCRETO DE 1 A 50 m3 (A TODO COSTO)</t>
  </si>
  <si>
    <t xml:space="preserve">TANQUE DESARENADOR </t>
  </si>
  <si>
    <t xml:space="preserve">TANQUE EYECTOR </t>
  </si>
  <si>
    <t xml:space="preserve">TANQUE DE AGUA POTABLE </t>
  </si>
  <si>
    <t>LAVADO Y DESINFECCIÓN DE TANQUES  PLÁSTICOS ROTOFORMADO DE 0 A 5 m3 (A TODO COSTO)</t>
  </si>
  <si>
    <t xml:space="preserve">TANQUES AGUA POTABLE </t>
  </si>
  <si>
    <t>LAVADO Y DESINFECCIÓN DE TANQUES EN FIBRA DE VIDRIO DE 1 A 10 m3 (A TODO COSTO)</t>
  </si>
  <si>
    <t>LAVADO Y DESINFECCIÓN DE POZOS EYECTORES  O CAJAS DE INSPECCIÓN (A TODO COSTO)</t>
  </si>
  <si>
    <t>POZO EYECTOR</t>
  </si>
  <si>
    <t>MANTENIMIENTO PREVENTIVO DE EQUIPOS DE CONTRAINCENDIO (MOTORES, TUBERÍA Y EQUIPO) (A TODO COSTO)</t>
  </si>
  <si>
    <t>MANTENIMIENTO PREVENTIVO DE LOS ELEMENTOS EXTERNOS DEL SISTEMA CONTRAINCENDIO (PUNTOS DE MANGUERA) (A TODO COSTO)</t>
  </si>
  <si>
    <t>MANTENIMIENTO PREVENTIVO DE LOS ELEMENTOS ELECTRICOS DEL SISTEMA CONTRAINCENDIO (A TODO COSTO)</t>
  </si>
  <si>
    <t>MANTENIMIENTO CORRECTIVO DE EQUIPOS DE CONTRAINCENDIO (MOTORES, TUBERÍA Y EQUIPO) (A TODO COSTO)</t>
  </si>
  <si>
    <t>MANTENIMIENTO CORECTIVO DE LOS ELEMENTOS EXTERNOS DEL SISTEMA CONTRAINCENDIO (PUNTOS DE MANGUERA) (A TODO COSTO)</t>
  </si>
  <si>
    <t>MANTENIMIENTO CORRECTIVO DE LOS ELEMENTOS ELECTRICOS DEL SISTEMA CONTRAINCENDIO (A TODO COSTO)</t>
  </si>
  <si>
    <t>PRESTAR EL SERVICIO DE MANTENIMIENTO PREVENTIVO Y/O CORRECTIVO A TODO COSTO INCLUYENDO REPUESTOS PARA LAS INSTALACIONES HIDRÁULICAS DE LA DIRECCIÓN SECCIONAL DE IMPUESTOS Y ADUANAS DE GIRARDOT</t>
  </si>
  <si>
    <t>VALOR UNITARIO IVA INCLUIDO</t>
  </si>
  <si>
    <t>RESPUESTOS Y ACCESORIOS</t>
  </si>
  <si>
    <t>A. SUBTOTAL MANTENIMIENTO Electro bombas  de 0,5hp a 2,5hp</t>
  </si>
  <si>
    <t>B. SUBTOTAL REPUESTOS Y ACCESORIOS</t>
  </si>
  <si>
    <t>C. SUBTOTAL REPUESTOS Y ACCESORIOS</t>
  </si>
  <si>
    <t>VALOR TOTAL QUE SE TOMARÁ PARA EFECTOS DE EVALUACIÓN DE OFERTA ECONÓMICA A+B+C</t>
  </si>
  <si>
    <t>NOMBRE DE QUIÉN FIRMA: Consuelo Sánchez</t>
  </si>
  <si>
    <t>Nombre o Razón Social del Proponente: “TOOLS &amp; SERVICES S.A.S.”</t>
  </si>
  <si>
    <t>NIT 900744289-9</t>
  </si>
  <si>
    <t>Nombre del Representante Legal: Consuelo Sánchez</t>
  </si>
  <si>
    <t>C.C. No. 36.167.395 de Neiva</t>
  </si>
  <si>
    <t xml:space="preserve">Dirección   calle 2 número 1i-25 </t>
  </si>
  <si>
    <t xml:space="preserve">Teléfonos: 321 320 3996 </t>
  </si>
  <si>
    <t xml:space="preserve">Correos Electrónicos1 - g.gerencial@tools-services.com.co  </t>
  </si>
  <si>
    <t xml:space="preserve">Correo para notificación electrónica     licitaciones@tools-services.com.co   </t>
  </si>
  <si>
    <t>Ciudad   Neiva-Huila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</si>
</sst>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_ * #,##0_ ;_ * \-#,##0_ ;_ * &quot;-&quot;??_ ;_ @_ "/>
  </numFmts>
  <fonts count="21" x14ac:knownFonts="1">
    <font>
      <sz val="11"/>
      <color theme="1"/>
      <name val="Calibri"/>
      <family val="2"/>
      <scheme val="minor"/>
    </font>
    <font>
      <b/>
      <i/>
      <sz val="16"/>
      <color theme="1"/>
      <name val="Arial Narrow"/>
      <family val="2"/>
    </font>
    <font>
      <b/>
      <sz val="14"/>
      <color theme="1"/>
      <name val="Arial Narrow"/>
      <family val="2"/>
    </font>
    <font>
      <sz val="12"/>
      <color theme="1"/>
      <name val="Times New Roman"/>
      <family val="1"/>
    </font>
    <font>
      <b/>
      <sz val="16"/>
      <color theme="1"/>
      <name val="Arial Narrow"/>
      <family val="2"/>
    </font>
    <font>
      <b/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b/>
      <sz val="9"/>
      <color theme="0"/>
      <name val="Arial Narrow"/>
      <family val="2"/>
    </font>
    <font>
      <sz val="8"/>
      <name val="Arial Narrow"/>
      <family val="2"/>
    </font>
    <font>
      <sz val="8"/>
      <name val="Arial"/>
      <family val="2"/>
    </font>
    <font>
      <b/>
      <sz val="14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9"/>
      <color theme="1"/>
      <name val="Arial Narrow"/>
      <family val="2"/>
    </font>
    <font>
      <b/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6" fillId="0" borderId="0" applyFont="0" applyFill="0" applyBorder="0" applyAlignment="0" applyProtection="0"/>
    <xf numFmtId="0" fontId="7" fillId="0" borderId="0"/>
    <xf numFmtId="0" fontId="20" fillId="0" borderId="0" applyNumberFormat="0" applyFill="0" applyBorder="0" applyAlignment="0" applyProtection="0"/>
  </cellStyleXfs>
  <cellXfs count="43">
    <xf numFmtId="0" fontId="0" fillId="0" borderId="0" xfId="0"/>
    <xf numFmtId="0" fontId="3" fillId="0" borderId="0" xfId="0" applyFont="1" applyAlignment="1">
      <alignment vertical="center"/>
    </xf>
    <xf numFmtId="0" fontId="9" fillId="4" borderId="1" xfId="2" applyFont="1" applyFill="1" applyBorder="1" applyAlignment="1">
      <alignment horizontal="center" vertical="center" wrapText="1"/>
    </xf>
    <xf numFmtId="165" fontId="9" fillId="4" borderId="1" xfId="2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165" fontId="10" fillId="2" borderId="4" xfId="2" applyNumberFormat="1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164" fontId="13" fillId="0" borderId="4" xfId="0" applyNumberFormat="1" applyFont="1" applyBorder="1" applyAlignment="1">
      <alignment horizontal="center" vertical="center" wrapText="1"/>
    </xf>
    <xf numFmtId="1" fontId="13" fillId="0" borderId="4" xfId="0" applyNumberFormat="1" applyFont="1" applyBorder="1" applyAlignment="1">
      <alignment horizontal="center" vertical="center" wrapText="1"/>
    </xf>
    <xf numFmtId="43" fontId="15" fillId="0" borderId="4" xfId="1" applyFont="1" applyFill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1" fontId="13" fillId="0" borderId="1" xfId="0" applyNumberFormat="1" applyFont="1" applyBorder="1" applyAlignment="1">
      <alignment horizontal="center" vertical="center" wrapText="1"/>
    </xf>
    <xf numFmtId="164" fontId="15" fillId="0" borderId="4" xfId="2" applyNumberFormat="1" applyFont="1" applyBorder="1" applyAlignment="1">
      <alignment horizontal="center" vertical="center" wrapText="1"/>
    </xf>
    <xf numFmtId="0" fontId="9" fillId="4" borderId="5" xfId="2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0" xfId="0" applyFont="1" applyFill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166" fontId="13" fillId="0" borderId="9" xfId="1" applyNumberFormat="1" applyFont="1" applyFill="1" applyBorder="1" applyAlignment="1">
      <alignment horizontal="center" vertical="center" wrapText="1"/>
    </xf>
    <xf numFmtId="166" fontId="13" fillId="0" borderId="10" xfId="1" applyNumberFormat="1" applyFont="1" applyFill="1" applyBorder="1" applyAlignment="1">
      <alignment horizontal="center" vertical="center" wrapText="1"/>
    </xf>
    <xf numFmtId="165" fontId="8" fillId="3" borderId="7" xfId="2" applyNumberFormat="1" applyFont="1" applyFill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 wrapText="1"/>
    </xf>
    <xf numFmtId="165" fontId="18" fillId="6" borderId="1" xfId="0" applyNumberFormat="1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8" fillId="3" borderId="5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164" fontId="13" fillId="0" borderId="1" xfId="0" applyNumberFormat="1" applyFont="1" applyBorder="1" applyAlignment="1">
      <alignment vertical="center" wrapText="1"/>
    </xf>
    <xf numFmtId="0" fontId="12" fillId="5" borderId="5" xfId="2" applyFont="1" applyFill="1" applyBorder="1" applyAlignment="1">
      <alignment horizontal="center" vertical="center" wrapText="1"/>
    </xf>
    <xf numFmtId="0" fontId="12" fillId="3" borderId="8" xfId="2" applyFont="1" applyFill="1" applyBorder="1" applyAlignment="1">
      <alignment horizontal="center" vertical="center" wrapText="1"/>
    </xf>
    <xf numFmtId="0" fontId="9" fillId="4" borderId="1" xfId="2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vertical="center" wrapText="1"/>
    </xf>
    <xf numFmtId="1" fontId="13" fillId="0" borderId="11" xfId="0" applyNumberFormat="1" applyFont="1" applyBorder="1" applyAlignment="1">
      <alignment horizontal="center" vertical="center" wrapText="1"/>
    </xf>
    <xf numFmtId="1" fontId="13" fillId="0" borderId="4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left" vertical="center" wrapText="1"/>
    </xf>
    <xf numFmtId="0" fontId="19" fillId="0" borderId="0" xfId="0" applyFont="1" applyAlignment="1">
      <alignment horizontal="justify" vertical="center"/>
    </xf>
    <xf numFmtId="0" fontId="20" fillId="0" borderId="0" xfId="3" applyAlignment="1">
      <alignment horizontal="justify" vertical="center"/>
    </xf>
  </cellXfs>
  <cellStyles count="4">
    <cellStyle name="Hipervínculo" xfId="3" builtinId="8"/>
    <cellStyle name="Millares" xfId="1" builtinId="3"/>
    <cellStyle name="Normal" xfId="0" builtinId="0"/>
    <cellStyle name="Normal 2" xfId="2" xr:uid="{19308709-E98B-439A-8455-63AC1EB7C17F}"/>
  </cellStyles>
  <dxfs count="0"/>
  <tableStyles count="0" defaultTableStyle="TableStyleMedium2" defaultPivotStyle="PivotStyleLight16"/>
  <colors>
    <mruColors>
      <color rgb="FFCCFFFF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https://corhuilaeduco-my.sharepoint.com/personal/jcharry-2022a_corhuila_edu_co/licitaciones%20tools/firma%20Consuelo%20s&#225;nchez.png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1</xdr:row>
      <xdr:rowOff>19050</xdr:rowOff>
    </xdr:from>
    <xdr:to>
      <xdr:col>0</xdr:col>
      <xdr:colOff>1044575</xdr:colOff>
      <xdr:row>4</xdr:row>
      <xdr:rowOff>123825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D18B7027-77E4-9DCC-F16F-2D53CF0C20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733425"/>
          <a:ext cx="787400" cy="79057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28575</xdr:colOff>
      <xdr:row>137</xdr:row>
      <xdr:rowOff>152400</xdr:rowOff>
    </xdr:from>
    <xdr:to>
      <xdr:col>2</xdr:col>
      <xdr:colOff>390525</xdr:colOff>
      <xdr:row>139</xdr:row>
      <xdr:rowOff>123825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26991DB-2B9B-35F4-20D6-B75D62284C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43148250"/>
          <a:ext cx="2686050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.gerencial@tools-services.com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0"/>
  <sheetViews>
    <sheetView tabSelected="1" zoomScaleNormal="100" workbookViewId="0">
      <selection activeCell="C143" sqref="C143"/>
    </sheetView>
  </sheetViews>
  <sheetFormatPr baseColWidth="10" defaultRowHeight="15" x14ac:dyDescent="0.25"/>
  <cols>
    <col min="1" max="1" width="18.42578125" style="14" customWidth="1"/>
    <col min="2" max="2" width="34.85546875" style="14" customWidth="1"/>
    <col min="3" max="3" width="25.7109375" style="14" customWidth="1"/>
    <col min="4" max="4" width="23.140625" style="14" bestFit="1" customWidth="1"/>
    <col min="5" max="5" width="11.42578125" style="14"/>
    <col min="6" max="6" width="22.7109375" style="14" customWidth="1"/>
    <col min="7" max="7" width="0" style="14" hidden="1" customWidth="1"/>
    <col min="8" max="16384" width="11.42578125" style="14"/>
  </cols>
  <sheetData>
    <row r="1" spans="1:7" ht="16.5" customHeight="1" x14ac:dyDescent="0.25">
      <c r="B1" s="1"/>
    </row>
    <row r="2" spans="1:7" ht="18" x14ac:dyDescent="0.25">
      <c r="A2" s="25" t="s">
        <v>0</v>
      </c>
      <c r="B2" s="25"/>
      <c r="C2" s="25"/>
      <c r="D2" s="25"/>
    </row>
    <row r="3" spans="1:7" ht="18" x14ac:dyDescent="0.25">
      <c r="A3" s="25" t="s">
        <v>1</v>
      </c>
      <c r="B3" s="25"/>
      <c r="C3" s="25"/>
      <c r="D3" s="25"/>
    </row>
    <row r="4" spans="1:7" ht="18" x14ac:dyDescent="0.25">
      <c r="A4" s="25" t="s">
        <v>2</v>
      </c>
      <c r="B4" s="25"/>
      <c r="C4" s="25"/>
      <c r="D4" s="25"/>
    </row>
    <row r="5" spans="1:7" ht="20.25" x14ac:dyDescent="0.25">
      <c r="A5" s="26" t="s">
        <v>3</v>
      </c>
      <c r="B5" s="26"/>
      <c r="C5" s="26"/>
      <c r="D5" s="26"/>
    </row>
    <row r="6" spans="1:7" ht="0.75" customHeight="1" x14ac:dyDescent="0.25">
      <c r="A6" s="15"/>
      <c r="B6" s="15"/>
      <c r="C6" s="15"/>
      <c r="D6" s="15"/>
    </row>
    <row r="9" spans="1:7" ht="36.75" customHeight="1" x14ac:dyDescent="0.25">
      <c r="A9" s="16" t="s">
        <v>4</v>
      </c>
      <c r="B9" s="39" t="s">
        <v>142</v>
      </c>
      <c r="C9" s="39"/>
      <c r="D9" s="39"/>
      <c r="E9" s="39"/>
      <c r="F9" s="39"/>
      <c r="G9" s="14">
        <v>1.3</v>
      </c>
    </row>
    <row r="10" spans="1:7" x14ac:dyDescent="0.25">
      <c r="A10" s="27" t="s">
        <v>6</v>
      </c>
      <c r="B10" s="27"/>
      <c r="C10" s="27"/>
      <c r="D10" s="27"/>
      <c r="E10" s="28"/>
      <c r="F10" s="17"/>
    </row>
    <row r="11" spans="1:7" ht="40.5" x14ac:dyDescent="0.25">
      <c r="A11" s="2" t="s">
        <v>7</v>
      </c>
      <c r="B11" s="2" t="s">
        <v>8</v>
      </c>
      <c r="C11" s="2" t="s">
        <v>9</v>
      </c>
      <c r="D11" s="2" t="s">
        <v>10</v>
      </c>
      <c r="E11" s="2" t="s">
        <v>11</v>
      </c>
      <c r="F11" s="3" t="s">
        <v>143</v>
      </c>
    </row>
    <row r="12" spans="1:7" ht="45" x14ac:dyDescent="0.25">
      <c r="A12" s="4">
        <v>1</v>
      </c>
      <c r="B12" s="29" t="s">
        <v>12</v>
      </c>
      <c r="C12" s="18" t="s">
        <v>13</v>
      </c>
      <c r="D12" s="4" t="s">
        <v>14</v>
      </c>
      <c r="E12" s="4">
        <v>1</v>
      </c>
      <c r="F12" s="5">
        <f>MROUND(G12/$G$9,100)</f>
        <v>579500</v>
      </c>
      <c r="G12" s="14">
        <v>753404</v>
      </c>
    </row>
    <row r="13" spans="1:7" ht="22.5" x14ac:dyDescent="0.25">
      <c r="A13" s="6">
        <v>2</v>
      </c>
      <c r="B13" s="30"/>
      <c r="C13" s="19" t="s">
        <v>15</v>
      </c>
      <c r="D13" s="6" t="s">
        <v>14</v>
      </c>
      <c r="E13" s="4">
        <v>1</v>
      </c>
      <c r="F13" s="5">
        <f t="shared" ref="F13:F18" si="0">MROUND(G13/$G$9,100)</f>
        <v>163900</v>
      </c>
      <c r="G13" s="14">
        <v>213124</v>
      </c>
    </row>
    <row r="14" spans="1:7" ht="22.5" x14ac:dyDescent="0.25">
      <c r="A14" s="6">
        <v>3</v>
      </c>
      <c r="B14" s="30"/>
      <c r="C14" s="19" t="s">
        <v>16</v>
      </c>
      <c r="D14" s="6" t="s">
        <v>14</v>
      </c>
      <c r="E14" s="4">
        <v>1</v>
      </c>
      <c r="F14" s="5">
        <f t="shared" si="0"/>
        <v>172800</v>
      </c>
      <c r="G14" s="14">
        <v>224643</v>
      </c>
    </row>
    <row r="15" spans="1:7" ht="22.5" x14ac:dyDescent="0.25">
      <c r="A15" s="4">
        <v>4</v>
      </c>
      <c r="B15" s="30"/>
      <c r="C15" s="19" t="s">
        <v>17</v>
      </c>
      <c r="D15" s="6" t="s">
        <v>14</v>
      </c>
      <c r="E15" s="4">
        <v>1</v>
      </c>
      <c r="F15" s="5">
        <f t="shared" si="0"/>
        <v>294800</v>
      </c>
      <c r="G15" s="14">
        <v>383288</v>
      </c>
    </row>
    <row r="16" spans="1:7" x14ac:dyDescent="0.25">
      <c r="A16" s="6">
        <v>5</v>
      </c>
      <c r="B16" s="30"/>
      <c r="C16" s="19" t="s">
        <v>18</v>
      </c>
      <c r="D16" s="6" t="s">
        <v>14</v>
      </c>
      <c r="E16" s="4">
        <v>1</v>
      </c>
      <c r="F16" s="5">
        <f t="shared" si="0"/>
        <v>77100</v>
      </c>
      <c r="G16" s="14">
        <v>100276</v>
      </c>
    </row>
    <row r="17" spans="1:7" ht="33.75" x14ac:dyDescent="0.25">
      <c r="A17" s="6">
        <v>6</v>
      </c>
      <c r="B17" s="30"/>
      <c r="C17" s="19" t="s">
        <v>19</v>
      </c>
      <c r="D17" s="6" t="s">
        <v>14</v>
      </c>
      <c r="E17" s="4">
        <v>1</v>
      </c>
      <c r="F17" s="5">
        <f t="shared" si="0"/>
        <v>646800</v>
      </c>
      <c r="G17" s="14">
        <v>840800</v>
      </c>
    </row>
    <row r="18" spans="1:7" ht="22.5" x14ac:dyDescent="0.25">
      <c r="A18" s="6">
        <v>7</v>
      </c>
      <c r="B18" s="30"/>
      <c r="C18" s="19" t="s">
        <v>20</v>
      </c>
      <c r="D18" s="6" t="s">
        <v>14</v>
      </c>
      <c r="E18" s="4">
        <v>1</v>
      </c>
      <c r="F18" s="5">
        <f t="shared" si="0"/>
        <v>177000</v>
      </c>
      <c r="G18" s="14">
        <v>230121</v>
      </c>
    </row>
    <row r="19" spans="1:7" x14ac:dyDescent="0.25">
      <c r="A19" s="27" t="s">
        <v>145</v>
      </c>
      <c r="B19" s="27"/>
      <c r="C19" s="27"/>
      <c r="D19" s="27"/>
      <c r="E19" s="28"/>
      <c r="F19" s="22">
        <f>SUM(F12:F18)</f>
        <v>2111900</v>
      </c>
    </row>
    <row r="20" spans="1:7" ht="27" customHeight="1" x14ac:dyDescent="0.25">
      <c r="A20" s="33" t="s">
        <v>144</v>
      </c>
      <c r="B20" s="33"/>
      <c r="C20" s="33"/>
      <c r="D20" s="33"/>
      <c r="E20" s="33"/>
      <c r="F20" s="33"/>
    </row>
    <row r="21" spans="1:7" ht="18" x14ac:dyDescent="0.25">
      <c r="A21" s="34" t="s">
        <v>6</v>
      </c>
      <c r="B21" s="34"/>
      <c r="C21" s="34"/>
      <c r="D21" s="34"/>
      <c r="E21" s="34"/>
      <c r="F21" s="34"/>
    </row>
    <row r="22" spans="1:7" ht="27" x14ac:dyDescent="0.25">
      <c r="A22" s="2" t="s">
        <v>21</v>
      </c>
      <c r="B22" s="35" t="s">
        <v>22</v>
      </c>
      <c r="C22" s="35"/>
      <c r="D22" s="2" t="s">
        <v>10</v>
      </c>
      <c r="E22" s="2" t="s">
        <v>10</v>
      </c>
      <c r="F22" s="3" t="s">
        <v>143</v>
      </c>
    </row>
    <row r="23" spans="1:7" ht="24" customHeight="1" x14ac:dyDescent="0.25">
      <c r="A23" s="20">
        <v>8</v>
      </c>
      <c r="B23" s="32" t="s">
        <v>23</v>
      </c>
      <c r="C23" s="32"/>
      <c r="D23" s="7" t="s">
        <v>24</v>
      </c>
      <c r="E23" s="8">
        <v>1</v>
      </c>
      <c r="F23" s="9">
        <f t="shared" ref="F23:F86" si="1">MROUND(G23/$G$9,100)</f>
        <v>39200</v>
      </c>
      <c r="G23" s="14">
        <v>51011</v>
      </c>
    </row>
    <row r="24" spans="1:7" ht="24" customHeight="1" x14ac:dyDescent="0.25">
      <c r="A24" s="21">
        <v>9</v>
      </c>
      <c r="B24" s="32" t="s">
        <v>25</v>
      </c>
      <c r="C24" s="32"/>
      <c r="D24" s="10" t="s">
        <v>24</v>
      </c>
      <c r="E24" s="11">
        <v>1</v>
      </c>
      <c r="F24" s="9">
        <f t="shared" si="1"/>
        <v>49100</v>
      </c>
      <c r="G24" s="14">
        <v>63861</v>
      </c>
    </row>
    <row r="25" spans="1:7" ht="24" customHeight="1" x14ac:dyDescent="0.25">
      <c r="A25" s="21">
        <v>10</v>
      </c>
      <c r="B25" s="32" t="s">
        <v>26</v>
      </c>
      <c r="C25" s="32"/>
      <c r="D25" s="10" t="s">
        <v>24</v>
      </c>
      <c r="E25" s="11">
        <v>1</v>
      </c>
      <c r="F25" s="9">
        <f t="shared" si="1"/>
        <v>61700</v>
      </c>
      <c r="G25" s="14">
        <v>80152</v>
      </c>
    </row>
    <row r="26" spans="1:7" ht="24" customHeight="1" x14ac:dyDescent="0.25">
      <c r="A26" s="20">
        <v>11</v>
      </c>
      <c r="B26" s="32" t="s">
        <v>27</v>
      </c>
      <c r="C26" s="32"/>
      <c r="D26" s="10" t="s">
        <v>24</v>
      </c>
      <c r="E26" s="11">
        <v>1</v>
      </c>
      <c r="F26" s="9">
        <f t="shared" si="1"/>
        <v>72800</v>
      </c>
      <c r="G26" s="14">
        <v>94681</v>
      </c>
    </row>
    <row r="27" spans="1:7" ht="24" customHeight="1" x14ac:dyDescent="0.25">
      <c r="A27" s="21">
        <v>12</v>
      </c>
      <c r="B27" s="32" t="s">
        <v>28</v>
      </c>
      <c r="C27" s="32"/>
      <c r="D27" s="10" t="s">
        <v>24</v>
      </c>
      <c r="E27" s="11">
        <v>1</v>
      </c>
      <c r="F27" s="9">
        <f t="shared" si="1"/>
        <v>84600</v>
      </c>
      <c r="G27" s="14">
        <v>110000</v>
      </c>
    </row>
    <row r="28" spans="1:7" ht="24" customHeight="1" x14ac:dyDescent="0.25">
      <c r="A28" s="21">
        <v>13</v>
      </c>
      <c r="B28" s="32" t="s">
        <v>29</v>
      </c>
      <c r="C28" s="32"/>
      <c r="D28" s="10" t="s">
        <v>24</v>
      </c>
      <c r="E28" s="11">
        <v>1</v>
      </c>
      <c r="F28" s="9">
        <f t="shared" si="1"/>
        <v>107000</v>
      </c>
      <c r="G28" s="14">
        <v>139145</v>
      </c>
    </row>
    <row r="29" spans="1:7" ht="24" customHeight="1" x14ac:dyDescent="0.25">
      <c r="A29" s="20">
        <v>14</v>
      </c>
      <c r="B29" s="32" t="s">
        <v>30</v>
      </c>
      <c r="C29" s="32"/>
      <c r="D29" s="10" t="s">
        <v>24</v>
      </c>
      <c r="E29" s="11">
        <v>1</v>
      </c>
      <c r="F29" s="9">
        <f t="shared" si="1"/>
        <v>124600</v>
      </c>
      <c r="G29" s="14">
        <v>161952</v>
      </c>
    </row>
    <row r="30" spans="1:7" ht="24" customHeight="1" x14ac:dyDescent="0.25">
      <c r="A30" s="21">
        <v>15</v>
      </c>
      <c r="B30" s="32" t="s">
        <v>31</v>
      </c>
      <c r="C30" s="32"/>
      <c r="D30" s="10" t="s">
        <v>24</v>
      </c>
      <c r="E30" s="11">
        <v>1</v>
      </c>
      <c r="F30" s="9">
        <f t="shared" si="1"/>
        <v>141200</v>
      </c>
      <c r="G30" s="14">
        <v>183509</v>
      </c>
    </row>
    <row r="31" spans="1:7" ht="24" customHeight="1" x14ac:dyDescent="0.25">
      <c r="A31" s="21">
        <v>16</v>
      </c>
      <c r="B31" s="32" t="s">
        <v>32</v>
      </c>
      <c r="C31" s="32"/>
      <c r="D31" s="10" t="s">
        <v>24</v>
      </c>
      <c r="E31" s="11">
        <v>1</v>
      </c>
      <c r="F31" s="9">
        <f t="shared" si="1"/>
        <v>193400</v>
      </c>
      <c r="G31" s="14">
        <v>251371</v>
      </c>
    </row>
    <row r="32" spans="1:7" ht="24" customHeight="1" x14ac:dyDescent="0.25">
      <c r="A32" s="20">
        <v>17</v>
      </c>
      <c r="B32" s="32" t="s">
        <v>33</v>
      </c>
      <c r="C32" s="32"/>
      <c r="D32" s="10" t="s">
        <v>24</v>
      </c>
      <c r="E32" s="11">
        <v>1</v>
      </c>
      <c r="F32" s="9">
        <f t="shared" si="1"/>
        <v>23600</v>
      </c>
      <c r="G32" s="14">
        <v>30678</v>
      </c>
    </row>
    <row r="33" spans="1:7" ht="24" customHeight="1" x14ac:dyDescent="0.25">
      <c r="A33" s="21">
        <v>18</v>
      </c>
      <c r="B33" s="32" t="s">
        <v>34</v>
      </c>
      <c r="C33" s="32"/>
      <c r="D33" s="10" t="s">
        <v>24</v>
      </c>
      <c r="E33" s="11">
        <v>1</v>
      </c>
      <c r="F33" s="9">
        <f t="shared" si="1"/>
        <v>28300</v>
      </c>
      <c r="G33" s="14">
        <v>36769</v>
      </c>
    </row>
    <row r="34" spans="1:7" ht="24" customHeight="1" x14ac:dyDescent="0.25">
      <c r="A34" s="21">
        <v>19</v>
      </c>
      <c r="B34" s="32" t="s">
        <v>35</v>
      </c>
      <c r="C34" s="32"/>
      <c r="D34" s="10" t="s">
        <v>24</v>
      </c>
      <c r="E34" s="11">
        <v>1</v>
      </c>
      <c r="F34" s="9">
        <f t="shared" si="1"/>
        <v>33700</v>
      </c>
      <c r="G34" s="14">
        <v>43829</v>
      </c>
    </row>
    <row r="35" spans="1:7" ht="24" customHeight="1" x14ac:dyDescent="0.25">
      <c r="A35" s="20">
        <v>20</v>
      </c>
      <c r="B35" s="32" t="s">
        <v>36</v>
      </c>
      <c r="C35" s="32"/>
      <c r="D35" s="10" t="s">
        <v>24</v>
      </c>
      <c r="E35" s="11">
        <v>1</v>
      </c>
      <c r="F35" s="9">
        <f t="shared" si="1"/>
        <v>40700</v>
      </c>
      <c r="G35" s="14">
        <v>52956</v>
      </c>
    </row>
    <row r="36" spans="1:7" ht="24" customHeight="1" x14ac:dyDescent="0.25">
      <c r="A36" s="21">
        <v>21</v>
      </c>
      <c r="B36" s="32" t="s">
        <v>37</v>
      </c>
      <c r="C36" s="32"/>
      <c r="D36" s="10" t="s">
        <v>24</v>
      </c>
      <c r="E36" s="11">
        <v>1</v>
      </c>
      <c r="F36" s="9">
        <f t="shared" si="1"/>
        <v>50700</v>
      </c>
      <c r="G36" s="14">
        <v>65852</v>
      </c>
    </row>
    <row r="37" spans="1:7" ht="24" customHeight="1" x14ac:dyDescent="0.25">
      <c r="A37" s="21">
        <v>22</v>
      </c>
      <c r="B37" s="32" t="s">
        <v>38</v>
      </c>
      <c r="C37" s="32"/>
      <c r="D37" s="10" t="s">
        <v>24</v>
      </c>
      <c r="E37" s="11">
        <v>1</v>
      </c>
      <c r="F37" s="9">
        <f t="shared" si="1"/>
        <v>60400</v>
      </c>
      <c r="G37" s="14">
        <v>78578</v>
      </c>
    </row>
    <row r="38" spans="1:7" ht="24" customHeight="1" x14ac:dyDescent="0.25">
      <c r="A38" s="20">
        <v>23</v>
      </c>
      <c r="B38" s="32" t="s">
        <v>39</v>
      </c>
      <c r="C38" s="32"/>
      <c r="D38" s="10" t="s">
        <v>24</v>
      </c>
      <c r="E38" s="11">
        <v>1</v>
      </c>
      <c r="F38" s="9">
        <f t="shared" si="1"/>
        <v>73200</v>
      </c>
      <c r="G38" s="14">
        <v>95098</v>
      </c>
    </row>
    <row r="39" spans="1:7" ht="24" customHeight="1" x14ac:dyDescent="0.25">
      <c r="A39" s="21">
        <v>24</v>
      </c>
      <c r="B39" s="32" t="s">
        <v>40</v>
      </c>
      <c r="C39" s="32"/>
      <c r="D39" s="10" t="s">
        <v>24</v>
      </c>
      <c r="E39" s="11">
        <v>1</v>
      </c>
      <c r="F39" s="9">
        <f t="shared" si="1"/>
        <v>97400</v>
      </c>
      <c r="G39" s="14">
        <v>126630</v>
      </c>
    </row>
    <row r="40" spans="1:7" ht="24" customHeight="1" x14ac:dyDescent="0.25">
      <c r="A40" s="21">
        <v>25</v>
      </c>
      <c r="B40" s="32" t="s">
        <v>41</v>
      </c>
      <c r="C40" s="32"/>
      <c r="D40" s="10" t="s">
        <v>24</v>
      </c>
      <c r="E40" s="11">
        <v>1</v>
      </c>
      <c r="F40" s="9">
        <f t="shared" si="1"/>
        <v>114900</v>
      </c>
      <c r="G40" s="14">
        <v>149420</v>
      </c>
    </row>
    <row r="41" spans="1:7" ht="24" customHeight="1" x14ac:dyDescent="0.25">
      <c r="A41" s="20">
        <v>26</v>
      </c>
      <c r="B41" s="32" t="s">
        <v>42</v>
      </c>
      <c r="C41" s="32"/>
      <c r="D41" s="10" t="s">
        <v>43</v>
      </c>
      <c r="E41" s="11">
        <v>1</v>
      </c>
      <c r="F41" s="9">
        <f t="shared" si="1"/>
        <v>51500</v>
      </c>
      <c r="G41" s="14">
        <v>66920</v>
      </c>
    </row>
    <row r="42" spans="1:7" ht="24" customHeight="1" x14ac:dyDescent="0.25">
      <c r="A42" s="21">
        <v>27</v>
      </c>
      <c r="B42" s="32" t="s">
        <v>44</v>
      </c>
      <c r="C42" s="32"/>
      <c r="D42" s="10" t="s">
        <v>43</v>
      </c>
      <c r="E42" s="11">
        <v>1</v>
      </c>
      <c r="F42" s="9">
        <f t="shared" si="1"/>
        <v>65900</v>
      </c>
      <c r="G42" s="14">
        <v>85717</v>
      </c>
    </row>
    <row r="43" spans="1:7" ht="24" customHeight="1" x14ac:dyDescent="0.25">
      <c r="A43" s="21">
        <v>28</v>
      </c>
      <c r="B43" s="32" t="s">
        <v>45</v>
      </c>
      <c r="C43" s="32"/>
      <c r="D43" s="10" t="s">
        <v>43</v>
      </c>
      <c r="E43" s="11">
        <v>1</v>
      </c>
      <c r="F43" s="9">
        <f t="shared" si="1"/>
        <v>87900</v>
      </c>
      <c r="G43" s="14">
        <v>114267</v>
      </c>
    </row>
    <row r="44" spans="1:7" ht="24" customHeight="1" x14ac:dyDescent="0.25">
      <c r="A44" s="20">
        <v>29</v>
      </c>
      <c r="B44" s="32" t="s">
        <v>46</v>
      </c>
      <c r="C44" s="32"/>
      <c r="D44" s="10" t="s">
        <v>43</v>
      </c>
      <c r="E44" s="11">
        <v>1</v>
      </c>
      <c r="F44" s="9">
        <f t="shared" si="1"/>
        <v>139100</v>
      </c>
      <c r="G44" s="14">
        <v>180770</v>
      </c>
    </row>
    <row r="45" spans="1:7" ht="24" customHeight="1" x14ac:dyDescent="0.25">
      <c r="A45" s="21">
        <v>30</v>
      </c>
      <c r="B45" s="32" t="s">
        <v>47</v>
      </c>
      <c r="C45" s="32"/>
      <c r="D45" s="10" t="s">
        <v>43</v>
      </c>
      <c r="E45" s="11">
        <v>1</v>
      </c>
      <c r="F45" s="9">
        <f t="shared" si="1"/>
        <v>188100</v>
      </c>
      <c r="G45" s="14">
        <v>244521</v>
      </c>
    </row>
    <row r="46" spans="1:7" ht="24" customHeight="1" x14ac:dyDescent="0.25">
      <c r="A46" s="21">
        <v>31</v>
      </c>
      <c r="B46" s="32" t="s">
        <v>48</v>
      </c>
      <c r="C46" s="32"/>
      <c r="D46" s="10" t="s">
        <v>43</v>
      </c>
      <c r="E46" s="11">
        <v>1</v>
      </c>
      <c r="F46" s="9">
        <f t="shared" si="1"/>
        <v>72200</v>
      </c>
      <c r="G46" s="14">
        <v>93836</v>
      </c>
    </row>
    <row r="47" spans="1:7" ht="24" customHeight="1" x14ac:dyDescent="0.25">
      <c r="A47" s="20">
        <v>32</v>
      </c>
      <c r="B47" s="32" t="s">
        <v>49</v>
      </c>
      <c r="C47" s="32"/>
      <c r="D47" s="10" t="s">
        <v>43</v>
      </c>
      <c r="E47" s="11">
        <v>1</v>
      </c>
      <c r="F47" s="9">
        <f t="shared" si="1"/>
        <v>99200</v>
      </c>
      <c r="G47" s="14">
        <v>128965</v>
      </c>
    </row>
    <row r="48" spans="1:7" ht="24" customHeight="1" x14ac:dyDescent="0.25">
      <c r="A48" s="21">
        <v>33</v>
      </c>
      <c r="B48" s="32" t="s">
        <v>50</v>
      </c>
      <c r="C48" s="32"/>
      <c r="D48" s="10" t="s">
        <v>43</v>
      </c>
      <c r="E48" s="11">
        <v>1</v>
      </c>
      <c r="F48" s="9">
        <f t="shared" si="1"/>
        <v>131400</v>
      </c>
      <c r="G48" s="14">
        <v>170755</v>
      </c>
    </row>
    <row r="49" spans="1:7" ht="24" customHeight="1" x14ac:dyDescent="0.25">
      <c r="A49" s="21">
        <v>34</v>
      </c>
      <c r="B49" s="32" t="s">
        <v>51</v>
      </c>
      <c r="C49" s="32"/>
      <c r="D49" s="10" t="s">
        <v>43</v>
      </c>
      <c r="E49" s="11">
        <v>1</v>
      </c>
      <c r="F49" s="9">
        <f t="shared" si="1"/>
        <v>267400</v>
      </c>
      <c r="G49" s="14">
        <v>347636</v>
      </c>
    </row>
    <row r="50" spans="1:7" ht="24" customHeight="1" x14ac:dyDescent="0.25">
      <c r="A50" s="20">
        <v>35</v>
      </c>
      <c r="B50" s="32" t="s">
        <v>52</v>
      </c>
      <c r="C50" s="32"/>
      <c r="D50" s="10" t="s">
        <v>43</v>
      </c>
      <c r="E50" s="11">
        <v>1</v>
      </c>
      <c r="F50" s="9">
        <f t="shared" si="1"/>
        <v>358500</v>
      </c>
      <c r="G50" s="14">
        <v>466057</v>
      </c>
    </row>
    <row r="51" spans="1:7" ht="24" customHeight="1" x14ac:dyDescent="0.25">
      <c r="A51" s="21">
        <v>36</v>
      </c>
      <c r="B51" s="32" t="s">
        <v>53</v>
      </c>
      <c r="C51" s="32"/>
      <c r="D51" s="10" t="s">
        <v>43</v>
      </c>
      <c r="E51" s="11">
        <v>1</v>
      </c>
      <c r="F51" s="9">
        <f t="shared" si="1"/>
        <v>707100</v>
      </c>
      <c r="G51" s="14">
        <v>919197</v>
      </c>
    </row>
    <row r="52" spans="1:7" ht="24" customHeight="1" x14ac:dyDescent="0.25">
      <c r="A52" s="21">
        <v>37</v>
      </c>
      <c r="B52" s="32" t="s">
        <v>54</v>
      </c>
      <c r="C52" s="32"/>
      <c r="D52" s="10" t="s">
        <v>43</v>
      </c>
      <c r="E52" s="11">
        <v>1</v>
      </c>
      <c r="F52" s="9">
        <f t="shared" si="1"/>
        <v>1197100</v>
      </c>
      <c r="G52" s="14">
        <v>1556226</v>
      </c>
    </row>
    <row r="53" spans="1:7" ht="24" customHeight="1" x14ac:dyDescent="0.25">
      <c r="A53" s="20">
        <v>38</v>
      </c>
      <c r="B53" s="32" t="s">
        <v>55</v>
      </c>
      <c r="C53" s="32"/>
      <c r="D53" s="10" t="s">
        <v>43</v>
      </c>
      <c r="E53" s="11">
        <v>1</v>
      </c>
      <c r="F53" s="9">
        <f t="shared" si="1"/>
        <v>76100</v>
      </c>
      <c r="G53" s="14">
        <v>98896</v>
      </c>
    </row>
    <row r="54" spans="1:7" ht="24" customHeight="1" x14ac:dyDescent="0.25">
      <c r="A54" s="21">
        <v>39</v>
      </c>
      <c r="B54" s="32" t="s">
        <v>56</v>
      </c>
      <c r="C54" s="32"/>
      <c r="D54" s="10" t="s">
        <v>43</v>
      </c>
      <c r="E54" s="11">
        <v>1</v>
      </c>
      <c r="F54" s="9">
        <f t="shared" si="1"/>
        <v>96800</v>
      </c>
      <c r="G54" s="14">
        <v>125854</v>
      </c>
    </row>
    <row r="55" spans="1:7" ht="24" customHeight="1" x14ac:dyDescent="0.25">
      <c r="A55" s="21">
        <v>40</v>
      </c>
      <c r="B55" s="32" t="s">
        <v>57</v>
      </c>
      <c r="C55" s="32"/>
      <c r="D55" s="10" t="s">
        <v>43</v>
      </c>
      <c r="E55" s="11">
        <v>1</v>
      </c>
      <c r="F55" s="9">
        <f t="shared" si="1"/>
        <v>138000</v>
      </c>
      <c r="G55" s="14">
        <v>179399</v>
      </c>
    </row>
    <row r="56" spans="1:7" ht="24" customHeight="1" x14ac:dyDescent="0.25">
      <c r="A56" s="20">
        <v>41</v>
      </c>
      <c r="B56" s="32" t="s">
        <v>58</v>
      </c>
      <c r="C56" s="32"/>
      <c r="D56" s="10" t="s">
        <v>43</v>
      </c>
      <c r="E56" s="11">
        <v>1</v>
      </c>
      <c r="F56" s="9">
        <f t="shared" si="1"/>
        <v>199600</v>
      </c>
      <c r="G56" s="14">
        <v>259543</v>
      </c>
    </row>
    <row r="57" spans="1:7" ht="24" customHeight="1" x14ac:dyDescent="0.25">
      <c r="A57" s="21">
        <v>42</v>
      </c>
      <c r="B57" s="32" t="s">
        <v>59</v>
      </c>
      <c r="C57" s="32"/>
      <c r="D57" s="10" t="s">
        <v>43</v>
      </c>
      <c r="E57" s="11">
        <v>1</v>
      </c>
      <c r="F57" s="9">
        <f t="shared" si="1"/>
        <v>299100</v>
      </c>
      <c r="G57" s="14">
        <v>388861</v>
      </c>
    </row>
    <row r="58" spans="1:7" ht="24" customHeight="1" x14ac:dyDescent="0.25">
      <c r="A58" s="21">
        <v>43</v>
      </c>
      <c r="B58" s="32" t="s">
        <v>60</v>
      </c>
      <c r="C58" s="32"/>
      <c r="D58" s="10" t="s">
        <v>43</v>
      </c>
      <c r="E58" s="11">
        <v>1</v>
      </c>
      <c r="F58" s="9">
        <f t="shared" si="1"/>
        <v>456900</v>
      </c>
      <c r="G58" s="14">
        <v>594015</v>
      </c>
    </row>
    <row r="59" spans="1:7" ht="24" customHeight="1" x14ac:dyDescent="0.25">
      <c r="A59" s="20">
        <v>44</v>
      </c>
      <c r="B59" s="32" t="s">
        <v>61</v>
      </c>
      <c r="C59" s="32"/>
      <c r="D59" s="10" t="s">
        <v>43</v>
      </c>
      <c r="E59" s="11">
        <v>1</v>
      </c>
      <c r="F59" s="9">
        <f t="shared" si="1"/>
        <v>672400</v>
      </c>
      <c r="G59" s="14">
        <v>874179</v>
      </c>
    </row>
    <row r="60" spans="1:7" ht="24" customHeight="1" x14ac:dyDescent="0.25">
      <c r="A60" s="21">
        <v>45</v>
      </c>
      <c r="B60" s="32" t="s">
        <v>62</v>
      </c>
      <c r="C60" s="32"/>
      <c r="D60" s="10" t="s">
        <v>43</v>
      </c>
      <c r="E60" s="11">
        <v>1</v>
      </c>
      <c r="F60" s="9">
        <f t="shared" si="1"/>
        <v>1210400</v>
      </c>
      <c r="G60" s="14">
        <v>1573514</v>
      </c>
    </row>
    <row r="61" spans="1:7" ht="24" customHeight="1" x14ac:dyDescent="0.25">
      <c r="A61" s="21">
        <v>46</v>
      </c>
      <c r="B61" s="32" t="s">
        <v>63</v>
      </c>
      <c r="C61" s="32"/>
      <c r="D61" s="10" t="s">
        <v>43</v>
      </c>
      <c r="E61" s="11">
        <v>1</v>
      </c>
      <c r="F61" s="9">
        <f t="shared" si="1"/>
        <v>296700</v>
      </c>
      <c r="G61" s="14">
        <v>385740</v>
      </c>
    </row>
    <row r="62" spans="1:7" ht="24" customHeight="1" x14ac:dyDescent="0.25">
      <c r="A62" s="20">
        <v>47</v>
      </c>
      <c r="B62" s="32" t="s">
        <v>64</v>
      </c>
      <c r="C62" s="32"/>
      <c r="D62" s="10" t="s">
        <v>43</v>
      </c>
      <c r="E62" s="11">
        <v>1</v>
      </c>
      <c r="F62" s="9">
        <f t="shared" si="1"/>
        <v>376700</v>
      </c>
      <c r="G62" s="14">
        <v>489702</v>
      </c>
    </row>
    <row r="63" spans="1:7" ht="24" customHeight="1" x14ac:dyDescent="0.25">
      <c r="A63" s="21">
        <v>48</v>
      </c>
      <c r="B63" s="32" t="s">
        <v>65</v>
      </c>
      <c r="C63" s="32"/>
      <c r="D63" s="10" t="s">
        <v>43</v>
      </c>
      <c r="E63" s="11">
        <v>1</v>
      </c>
      <c r="F63" s="9">
        <f t="shared" si="1"/>
        <v>487600</v>
      </c>
      <c r="G63" s="14">
        <v>633841</v>
      </c>
    </row>
    <row r="64" spans="1:7" ht="24" customHeight="1" x14ac:dyDescent="0.25">
      <c r="A64" s="21">
        <v>49</v>
      </c>
      <c r="B64" s="32" t="s">
        <v>66</v>
      </c>
      <c r="C64" s="32"/>
      <c r="D64" s="10" t="s">
        <v>43</v>
      </c>
      <c r="E64" s="11">
        <v>1</v>
      </c>
      <c r="F64" s="9">
        <f t="shared" si="1"/>
        <v>817800</v>
      </c>
      <c r="G64" s="14">
        <v>1063179</v>
      </c>
    </row>
    <row r="65" spans="1:7" ht="24" customHeight="1" x14ac:dyDescent="0.25">
      <c r="A65" s="20">
        <v>50</v>
      </c>
      <c r="B65" s="32" t="s">
        <v>67</v>
      </c>
      <c r="C65" s="32"/>
      <c r="D65" s="10" t="s">
        <v>43</v>
      </c>
      <c r="E65" s="11">
        <v>1</v>
      </c>
      <c r="F65" s="9">
        <f t="shared" si="1"/>
        <v>343200</v>
      </c>
      <c r="G65" s="14">
        <v>446103</v>
      </c>
    </row>
    <row r="66" spans="1:7" ht="24" customHeight="1" x14ac:dyDescent="0.25">
      <c r="A66" s="21">
        <v>51</v>
      </c>
      <c r="B66" s="32" t="s">
        <v>68</v>
      </c>
      <c r="C66" s="32"/>
      <c r="D66" s="10" t="s">
        <v>24</v>
      </c>
      <c r="E66" s="11">
        <v>1</v>
      </c>
      <c r="F66" s="9">
        <f t="shared" si="1"/>
        <v>9500</v>
      </c>
      <c r="G66" s="14">
        <v>12392</v>
      </c>
    </row>
    <row r="67" spans="1:7" ht="24" customHeight="1" x14ac:dyDescent="0.25">
      <c r="A67" s="21">
        <v>52</v>
      </c>
      <c r="B67" s="32" t="s">
        <v>69</v>
      </c>
      <c r="C67" s="32"/>
      <c r="D67" s="10" t="s">
        <v>43</v>
      </c>
      <c r="E67" s="11">
        <v>1</v>
      </c>
      <c r="F67" s="9">
        <f t="shared" si="1"/>
        <v>109500</v>
      </c>
      <c r="G67" s="14">
        <v>142343</v>
      </c>
    </row>
    <row r="68" spans="1:7" ht="24" customHeight="1" x14ac:dyDescent="0.25">
      <c r="A68" s="20">
        <v>53</v>
      </c>
      <c r="B68" s="32" t="s">
        <v>70</v>
      </c>
      <c r="C68" s="32"/>
      <c r="D68" s="10" t="s">
        <v>43</v>
      </c>
      <c r="E68" s="11">
        <v>1</v>
      </c>
      <c r="F68" s="9">
        <f t="shared" si="1"/>
        <v>127400</v>
      </c>
      <c r="G68" s="14">
        <v>165557</v>
      </c>
    </row>
    <row r="69" spans="1:7" ht="24" customHeight="1" x14ac:dyDescent="0.25">
      <c r="A69" s="21">
        <v>54</v>
      </c>
      <c r="B69" s="32" t="s">
        <v>71</v>
      </c>
      <c r="C69" s="32"/>
      <c r="D69" s="10" t="s">
        <v>43</v>
      </c>
      <c r="E69" s="11">
        <v>1</v>
      </c>
      <c r="F69" s="9">
        <f t="shared" si="1"/>
        <v>186700</v>
      </c>
      <c r="G69" s="14">
        <v>242647</v>
      </c>
    </row>
    <row r="70" spans="1:7" ht="24" customHeight="1" x14ac:dyDescent="0.25">
      <c r="A70" s="21">
        <v>55</v>
      </c>
      <c r="B70" s="32" t="s">
        <v>72</v>
      </c>
      <c r="C70" s="32"/>
      <c r="D70" s="10" t="s">
        <v>43</v>
      </c>
      <c r="E70" s="11">
        <v>1</v>
      </c>
      <c r="F70" s="9">
        <f t="shared" si="1"/>
        <v>259800</v>
      </c>
      <c r="G70" s="14">
        <v>337695</v>
      </c>
    </row>
    <row r="71" spans="1:7" ht="24" customHeight="1" x14ac:dyDescent="0.25">
      <c r="A71" s="20">
        <v>56</v>
      </c>
      <c r="B71" s="32" t="s">
        <v>73</v>
      </c>
      <c r="C71" s="32"/>
      <c r="D71" s="10" t="s">
        <v>43</v>
      </c>
      <c r="E71" s="11">
        <v>1</v>
      </c>
      <c r="F71" s="9">
        <f t="shared" si="1"/>
        <v>309500</v>
      </c>
      <c r="G71" s="14">
        <v>402297</v>
      </c>
    </row>
    <row r="72" spans="1:7" ht="24" customHeight="1" x14ac:dyDescent="0.25">
      <c r="A72" s="21">
        <v>57</v>
      </c>
      <c r="B72" s="32" t="s">
        <v>74</v>
      </c>
      <c r="C72" s="32"/>
      <c r="D72" s="10" t="s">
        <v>43</v>
      </c>
      <c r="E72" s="11">
        <v>1</v>
      </c>
      <c r="F72" s="9">
        <f t="shared" si="1"/>
        <v>340700</v>
      </c>
      <c r="G72" s="14">
        <v>442889</v>
      </c>
    </row>
    <row r="73" spans="1:7" ht="24" customHeight="1" x14ac:dyDescent="0.25">
      <c r="A73" s="21">
        <v>58</v>
      </c>
      <c r="B73" s="32" t="s">
        <v>75</v>
      </c>
      <c r="C73" s="32"/>
      <c r="D73" s="10" t="s">
        <v>43</v>
      </c>
      <c r="E73" s="11">
        <v>1</v>
      </c>
      <c r="F73" s="9">
        <f t="shared" si="1"/>
        <v>403000</v>
      </c>
      <c r="G73" s="14">
        <v>523860</v>
      </c>
    </row>
    <row r="74" spans="1:7" ht="24" customHeight="1" x14ac:dyDescent="0.25">
      <c r="A74" s="20">
        <v>59</v>
      </c>
      <c r="B74" s="32" t="s">
        <v>76</v>
      </c>
      <c r="C74" s="32"/>
      <c r="D74" s="10" t="s">
        <v>43</v>
      </c>
      <c r="E74" s="11">
        <v>1</v>
      </c>
      <c r="F74" s="9">
        <f t="shared" si="1"/>
        <v>559800</v>
      </c>
      <c r="G74" s="14">
        <v>727780</v>
      </c>
    </row>
    <row r="75" spans="1:7" ht="24" customHeight="1" x14ac:dyDescent="0.25">
      <c r="A75" s="21">
        <v>60</v>
      </c>
      <c r="B75" s="32" t="s">
        <v>77</v>
      </c>
      <c r="C75" s="32"/>
      <c r="D75" s="10" t="s">
        <v>43</v>
      </c>
      <c r="E75" s="11">
        <v>1</v>
      </c>
      <c r="F75" s="9">
        <f t="shared" si="1"/>
        <v>129900</v>
      </c>
      <c r="G75" s="14">
        <v>168924</v>
      </c>
    </row>
    <row r="76" spans="1:7" ht="24" customHeight="1" x14ac:dyDescent="0.25">
      <c r="A76" s="21">
        <v>61</v>
      </c>
      <c r="B76" s="32" t="s">
        <v>78</v>
      </c>
      <c r="C76" s="32"/>
      <c r="D76" s="10" t="s">
        <v>43</v>
      </c>
      <c r="E76" s="11">
        <v>1</v>
      </c>
      <c r="F76" s="9">
        <f t="shared" si="1"/>
        <v>158300</v>
      </c>
      <c r="G76" s="14">
        <v>205785</v>
      </c>
    </row>
    <row r="77" spans="1:7" ht="24" customHeight="1" x14ac:dyDescent="0.25">
      <c r="A77" s="20">
        <v>62</v>
      </c>
      <c r="B77" s="32" t="s">
        <v>79</v>
      </c>
      <c r="C77" s="32"/>
      <c r="D77" s="10" t="s">
        <v>43</v>
      </c>
      <c r="E77" s="11">
        <v>1</v>
      </c>
      <c r="F77" s="9">
        <f t="shared" si="1"/>
        <v>198800</v>
      </c>
      <c r="G77" s="14">
        <v>258412</v>
      </c>
    </row>
    <row r="78" spans="1:7" ht="24" customHeight="1" x14ac:dyDescent="0.25">
      <c r="A78" s="21">
        <v>63</v>
      </c>
      <c r="B78" s="32" t="s">
        <v>80</v>
      </c>
      <c r="C78" s="32"/>
      <c r="D78" s="10" t="s">
        <v>43</v>
      </c>
      <c r="E78" s="11">
        <v>1</v>
      </c>
      <c r="F78" s="9">
        <f t="shared" si="1"/>
        <v>259800</v>
      </c>
      <c r="G78" s="14">
        <v>337695</v>
      </c>
    </row>
    <row r="79" spans="1:7" ht="24" customHeight="1" x14ac:dyDescent="0.25">
      <c r="A79" s="21">
        <v>64</v>
      </c>
      <c r="B79" s="32" t="s">
        <v>81</v>
      </c>
      <c r="C79" s="32"/>
      <c r="D79" s="10" t="s">
        <v>43</v>
      </c>
      <c r="E79" s="11">
        <v>1</v>
      </c>
      <c r="F79" s="9">
        <f t="shared" si="1"/>
        <v>416400</v>
      </c>
      <c r="G79" s="14">
        <v>541286</v>
      </c>
    </row>
    <row r="80" spans="1:7" ht="24" customHeight="1" x14ac:dyDescent="0.25">
      <c r="A80" s="20">
        <v>65</v>
      </c>
      <c r="B80" s="32" t="s">
        <v>82</v>
      </c>
      <c r="C80" s="32"/>
      <c r="D80" s="10" t="s">
        <v>43</v>
      </c>
      <c r="E80" s="11">
        <v>1</v>
      </c>
      <c r="F80" s="9">
        <f t="shared" si="1"/>
        <v>459200</v>
      </c>
      <c r="G80" s="14">
        <v>597009</v>
      </c>
    </row>
    <row r="81" spans="1:7" ht="24" customHeight="1" x14ac:dyDescent="0.25">
      <c r="A81" s="21">
        <v>66</v>
      </c>
      <c r="B81" s="32" t="s">
        <v>83</v>
      </c>
      <c r="C81" s="32"/>
      <c r="D81" s="10" t="s">
        <v>43</v>
      </c>
      <c r="E81" s="11">
        <v>1</v>
      </c>
      <c r="F81" s="9">
        <f t="shared" si="1"/>
        <v>490900</v>
      </c>
      <c r="G81" s="14">
        <v>638151</v>
      </c>
    </row>
    <row r="82" spans="1:7" ht="24" customHeight="1" x14ac:dyDescent="0.25">
      <c r="A82" s="21">
        <v>67</v>
      </c>
      <c r="B82" s="32" t="s">
        <v>84</v>
      </c>
      <c r="C82" s="32"/>
      <c r="D82" s="10" t="s">
        <v>43</v>
      </c>
      <c r="E82" s="11">
        <v>1</v>
      </c>
      <c r="F82" s="9">
        <f t="shared" si="1"/>
        <v>536700</v>
      </c>
      <c r="G82" s="14">
        <v>697657</v>
      </c>
    </row>
    <row r="83" spans="1:7" ht="24" customHeight="1" x14ac:dyDescent="0.25">
      <c r="A83" s="20">
        <v>68</v>
      </c>
      <c r="B83" s="32" t="s">
        <v>85</v>
      </c>
      <c r="C83" s="32"/>
      <c r="D83" s="10" t="s">
        <v>43</v>
      </c>
      <c r="E83" s="11">
        <v>1</v>
      </c>
      <c r="F83" s="9">
        <f t="shared" si="1"/>
        <v>68100</v>
      </c>
      <c r="G83" s="14">
        <v>88467</v>
      </c>
    </row>
    <row r="84" spans="1:7" ht="24" customHeight="1" x14ac:dyDescent="0.25">
      <c r="A84" s="21">
        <v>69</v>
      </c>
      <c r="B84" s="32" t="s">
        <v>86</v>
      </c>
      <c r="C84" s="32"/>
      <c r="D84" s="10" t="s">
        <v>43</v>
      </c>
      <c r="E84" s="11">
        <v>1</v>
      </c>
      <c r="F84" s="9">
        <f t="shared" si="1"/>
        <v>81000</v>
      </c>
      <c r="G84" s="14">
        <v>105329</v>
      </c>
    </row>
    <row r="85" spans="1:7" ht="24" customHeight="1" x14ac:dyDescent="0.25">
      <c r="A85" s="21">
        <v>70</v>
      </c>
      <c r="B85" s="32" t="s">
        <v>87</v>
      </c>
      <c r="C85" s="32"/>
      <c r="D85" s="10" t="s">
        <v>43</v>
      </c>
      <c r="E85" s="11">
        <v>1</v>
      </c>
      <c r="F85" s="9">
        <f t="shared" si="1"/>
        <v>117600</v>
      </c>
      <c r="G85" s="14">
        <v>152853</v>
      </c>
    </row>
    <row r="86" spans="1:7" ht="24" customHeight="1" x14ac:dyDescent="0.25">
      <c r="A86" s="20">
        <v>71</v>
      </c>
      <c r="B86" s="32" t="s">
        <v>88</v>
      </c>
      <c r="C86" s="32"/>
      <c r="D86" s="10" t="s">
        <v>43</v>
      </c>
      <c r="E86" s="11">
        <v>1</v>
      </c>
      <c r="F86" s="9">
        <f t="shared" si="1"/>
        <v>139300</v>
      </c>
      <c r="G86" s="14">
        <v>181080</v>
      </c>
    </row>
    <row r="87" spans="1:7" ht="24" customHeight="1" x14ac:dyDescent="0.25">
      <c r="A87" s="21">
        <v>72</v>
      </c>
      <c r="B87" s="32" t="s">
        <v>89</v>
      </c>
      <c r="C87" s="32"/>
      <c r="D87" s="10" t="s">
        <v>43</v>
      </c>
      <c r="E87" s="11">
        <v>1</v>
      </c>
      <c r="F87" s="9">
        <f t="shared" ref="F87:F119" si="2">MROUND(G87/$G$9,100)</f>
        <v>148500</v>
      </c>
      <c r="G87" s="14">
        <v>193101</v>
      </c>
    </row>
    <row r="88" spans="1:7" ht="24" customHeight="1" x14ac:dyDescent="0.25">
      <c r="A88" s="21">
        <v>73</v>
      </c>
      <c r="B88" s="32" t="s">
        <v>90</v>
      </c>
      <c r="C88" s="32"/>
      <c r="D88" s="10" t="s">
        <v>43</v>
      </c>
      <c r="E88" s="11">
        <v>1</v>
      </c>
      <c r="F88" s="9">
        <f t="shared" si="2"/>
        <v>185900</v>
      </c>
      <c r="G88" s="14">
        <v>241678</v>
      </c>
    </row>
    <row r="89" spans="1:7" ht="24" customHeight="1" x14ac:dyDescent="0.25">
      <c r="A89" s="20">
        <v>74</v>
      </c>
      <c r="B89" s="32" t="s">
        <v>91</v>
      </c>
      <c r="C89" s="32"/>
      <c r="D89" s="10" t="s">
        <v>43</v>
      </c>
      <c r="E89" s="11">
        <v>1</v>
      </c>
      <c r="F89" s="9">
        <f t="shared" si="2"/>
        <v>221400</v>
      </c>
      <c r="G89" s="14">
        <v>287812</v>
      </c>
    </row>
    <row r="90" spans="1:7" ht="24" customHeight="1" x14ac:dyDescent="0.25">
      <c r="A90" s="21">
        <v>75</v>
      </c>
      <c r="B90" s="32" t="s">
        <v>92</v>
      </c>
      <c r="C90" s="32"/>
      <c r="D90" s="10" t="s">
        <v>43</v>
      </c>
      <c r="E90" s="11">
        <v>1</v>
      </c>
      <c r="F90" s="9">
        <f t="shared" si="2"/>
        <v>263900</v>
      </c>
      <c r="G90" s="14">
        <v>343008</v>
      </c>
    </row>
    <row r="91" spans="1:7" ht="24" customHeight="1" x14ac:dyDescent="0.25">
      <c r="A91" s="21">
        <v>76</v>
      </c>
      <c r="B91" s="32" t="s">
        <v>93</v>
      </c>
      <c r="C91" s="32"/>
      <c r="D91" s="10" t="s">
        <v>43</v>
      </c>
      <c r="E91" s="11">
        <v>1</v>
      </c>
      <c r="F91" s="9">
        <f t="shared" si="2"/>
        <v>72900</v>
      </c>
      <c r="G91" s="14">
        <v>94819</v>
      </c>
    </row>
    <row r="92" spans="1:7" ht="24" customHeight="1" x14ac:dyDescent="0.25">
      <c r="A92" s="20">
        <v>77</v>
      </c>
      <c r="B92" s="32" t="s">
        <v>94</v>
      </c>
      <c r="C92" s="32"/>
      <c r="D92" s="10" t="s">
        <v>43</v>
      </c>
      <c r="E92" s="11">
        <v>1</v>
      </c>
      <c r="F92" s="9">
        <f t="shared" si="2"/>
        <v>98900</v>
      </c>
      <c r="G92" s="14">
        <v>128543</v>
      </c>
    </row>
    <row r="93" spans="1:7" ht="24" customHeight="1" x14ac:dyDescent="0.25">
      <c r="A93" s="21">
        <v>78</v>
      </c>
      <c r="B93" s="32" t="s">
        <v>95</v>
      </c>
      <c r="C93" s="32"/>
      <c r="D93" s="10" t="s">
        <v>43</v>
      </c>
      <c r="E93" s="11">
        <v>1</v>
      </c>
      <c r="F93" s="9">
        <f t="shared" si="2"/>
        <v>180600</v>
      </c>
      <c r="G93" s="14">
        <v>234740</v>
      </c>
    </row>
    <row r="94" spans="1:7" ht="24" customHeight="1" x14ac:dyDescent="0.25">
      <c r="A94" s="21">
        <v>79</v>
      </c>
      <c r="B94" s="32" t="s">
        <v>96</v>
      </c>
      <c r="C94" s="32"/>
      <c r="D94" s="10" t="s">
        <v>43</v>
      </c>
      <c r="E94" s="11">
        <v>1</v>
      </c>
      <c r="F94" s="9">
        <f t="shared" si="2"/>
        <v>208200</v>
      </c>
      <c r="G94" s="14">
        <v>270657</v>
      </c>
    </row>
    <row r="95" spans="1:7" ht="24" customHeight="1" x14ac:dyDescent="0.25">
      <c r="A95" s="20">
        <v>80</v>
      </c>
      <c r="B95" s="32" t="s">
        <v>97</v>
      </c>
      <c r="C95" s="32"/>
      <c r="D95" s="10" t="s">
        <v>43</v>
      </c>
      <c r="E95" s="11">
        <v>1</v>
      </c>
      <c r="F95" s="9">
        <f t="shared" si="2"/>
        <v>216300</v>
      </c>
      <c r="G95" s="14">
        <v>281167</v>
      </c>
    </row>
    <row r="96" spans="1:7" ht="24" customHeight="1" x14ac:dyDescent="0.25">
      <c r="A96" s="21">
        <v>81</v>
      </c>
      <c r="B96" s="32" t="s">
        <v>98</v>
      </c>
      <c r="C96" s="32"/>
      <c r="D96" s="10" t="s">
        <v>43</v>
      </c>
      <c r="E96" s="11">
        <v>1</v>
      </c>
      <c r="F96" s="9">
        <f t="shared" si="2"/>
        <v>267500</v>
      </c>
      <c r="G96" s="14">
        <v>347747</v>
      </c>
    </row>
    <row r="97" spans="1:7" ht="24" customHeight="1" x14ac:dyDescent="0.25">
      <c r="A97" s="21">
        <v>82</v>
      </c>
      <c r="B97" s="32" t="s">
        <v>99</v>
      </c>
      <c r="C97" s="32"/>
      <c r="D97" s="10" t="s">
        <v>43</v>
      </c>
      <c r="E97" s="11">
        <v>1</v>
      </c>
      <c r="F97" s="9">
        <f t="shared" si="2"/>
        <v>279600</v>
      </c>
      <c r="G97" s="14">
        <v>363512</v>
      </c>
    </row>
    <row r="98" spans="1:7" ht="24" customHeight="1" x14ac:dyDescent="0.25">
      <c r="A98" s="20">
        <v>83</v>
      </c>
      <c r="B98" s="32" t="s">
        <v>100</v>
      </c>
      <c r="C98" s="32"/>
      <c r="D98" s="10" t="s">
        <v>43</v>
      </c>
      <c r="E98" s="11">
        <v>1</v>
      </c>
      <c r="F98" s="9">
        <f t="shared" si="2"/>
        <v>302000</v>
      </c>
      <c r="G98" s="14">
        <v>392596</v>
      </c>
    </row>
    <row r="99" spans="1:7" ht="24" customHeight="1" x14ac:dyDescent="0.25">
      <c r="A99" s="21">
        <v>84</v>
      </c>
      <c r="B99" s="32" t="s">
        <v>101</v>
      </c>
      <c r="C99" s="32"/>
      <c r="D99" s="10" t="s">
        <v>43</v>
      </c>
      <c r="E99" s="11">
        <v>1</v>
      </c>
      <c r="F99" s="9">
        <f t="shared" si="2"/>
        <v>342300</v>
      </c>
      <c r="G99" s="14">
        <v>444929</v>
      </c>
    </row>
    <row r="100" spans="1:7" ht="24" customHeight="1" x14ac:dyDescent="0.25">
      <c r="A100" s="21">
        <v>85</v>
      </c>
      <c r="B100" s="32" t="s">
        <v>102</v>
      </c>
      <c r="C100" s="32"/>
      <c r="D100" s="10" t="s">
        <v>43</v>
      </c>
      <c r="E100" s="11">
        <v>1</v>
      </c>
      <c r="F100" s="9">
        <f t="shared" si="2"/>
        <v>414300</v>
      </c>
      <c r="G100" s="14">
        <v>538582</v>
      </c>
    </row>
    <row r="101" spans="1:7" ht="24" customHeight="1" x14ac:dyDescent="0.25">
      <c r="A101" s="20">
        <v>86</v>
      </c>
      <c r="B101" s="32" t="s">
        <v>103</v>
      </c>
      <c r="C101" s="32"/>
      <c r="D101" s="10" t="s">
        <v>43</v>
      </c>
      <c r="E101" s="11">
        <v>1</v>
      </c>
      <c r="F101" s="9">
        <f t="shared" si="2"/>
        <v>1467300</v>
      </c>
      <c r="G101" s="14">
        <v>1907522</v>
      </c>
    </row>
    <row r="102" spans="1:7" ht="24" customHeight="1" x14ac:dyDescent="0.25">
      <c r="A102" s="21">
        <v>87</v>
      </c>
      <c r="B102" s="32" t="s">
        <v>104</v>
      </c>
      <c r="C102" s="32"/>
      <c r="D102" s="10" t="s">
        <v>43</v>
      </c>
      <c r="E102" s="11">
        <v>1</v>
      </c>
      <c r="F102" s="9">
        <f t="shared" si="2"/>
        <v>1890100</v>
      </c>
      <c r="G102" s="14">
        <v>2457081</v>
      </c>
    </row>
    <row r="103" spans="1:7" ht="24" customHeight="1" x14ac:dyDescent="0.25">
      <c r="A103" s="21">
        <v>88</v>
      </c>
      <c r="B103" s="32" t="s">
        <v>105</v>
      </c>
      <c r="C103" s="32"/>
      <c r="D103" s="10" t="s">
        <v>43</v>
      </c>
      <c r="E103" s="11">
        <v>1</v>
      </c>
      <c r="F103" s="9">
        <f t="shared" si="2"/>
        <v>805100</v>
      </c>
      <c r="G103" s="14">
        <v>1046645</v>
      </c>
    </row>
    <row r="104" spans="1:7" ht="24" customHeight="1" x14ac:dyDescent="0.25">
      <c r="A104" s="20">
        <v>89</v>
      </c>
      <c r="B104" s="32" t="s">
        <v>106</v>
      </c>
      <c r="C104" s="32"/>
      <c r="D104" s="10" t="s">
        <v>43</v>
      </c>
      <c r="E104" s="11">
        <v>1</v>
      </c>
      <c r="F104" s="9">
        <f t="shared" si="2"/>
        <v>141900</v>
      </c>
      <c r="G104" s="14">
        <v>184498</v>
      </c>
    </row>
    <row r="105" spans="1:7" ht="24" customHeight="1" x14ac:dyDescent="0.25">
      <c r="A105" s="21">
        <v>90</v>
      </c>
      <c r="B105" s="40" t="s">
        <v>107</v>
      </c>
      <c r="C105" s="40"/>
      <c r="D105" s="10" t="s">
        <v>43</v>
      </c>
      <c r="E105" s="11">
        <v>1</v>
      </c>
      <c r="F105" s="9">
        <f t="shared" si="2"/>
        <v>344500</v>
      </c>
      <c r="G105" s="14">
        <v>447821</v>
      </c>
    </row>
    <row r="106" spans="1:7" ht="24" customHeight="1" x14ac:dyDescent="0.25">
      <c r="A106" s="21">
        <v>91</v>
      </c>
      <c r="B106" s="32" t="s">
        <v>108</v>
      </c>
      <c r="C106" s="32"/>
      <c r="D106" s="10" t="s">
        <v>43</v>
      </c>
      <c r="E106" s="11">
        <v>1</v>
      </c>
      <c r="F106" s="9">
        <f t="shared" si="2"/>
        <v>364200</v>
      </c>
      <c r="G106" s="14">
        <v>473523</v>
      </c>
    </row>
    <row r="107" spans="1:7" ht="24" customHeight="1" x14ac:dyDescent="0.25">
      <c r="A107" s="20">
        <v>92</v>
      </c>
      <c r="B107" s="32" t="s">
        <v>109</v>
      </c>
      <c r="C107" s="32"/>
      <c r="D107" s="10" t="s">
        <v>43</v>
      </c>
      <c r="E107" s="11">
        <v>1</v>
      </c>
      <c r="F107" s="9">
        <f t="shared" si="2"/>
        <v>162100</v>
      </c>
      <c r="G107" s="14">
        <v>210773</v>
      </c>
    </row>
    <row r="108" spans="1:7" ht="24" customHeight="1" x14ac:dyDescent="0.25">
      <c r="A108" s="21">
        <v>93</v>
      </c>
      <c r="B108" s="32" t="s">
        <v>110</v>
      </c>
      <c r="C108" s="32"/>
      <c r="D108" s="10" t="s">
        <v>43</v>
      </c>
      <c r="E108" s="11">
        <v>1</v>
      </c>
      <c r="F108" s="9">
        <f t="shared" si="2"/>
        <v>1810700</v>
      </c>
      <c r="G108" s="14">
        <v>2353863</v>
      </c>
    </row>
    <row r="109" spans="1:7" ht="24" customHeight="1" x14ac:dyDescent="0.25">
      <c r="A109" s="21">
        <v>94</v>
      </c>
      <c r="B109" s="32" t="s">
        <v>111</v>
      </c>
      <c r="C109" s="32"/>
      <c r="D109" s="10" t="s">
        <v>43</v>
      </c>
      <c r="E109" s="11">
        <v>1</v>
      </c>
      <c r="F109" s="9">
        <f t="shared" si="2"/>
        <v>2859900</v>
      </c>
      <c r="G109" s="14">
        <v>3717806</v>
      </c>
    </row>
    <row r="110" spans="1:7" ht="24" customHeight="1" x14ac:dyDescent="0.25">
      <c r="A110" s="20">
        <v>95</v>
      </c>
      <c r="B110" s="32" t="s">
        <v>112</v>
      </c>
      <c r="C110" s="32"/>
      <c r="D110" s="10" t="s">
        <v>43</v>
      </c>
      <c r="E110" s="11">
        <v>1</v>
      </c>
      <c r="F110" s="9">
        <f t="shared" si="2"/>
        <v>4017800</v>
      </c>
      <c r="G110" s="14">
        <v>5223077</v>
      </c>
    </row>
    <row r="111" spans="1:7" ht="24" customHeight="1" x14ac:dyDescent="0.25">
      <c r="A111" s="21">
        <v>96</v>
      </c>
      <c r="B111" s="32" t="s">
        <v>113</v>
      </c>
      <c r="C111" s="32"/>
      <c r="D111" s="10" t="s">
        <v>43</v>
      </c>
      <c r="E111" s="11">
        <v>1</v>
      </c>
      <c r="F111" s="9">
        <f t="shared" si="2"/>
        <v>13000</v>
      </c>
      <c r="G111" s="14">
        <v>16862</v>
      </c>
    </row>
    <row r="112" spans="1:7" ht="24" customHeight="1" x14ac:dyDescent="0.25">
      <c r="A112" s="21">
        <v>97</v>
      </c>
      <c r="B112" s="32" t="s">
        <v>114</v>
      </c>
      <c r="C112" s="32"/>
      <c r="D112" s="10" t="s">
        <v>43</v>
      </c>
      <c r="E112" s="11">
        <v>1</v>
      </c>
      <c r="F112" s="9">
        <f t="shared" si="2"/>
        <v>121300</v>
      </c>
      <c r="G112" s="14">
        <v>157650</v>
      </c>
    </row>
    <row r="113" spans="1:7" ht="24" customHeight="1" x14ac:dyDescent="0.25">
      <c r="A113" s="20">
        <v>98</v>
      </c>
      <c r="B113" s="32" t="s">
        <v>115</v>
      </c>
      <c r="C113" s="32"/>
      <c r="D113" s="10" t="s">
        <v>24</v>
      </c>
      <c r="E113" s="11">
        <v>1</v>
      </c>
      <c r="F113" s="9">
        <f t="shared" si="2"/>
        <v>11600</v>
      </c>
      <c r="G113" s="14">
        <v>15020</v>
      </c>
    </row>
    <row r="114" spans="1:7" ht="24" customHeight="1" x14ac:dyDescent="0.25">
      <c r="A114" s="20">
        <v>99</v>
      </c>
      <c r="B114" s="32" t="s">
        <v>116</v>
      </c>
      <c r="C114" s="32"/>
      <c r="D114" s="10" t="s">
        <v>43</v>
      </c>
      <c r="E114" s="11">
        <v>1</v>
      </c>
      <c r="F114" s="9">
        <f t="shared" si="2"/>
        <v>33300</v>
      </c>
      <c r="G114" s="14">
        <v>43246</v>
      </c>
    </row>
    <row r="115" spans="1:7" ht="24" customHeight="1" x14ac:dyDescent="0.25">
      <c r="A115" s="20">
        <v>100</v>
      </c>
      <c r="B115" s="32" t="s">
        <v>117</v>
      </c>
      <c r="C115" s="32"/>
      <c r="D115" s="10" t="s">
        <v>43</v>
      </c>
      <c r="E115" s="11">
        <v>1</v>
      </c>
      <c r="F115" s="9">
        <f t="shared" si="2"/>
        <v>237100</v>
      </c>
      <c r="G115" s="14">
        <v>308234</v>
      </c>
    </row>
    <row r="116" spans="1:7" ht="24" customHeight="1" x14ac:dyDescent="0.25">
      <c r="A116" s="20">
        <v>101</v>
      </c>
      <c r="B116" s="32" t="s">
        <v>118</v>
      </c>
      <c r="C116" s="32"/>
      <c r="D116" s="10" t="s">
        <v>43</v>
      </c>
      <c r="E116" s="11">
        <v>1</v>
      </c>
      <c r="F116" s="9">
        <f t="shared" si="2"/>
        <v>143200</v>
      </c>
      <c r="G116" s="14">
        <v>186103</v>
      </c>
    </row>
    <row r="117" spans="1:7" ht="24" customHeight="1" x14ac:dyDescent="0.25">
      <c r="A117" s="20">
        <v>102</v>
      </c>
      <c r="B117" s="32" t="s">
        <v>119</v>
      </c>
      <c r="C117" s="32"/>
      <c r="D117" s="10" t="s">
        <v>43</v>
      </c>
      <c r="E117" s="11">
        <v>1</v>
      </c>
      <c r="F117" s="9">
        <f t="shared" si="2"/>
        <v>205800</v>
      </c>
      <c r="G117" s="14">
        <v>267524</v>
      </c>
    </row>
    <row r="118" spans="1:7" ht="24" customHeight="1" x14ac:dyDescent="0.25">
      <c r="A118" s="20">
        <v>103</v>
      </c>
      <c r="B118" s="32" t="s">
        <v>120</v>
      </c>
      <c r="C118" s="32"/>
      <c r="D118" s="10" t="s">
        <v>43</v>
      </c>
      <c r="E118" s="11">
        <v>1</v>
      </c>
      <c r="F118" s="9">
        <f t="shared" si="2"/>
        <v>223700</v>
      </c>
      <c r="G118" s="14">
        <v>290786</v>
      </c>
    </row>
    <row r="119" spans="1:7" ht="24" customHeight="1" x14ac:dyDescent="0.25">
      <c r="A119" s="20">
        <v>104</v>
      </c>
      <c r="B119" s="32" t="s">
        <v>121</v>
      </c>
      <c r="C119" s="32"/>
      <c r="D119" s="10" t="s">
        <v>43</v>
      </c>
      <c r="E119" s="11">
        <v>1</v>
      </c>
      <c r="F119" s="9">
        <f t="shared" si="2"/>
        <v>107400</v>
      </c>
      <c r="G119" s="14">
        <v>139578</v>
      </c>
    </row>
    <row r="120" spans="1:7" x14ac:dyDescent="0.25">
      <c r="A120" s="27" t="s">
        <v>146</v>
      </c>
      <c r="B120" s="27"/>
      <c r="C120" s="27"/>
      <c r="D120" s="27"/>
      <c r="E120" s="28"/>
      <c r="F120" s="22">
        <f>SUM(F23:F119)</f>
        <v>33757400</v>
      </c>
    </row>
    <row r="121" spans="1:7" ht="27" x14ac:dyDescent="0.25">
      <c r="A121" s="13" t="s">
        <v>122</v>
      </c>
      <c r="B121" s="13" t="s">
        <v>123</v>
      </c>
      <c r="C121" s="13" t="s">
        <v>124</v>
      </c>
      <c r="D121" s="13" t="s">
        <v>10</v>
      </c>
      <c r="E121" s="13" t="s">
        <v>5</v>
      </c>
      <c r="F121" s="3" t="s">
        <v>143</v>
      </c>
    </row>
    <row r="122" spans="1:7" ht="27" x14ac:dyDescent="0.25">
      <c r="A122" s="11">
        <v>105</v>
      </c>
      <c r="B122" s="11" t="s">
        <v>125</v>
      </c>
      <c r="C122" s="11"/>
      <c r="D122" s="11" t="s">
        <v>14</v>
      </c>
      <c r="E122" s="11">
        <v>1</v>
      </c>
      <c r="F122" s="12">
        <f t="shared" ref="F122:F135" si="3">MROUND(G122/$G$9,100)</f>
        <v>541300</v>
      </c>
      <c r="G122" s="14">
        <v>703753</v>
      </c>
    </row>
    <row r="123" spans="1:7" ht="33.75" x14ac:dyDescent="0.25">
      <c r="A123" s="11">
        <v>106</v>
      </c>
      <c r="B123" s="23" t="s">
        <v>126</v>
      </c>
      <c r="C123" s="11"/>
      <c r="D123" s="11" t="s">
        <v>14</v>
      </c>
      <c r="E123" s="11">
        <v>1</v>
      </c>
      <c r="F123" s="12">
        <f t="shared" si="3"/>
        <v>520100</v>
      </c>
      <c r="G123" s="14">
        <v>676112</v>
      </c>
    </row>
    <row r="124" spans="1:7" x14ac:dyDescent="0.25">
      <c r="A124" s="36">
        <v>107</v>
      </c>
      <c r="B124" s="36" t="s">
        <v>127</v>
      </c>
      <c r="C124" s="11" t="s">
        <v>128</v>
      </c>
      <c r="D124" s="11" t="s">
        <v>14</v>
      </c>
      <c r="E124" s="11">
        <v>1</v>
      </c>
      <c r="F124" s="12">
        <f t="shared" si="3"/>
        <v>389800</v>
      </c>
      <c r="G124" s="14">
        <v>506679</v>
      </c>
    </row>
    <row r="125" spans="1:7" x14ac:dyDescent="0.25">
      <c r="A125" s="37"/>
      <c r="B125" s="37"/>
      <c r="C125" s="11" t="s">
        <v>129</v>
      </c>
      <c r="D125" s="11" t="s">
        <v>14</v>
      </c>
      <c r="E125" s="11">
        <v>1</v>
      </c>
      <c r="F125" s="12">
        <f t="shared" si="3"/>
        <v>389800</v>
      </c>
      <c r="G125" s="14">
        <v>506679</v>
      </c>
    </row>
    <row r="126" spans="1:7" x14ac:dyDescent="0.25">
      <c r="A126" s="38"/>
      <c r="B126" s="38"/>
      <c r="C126" s="11" t="s">
        <v>130</v>
      </c>
      <c r="D126" s="11" t="s">
        <v>14</v>
      </c>
      <c r="E126" s="11">
        <v>1</v>
      </c>
      <c r="F126" s="12">
        <f t="shared" si="3"/>
        <v>914000</v>
      </c>
      <c r="G126" s="14">
        <v>1188221</v>
      </c>
    </row>
    <row r="127" spans="1:7" ht="40.5" x14ac:dyDescent="0.25">
      <c r="A127" s="11">
        <v>108</v>
      </c>
      <c r="B127" s="11" t="s">
        <v>131</v>
      </c>
      <c r="C127" s="11" t="s">
        <v>132</v>
      </c>
      <c r="D127" s="11" t="s">
        <v>14</v>
      </c>
      <c r="E127" s="11">
        <v>1</v>
      </c>
      <c r="F127" s="12">
        <f t="shared" si="3"/>
        <v>191400</v>
      </c>
      <c r="G127" s="14">
        <v>248878</v>
      </c>
    </row>
    <row r="128" spans="1:7" ht="40.5" x14ac:dyDescent="0.25">
      <c r="A128" s="11">
        <v>109</v>
      </c>
      <c r="B128" s="11" t="s">
        <v>133</v>
      </c>
      <c r="C128" s="11" t="s">
        <v>130</v>
      </c>
      <c r="D128" s="11" t="s">
        <v>14</v>
      </c>
      <c r="E128" s="11">
        <v>1</v>
      </c>
      <c r="F128" s="12">
        <f t="shared" si="3"/>
        <v>225500</v>
      </c>
      <c r="G128" s="14">
        <v>293207</v>
      </c>
    </row>
    <row r="129" spans="1:7" ht="40.5" x14ac:dyDescent="0.25">
      <c r="A129" s="11">
        <v>110</v>
      </c>
      <c r="B129" s="11" t="s">
        <v>134</v>
      </c>
      <c r="C129" s="11" t="s">
        <v>135</v>
      </c>
      <c r="D129" s="11" t="s">
        <v>10</v>
      </c>
      <c r="E129" s="11">
        <v>1</v>
      </c>
      <c r="F129" s="12">
        <f t="shared" si="3"/>
        <v>224900</v>
      </c>
      <c r="G129" s="14">
        <v>292380</v>
      </c>
    </row>
    <row r="130" spans="1:7" ht="40.5" x14ac:dyDescent="0.25">
      <c r="A130" s="11">
        <v>111</v>
      </c>
      <c r="B130" s="11" t="s">
        <v>136</v>
      </c>
      <c r="C130" s="11"/>
      <c r="D130" s="11"/>
      <c r="E130" s="11">
        <v>1</v>
      </c>
      <c r="F130" s="12">
        <f t="shared" si="3"/>
        <v>404200</v>
      </c>
      <c r="G130" s="14">
        <v>525500</v>
      </c>
    </row>
    <row r="131" spans="1:7" ht="54" x14ac:dyDescent="0.25">
      <c r="A131" s="11">
        <v>112</v>
      </c>
      <c r="B131" s="11" t="s">
        <v>137</v>
      </c>
      <c r="C131" s="11"/>
      <c r="D131" s="11"/>
      <c r="E131" s="11">
        <v>1</v>
      </c>
      <c r="F131" s="12">
        <f t="shared" si="3"/>
        <v>404200</v>
      </c>
      <c r="G131" s="14">
        <v>525500</v>
      </c>
    </row>
    <row r="132" spans="1:7" ht="40.5" x14ac:dyDescent="0.25">
      <c r="A132" s="11">
        <v>113</v>
      </c>
      <c r="B132" s="11" t="s">
        <v>138</v>
      </c>
      <c r="C132" s="11"/>
      <c r="D132" s="11"/>
      <c r="E132" s="11">
        <v>1</v>
      </c>
      <c r="F132" s="12">
        <f t="shared" si="3"/>
        <v>404200</v>
      </c>
      <c r="G132" s="14">
        <v>525500</v>
      </c>
    </row>
    <row r="133" spans="1:7" ht="40.5" x14ac:dyDescent="0.25">
      <c r="A133" s="11">
        <v>114</v>
      </c>
      <c r="B133" s="11" t="s">
        <v>139</v>
      </c>
      <c r="C133" s="11"/>
      <c r="D133" s="11"/>
      <c r="E133" s="11">
        <v>1</v>
      </c>
      <c r="F133" s="12">
        <f t="shared" si="3"/>
        <v>727600</v>
      </c>
      <c r="G133" s="14">
        <v>945900</v>
      </c>
    </row>
    <row r="134" spans="1:7" ht="54" x14ac:dyDescent="0.25">
      <c r="A134" s="11">
        <v>115</v>
      </c>
      <c r="B134" s="11" t="s">
        <v>140</v>
      </c>
      <c r="C134" s="11"/>
      <c r="D134" s="11"/>
      <c r="E134" s="11">
        <v>1</v>
      </c>
      <c r="F134" s="12">
        <f t="shared" si="3"/>
        <v>485100</v>
      </c>
      <c r="G134" s="14">
        <v>630600</v>
      </c>
    </row>
    <row r="135" spans="1:7" ht="40.5" x14ac:dyDescent="0.25">
      <c r="A135" s="11">
        <v>116</v>
      </c>
      <c r="B135" s="11" t="s">
        <v>141</v>
      </c>
      <c r="C135" s="11"/>
      <c r="D135" s="11"/>
      <c r="E135" s="11">
        <v>1</v>
      </c>
      <c r="F135" s="12">
        <f t="shared" si="3"/>
        <v>485100</v>
      </c>
      <c r="G135" s="14">
        <v>630600</v>
      </c>
    </row>
    <row r="136" spans="1:7" x14ac:dyDescent="0.25">
      <c r="A136" s="27" t="s">
        <v>147</v>
      </c>
      <c r="B136" s="27"/>
      <c r="C136" s="27"/>
      <c r="D136" s="27"/>
      <c r="E136" s="28"/>
      <c r="F136" s="22">
        <f>SUM(F122:F135)</f>
        <v>6307200</v>
      </c>
    </row>
    <row r="137" spans="1:7" ht="18.75" x14ac:dyDescent="0.25">
      <c r="A137" s="31" t="s">
        <v>148</v>
      </c>
      <c r="B137" s="31"/>
      <c r="C137" s="31"/>
      <c r="D137" s="31"/>
      <c r="E137" s="31"/>
      <c r="F137" s="24">
        <f>+F136+F19</f>
        <v>8419100</v>
      </c>
    </row>
    <row r="141" spans="1:7" ht="25.5" x14ac:dyDescent="0.25">
      <c r="B141" s="41" t="s">
        <v>149</v>
      </c>
    </row>
    <row r="142" spans="1:7" ht="25.5" x14ac:dyDescent="0.25">
      <c r="B142" s="41" t="s">
        <v>150</v>
      </c>
    </row>
    <row r="143" spans="1:7" x14ac:dyDescent="0.25">
      <c r="B143" s="41" t="s">
        <v>151</v>
      </c>
    </row>
    <row r="144" spans="1:7" ht="25.5" x14ac:dyDescent="0.25">
      <c r="B144" s="41" t="s">
        <v>152</v>
      </c>
    </row>
    <row r="145" spans="2:2" x14ac:dyDescent="0.25">
      <c r="B145" s="41" t="s">
        <v>153</v>
      </c>
    </row>
    <row r="146" spans="2:2" x14ac:dyDescent="0.25">
      <c r="B146" s="41" t="s">
        <v>154</v>
      </c>
    </row>
    <row r="147" spans="2:2" x14ac:dyDescent="0.25">
      <c r="B147" s="41" t="s">
        <v>155</v>
      </c>
    </row>
    <row r="148" spans="2:2" ht="30" x14ac:dyDescent="0.25">
      <c r="B148" s="42" t="s">
        <v>156</v>
      </c>
    </row>
    <row r="149" spans="2:2" ht="25.5" x14ac:dyDescent="0.25">
      <c r="B149" s="41" t="s">
        <v>157</v>
      </c>
    </row>
    <row r="150" spans="2:2" x14ac:dyDescent="0.25">
      <c r="B150" s="41" t="s">
        <v>158</v>
      </c>
    </row>
  </sheetData>
  <mergeCells count="113">
    <mergeCell ref="A124:A126"/>
    <mergeCell ref="B124:B126"/>
    <mergeCell ref="B9:F9"/>
    <mergeCell ref="B115:C115"/>
    <mergeCell ref="B116:C116"/>
    <mergeCell ref="B117:C117"/>
    <mergeCell ref="B118:C118"/>
    <mergeCell ref="B119:C119"/>
    <mergeCell ref="B110:C110"/>
    <mergeCell ref="B111:C111"/>
    <mergeCell ref="B112:C112"/>
    <mergeCell ref="B113:C113"/>
    <mergeCell ref="B114:C114"/>
    <mergeCell ref="B105:C105"/>
    <mergeCell ref="B106:C106"/>
    <mergeCell ref="B107:C107"/>
    <mergeCell ref="B108:C108"/>
    <mergeCell ref="B109:C109"/>
    <mergeCell ref="B100:C100"/>
    <mergeCell ref="B101:C101"/>
    <mergeCell ref="B102:C102"/>
    <mergeCell ref="B103:C103"/>
    <mergeCell ref="B104:C104"/>
    <mergeCell ref="B95:C95"/>
    <mergeCell ref="B96:C96"/>
    <mergeCell ref="B97:C97"/>
    <mergeCell ref="B98:C98"/>
    <mergeCell ref="B99:C99"/>
    <mergeCell ref="B90:C90"/>
    <mergeCell ref="B91:C91"/>
    <mergeCell ref="B92:C92"/>
    <mergeCell ref="B93:C93"/>
    <mergeCell ref="B94:C94"/>
    <mergeCell ref="B85:C85"/>
    <mergeCell ref="B86:C86"/>
    <mergeCell ref="B87:C87"/>
    <mergeCell ref="B88:C88"/>
    <mergeCell ref="B89:C89"/>
    <mergeCell ref="B80:C80"/>
    <mergeCell ref="B81:C81"/>
    <mergeCell ref="B82:C82"/>
    <mergeCell ref="B83:C83"/>
    <mergeCell ref="B84:C84"/>
    <mergeCell ref="B75:C75"/>
    <mergeCell ref="B76:C76"/>
    <mergeCell ref="B77:C77"/>
    <mergeCell ref="B78:C78"/>
    <mergeCell ref="B79:C79"/>
    <mergeCell ref="B70:C70"/>
    <mergeCell ref="B71:C71"/>
    <mergeCell ref="B72:C72"/>
    <mergeCell ref="B73:C73"/>
    <mergeCell ref="B74:C74"/>
    <mergeCell ref="B66:C66"/>
    <mergeCell ref="B67:C67"/>
    <mergeCell ref="B68:C68"/>
    <mergeCell ref="B69:C69"/>
    <mergeCell ref="B60:C60"/>
    <mergeCell ref="B61:C61"/>
    <mergeCell ref="B62:C62"/>
    <mergeCell ref="B63:C63"/>
    <mergeCell ref="B64:C64"/>
    <mergeCell ref="B57:C57"/>
    <mergeCell ref="B58:C58"/>
    <mergeCell ref="B59:C59"/>
    <mergeCell ref="B50:C50"/>
    <mergeCell ref="B51:C51"/>
    <mergeCell ref="B52:C52"/>
    <mergeCell ref="B53:C53"/>
    <mergeCell ref="B54:C54"/>
    <mergeCell ref="B65:C65"/>
    <mergeCell ref="B48:C48"/>
    <mergeCell ref="B49:C49"/>
    <mergeCell ref="B40:C40"/>
    <mergeCell ref="B41:C41"/>
    <mergeCell ref="B42:C42"/>
    <mergeCell ref="B43:C43"/>
    <mergeCell ref="B44:C44"/>
    <mergeCell ref="B55:C55"/>
    <mergeCell ref="B56:C56"/>
    <mergeCell ref="B39:C39"/>
    <mergeCell ref="B30:C30"/>
    <mergeCell ref="B31:C31"/>
    <mergeCell ref="B32:C32"/>
    <mergeCell ref="B33:C33"/>
    <mergeCell ref="B34:C34"/>
    <mergeCell ref="B45:C45"/>
    <mergeCell ref="B46:C46"/>
    <mergeCell ref="B47:C47"/>
    <mergeCell ref="A2:D2"/>
    <mergeCell ref="A3:D3"/>
    <mergeCell ref="A4:D4"/>
    <mergeCell ref="A5:D5"/>
    <mergeCell ref="A10:E10"/>
    <mergeCell ref="B12:B18"/>
    <mergeCell ref="A137:E137"/>
    <mergeCell ref="A19:E19"/>
    <mergeCell ref="A120:E120"/>
    <mergeCell ref="A136:E136"/>
    <mergeCell ref="B25:C25"/>
    <mergeCell ref="B26:C26"/>
    <mergeCell ref="B27:C27"/>
    <mergeCell ref="B28:C28"/>
    <mergeCell ref="B29:C29"/>
    <mergeCell ref="A20:F20"/>
    <mergeCell ref="A21:F21"/>
    <mergeCell ref="B22:C22"/>
    <mergeCell ref="B23:C23"/>
    <mergeCell ref="B24:C24"/>
    <mergeCell ref="B35:C35"/>
    <mergeCell ref="B36:C36"/>
    <mergeCell ref="B37:C37"/>
    <mergeCell ref="B38:C38"/>
  </mergeCells>
  <hyperlinks>
    <hyperlink ref="B148" r:id="rId1" display="mailto:g.gerencial@tools-services.com.co" xr:uid="{E5CC6F4D-BFE0-45B9-B557-0D7C9FE8E7DC}"/>
  </hyperlinks>
  <pageMargins left="0.17" right="0.17" top="0.31" bottom="0.42" header="0.31496062992125984" footer="0.31496062992125984"/>
  <pageSetup orientation="portrait" r:id="rId2"/>
  <headerFooter>
    <oddFooter>&amp;R_x000D_&amp;1#&amp;"Calibri"&amp;10&amp;K000000 Información Pública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propuesta</vt:lpstr>
      <vt:lpstr>propuesta!_Hlk180826709</vt:lpstr>
      <vt:lpstr>propuesta!_Hlk182644460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Lozano Velez</dc:creator>
  <cp:lastModifiedBy>Juan Camilo Charry Cerquera</cp:lastModifiedBy>
  <cp:lastPrinted>2024-03-20T17:10:54Z</cp:lastPrinted>
  <dcterms:created xsi:type="dcterms:W3CDTF">2017-02-08T15:35:47Z</dcterms:created>
  <dcterms:modified xsi:type="dcterms:W3CDTF">2026-03-19T16:34:58Z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238af61-cfb1-43e3-a724-fe68a71eee05_Enabled">
    <vt:lpwstr>true</vt:lpwstr>
  </property>
  <property fmtid="{D5CDD505-2E9C-101B-9397-08002B2CF9AE}" pid="3" name="MSIP_Label_9238af61-cfb1-43e3-a724-fe68a71eee05_SetDate">
    <vt:lpwstr>2025-02-25T19:31:08Z</vt:lpwstr>
  </property>
  <property fmtid="{D5CDD505-2E9C-101B-9397-08002B2CF9AE}" pid="4" name="MSIP_Label_9238af61-cfb1-43e3-a724-fe68a71eee05_Method">
    <vt:lpwstr>Privileged</vt:lpwstr>
  </property>
  <property fmtid="{D5CDD505-2E9C-101B-9397-08002B2CF9AE}" pid="5" name="MSIP_Label_9238af61-cfb1-43e3-a724-fe68a71eee05_Name">
    <vt:lpwstr>Pública</vt:lpwstr>
  </property>
  <property fmtid="{D5CDD505-2E9C-101B-9397-08002B2CF9AE}" pid="6" name="MSIP_Label_9238af61-cfb1-43e3-a724-fe68a71eee05_SiteId">
    <vt:lpwstr>fab26e5a-737a-4438-8ccd-8e465ecf21d8</vt:lpwstr>
  </property>
  <property fmtid="{D5CDD505-2E9C-101B-9397-08002B2CF9AE}" pid="7" name="MSIP_Label_9238af61-cfb1-43e3-a724-fe68a71eee05_ActionId">
    <vt:lpwstr>8c88f61c-b299-4849-b5f1-96be9f021a83</vt:lpwstr>
  </property>
  <property fmtid="{D5CDD505-2E9C-101B-9397-08002B2CF9AE}" pid="8" name="MSIP_Label_9238af61-cfb1-43e3-a724-fe68a71eee05_ContentBits">
    <vt:lpwstr>2</vt:lpwstr>
  </property>
</Properties>
</file>