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24.0.10\grpaf\Coordinacion_GRPAF\GRPAF2\Coordinacion patologia\supervision contratos\2026\instrumental\CyP licitaciones\"/>
    </mc:Choice>
  </mc:AlternateContent>
  <bookViews>
    <workbookView xWindow="0" yWindow="0" windowWidth="28800" windowHeight="121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5" i="1" l="1"/>
  <c r="J35" i="1" l="1"/>
  <c r="I34" i="1"/>
  <c r="J34" i="1" s="1"/>
  <c r="I33" i="1"/>
  <c r="J33" i="1" s="1"/>
  <c r="I32" i="1"/>
  <c r="J32" i="1" s="1"/>
  <c r="I31" i="1"/>
  <c r="J31" i="1" s="1"/>
  <c r="I30" i="1"/>
  <c r="J30" i="1" s="1"/>
  <c r="I29" i="1"/>
  <c r="J29" i="1" s="1"/>
  <c r="I28" i="1"/>
  <c r="J28" i="1" s="1"/>
  <c r="I27" i="1"/>
  <c r="J27" i="1" s="1"/>
  <c r="I26" i="1"/>
  <c r="J26" i="1" s="1"/>
  <c r="I25" i="1"/>
  <c r="J25" i="1" s="1"/>
  <c r="I24" i="1"/>
  <c r="J24" i="1" s="1"/>
  <c r="I23" i="1"/>
  <c r="J23" i="1" s="1"/>
  <c r="I22" i="1"/>
  <c r="J22" i="1" s="1"/>
  <c r="I21" i="1"/>
  <c r="J21" i="1" s="1"/>
  <c r="I20" i="1"/>
  <c r="J20" i="1" l="1"/>
  <c r="K20" i="1" s="1"/>
  <c r="K24" i="1"/>
  <c r="K28" i="1"/>
  <c r="K32" i="1"/>
  <c r="K22" i="1"/>
  <c r="K26" i="1"/>
  <c r="K30" i="1"/>
  <c r="K34" i="1"/>
  <c r="K21" i="1"/>
  <c r="K23" i="1"/>
  <c r="K25" i="1"/>
  <c r="K27" i="1"/>
  <c r="K29" i="1"/>
  <c r="K31" i="1"/>
  <c r="K33" i="1"/>
  <c r="K35" i="1"/>
  <c r="K36" i="1" l="1"/>
</calcChain>
</file>

<file path=xl/sharedStrings.xml><?xml version="1.0" encoding="utf-8"?>
<sst xmlns="http://schemas.openxmlformats.org/spreadsheetml/2006/main" count="55" uniqueCount="43">
  <si>
    <t>ITEM</t>
  </si>
  <si>
    <t>DESCRIPCION</t>
  </si>
  <si>
    <t>CÓDIGO UNSPSC INDIVIDUAL</t>
  </si>
  <si>
    <t>PRESENTACION</t>
  </si>
  <si>
    <t>CANT</t>
  </si>
  <si>
    <t xml:space="preserve">VALOR UNITARIO  </t>
  </si>
  <si>
    <t>VALOR IVA</t>
  </si>
  <si>
    <t xml:space="preserve">VALOR UNITARIO IVA INCLUIDO </t>
  </si>
  <si>
    <t>TOTAL</t>
  </si>
  <si>
    <t>hojas de sierra de acero al carbono de 12 pulgadas de largo por media de ancho, por 18 dientes por pulgada.</t>
  </si>
  <si>
    <t>Unidad</t>
  </si>
  <si>
    <t>hojas de bisturí  (cajas por 100) en acero de carbono N° 24.</t>
  </si>
  <si>
    <t>Cajas por 100 unidades</t>
  </si>
  <si>
    <t>cuchillos de tramontina en acero inoxidable con mango plástico y con hoja de 15 a 20 CM de longitud</t>
  </si>
  <si>
    <t xml:space="preserve">Aguja para sutura de piel de cadáver de 22 cm de longitud, con punta cortante triangular, en acero quirúrgico. </t>
  </si>
  <si>
    <t>Pinza de disección con garra, de 14,5 cm, en acero inoxidable, con capa de pasivo para evitar el reflejo de la luz.</t>
  </si>
  <si>
    <t>Pinza de disección sin garra, de 14,5 cm, en acero inoxidable, con capa de pasivo para evitar el reflejo de la luz.</t>
  </si>
  <si>
    <t>Pinzas de Adson en acero inoxidable grado quiruirgico (AISI 410 o 420) de 12 cm.</t>
  </si>
  <si>
    <t>Tijeras para cirugía rectas, en acero inoxidable, de 14, 5 cm, Con capa de pasivo para evitar el reflejo de la luz.</t>
  </si>
  <si>
    <t>Tijeras de Metzenbaum curva en acero inoxidable quirurgico (AISI 420 o equivalente), de punta roma de 14 cm</t>
  </si>
  <si>
    <t>Tijeras de Metzenbaum recta en acero inoxidable quirurgico (AISI 420 o equivalente), de punta roma de 18 cm</t>
  </si>
  <si>
    <t>Tijeras para cirugía curvas, en acero inoxidable, de 14, 5 cm, Con capa de pasivo para evitar el reflejo de la luz.</t>
  </si>
  <si>
    <t>ITW</t>
  </si>
  <si>
    <t>Cuchillo para corte de cerebro Virchow (de autopsia), de acero inoxidable, hoja de corte de 16 a 24 cm, punta roma.</t>
  </si>
  <si>
    <t>Pinzas corta uñas rectas, en acero inoxidable, de 11 cm, Con capa de pasivo para evitar el reflejo de la luz.</t>
  </si>
  <si>
    <t>Mango de bisturí Numero 4, en acero inoxidable, Con capa de pasivo para evitar el reflejo de la luz.</t>
  </si>
  <si>
    <t>Un cepillo de dientes bajo la norma ISO 20126 con cabezal redondeado (20-30 mm) con filamentos de Nylon 6.12. Su diseño integra un mango ergonómico de polipropileno con cerdas de dureza  media (0.15-0.22 mm) que deben resistir una tracción mínima de 15 N, asegurando su integridad e higiene mediante un empaque individual sellado.</t>
  </si>
  <si>
    <t>Microchip Transponder FDX-B pasivo que debe contar con un número único inviolable de identificación de 15 dígitos según norma ISO 11784 y 11785. Dimensiones: 2.12 mm +/- 0.10 mm de diámetro, largo 12 mm -13.3 mm de d. Peso: 75 mg-115 mg ; con frecuencia de operación: 134.2 kHz +/- 3kHz. temperatura de almacenamiento: -40 °C a +70 °C, temperatura de funcionamiento: -25 °C a +70 °C. Resistencia química de la cápsula: inerte a solventes a base de petróleo, soluciones acuosas, sales corrosivas y sustancias acidas.
Cada chip debe contar con su propio mecanismo de aplicación el cual comprenderá:
- Una aguja en acero inoxidable, calibre 12 compatible con el microchip, resistente para implantación en tejido óseo, con sistema de aguja abatible para descarte.
- Sistema de seguridad que evite la obturación accidental del sistema de inyección del microchip
- Sistema de bloqueo del inyector que garantice que el microchip sea insertado efectivamente.
- Cada Microchip debe ir acompañado de mínimo 5 stickers en donde se encuentre impreso el código de barras y número del código único de identificación.
- Cada dipositivo de aplicación debe encontrarse en sobre individual sellado.</t>
  </si>
  <si>
    <t>41102600                                                                                                                           32101500
43211700
32101600
42121500</t>
  </si>
  <si>
    <t>unidad</t>
  </si>
  <si>
    <t>Representante legal</t>
  </si>
  <si>
    <t xml:space="preserve">FERNADO ADOLFO CARDENAS PINZON </t>
  </si>
  <si>
    <t>Nit</t>
  </si>
  <si>
    <t>900379030-3</t>
  </si>
  <si>
    <t>Teléfono</t>
  </si>
  <si>
    <t>Dirección</t>
  </si>
  <si>
    <t xml:space="preserve">CALLE 64 C # 68 b-75 </t>
  </si>
  <si>
    <t xml:space="preserve">Doctora </t>
  </si>
  <si>
    <t>Jennifer Garcia Ospina</t>
  </si>
  <si>
    <t xml:space="preserve">Coordinadora grupo Regional de patologia Forense Direccion Regional Noroccidente </t>
  </si>
  <si>
    <t xml:space="preserve">Bogota, 03 de Marzo 2026 </t>
  </si>
  <si>
    <t xml:space="preserve">Por medio de la presente estamos enviando solicitud de cotizacion </t>
  </si>
  <si>
    <t xml:space="preserve">TOTAL COTIZACION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</si>
</sst>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\ &quot;€&quot;_-;\-* #,##0\ &quot;€&quot;_-;_-* &quot;-&quot;\ &quot;€&quot;_-;_-@_-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center" vertical="center"/>
    </xf>
    <xf numFmtId="3" fontId="0" fillId="2" borderId="0" xfId="0" applyNumberFormat="1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wrapText="1"/>
    </xf>
    <xf numFmtId="3" fontId="4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43" fontId="4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justify" vertical="center" wrapText="1"/>
    </xf>
    <xf numFmtId="0" fontId="0" fillId="0" borderId="4" xfId="0" applyBorder="1" applyAlignment="1">
      <alignment horizontal="center" vertical="center"/>
    </xf>
    <xf numFmtId="43" fontId="4" fillId="2" borderId="4" xfId="1" applyNumberFormat="1" applyFont="1" applyFill="1" applyBorder="1" applyAlignment="1">
      <alignment horizontal="center" vertical="center"/>
    </xf>
    <xf numFmtId="43" fontId="2" fillId="2" borderId="0" xfId="0" applyNumberFormat="1" applyFont="1" applyFill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165" fontId="4" fillId="2" borderId="4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43" fontId="2" fillId="2" borderId="1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justify" vertical="center" wrapText="1"/>
    </xf>
  </cellXfs>
  <cellStyles count="2">
    <cellStyle name="Moneda [0]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367109</xdr:colOff>
      <xdr:row>19</xdr:row>
      <xdr:rowOff>178594</xdr:rowOff>
    </xdr:from>
    <xdr:to>
      <xdr:col>3</xdr:col>
      <xdr:colOff>1548209</xdr:colOff>
      <xdr:row>20</xdr:row>
      <xdr:rowOff>1588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81884" y="1131094"/>
          <a:ext cx="1181100" cy="203994"/>
        </a:xfrm>
        <a:prstGeom prst="rect">
          <a:avLst/>
        </a:prstGeom>
      </xdr:spPr>
    </xdr:pic>
    <xdr:clientData/>
  </xdr:twoCellAnchor>
  <xdr:twoCellAnchor editAs="oneCell">
    <xdr:from>
      <xdr:col>3</xdr:col>
      <xdr:colOff>367110</xdr:colOff>
      <xdr:row>20</xdr:row>
      <xdr:rowOff>29764</xdr:rowOff>
    </xdr:from>
    <xdr:to>
      <xdr:col>3</xdr:col>
      <xdr:colOff>1428750</xdr:colOff>
      <xdr:row>21</xdr:row>
      <xdr:rowOff>2380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81885" y="1363264"/>
          <a:ext cx="1061640" cy="353616"/>
        </a:xfrm>
        <a:prstGeom prst="rect">
          <a:avLst/>
        </a:prstGeom>
      </xdr:spPr>
    </xdr:pic>
    <xdr:clientData/>
  </xdr:twoCellAnchor>
  <xdr:twoCellAnchor editAs="oneCell">
    <xdr:from>
      <xdr:col>3</xdr:col>
      <xdr:colOff>208360</xdr:colOff>
      <xdr:row>21</xdr:row>
      <xdr:rowOff>109140</xdr:rowOff>
    </xdr:from>
    <xdr:to>
      <xdr:col>3</xdr:col>
      <xdr:colOff>1589485</xdr:colOff>
      <xdr:row>21</xdr:row>
      <xdr:rowOff>376475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23135" y="1823640"/>
          <a:ext cx="1381125" cy="267335"/>
        </a:xfrm>
        <a:prstGeom prst="rect">
          <a:avLst/>
        </a:prstGeom>
      </xdr:spPr>
    </xdr:pic>
    <xdr:clientData/>
  </xdr:twoCellAnchor>
  <xdr:twoCellAnchor editAs="oneCell">
    <xdr:from>
      <xdr:col>3</xdr:col>
      <xdr:colOff>436562</xdr:colOff>
      <xdr:row>23</xdr:row>
      <xdr:rowOff>19842</xdr:rowOff>
    </xdr:from>
    <xdr:to>
      <xdr:col>3</xdr:col>
      <xdr:colOff>1438671</xdr:colOff>
      <xdr:row>23</xdr:row>
      <xdr:rowOff>565863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51337" y="2972592"/>
          <a:ext cx="1002109" cy="546021"/>
        </a:xfrm>
        <a:prstGeom prst="rect">
          <a:avLst/>
        </a:prstGeom>
      </xdr:spPr>
    </xdr:pic>
    <xdr:clientData/>
  </xdr:twoCellAnchor>
  <xdr:twoCellAnchor editAs="oneCell">
    <xdr:from>
      <xdr:col>3</xdr:col>
      <xdr:colOff>416718</xdr:colOff>
      <xdr:row>24</xdr:row>
      <xdr:rowOff>79375</xdr:rowOff>
    </xdr:from>
    <xdr:to>
      <xdr:col>3</xdr:col>
      <xdr:colOff>1448593</xdr:colOff>
      <xdr:row>24</xdr:row>
      <xdr:rowOff>508000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331493" y="3603625"/>
          <a:ext cx="1031875" cy="428625"/>
        </a:xfrm>
        <a:prstGeom prst="rect">
          <a:avLst/>
        </a:prstGeom>
      </xdr:spPr>
    </xdr:pic>
    <xdr:clientData/>
  </xdr:twoCellAnchor>
  <xdr:twoCellAnchor editAs="oneCell">
    <xdr:from>
      <xdr:col>3</xdr:col>
      <xdr:colOff>674688</xdr:colOff>
      <xdr:row>26</xdr:row>
      <xdr:rowOff>49610</xdr:rowOff>
    </xdr:from>
    <xdr:to>
      <xdr:col>3</xdr:col>
      <xdr:colOff>1210469</xdr:colOff>
      <xdr:row>26</xdr:row>
      <xdr:rowOff>553403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589463" y="4526360"/>
          <a:ext cx="535781" cy="503793"/>
        </a:xfrm>
        <a:prstGeom prst="rect">
          <a:avLst/>
        </a:prstGeom>
      </xdr:spPr>
    </xdr:pic>
    <xdr:clientData/>
  </xdr:twoCellAnchor>
  <xdr:twoCellAnchor editAs="oneCell">
    <xdr:from>
      <xdr:col>3</xdr:col>
      <xdr:colOff>248047</xdr:colOff>
      <xdr:row>29</xdr:row>
      <xdr:rowOff>59531</xdr:rowOff>
    </xdr:from>
    <xdr:to>
      <xdr:col>3</xdr:col>
      <xdr:colOff>1718072</xdr:colOff>
      <xdr:row>29</xdr:row>
      <xdr:rowOff>559276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162822" y="6250781"/>
          <a:ext cx="1470025" cy="499745"/>
        </a:xfrm>
        <a:prstGeom prst="rect">
          <a:avLst/>
        </a:prstGeom>
      </xdr:spPr>
    </xdr:pic>
    <xdr:clientData/>
  </xdr:twoCellAnchor>
  <xdr:twoCellAnchor editAs="oneCell">
    <xdr:from>
      <xdr:col>3</xdr:col>
      <xdr:colOff>456405</xdr:colOff>
      <xdr:row>30</xdr:row>
      <xdr:rowOff>148829</xdr:rowOff>
    </xdr:from>
    <xdr:to>
      <xdr:col>3</xdr:col>
      <xdr:colOff>1428748</xdr:colOff>
      <xdr:row>30</xdr:row>
      <xdr:rowOff>396875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4733329" y="6549430"/>
          <a:ext cx="248046" cy="97234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849948</xdr:colOff>
      <xdr:row>31</xdr:row>
      <xdr:rowOff>49613</xdr:rowOff>
    </xdr:from>
    <xdr:to>
      <xdr:col>3</xdr:col>
      <xdr:colOff>1230312</xdr:colOff>
      <xdr:row>31</xdr:row>
      <xdr:rowOff>464108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5400000">
          <a:off x="4747657" y="7400929"/>
          <a:ext cx="414495" cy="380364"/>
        </a:xfrm>
        <a:prstGeom prst="rect">
          <a:avLst/>
        </a:prstGeom>
      </xdr:spPr>
    </xdr:pic>
    <xdr:clientData/>
  </xdr:twoCellAnchor>
  <xdr:twoCellAnchor editAs="oneCell">
    <xdr:from>
      <xdr:col>3</xdr:col>
      <xdr:colOff>267891</xdr:colOff>
      <xdr:row>32</xdr:row>
      <xdr:rowOff>148829</xdr:rowOff>
    </xdr:from>
    <xdr:to>
      <xdr:col>3</xdr:col>
      <xdr:colOff>1429941</xdr:colOff>
      <xdr:row>32</xdr:row>
      <xdr:rowOff>418704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182666" y="7997429"/>
          <a:ext cx="1162050" cy="269875"/>
        </a:xfrm>
        <a:prstGeom prst="rect">
          <a:avLst/>
        </a:prstGeom>
      </xdr:spPr>
    </xdr:pic>
    <xdr:clientData/>
  </xdr:twoCellAnchor>
  <xdr:twoCellAnchor editAs="oneCell">
    <xdr:from>
      <xdr:col>3</xdr:col>
      <xdr:colOff>148828</xdr:colOff>
      <xdr:row>27</xdr:row>
      <xdr:rowOff>85230</xdr:rowOff>
    </xdr:from>
    <xdr:to>
      <xdr:col>3</xdr:col>
      <xdr:colOff>1706562</xdr:colOff>
      <xdr:row>27</xdr:row>
      <xdr:rowOff>547484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063603" y="5133480"/>
          <a:ext cx="1557734" cy="462254"/>
        </a:xfrm>
        <a:prstGeom prst="rect">
          <a:avLst/>
        </a:prstGeom>
      </xdr:spPr>
    </xdr:pic>
    <xdr:clientData/>
  </xdr:twoCellAnchor>
  <xdr:twoCellAnchor editAs="oneCell">
    <xdr:from>
      <xdr:col>3</xdr:col>
      <xdr:colOff>175261</xdr:colOff>
      <xdr:row>28</xdr:row>
      <xdr:rowOff>71879</xdr:rowOff>
    </xdr:from>
    <xdr:to>
      <xdr:col>3</xdr:col>
      <xdr:colOff>1627188</xdr:colOff>
      <xdr:row>28</xdr:row>
      <xdr:rowOff>508986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090036" y="5691629"/>
          <a:ext cx="1451927" cy="437107"/>
        </a:xfrm>
        <a:prstGeom prst="rect">
          <a:avLst/>
        </a:prstGeom>
      </xdr:spPr>
    </xdr:pic>
    <xdr:clientData/>
  </xdr:twoCellAnchor>
  <xdr:twoCellAnchor editAs="oneCell">
    <xdr:from>
      <xdr:col>3</xdr:col>
      <xdr:colOff>158753</xdr:colOff>
      <xdr:row>25</xdr:row>
      <xdr:rowOff>53854</xdr:rowOff>
    </xdr:from>
    <xdr:to>
      <xdr:col>3</xdr:col>
      <xdr:colOff>1736328</xdr:colOff>
      <xdr:row>25</xdr:row>
      <xdr:rowOff>340685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16200000">
          <a:off x="4718900" y="3504232"/>
          <a:ext cx="286831" cy="1577575"/>
        </a:xfrm>
        <a:prstGeom prst="rect">
          <a:avLst/>
        </a:prstGeom>
      </xdr:spPr>
    </xdr:pic>
    <xdr:clientData/>
  </xdr:twoCellAnchor>
  <xdr:twoCellAnchor editAs="oneCell">
    <xdr:from>
      <xdr:col>3</xdr:col>
      <xdr:colOff>317500</xdr:colOff>
      <xdr:row>22</xdr:row>
      <xdr:rowOff>69453</xdr:rowOff>
    </xdr:from>
    <xdr:to>
      <xdr:col>3</xdr:col>
      <xdr:colOff>1626692</xdr:colOff>
      <xdr:row>22</xdr:row>
      <xdr:rowOff>714375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232275" y="2164953"/>
          <a:ext cx="1309192" cy="644922"/>
        </a:xfrm>
        <a:prstGeom prst="rect">
          <a:avLst/>
        </a:prstGeom>
      </xdr:spPr>
    </xdr:pic>
    <xdr:clientData/>
  </xdr:twoCellAnchor>
  <xdr:twoCellAnchor editAs="oneCell">
    <xdr:from>
      <xdr:col>3</xdr:col>
      <xdr:colOff>277206</xdr:colOff>
      <xdr:row>34</xdr:row>
      <xdr:rowOff>109469</xdr:rowOff>
    </xdr:from>
    <xdr:to>
      <xdr:col>3</xdr:col>
      <xdr:colOff>1653047</xdr:colOff>
      <xdr:row>35</xdr:row>
      <xdr:rowOff>28972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458931" y="9339194"/>
          <a:ext cx="1375841" cy="2967503"/>
        </a:xfrm>
        <a:prstGeom prst="rect">
          <a:avLst/>
        </a:prstGeom>
      </xdr:spPr>
    </xdr:pic>
    <xdr:clientData/>
  </xdr:twoCellAnchor>
  <xdr:twoCellAnchor editAs="oneCell">
    <xdr:from>
      <xdr:col>3</xdr:col>
      <xdr:colOff>201981</xdr:colOff>
      <xdr:row>33</xdr:row>
      <xdr:rowOff>105596</xdr:rowOff>
    </xdr:from>
    <xdr:to>
      <xdr:col>3</xdr:col>
      <xdr:colOff>1562100</xdr:colOff>
      <xdr:row>33</xdr:row>
      <xdr:rowOff>571499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16200000">
          <a:off x="6830814" y="8126213"/>
          <a:ext cx="465903" cy="13601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9</xdr:col>
      <xdr:colOff>1276350</xdr:colOff>
      <xdr:row>4</xdr:row>
      <xdr:rowOff>161925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658975" cy="9239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7"/>
  <sheetViews>
    <sheetView tabSelected="1" topLeftCell="B25" zoomScaleNormal="100" workbookViewId="0">
      <selection activeCell="C31" sqref="C31"/>
    </sheetView>
  </sheetViews>
  <sheetFormatPr baseColWidth="10" defaultRowHeight="15" x14ac:dyDescent="0.25"/>
  <cols>
    <col min="1" max="1" width="3" style="1" customWidth="1"/>
    <col min="2" max="2" width="7.7109375" style="1" bestFit="1" customWidth="1"/>
    <col min="3" max="3" width="82" style="25" bestFit="1" customWidth="1"/>
    <col min="4" max="4" width="30" style="25" customWidth="1"/>
    <col min="5" max="5" width="13.140625" style="9" customWidth="1"/>
    <col min="6" max="6" width="21.85546875" style="26" bestFit="1" customWidth="1"/>
    <col min="7" max="7" width="8.42578125" style="27" bestFit="1" customWidth="1"/>
    <col min="8" max="8" width="19" style="26" bestFit="1" customWidth="1"/>
    <col min="9" max="9" width="15.5703125" style="26" bestFit="1" customWidth="1"/>
    <col min="10" max="10" width="23" style="26" bestFit="1" customWidth="1"/>
    <col min="11" max="11" width="20.5703125" style="26" customWidth="1"/>
    <col min="12" max="14" width="11.42578125" style="1"/>
    <col min="15" max="16384" width="11.42578125" style="26"/>
  </cols>
  <sheetData>
    <row r="1" spans="2:11" s="1" customFormat="1" x14ac:dyDescent="0.25">
      <c r="C1" s="2"/>
      <c r="D1" s="2"/>
      <c r="E1" s="3"/>
      <c r="G1" s="4"/>
    </row>
    <row r="2" spans="2:11" s="1" customFormat="1" x14ac:dyDescent="0.25">
      <c r="C2" s="2"/>
      <c r="D2" s="2"/>
      <c r="E2" s="3"/>
      <c r="G2" s="4"/>
    </row>
    <row r="3" spans="2:11" s="1" customFormat="1" x14ac:dyDescent="0.25">
      <c r="C3" s="2"/>
      <c r="D3" s="2"/>
      <c r="E3" s="3"/>
      <c r="G3" s="4"/>
    </row>
    <row r="4" spans="2:11" s="1" customFormat="1" x14ac:dyDescent="0.25">
      <c r="C4" s="2"/>
      <c r="D4" s="2"/>
      <c r="E4" s="3"/>
      <c r="G4" s="4"/>
    </row>
    <row r="5" spans="2:11" s="1" customFormat="1" x14ac:dyDescent="0.25">
      <c r="C5" s="2"/>
      <c r="D5" s="2"/>
      <c r="E5" s="3"/>
      <c r="G5" s="4"/>
    </row>
    <row r="6" spans="2:11" s="1" customFormat="1" x14ac:dyDescent="0.25">
      <c r="B6" s="1" t="s">
        <v>40</v>
      </c>
      <c r="C6" s="2"/>
      <c r="D6" s="2"/>
      <c r="E6" s="3"/>
      <c r="G6" s="4"/>
    </row>
    <row r="7" spans="2:11" s="1" customFormat="1" x14ac:dyDescent="0.25">
      <c r="C7" s="2"/>
      <c r="D7" s="2"/>
      <c r="E7" s="3"/>
      <c r="G7" s="4"/>
    </row>
    <row r="8" spans="2:11" s="1" customFormat="1" x14ac:dyDescent="0.25">
      <c r="C8" s="2"/>
      <c r="D8" s="2"/>
      <c r="E8" s="3"/>
      <c r="G8" s="4"/>
    </row>
    <row r="9" spans="2:11" s="1" customFormat="1" x14ac:dyDescent="0.25">
      <c r="C9" s="2"/>
      <c r="D9" s="2"/>
      <c r="E9" s="3"/>
      <c r="G9" s="4"/>
    </row>
    <row r="10" spans="2:11" s="1" customFormat="1" x14ac:dyDescent="0.25">
      <c r="B10" s="1" t="s">
        <v>37</v>
      </c>
      <c r="C10" s="2"/>
      <c r="D10" s="2"/>
      <c r="E10" s="3"/>
      <c r="G10" s="4"/>
    </row>
    <row r="11" spans="2:11" s="1" customFormat="1" x14ac:dyDescent="0.25">
      <c r="B11" s="1" t="s">
        <v>38</v>
      </c>
      <c r="C11" s="2"/>
      <c r="D11" s="2"/>
      <c r="E11" s="3"/>
      <c r="G11" s="4"/>
    </row>
    <row r="12" spans="2:11" s="1" customFormat="1" ht="18.75" customHeight="1" x14ac:dyDescent="0.25">
      <c r="B12" s="35" t="s">
        <v>39</v>
      </c>
      <c r="C12" s="35"/>
      <c r="D12" s="35"/>
      <c r="E12" s="35"/>
      <c r="F12" s="35"/>
      <c r="G12" s="35"/>
      <c r="H12" s="35"/>
      <c r="I12" s="35"/>
      <c r="J12" s="35"/>
      <c r="K12" s="35"/>
    </row>
    <row r="13" spans="2:11" s="1" customFormat="1" ht="18.75" customHeight="1" x14ac:dyDescent="0.25">
      <c r="B13" s="28"/>
      <c r="C13" s="28"/>
      <c r="D13" s="28"/>
      <c r="E13" s="28"/>
      <c r="F13" s="28"/>
      <c r="G13" s="28"/>
      <c r="H13" s="28"/>
      <c r="I13" s="28"/>
      <c r="J13" s="28"/>
      <c r="K13" s="28"/>
    </row>
    <row r="14" spans="2:11" s="1" customFormat="1" ht="18.75" customHeight="1" x14ac:dyDescent="0.25">
      <c r="B14" s="35" t="s">
        <v>41</v>
      </c>
      <c r="C14" s="35"/>
      <c r="D14" s="35"/>
      <c r="E14" s="35"/>
      <c r="F14" s="35"/>
      <c r="G14" s="28"/>
      <c r="H14" s="28"/>
      <c r="I14" s="28"/>
      <c r="J14" s="28"/>
      <c r="K14" s="28"/>
    </row>
    <row r="15" spans="2:11" s="1" customFormat="1" ht="18.75" customHeight="1" x14ac:dyDescent="0.25">
      <c r="B15" s="35"/>
      <c r="C15" s="35"/>
      <c r="D15" s="35"/>
      <c r="E15" s="35"/>
      <c r="F15" s="35"/>
      <c r="G15" s="28"/>
      <c r="H15" s="28"/>
      <c r="I15" s="28"/>
      <c r="J15" s="28"/>
      <c r="K15" s="28"/>
    </row>
    <row r="16" spans="2:11" s="1" customFormat="1" ht="18.75" customHeight="1" x14ac:dyDescent="0.25">
      <c r="B16" s="35"/>
      <c r="C16" s="35"/>
      <c r="D16" s="35"/>
      <c r="E16" s="35"/>
      <c r="F16" s="35"/>
      <c r="G16" s="28"/>
      <c r="H16" s="28"/>
      <c r="I16" s="28"/>
      <c r="J16" s="28"/>
      <c r="K16" s="28"/>
    </row>
    <row r="17" spans="1:14" s="1" customFormat="1" ht="18.75" customHeight="1" x14ac:dyDescent="0.25">
      <c r="B17" s="28"/>
      <c r="C17" s="28"/>
      <c r="D17" s="28"/>
      <c r="E17" s="28"/>
      <c r="F17" s="28"/>
      <c r="G17" s="28"/>
      <c r="H17" s="28"/>
      <c r="I17" s="28"/>
      <c r="J17" s="28"/>
      <c r="K17" s="28"/>
    </row>
    <row r="18" spans="1:14" s="1" customFormat="1" x14ac:dyDescent="0.25">
      <c r="C18" s="2"/>
      <c r="D18" s="2"/>
      <c r="E18" s="3"/>
      <c r="G18" s="4"/>
    </row>
    <row r="19" spans="1:14" s="9" customFormat="1" ht="24" x14ac:dyDescent="0.2">
      <c r="A19" s="3"/>
      <c r="B19" s="6" t="s">
        <v>0</v>
      </c>
      <c r="C19" s="36" t="s">
        <v>1</v>
      </c>
      <c r="D19" s="37"/>
      <c r="E19" s="7" t="s">
        <v>2</v>
      </c>
      <c r="F19" s="6" t="s">
        <v>3</v>
      </c>
      <c r="G19" s="8" t="s">
        <v>4</v>
      </c>
      <c r="H19" s="7" t="s">
        <v>5</v>
      </c>
      <c r="I19" s="7" t="s">
        <v>6</v>
      </c>
      <c r="J19" s="7" t="s">
        <v>7</v>
      </c>
      <c r="K19" s="6" t="s">
        <v>8</v>
      </c>
      <c r="L19" s="3"/>
      <c r="M19" s="3"/>
      <c r="N19" s="3"/>
    </row>
    <row r="20" spans="1:14" s="1" customFormat="1" ht="30" x14ac:dyDescent="0.25">
      <c r="A20" s="10"/>
      <c r="B20" s="11">
        <v>1</v>
      </c>
      <c r="C20" s="38" t="s">
        <v>9</v>
      </c>
      <c r="D20" s="12"/>
      <c r="E20" s="11">
        <v>27111552</v>
      </c>
      <c r="F20" s="11" t="s">
        <v>10</v>
      </c>
      <c r="G20" s="13">
        <v>145</v>
      </c>
      <c r="H20" s="14">
        <v>5300</v>
      </c>
      <c r="I20" s="14">
        <f>H20*19%</f>
        <v>1007</v>
      </c>
      <c r="J20" s="14">
        <f>H20+I20</f>
        <v>6307</v>
      </c>
      <c r="K20" s="29">
        <f t="shared" ref="K20:K32" si="0">J20*G20</f>
        <v>914515</v>
      </c>
    </row>
    <row r="21" spans="1:14" s="1" customFormat="1" ht="30" customHeight="1" x14ac:dyDescent="0.25">
      <c r="A21" s="10"/>
      <c r="B21" s="11">
        <v>2</v>
      </c>
      <c r="C21" s="38" t="s">
        <v>11</v>
      </c>
      <c r="D21" s="12"/>
      <c r="E21" s="11">
        <v>60103915</v>
      </c>
      <c r="F21" s="15" t="s">
        <v>12</v>
      </c>
      <c r="G21" s="16">
        <v>145</v>
      </c>
      <c r="H21" s="14">
        <v>62000</v>
      </c>
      <c r="I21" s="14">
        <f t="shared" ref="I21:I34" si="1">H21*19%</f>
        <v>11780</v>
      </c>
      <c r="J21" s="14">
        <f t="shared" ref="J21:J35" si="2">H21+I21</f>
        <v>73780</v>
      </c>
      <c r="K21" s="29">
        <f t="shared" si="0"/>
        <v>10698100</v>
      </c>
    </row>
    <row r="22" spans="1:14" s="1" customFormat="1" ht="30" x14ac:dyDescent="0.25">
      <c r="A22" s="10"/>
      <c r="B22" s="11">
        <v>3</v>
      </c>
      <c r="C22" s="38" t="s">
        <v>13</v>
      </c>
      <c r="D22" s="12"/>
      <c r="E22" s="11">
        <v>42261505</v>
      </c>
      <c r="F22" s="11" t="s">
        <v>10</v>
      </c>
      <c r="G22" s="13">
        <v>58</v>
      </c>
      <c r="H22" s="14">
        <v>76800</v>
      </c>
      <c r="I22" s="14">
        <f t="shared" si="1"/>
        <v>14592</v>
      </c>
      <c r="J22" s="14">
        <f t="shared" si="2"/>
        <v>91392</v>
      </c>
      <c r="K22" s="29">
        <f t="shared" si="0"/>
        <v>5300736</v>
      </c>
    </row>
    <row r="23" spans="1:14" s="1" customFormat="1" ht="67.5" customHeight="1" x14ac:dyDescent="0.25">
      <c r="A23" s="10"/>
      <c r="B23" s="11">
        <v>4</v>
      </c>
      <c r="C23" s="12" t="s">
        <v>14</v>
      </c>
      <c r="D23" s="12"/>
      <c r="E23" s="11">
        <v>60103915</v>
      </c>
      <c r="F23" s="11" t="s">
        <v>10</v>
      </c>
      <c r="G23" s="13">
        <v>69</v>
      </c>
      <c r="H23" s="14">
        <v>25300</v>
      </c>
      <c r="I23" s="14">
        <f t="shared" si="1"/>
        <v>4807</v>
      </c>
      <c r="J23" s="14">
        <f t="shared" si="2"/>
        <v>30107</v>
      </c>
      <c r="K23" s="29">
        <f t="shared" si="0"/>
        <v>2077383</v>
      </c>
    </row>
    <row r="24" spans="1:14" s="1" customFormat="1" ht="45" customHeight="1" x14ac:dyDescent="0.25">
      <c r="A24" s="10"/>
      <c r="B24" s="11">
        <v>5</v>
      </c>
      <c r="C24" s="38" t="s">
        <v>15</v>
      </c>
      <c r="D24" s="12"/>
      <c r="E24" s="11">
        <v>42291609</v>
      </c>
      <c r="F24" s="11" t="s">
        <v>10</v>
      </c>
      <c r="G24" s="13">
        <v>60</v>
      </c>
      <c r="H24" s="14">
        <v>76300</v>
      </c>
      <c r="I24" s="14">
        <f t="shared" si="1"/>
        <v>14497</v>
      </c>
      <c r="J24" s="14">
        <f t="shared" si="2"/>
        <v>90797</v>
      </c>
      <c r="K24" s="29">
        <f t="shared" si="0"/>
        <v>5447820</v>
      </c>
    </row>
    <row r="25" spans="1:14" s="1" customFormat="1" ht="45" customHeight="1" x14ac:dyDescent="0.25">
      <c r="A25" s="10"/>
      <c r="B25" s="11">
        <v>6</v>
      </c>
      <c r="C25" s="38" t="s">
        <v>16</v>
      </c>
      <c r="D25" s="12"/>
      <c r="E25" s="11">
        <v>42291609</v>
      </c>
      <c r="F25" s="11" t="s">
        <v>10</v>
      </c>
      <c r="G25" s="13">
        <v>40</v>
      </c>
      <c r="H25" s="14">
        <v>74000</v>
      </c>
      <c r="I25" s="14">
        <f t="shared" si="1"/>
        <v>14060</v>
      </c>
      <c r="J25" s="14">
        <f t="shared" si="2"/>
        <v>88060</v>
      </c>
      <c r="K25" s="29">
        <f t="shared" si="0"/>
        <v>3522400</v>
      </c>
    </row>
    <row r="26" spans="1:14" s="1" customFormat="1" ht="30" customHeight="1" x14ac:dyDescent="0.25">
      <c r="A26" s="10"/>
      <c r="B26" s="11"/>
      <c r="C26" s="12" t="s">
        <v>17</v>
      </c>
      <c r="D26" s="12"/>
      <c r="E26" s="11">
        <v>42291609</v>
      </c>
      <c r="F26" s="11" t="s">
        <v>10</v>
      </c>
      <c r="G26" s="13">
        <v>33</v>
      </c>
      <c r="H26" s="14">
        <v>102100</v>
      </c>
      <c r="I26" s="14">
        <f t="shared" si="1"/>
        <v>19399</v>
      </c>
      <c r="J26" s="14">
        <f t="shared" si="2"/>
        <v>121499</v>
      </c>
      <c r="K26" s="29">
        <f t="shared" si="0"/>
        <v>4009467</v>
      </c>
    </row>
    <row r="27" spans="1:14" s="1" customFormat="1" ht="45" customHeight="1" x14ac:dyDescent="0.25">
      <c r="A27" s="10"/>
      <c r="B27" s="11">
        <v>7</v>
      </c>
      <c r="C27" s="38" t="s">
        <v>18</v>
      </c>
      <c r="D27" s="12"/>
      <c r="E27" s="11">
        <v>42261501</v>
      </c>
      <c r="F27" s="11" t="s">
        <v>10</v>
      </c>
      <c r="G27" s="13">
        <v>67</v>
      </c>
      <c r="H27" s="14">
        <v>124900</v>
      </c>
      <c r="I27" s="14">
        <f t="shared" si="1"/>
        <v>23731</v>
      </c>
      <c r="J27" s="14">
        <f t="shared" si="2"/>
        <v>148631</v>
      </c>
      <c r="K27" s="29">
        <f t="shared" si="0"/>
        <v>9958277</v>
      </c>
    </row>
    <row r="28" spans="1:14" s="1" customFormat="1" ht="45" customHeight="1" x14ac:dyDescent="0.25">
      <c r="A28" s="10"/>
      <c r="B28" s="11"/>
      <c r="C28" s="38" t="s">
        <v>19</v>
      </c>
      <c r="D28" s="12"/>
      <c r="E28" s="11">
        <v>42261501</v>
      </c>
      <c r="F28" s="11" t="s">
        <v>10</v>
      </c>
      <c r="G28" s="13">
        <v>22</v>
      </c>
      <c r="H28" s="14">
        <v>316700</v>
      </c>
      <c r="I28" s="14">
        <f t="shared" si="1"/>
        <v>60173</v>
      </c>
      <c r="J28" s="14">
        <f t="shared" si="2"/>
        <v>376873</v>
      </c>
      <c r="K28" s="29">
        <f t="shared" si="0"/>
        <v>8291206</v>
      </c>
    </row>
    <row r="29" spans="1:14" s="1" customFormat="1" ht="45" customHeight="1" x14ac:dyDescent="0.25">
      <c r="A29" s="10"/>
      <c r="B29" s="11"/>
      <c r="C29" s="38" t="s">
        <v>20</v>
      </c>
      <c r="D29" s="12"/>
      <c r="E29" s="11">
        <v>42261501</v>
      </c>
      <c r="F29" s="11" t="s">
        <v>10</v>
      </c>
      <c r="G29" s="13">
        <v>67</v>
      </c>
      <c r="H29" s="14">
        <v>394300</v>
      </c>
      <c r="I29" s="14">
        <f t="shared" si="1"/>
        <v>74917</v>
      </c>
      <c r="J29" s="14">
        <f t="shared" si="2"/>
        <v>469217</v>
      </c>
      <c r="K29" s="29">
        <f t="shared" si="0"/>
        <v>31437539</v>
      </c>
    </row>
    <row r="30" spans="1:14" s="1" customFormat="1" ht="45" customHeight="1" x14ac:dyDescent="0.25">
      <c r="A30" s="10"/>
      <c r="B30" s="11">
        <v>8</v>
      </c>
      <c r="C30" s="38" t="s">
        <v>21</v>
      </c>
      <c r="D30" s="12"/>
      <c r="E30" s="11">
        <v>42261501</v>
      </c>
      <c r="F30" s="11" t="s">
        <v>22</v>
      </c>
      <c r="G30" s="13">
        <v>20</v>
      </c>
      <c r="H30" s="14">
        <v>127200</v>
      </c>
      <c r="I30" s="14">
        <f t="shared" si="1"/>
        <v>24168</v>
      </c>
      <c r="J30" s="14">
        <f t="shared" si="2"/>
        <v>151368</v>
      </c>
      <c r="K30" s="29">
        <f t="shared" si="0"/>
        <v>3027360</v>
      </c>
    </row>
    <row r="31" spans="1:14" s="1" customFormat="1" ht="45" customHeight="1" x14ac:dyDescent="0.25">
      <c r="A31" s="10"/>
      <c r="B31" s="11">
        <v>9</v>
      </c>
      <c r="C31" s="12" t="s">
        <v>23</v>
      </c>
      <c r="D31" s="12"/>
      <c r="E31" s="11">
        <v>42261505</v>
      </c>
      <c r="F31" s="11" t="s">
        <v>10</v>
      </c>
      <c r="G31" s="13">
        <v>6</v>
      </c>
      <c r="H31" s="14">
        <v>1831600</v>
      </c>
      <c r="I31" s="14">
        <f t="shared" si="1"/>
        <v>348004</v>
      </c>
      <c r="J31" s="14">
        <f t="shared" si="2"/>
        <v>2179604</v>
      </c>
      <c r="K31" s="29">
        <f t="shared" si="0"/>
        <v>13077624</v>
      </c>
    </row>
    <row r="32" spans="1:14" s="1" customFormat="1" ht="40.5" customHeight="1" x14ac:dyDescent="0.25">
      <c r="A32" s="10"/>
      <c r="B32" s="11">
        <v>10</v>
      </c>
      <c r="C32" s="38" t="s">
        <v>24</v>
      </c>
      <c r="D32" s="12"/>
      <c r="E32" s="11">
        <v>60103915</v>
      </c>
      <c r="F32" s="11" t="s">
        <v>10</v>
      </c>
      <c r="G32" s="13">
        <v>12</v>
      </c>
      <c r="H32" s="14">
        <v>492600</v>
      </c>
      <c r="I32" s="14">
        <f t="shared" si="1"/>
        <v>93594</v>
      </c>
      <c r="J32" s="14">
        <f t="shared" si="2"/>
        <v>586194</v>
      </c>
      <c r="K32" s="29">
        <f t="shared" si="0"/>
        <v>7034328</v>
      </c>
    </row>
    <row r="33" spans="1:11" s="1" customFormat="1" ht="51" customHeight="1" x14ac:dyDescent="0.25">
      <c r="A33" s="10"/>
      <c r="B33" s="17">
        <v>11</v>
      </c>
      <c r="C33" s="18" t="s">
        <v>25</v>
      </c>
      <c r="D33" s="18"/>
      <c r="E33" s="17">
        <v>60103915</v>
      </c>
      <c r="F33" s="17" t="s">
        <v>10</v>
      </c>
      <c r="G33" s="19">
        <v>60</v>
      </c>
      <c r="H33" s="20">
        <v>33000</v>
      </c>
      <c r="I33" s="20">
        <f t="shared" si="1"/>
        <v>6270</v>
      </c>
      <c r="J33" s="20">
        <f t="shared" si="2"/>
        <v>39270</v>
      </c>
      <c r="K33" s="30">
        <f>J33*G33</f>
        <v>2356200</v>
      </c>
    </row>
    <row r="34" spans="1:11" s="1" customFormat="1" ht="60" x14ac:dyDescent="0.25">
      <c r="A34" s="10"/>
      <c r="B34" s="17">
        <v>12</v>
      </c>
      <c r="C34" s="18" t="s">
        <v>26</v>
      </c>
      <c r="D34" s="18"/>
      <c r="E34" s="17">
        <v>53131503</v>
      </c>
      <c r="F34" s="17" t="s">
        <v>10</v>
      </c>
      <c r="G34" s="19">
        <v>3000</v>
      </c>
      <c r="H34" s="20">
        <v>15700</v>
      </c>
      <c r="I34" s="20">
        <f t="shared" si="1"/>
        <v>2983</v>
      </c>
      <c r="J34" s="20">
        <f t="shared" si="2"/>
        <v>18683</v>
      </c>
      <c r="K34" s="30">
        <f t="shared" ref="K34:K35" si="3">J34*G34</f>
        <v>56049000</v>
      </c>
    </row>
    <row r="35" spans="1:11" s="1" customFormat="1" ht="240" x14ac:dyDescent="0.25">
      <c r="A35" s="10"/>
      <c r="B35" s="17">
        <v>13</v>
      </c>
      <c r="C35" s="12" t="s">
        <v>27</v>
      </c>
      <c r="D35" s="12"/>
      <c r="E35" s="15" t="s">
        <v>28</v>
      </c>
      <c r="F35" s="11" t="s">
        <v>29</v>
      </c>
      <c r="G35" s="13">
        <v>6000</v>
      </c>
      <c r="H35" s="14">
        <v>21500</v>
      </c>
      <c r="I35" s="14">
        <f>+H35*0.19</f>
        <v>4085</v>
      </c>
      <c r="J35" s="14">
        <f t="shared" si="2"/>
        <v>25585</v>
      </c>
      <c r="K35" s="29">
        <f t="shared" si="3"/>
        <v>153510000</v>
      </c>
    </row>
    <row r="36" spans="1:11" s="1" customFormat="1" x14ac:dyDescent="0.25">
      <c r="C36" s="22"/>
      <c r="D36" s="22"/>
      <c r="E36" s="23"/>
      <c r="F36" s="31"/>
      <c r="G36" s="32"/>
      <c r="H36" s="33" t="s">
        <v>42</v>
      </c>
      <c r="I36" s="34"/>
      <c r="J36" s="34"/>
      <c r="K36" s="34">
        <f ca="1">SUM(K20:K36)</f>
        <v>316711955</v>
      </c>
    </row>
    <row r="37" spans="1:11" s="1" customFormat="1" x14ac:dyDescent="0.25">
      <c r="C37" s="2"/>
      <c r="D37" s="2"/>
      <c r="E37" s="3"/>
      <c r="G37" s="4"/>
      <c r="H37" s="5"/>
      <c r="I37" s="5"/>
      <c r="J37" s="5"/>
    </row>
    <row r="38" spans="1:11" s="1" customFormat="1" x14ac:dyDescent="0.25">
      <c r="C38" s="2"/>
      <c r="D38" s="2"/>
      <c r="E38" s="3"/>
      <c r="G38" s="4"/>
      <c r="H38" s="5"/>
      <c r="I38" s="5"/>
      <c r="J38" s="5"/>
      <c r="K38" s="21"/>
    </row>
    <row r="39" spans="1:11" s="1" customFormat="1" ht="48.75" customHeight="1" x14ac:dyDescent="0.25">
      <c r="C39" s="2"/>
      <c r="D39"/>
      <c r="E39" s="3"/>
      <c r="G39" s="4"/>
    </row>
    <row r="40" spans="1:11" s="1" customFormat="1" ht="30" x14ac:dyDescent="0.25">
      <c r="C40" s="22" t="s">
        <v>30</v>
      </c>
      <c r="D40" s="22" t="s">
        <v>31</v>
      </c>
      <c r="E40" s="23"/>
      <c r="G40" s="4"/>
    </row>
    <row r="41" spans="1:11" s="1" customFormat="1" x14ac:dyDescent="0.25">
      <c r="C41" s="22" t="s">
        <v>32</v>
      </c>
      <c r="D41" s="22" t="s">
        <v>33</v>
      </c>
      <c r="E41" s="23"/>
      <c r="G41" s="4"/>
    </row>
    <row r="42" spans="1:11" s="1" customFormat="1" x14ac:dyDescent="0.25">
      <c r="C42" s="22" t="s">
        <v>34</v>
      </c>
      <c r="D42" s="24">
        <v>3133491631</v>
      </c>
      <c r="E42" s="23"/>
      <c r="G42" s="4"/>
    </row>
    <row r="43" spans="1:11" s="1" customFormat="1" x14ac:dyDescent="0.25">
      <c r="C43" s="22" t="s">
        <v>35</v>
      </c>
      <c r="D43" s="22" t="s">
        <v>36</v>
      </c>
      <c r="E43" s="23"/>
      <c r="G43" s="4"/>
    </row>
    <row r="44" spans="1:11" s="1" customFormat="1" x14ac:dyDescent="0.25">
      <c r="C44" s="2"/>
      <c r="D44" s="2"/>
      <c r="E44" s="3"/>
      <c r="G44" s="4"/>
    </row>
    <row r="45" spans="1:11" s="1" customFormat="1" x14ac:dyDescent="0.25">
      <c r="C45" s="2"/>
      <c r="D45" s="2"/>
      <c r="E45" s="3"/>
      <c r="G45" s="4"/>
    </row>
    <row r="46" spans="1:11" s="1" customFormat="1" x14ac:dyDescent="0.25">
      <c r="C46" s="2"/>
      <c r="D46" s="2"/>
      <c r="E46" s="3"/>
      <c r="G46" s="4"/>
    </row>
    <row r="47" spans="1:11" s="1" customFormat="1" x14ac:dyDescent="0.25">
      <c r="C47" s="2"/>
      <c r="D47" s="2"/>
      <c r="E47" s="3"/>
      <c r="G47" s="4"/>
    </row>
    <row r="48" spans="1:11" s="1" customFormat="1" x14ac:dyDescent="0.25">
      <c r="C48" s="2"/>
      <c r="D48" s="2"/>
      <c r="E48" s="3"/>
      <c r="G48" s="4"/>
    </row>
    <row r="49" spans="3:7" s="1" customFormat="1" x14ac:dyDescent="0.25">
      <c r="C49" s="2"/>
      <c r="D49" s="2"/>
      <c r="E49" s="3"/>
      <c r="G49" s="4"/>
    </row>
    <row r="50" spans="3:7" s="1" customFormat="1" x14ac:dyDescent="0.25">
      <c r="C50" s="2"/>
      <c r="D50" s="2"/>
      <c r="E50" s="3"/>
      <c r="G50" s="4"/>
    </row>
    <row r="51" spans="3:7" s="1" customFormat="1" x14ac:dyDescent="0.25">
      <c r="C51" s="2"/>
      <c r="D51" s="2"/>
      <c r="E51" s="3"/>
      <c r="G51" s="4"/>
    </row>
    <row r="52" spans="3:7" s="1" customFormat="1" x14ac:dyDescent="0.25">
      <c r="C52" s="2"/>
      <c r="D52" s="2"/>
      <c r="E52" s="3"/>
      <c r="G52" s="4"/>
    </row>
    <row r="53" spans="3:7" s="1" customFormat="1" x14ac:dyDescent="0.25">
      <c r="C53" s="2"/>
      <c r="D53" s="2"/>
      <c r="E53" s="3"/>
      <c r="G53" s="4"/>
    </row>
    <row r="54" spans="3:7" s="1" customFormat="1" x14ac:dyDescent="0.25">
      <c r="C54" s="2"/>
      <c r="D54" s="2"/>
      <c r="E54" s="3"/>
      <c r="G54" s="4"/>
    </row>
    <row r="55" spans="3:7" s="1" customFormat="1" x14ac:dyDescent="0.25">
      <c r="C55" s="2"/>
      <c r="D55" s="2"/>
      <c r="E55" s="3"/>
      <c r="G55" s="4"/>
    </row>
    <row r="56" spans="3:7" s="1" customFormat="1" x14ac:dyDescent="0.25">
      <c r="C56" s="2"/>
      <c r="D56" s="2"/>
      <c r="E56" s="3"/>
      <c r="G56" s="4"/>
    </row>
    <row r="57" spans="3:7" s="1" customFormat="1" x14ac:dyDescent="0.25">
      <c r="C57" s="2"/>
      <c r="D57" s="2"/>
      <c r="E57" s="3"/>
      <c r="G57" s="4"/>
    </row>
    <row r="58" spans="3:7" s="1" customFormat="1" x14ac:dyDescent="0.25">
      <c r="C58" s="2"/>
      <c r="D58" s="2"/>
      <c r="E58" s="3"/>
      <c r="G58" s="4"/>
    </row>
    <row r="59" spans="3:7" s="1" customFormat="1" x14ac:dyDescent="0.25">
      <c r="C59" s="2"/>
      <c r="D59" s="2"/>
      <c r="E59" s="3"/>
      <c r="G59" s="4"/>
    </row>
    <row r="60" spans="3:7" s="1" customFormat="1" x14ac:dyDescent="0.25">
      <c r="C60" s="2"/>
      <c r="D60" s="2"/>
      <c r="E60" s="3"/>
      <c r="G60" s="4"/>
    </row>
    <row r="61" spans="3:7" s="1" customFormat="1" x14ac:dyDescent="0.25">
      <c r="C61" s="2"/>
      <c r="D61" s="2"/>
      <c r="E61" s="3"/>
      <c r="G61" s="4"/>
    </row>
    <row r="62" spans="3:7" s="1" customFormat="1" x14ac:dyDescent="0.25">
      <c r="C62" s="2"/>
      <c r="D62" s="2"/>
      <c r="E62" s="3"/>
      <c r="G62" s="4"/>
    </row>
    <row r="63" spans="3:7" s="1" customFormat="1" x14ac:dyDescent="0.25">
      <c r="C63" s="2"/>
      <c r="D63" s="2"/>
      <c r="E63" s="3"/>
      <c r="G63" s="4"/>
    </row>
    <row r="64" spans="3:7" s="1" customFormat="1" x14ac:dyDescent="0.25">
      <c r="C64" s="2"/>
      <c r="D64" s="2"/>
      <c r="E64" s="3"/>
      <c r="G64" s="4"/>
    </row>
    <row r="65" spans="3:7" s="1" customFormat="1" x14ac:dyDescent="0.25">
      <c r="C65" s="2"/>
      <c r="D65" s="2"/>
      <c r="E65" s="3"/>
      <c r="G65" s="4"/>
    </row>
    <row r="66" spans="3:7" s="1" customFormat="1" x14ac:dyDescent="0.25">
      <c r="C66" s="2"/>
      <c r="D66" s="2"/>
      <c r="E66" s="3"/>
      <c r="G66" s="4"/>
    </row>
    <row r="67" spans="3:7" s="1" customFormat="1" x14ac:dyDescent="0.25">
      <c r="C67" s="2"/>
      <c r="D67" s="2"/>
      <c r="E67" s="3"/>
      <c r="G67" s="4"/>
    </row>
    <row r="68" spans="3:7" s="1" customFormat="1" x14ac:dyDescent="0.25">
      <c r="C68" s="2"/>
      <c r="D68" s="2"/>
      <c r="E68" s="3"/>
      <c r="G68" s="4"/>
    </row>
    <row r="69" spans="3:7" s="1" customFormat="1" x14ac:dyDescent="0.25">
      <c r="C69" s="2"/>
      <c r="D69" s="2"/>
      <c r="E69" s="3"/>
      <c r="G69" s="4"/>
    </row>
    <row r="70" spans="3:7" s="1" customFormat="1" x14ac:dyDescent="0.25">
      <c r="C70" s="2"/>
      <c r="D70" s="2"/>
      <c r="E70" s="3"/>
      <c r="G70" s="4"/>
    </row>
    <row r="71" spans="3:7" s="1" customFormat="1" x14ac:dyDescent="0.25">
      <c r="C71" s="2"/>
      <c r="D71" s="2"/>
      <c r="E71" s="3"/>
      <c r="G71" s="4"/>
    </row>
    <row r="72" spans="3:7" s="1" customFormat="1" x14ac:dyDescent="0.25">
      <c r="C72" s="2"/>
      <c r="D72" s="2"/>
      <c r="E72" s="3"/>
      <c r="G72" s="4"/>
    </row>
    <row r="73" spans="3:7" s="1" customFormat="1" x14ac:dyDescent="0.25">
      <c r="C73" s="2"/>
      <c r="D73" s="2"/>
      <c r="E73" s="3"/>
      <c r="G73" s="4"/>
    </row>
    <row r="74" spans="3:7" s="1" customFormat="1" x14ac:dyDescent="0.25">
      <c r="C74" s="2"/>
      <c r="D74" s="2"/>
      <c r="E74" s="3"/>
      <c r="G74" s="4"/>
    </row>
    <row r="75" spans="3:7" s="1" customFormat="1" x14ac:dyDescent="0.25">
      <c r="C75" s="2"/>
      <c r="D75" s="2"/>
      <c r="E75" s="3"/>
      <c r="G75" s="4"/>
    </row>
    <row r="76" spans="3:7" s="1" customFormat="1" x14ac:dyDescent="0.25">
      <c r="C76" s="2"/>
      <c r="D76" s="2"/>
      <c r="E76" s="3"/>
      <c r="G76" s="4"/>
    </row>
    <row r="77" spans="3:7" s="1" customFormat="1" x14ac:dyDescent="0.25">
      <c r="C77" s="2"/>
      <c r="D77" s="2"/>
      <c r="E77" s="3"/>
      <c r="G77" s="4"/>
    </row>
    <row r="78" spans="3:7" s="1" customFormat="1" x14ac:dyDescent="0.25">
      <c r="C78" s="2"/>
      <c r="D78" s="2"/>
      <c r="E78" s="3"/>
      <c r="G78" s="4"/>
    </row>
    <row r="79" spans="3:7" s="1" customFormat="1" x14ac:dyDescent="0.25">
      <c r="C79" s="2"/>
      <c r="D79" s="2"/>
      <c r="E79" s="3"/>
      <c r="G79" s="4"/>
    </row>
    <row r="80" spans="3:7" s="1" customFormat="1" x14ac:dyDescent="0.25">
      <c r="C80" s="2"/>
      <c r="D80" s="2"/>
      <c r="E80" s="3"/>
      <c r="G80" s="4"/>
    </row>
    <row r="81" spans="3:7" s="1" customFormat="1" x14ac:dyDescent="0.25">
      <c r="C81" s="2"/>
      <c r="D81" s="2"/>
      <c r="E81" s="3"/>
      <c r="G81" s="4"/>
    </row>
    <row r="82" spans="3:7" s="1" customFormat="1" x14ac:dyDescent="0.25">
      <c r="C82" s="2"/>
      <c r="D82" s="2"/>
      <c r="E82" s="3"/>
      <c r="G82" s="4"/>
    </row>
    <row r="83" spans="3:7" s="1" customFormat="1" x14ac:dyDescent="0.25">
      <c r="C83" s="2"/>
      <c r="D83" s="2"/>
      <c r="E83" s="3"/>
      <c r="G83" s="4"/>
    </row>
    <row r="84" spans="3:7" s="1" customFormat="1" x14ac:dyDescent="0.25">
      <c r="C84" s="2"/>
      <c r="D84" s="2"/>
      <c r="E84" s="3"/>
      <c r="G84" s="4"/>
    </row>
    <row r="85" spans="3:7" s="1" customFormat="1" x14ac:dyDescent="0.25">
      <c r="C85" s="2"/>
      <c r="D85" s="2"/>
      <c r="E85" s="3"/>
      <c r="G85" s="4"/>
    </row>
    <row r="86" spans="3:7" s="1" customFormat="1" x14ac:dyDescent="0.25">
      <c r="C86" s="2"/>
      <c r="D86" s="2"/>
      <c r="E86" s="3"/>
      <c r="G86" s="4"/>
    </row>
    <row r="87" spans="3:7" s="1" customFormat="1" x14ac:dyDescent="0.25">
      <c r="C87" s="2"/>
      <c r="D87" s="2"/>
      <c r="E87" s="3"/>
      <c r="G87" s="4"/>
    </row>
    <row r="88" spans="3:7" s="1" customFormat="1" x14ac:dyDescent="0.25">
      <c r="C88" s="2"/>
      <c r="D88" s="2"/>
      <c r="E88" s="3"/>
      <c r="G88" s="4"/>
    </row>
    <row r="89" spans="3:7" s="1" customFormat="1" x14ac:dyDescent="0.25">
      <c r="C89" s="2"/>
      <c r="D89" s="2"/>
      <c r="E89" s="3"/>
      <c r="G89" s="4"/>
    </row>
    <row r="90" spans="3:7" s="1" customFormat="1" x14ac:dyDescent="0.25">
      <c r="C90" s="2"/>
      <c r="D90" s="2"/>
      <c r="E90" s="3"/>
      <c r="G90" s="4"/>
    </row>
    <row r="91" spans="3:7" s="1" customFormat="1" x14ac:dyDescent="0.25">
      <c r="C91" s="2"/>
      <c r="D91" s="2"/>
      <c r="E91" s="3"/>
      <c r="G91" s="4"/>
    </row>
    <row r="92" spans="3:7" s="1" customFormat="1" x14ac:dyDescent="0.25">
      <c r="C92" s="2"/>
      <c r="D92" s="2"/>
      <c r="E92" s="3"/>
      <c r="G92" s="4"/>
    </row>
    <row r="93" spans="3:7" s="1" customFormat="1" x14ac:dyDescent="0.25">
      <c r="C93" s="2"/>
      <c r="D93" s="2"/>
      <c r="E93" s="3"/>
      <c r="G93" s="4"/>
    </row>
    <row r="94" spans="3:7" s="1" customFormat="1" x14ac:dyDescent="0.25">
      <c r="C94" s="2"/>
      <c r="D94" s="2"/>
      <c r="E94" s="3"/>
      <c r="G94" s="4"/>
    </row>
    <row r="95" spans="3:7" s="1" customFormat="1" x14ac:dyDescent="0.25">
      <c r="C95" s="2"/>
      <c r="D95" s="2"/>
      <c r="E95" s="3"/>
      <c r="G95" s="4"/>
    </row>
    <row r="96" spans="3:7" s="1" customFormat="1" x14ac:dyDescent="0.25">
      <c r="C96" s="2"/>
      <c r="D96" s="2"/>
      <c r="E96" s="3"/>
      <c r="G96" s="4"/>
    </row>
    <row r="97" spans="3:7" s="1" customFormat="1" x14ac:dyDescent="0.25">
      <c r="C97" s="2"/>
      <c r="D97" s="2"/>
      <c r="E97" s="3"/>
      <c r="G97" s="4"/>
    </row>
    <row r="98" spans="3:7" s="1" customFormat="1" x14ac:dyDescent="0.25">
      <c r="C98" s="2"/>
      <c r="D98" s="2"/>
      <c r="E98" s="3"/>
      <c r="G98" s="4"/>
    </row>
    <row r="99" spans="3:7" s="1" customFormat="1" x14ac:dyDescent="0.25">
      <c r="C99" s="2"/>
      <c r="D99" s="2"/>
      <c r="E99" s="3"/>
      <c r="G99" s="4"/>
    </row>
    <row r="100" spans="3:7" s="1" customFormat="1" x14ac:dyDescent="0.25">
      <c r="C100" s="2"/>
      <c r="D100" s="2"/>
      <c r="E100" s="3"/>
      <c r="G100" s="4"/>
    </row>
    <row r="101" spans="3:7" s="1" customFormat="1" x14ac:dyDescent="0.25">
      <c r="C101" s="2"/>
      <c r="D101" s="2"/>
      <c r="E101" s="3"/>
      <c r="G101" s="4"/>
    </row>
    <row r="102" spans="3:7" s="1" customFormat="1" x14ac:dyDescent="0.25">
      <c r="C102" s="2"/>
      <c r="D102" s="2"/>
      <c r="E102" s="3"/>
      <c r="G102" s="4"/>
    </row>
    <row r="103" spans="3:7" s="1" customFormat="1" x14ac:dyDescent="0.25">
      <c r="C103" s="2"/>
      <c r="D103" s="2"/>
      <c r="E103" s="3"/>
      <c r="G103" s="4"/>
    </row>
    <row r="104" spans="3:7" s="1" customFormat="1" x14ac:dyDescent="0.25">
      <c r="C104" s="2"/>
      <c r="D104" s="2"/>
      <c r="E104" s="3"/>
      <c r="G104" s="4"/>
    </row>
    <row r="105" spans="3:7" s="1" customFormat="1" x14ac:dyDescent="0.25">
      <c r="C105" s="2"/>
      <c r="D105" s="2"/>
      <c r="E105" s="3"/>
      <c r="G105" s="4"/>
    </row>
    <row r="106" spans="3:7" s="1" customFormat="1" x14ac:dyDescent="0.25">
      <c r="C106" s="2"/>
      <c r="D106" s="2"/>
      <c r="E106" s="3"/>
      <c r="G106" s="4"/>
    </row>
    <row r="107" spans="3:7" s="1" customFormat="1" x14ac:dyDescent="0.25">
      <c r="C107" s="2"/>
      <c r="D107" s="2"/>
      <c r="E107" s="3"/>
      <c r="G107" s="4"/>
    </row>
    <row r="108" spans="3:7" s="1" customFormat="1" x14ac:dyDescent="0.25">
      <c r="C108" s="2"/>
      <c r="D108" s="2"/>
      <c r="E108" s="3"/>
      <c r="G108" s="4"/>
    </row>
    <row r="109" spans="3:7" s="1" customFormat="1" x14ac:dyDescent="0.25">
      <c r="C109" s="2"/>
      <c r="D109" s="2"/>
      <c r="E109" s="3"/>
      <c r="G109" s="4"/>
    </row>
    <row r="110" spans="3:7" s="1" customFormat="1" x14ac:dyDescent="0.25">
      <c r="C110" s="2"/>
      <c r="D110" s="2"/>
      <c r="E110" s="3"/>
      <c r="G110" s="4"/>
    </row>
    <row r="111" spans="3:7" s="1" customFormat="1" x14ac:dyDescent="0.25">
      <c r="C111" s="2"/>
      <c r="D111" s="2"/>
      <c r="E111" s="3"/>
      <c r="G111" s="4"/>
    </row>
    <row r="112" spans="3:7" s="1" customFormat="1" x14ac:dyDescent="0.25">
      <c r="C112" s="2"/>
      <c r="D112" s="2"/>
      <c r="E112" s="3"/>
      <c r="G112" s="4"/>
    </row>
    <row r="113" spans="3:7" s="1" customFormat="1" x14ac:dyDescent="0.25">
      <c r="C113" s="2"/>
      <c r="D113" s="2"/>
      <c r="E113" s="3"/>
      <c r="G113" s="4"/>
    </row>
    <row r="114" spans="3:7" s="1" customFormat="1" x14ac:dyDescent="0.25">
      <c r="C114" s="2"/>
      <c r="D114" s="2"/>
      <c r="E114" s="3"/>
      <c r="G114" s="4"/>
    </row>
    <row r="115" spans="3:7" s="1" customFormat="1" x14ac:dyDescent="0.25">
      <c r="C115" s="2"/>
      <c r="D115" s="2"/>
      <c r="E115" s="3"/>
      <c r="G115" s="4"/>
    </row>
    <row r="116" spans="3:7" s="1" customFormat="1" x14ac:dyDescent="0.25">
      <c r="C116" s="2"/>
      <c r="D116" s="2"/>
      <c r="E116" s="3"/>
      <c r="G116" s="4"/>
    </row>
    <row r="117" spans="3:7" s="1" customFormat="1" x14ac:dyDescent="0.25">
      <c r="C117" s="2"/>
      <c r="D117" s="2"/>
      <c r="E117" s="3"/>
      <c r="G117" s="4"/>
    </row>
    <row r="118" spans="3:7" s="1" customFormat="1" x14ac:dyDescent="0.25">
      <c r="C118" s="2"/>
      <c r="D118" s="2"/>
      <c r="E118" s="3"/>
      <c r="G118" s="4"/>
    </row>
    <row r="119" spans="3:7" s="1" customFormat="1" x14ac:dyDescent="0.25">
      <c r="C119" s="2"/>
      <c r="D119" s="2"/>
      <c r="E119" s="3"/>
      <c r="G119" s="4"/>
    </row>
    <row r="120" spans="3:7" s="1" customFormat="1" x14ac:dyDescent="0.25">
      <c r="C120" s="2"/>
      <c r="D120" s="2"/>
      <c r="E120" s="3"/>
      <c r="G120" s="4"/>
    </row>
    <row r="121" spans="3:7" s="1" customFormat="1" x14ac:dyDescent="0.25">
      <c r="C121" s="2"/>
      <c r="D121" s="2"/>
      <c r="E121" s="3"/>
      <c r="G121" s="4"/>
    </row>
    <row r="122" spans="3:7" s="1" customFormat="1" x14ac:dyDescent="0.25">
      <c r="C122" s="2"/>
      <c r="D122" s="2"/>
      <c r="E122" s="3"/>
      <c r="G122" s="4"/>
    </row>
    <row r="123" spans="3:7" s="1" customFormat="1" x14ac:dyDescent="0.25">
      <c r="C123" s="2"/>
      <c r="D123" s="2"/>
      <c r="E123" s="3"/>
      <c r="G123" s="4"/>
    </row>
    <row r="124" spans="3:7" s="1" customFormat="1" x14ac:dyDescent="0.25">
      <c r="C124" s="2"/>
      <c r="D124" s="2"/>
      <c r="E124" s="3"/>
      <c r="G124" s="4"/>
    </row>
    <row r="125" spans="3:7" s="1" customFormat="1" x14ac:dyDescent="0.25">
      <c r="C125" s="2"/>
      <c r="D125" s="2"/>
      <c r="E125" s="3"/>
      <c r="G125" s="4"/>
    </row>
    <row r="126" spans="3:7" s="1" customFormat="1" x14ac:dyDescent="0.25">
      <c r="C126" s="2"/>
      <c r="D126" s="2"/>
      <c r="E126" s="3"/>
      <c r="G126" s="4"/>
    </row>
    <row r="127" spans="3:7" s="1" customFormat="1" x14ac:dyDescent="0.25">
      <c r="C127" s="2"/>
      <c r="D127" s="2"/>
      <c r="E127" s="3"/>
      <c r="G127" s="4"/>
    </row>
    <row r="128" spans="3:7" s="1" customFormat="1" x14ac:dyDescent="0.25">
      <c r="C128" s="2"/>
      <c r="D128" s="2"/>
      <c r="E128" s="3"/>
      <c r="G128" s="4"/>
    </row>
    <row r="129" spans="3:7" s="1" customFormat="1" x14ac:dyDescent="0.25">
      <c r="C129" s="2"/>
      <c r="D129" s="2"/>
      <c r="E129" s="3"/>
      <c r="G129" s="4"/>
    </row>
    <row r="130" spans="3:7" s="1" customFormat="1" x14ac:dyDescent="0.25">
      <c r="C130" s="2"/>
      <c r="D130" s="2"/>
      <c r="E130" s="3"/>
      <c r="G130" s="4"/>
    </row>
    <row r="131" spans="3:7" s="1" customFormat="1" x14ac:dyDescent="0.25">
      <c r="C131" s="2"/>
      <c r="D131" s="2"/>
      <c r="E131" s="3"/>
      <c r="G131" s="4"/>
    </row>
    <row r="132" spans="3:7" s="1" customFormat="1" x14ac:dyDescent="0.25">
      <c r="C132" s="2"/>
      <c r="D132" s="2"/>
      <c r="E132" s="3"/>
      <c r="G132" s="4"/>
    </row>
    <row r="133" spans="3:7" s="1" customFormat="1" x14ac:dyDescent="0.25">
      <c r="C133" s="2"/>
      <c r="D133" s="2"/>
      <c r="E133" s="3"/>
      <c r="G133" s="4"/>
    </row>
    <row r="134" spans="3:7" s="1" customFormat="1" x14ac:dyDescent="0.25">
      <c r="C134" s="2"/>
      <c r="D134" s="2"/>
      <c r="E134" s="3"/>
      <c r="G134" s="4"/>
    </row>
    <row r="135" spans="3:7" s="1" customFormat="1" x14ac:dyDescent="0.25">
      <c r="C135" s="2"/>
      <c r="D135" s="2"/>
      <c r="E135" s="3"/>
      <c r="G135" s="4"/>
    </row>
    <row r="136" spans="3:7" s="1" customFormat="1" x14ac:dyDescent="0.25">
      <c r="C136" s="2"/>
      <c r="D136" s="2"/>
      <c r="E136" s="3"/>
      <c r="G136" s="4"/>
    </row>
    <row r="137" spans="3:7" s="1" customFormat="1" x14ac:dyDescent="0.25">
      <c r="C137" s="2"/>
      <c r="D137" s="2"/>
      <c r="E137" s="3"/>
      <c r="G137" s="4"/>
    </row>
    <row r="138" spans="3:7" s="1" customFormat="1" x14ac:dyDescent="0.25">
      <c r="C138" s="2"/>
      <c r="D138" s="2"/>
      <c r="E138" s="3"/>
      <c r="G138" s="4"/>
    </row>
    <row r="139" spans="3:7" s="1" customFormat="1" x14ac:dyDescent="0.25">
      <c r="C139" s="2"/>
      <c r="D139" s="2"/>
      <c r="E139" s="3"/>
      <c r="G139" s="4"/>
    </row>
    <row r="140" spans="3:7" s="1" customFormat="1" x14ac:dyDescent="0.25">
      <c r="C140" s="2"/>
      <c r="D140" s="2"/>
      <c r="E140" s="3"/>
      <c r="G140" s="4"/>
    </row>
    <row r="141" spans="3:7" s="1" customFormat="1" x14ac:dyDescent="0.25">
      <c r="C141" s="2"/>
      <c r="D141" s="2"/>
      <c r="E141" s="3"/>
      <c r="G141" s="4"/>
    </row>
    <row r="142" spans="3:7" s="1" customFormat="1" x14ac:dyDescent="0.25">
      <c r="C142" s="2"/>
      <c r="D142" s="2"/>
      <c r="E142" s="3"/>
      <c r="G142" s="4"/>
    </row>
    <row r="143" spans="3:7" s="1" customFormat="1" x14ac:dyDescent="0.25">
      <c r="C143" s="2"/>
      <c r="D143" s="2"/>
      <c r="E143" s="3"/>
      <c r="G143" s="4"/>
    </row>
    <row r="144" spans="3:7" s="1" customFormat="1" x14ac:dyDescent="0.25">
      <c r="C144" s="2"/>
      <c r="D144" s="2"/>
      <c r="E144" s="3"/>
      <c r="G144" s="4"/>
    </row>
    <row r="145" spans="3:7" s="1" customFormat="1" x14ac:dyDescent="0.25">
      <c r="C145" s="2"/>
      <c r="D145" s="2"/>
      <c r="E145" s="3"/>
      <c r="G145" s="4"/>
    </row>
    <row r="146" spans="3:7" s="1" customFormat="1" x14ac:dyDescent="0.25">
      <c r="C146" s="2"/>
      <c r="D146" s="2"/>
      <c r="E146" s="3"/>
      <c r="G146" s="4"/>
    </row>
    <row r="147" spans="3:7" s="1" customFormat="1" x14ac:dyDescent="0.25">
      <c r="C147" s="2"/>
      <c r="D147" s="2"/>
      <c r="E147" s="3"/>
      <c r="G147" s="4"/>
    </row>
    <row r="148" spans="3:7" s="1" customFormat="1" x14ac:dyDescent="0.25">
      <c r="C148" s="2"/>
      <c r="D148" s="2"/>
      <c r="E148" s="3"/>
      <c r="G148" s="4"/>
    </row>
    <row r="149" spans="3:7" s="1" customFormat="1" x14ac:dyDescent="0.25">
      <c r="C149" s="2"/>
      <c r="D149" s="2"/>
      <c r="E149" s="3"/>
      <c r="G149" s="4"/>
    </row>
    <row r="150" spans="3:7" s="1" customFormat="1" x14ac:dyDescent="0.25">
      <c r="C150" s="2"/>
      <c r="D150" s="2"/>
      <c r="E150" s="3"/>
      <c r="G150" s="4"/>
    </row>
    <row r="151" spans="3:7" s="1" customFormat="1" x14ac:dyDescent="0.25">
      <c r="C151" s="2"/>
      <c r="D151" s="2"/>
      <c r="E151" s="3"/>
      <c r="G151" s="4"/>
    </row>
    <row r="152" spans="3:7" s="1" customFormat="1" x14ac:dyDescent="0.25">
      <c r="C152" s="2"/>
      <c r="D152" s="2"/>
      <c r="E152" s="3"/>
      <c r="G152" s="4"/>
    </row>
    <row r="153" spans="3:7" s="1" customFormat="1" x14ac:dyDescent="0.25">
      <c r="C153" s="2"/>
      <c r="D153" s="2"/>
      <c r="E153" s="3"/>
      <c r="G153" s="4"/>
    </row>
    <row r="154" spans="3:7" s="1" customFormat="1" x14ac:dyDescent="0.25">
      <c r="C154" s="2"/>
      <c r="D154" s="2"/>
      <c r="E154" s="3"/>
      <c r="G154" s="4"/>
    </row>
    <row r="155" spans="3:7" s="1" customFormat="1" x14ac:dyDescent="0.25">
      <c r="C155" s="2"/>
      <c r="D155" s="2"/>
      <c r="E155" s="3"/>
      <c r="G155" s="4"/>
    </row>
    <row r="156" spans="3:7" s="1" customFormat="1" x14ac:dyDescent="0.25">
      <c r="C156" s="2"/>
      <c r="D156" s="2"/>
      <c r="E156" s="3"/>
      <c r="G156" s="4"/>
    </row>
    <row r="157" spans="3:7" s="1" customFormat="1" x14ac:dyDescent="0.25">
      <c r="C157" s="2"/>
      <c r="D157" s="2"/>
      <c r="E157" s="3"/>
      <c r="G157" s="4"/>
    </row>
    <row r="158" spans="3:7" s="1" customFormat="1" x14ac:dyDescent="0.25">
      <c r="C158" s="2"/>
      <c r="D158" s="2"/>
      <c r="E158" s="3"/>
      <c r="G158" s="4"/>
    </row>
    <row r="159" spans="3:7" s="1" customFormat="1" x14ac:dyDescent="0.25">
      <c r="C159" s="2"/>
      <c r="D159" s="2"/>
      <c r="E159" s="3"/>
      <c r="G159" s="4"/>
    </row>
    <row r="160" spans="3:7" s="1" customFormat="1" x14ac:dyDescent="0.25">
      <c r="C160" s="2"/>
      <c r="D160" s="2"/>
      <c r="E160" s="3"/>
      <c r="G160" s="4"/>
    </row>
    <row r="161" spans="3:7" s="1" customFormat="1" x14ac:dyDescent="0.25">
      <c r="C161" s="2"/>
      <c r="D161" s="2"/>
      <c r="E161" s="3"/>
      <c r="G161" s="4"/>
    </row>
    <row r="162" spans="3:7" s="1" customFormat="1" x14ac:dyDescent="0.25">
      <c r="C162" s="2"/>
      <c r="D162" s="2"/>
      <c r="E162" s="3"/>
      <c r="G162" s="4"/>
    </row>
    <row r="163" spans="3:7" s="1" customFormat="1" x14ac:dyDescent="0.25">
      <c r="C163" s="2"/>
      <c r="D163" s="2"/>
      <c r="E163" s="3"/>
      <c r="G163" s="4"/>
    </row>
    <row r="164" spans="3:7" s="1" customFormat="1" x14ac:dyDescent="0.25">
      <c r="C164" s="2"/>
      <c r="D164" s="2"/>
      <c r="E164" s="3"/>
      <c r="G164" s="4"/>
    </row>
    <row r="165" spans="3:7" s="1" customFormat="1" x14ac:dyDescent="0.25">
      <c r="C165" s="2"/>
      <c r="D165" s="2"/>
      <c r="E165" s="3"/>
      <c r="G165" s="4"/>
    </row>
    <row r="166" spans="3:7" s="1" customFormat="1" x14ac:dyDescent="0.25">
      <c r="C166" s="2"/>
      <c r="D166" s="2"/>
      <c r="E166" s="3"/>
      <c r="G166" s="4"/>
    </row>
    <row r="167" spans="3:7" s="1" customFormat="1" x14ac:dyDescent="0.25">
      <c r="C167" s="2"/>
      <c r="D167" s="2"/>
      <c r="E167" s="3"/>
      <c r="G167" s="4"/>
    </row>
    <row r="168" spans="3:7" s="1" customFormat="1" x14ac:dyDescent="0.25">
      <c r="C168" s="2"/>
      <c r="D168" s="2"/>
      <c r="E168" s="3"/>
      <c r="G168" s="4"/>
    </row>
    <row r="169" spans="3:7" s="1" customFormat="1" x14ac:dyDescent="0.25">
      <c r="C169" s="2"/>
      <c r="D169" s="2"/>
      <c r="E169" s="3"/>
      <c r="G169" s="4"/>
    </row>
    <row r="170" spans="3:7" s="1" customFormat="1" x14ac:dyDescent="0.25">
      <c r="C170" s="2"/>
      <c r="D170" s="2"/>
      <c r="E170" s="3"/>
      <c r="G170" s="4"/>
    </row>
    <row r="171" spans="3:7" s="1" customFormat="1" x14ac:dyDescent="0.25">
      <c r="C171" s="2"/>
      <c r="D171" s="2"/>
      <c r="E171" s="3"/>
      <c r="G171" s="4"/>
    </row>
    <row r="172" spans="3:7" s="1" customFormat="1" x14ac:dyDescent="0.25">
      <c r="C172" s="2"/>
      <c r="D172" s="2"/>
      <c r="E172" s="3"/>
      <c r="G172" s="4"/>
    </row>
    <row r="173" spans="3:7" s="1" customFormat="1" x14ac:dyDescent="0.25">
      <c r="C173" s="2"/>
      <c r="D173" s="2"/>
      <c r="E173" s="3"/>
      <c r="G173" s="4"/>
    </row>
    <row r="174" spans="3:7" s="1" customFormat="1" x14ac:dyDescent="0.25">
      <c r="C174" s="2"/>
      <c r="D174" s="2"/>
      <c r="E174" s="3"/>
      <c r="G174" s="4"/>
    </row>
    <row r="175" spans="3:7" s="1" customFormat="1" x14ac:dyDescent="0.25">
      <c r="C175" s="2"/>
      <c r="D175" s="2"/>
      <c r="E175" s="3"/>
      <c r="G175" s="4"/>
    </row>
    <row r="176" spans="3:7" s="1" customFormat="1" x14ac:dyDescent="0.25">
      <c r="C176" s="2"/>
      <c r="D176" s="2"/>
      <c r="E176" s="3"/>
      <c r="G176" s="4"/>
    </row>
    <row r="177" spans="3:7" s="1" customFormat="1" x14ac:dyDescent="0.25">
      <c r="C177" s="2"/>
      <c r="D177" s="2"/>
      <c r="E177" s="3"/>
      <c r="G177" s="4"/>
    </row>
    <row r="178" spans="3:7" s="1" customFormat="1" x14ac:dyDescent="0.25">
      <c r="C178" s="2"/>
      <c r="D178" s="2"/>
      <c r="E178" s="3"/>
      <c r="G178" s="4"/>
    </row>
    <row r="179" spans="3:7" s="1" customFormat="1" x14ac:dyDescent="0.25">
      <c r="C179" s="2"/>
      <c r="D179" s="2"/>
      <c r="E179" s="3"/>
      <c r="G179" s="4"/>
    </row>
    <row r="180" spans="3:7" s="1" customFormat="1" x14ac:dyDescent="0.25">
      <c r="C180" s="2"/>
      <c r="D180" s="2"/>
      <c r="E180" s="3"/>
      <c r="G180" s="4"/>
    </row>
    <row r="181" spans="3:7" s="1" customFormat="1" x14ac:dyDescent="0.25">
      <c r="C181" s="2"/>
      <c r="D181" s="2"/>
      <c r="E181" s="3"/>
      <c r="G181" s="4"/>
    </row>
    <row r="182" spans="3:7" s="1" customFormat="1" x14ac:dyDescent="0.25">
      <c r="C182" s="2"/>
      <c r="D182" s="2"/>
      <c r="E182" s="3"/>
      <c r="G182" s="4"/>
    </row>
    <row r="183" spans="3:7" s="1" customFormat="1" x14ac:dyDescent="0.25">
      <c r="C183" s="2"/>
      <c r="D183" s="2"/>
      <c r="E183" s="3"/>
      <c r="G183" s="4"/>
    </row>
    <row r="184" spans="3:7" s="1" customFormat="1" x14ac:dyDescent="0.25">
      <c r="C184" s="2"/>
      <c r="D184" s="2"/>
      <c r="E184" s="3"/>
      <c r="G184" s="4"/>
    </row>
    <row r="185" spans="3:7" s="1" customFormat="1" x14ac:dyDescent="0.25">
      <c r="C185" s="2"/>
      <c r="D185" s="2"/>
      <c r="E185" s="3"/>
      <c r="G185" s="4"/>
    </row>
    <row r="186" spans="3:7" s="1" customFormat="1" x14ac:dyDescent="0.25">
      <c r="C186" s="2"/>
      <c r="D186" s="2"/>
      <c r="E186" s="3"/>
      <c r="G186" s="4"/>
    </row>
    <row r="187" spans="3:7" s="1" customFormat="1" x14ac:dyDescent="0.25">
      <c r="C187" s="2"/>
      <c r="D187" s="2"/>
      <c r="E187" s="3"/>
      <c r="G187" s="4"/>
    </row>
    <row r="188" spans="3:7" s="1" customFormat="1" x14ac:dyDescent="0.25">
      <c r="C188" s="2"/>
      <c r="D188" s="2"/>
      <c r="E188" s="3"/>
      <c r="G188" s="4"/>
    </row>
    <row r="189" spans="3:7" s="1" customFormat="1" x14ac:dyDescent="0.25">
      <c r="C189" s="2"/>
      <c r="D189" s="2"/>
      <c r="E189" s="3"/>
      <c r="G189" s="4"/>
    </row>
    <row r="190" spans="3:7" s="1" customFormat="1" x14ac:dyDescent="0.25">
      <c r="C190" s="2"/>
      <c r="D190" s="2"/>
      <c r="E190" s="3"/>
      <c r="G190" s="4"/>
    </row>
    <row r="191" spans="3:7" s="1" customFormat="1" x14ac:dyDescent="0.25">
      <c r="C191" s="2"/>
      <c r="D191" s="2"/>
      <c r="E191" s="3"/>
      <c r="G191" s="4"/>
    </row>
    <row r="192" spans="3:7" s="1" customFormat="1" x14ac:dyDescent="0.25">
      <c r="C192" s="2"/>
      <c r="D192" s="2"/>
      <c r="E192" s="3"/>
      <c r="G192" s="4"/>
    </row>
    <row r="193" spans="3:7" s="1" customFormat="1" x14ac:dyDescent="0.25">
      <c r="C193" s="2"/>
      <c r="D193" s="2"/>
      <c r="E193" s="3"/>
      <c r="G193" s="4"/>
    </row>
    <row r="194" spans="3:7" s="1" customFormat="1" x14ac:dyDescent="0.25">
      <c r="C194" s="2"/>
      <c r="D194" s="2"/>
      <c r="E194" s="3"/>
      <c r="G194" s="4"/>
    </row>
    <row r="195" spans="3:7" s="1" customFormat="1" x14ac:dyDescent="0.25">
      <c r="C195" s="2"/>
      <c r="D195" s="2"/>
      <c r="E195" s="3"/>
      <c r="G195" s="4"/>
    </row>
    <row r="196" spans="3:7" s="1" customFormat="1" x14ac:dyDescent="0.25">
      <c r="C196" s="2"/>
      <c r="D196" s="2"/>
      <c r="E196" s="3"/>
      <c r="G196" s="4"/>
    </row>
    <row r="197" spans="3:7" s="1" customFormat="1" x14ac:dyDescent="0.25">
      <c r="C197" s="2"/>
      <c r="D197" s="2"/>
      <c r="E197" s="3"/>
      <c r="G197" s="4"/>
    </row>
    <row r="198" spans="3:7" s="1" customFormat="1" x14ac:dyDescent="0.25">
      <c r="C198" s="2"/>
      <c r="D198" s="2"/>
      <c r="E198" s="3"/>
      <c r="G198" s="4"/>
    </row>
    <row r="199" spans="3:7" s="1" customFormat="1" x14ac:dyDescent="0.25">
      <c r="C199" s="2"/>
      <c r="D199" s="2"/>
      <c r="E199" s="3"/>
      <c r="G199" s="4"/>
    </row>
    <row r="200" spans="3:7" s="1" customFormat="1" x14ac:dyDescent="0.25">
      <c r="C200" s="2"/>
      <c r="D200" s="2"/>
      <c r="E200" s="3"/>
      <c r="G200" s="4"/>
    </row>
    <row r="201" spans="3:7" s="1" customFormat="1" x14ac:dyDescent="0.25">
      <c r="C201" s="2"/>
      <c r="D201" s="2"/>
      <c r="E201" s="3"/>
      <c r="G201" s="4"/>
    </row>
    <row r="202" spans="3:7" s="1" customFormat="1" x14ac:dyDescent="0.25">
      <c r="C202" s="2"/>
      <c r="D202" s="2"/>
      <c r="E202" s="3"/>
      <c r="G202" s="4"/>
    </row>
    <row r="203" spans="3:7" s="1" customFormat="1" x14ac:dyDescent="0.25">
      <c r="C203" s="2"/>
      <c r="D203" s="2"/>
      <c r="E203" s="3"/>
      <c r="G203" s="4"/>
    </row>
    <row r="204" spans="3:7" s="1" customFormat="1" x14ac:dyDescent="0.25">
      <c r="C204" s="2"/>
      <c r="D204" s="2"/>
      <c r="E204" s="3"/>
      <c r="G204" s="4"/>
    </row>
    <row r="205" spans="3:7" s="1" customFormat="1" x14ac:dyDescent="0.25">
      <c r="C205" s="2"/>
      <c r="D205" s="2"/>
      <c r="E205" s="3"/>
      <c r="G205" s="4"/>
    </row>
    <row r="206" spans="3:7" s="1" customFormat="1" x14ac:dyDescent="0.25">
      <c r="C206" s="2"/>
      <c r="D206" s="2"/>
      <c r="E206" s="3"/>
      <c r="G206" s="4"/>
    </row>
    <row r="207" spans="3:7" s="1" customFormat="1" x14ac:dyDescent="0.25">
      <c r="C207" s="2"/>
      <c r="D207" s="2"/>
      <c r="E207" s="3"/>
      <c r="G207" s="4"/>
    </row>
  </sheetData>
  <mergeCells count="3">
    <mergeCell ref="B14:F16"/>
    <mergeCell ref="B12:K12"/>
    <mergeCell ref="C19:D19"/>
  </mergeCells>
  <printOptions verticalCentered="1"/>
  <pageMargins left="0.23622047244094491" right="0.23622047244094491" top="0.74803149606299213" bottom="0.74803149606299213" header="0.31496062992125984" footer="0.31496062992125984"/>
  <pageSetup paperSize="9" scale="36" fitToWidth="0" orientation="landscape" horizontalDpi="0" verticalDpi="0" r:id="rId1"/>
  <rowBreaks count="1" manualBreakCount="1">
    <brk id="5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C&amp;P</dc:creator>
  <cp:lastModifiedBy>Jennifer Garcia Ospina</cp:lastModifiedBy>
  <cp:lastPrinted>2026-03-02T16:59:33Z</cp:lastPrinted>
  <dcterms:created xsi:type="dcterms:W3CDTF">2026-03-02T16:55:26Z</dcterms:created>
  <dcterms:modified xsi:type="dcterms:W3CDTF">2026-03-02T21:36:38Z</dcterms:modified>
</cp:coreProperties>
</file>