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anegas\Desktop\Apendices RS II\Apendices 08022018\Ambiental\Anex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N79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80" i="1"/>
  <c r="N4" i="1"/>
</calcChain>
</file>

<file path=xl/sharedStrings.xml><?xml version="1.0" encoding="utf-8"?>
<sst xmlns="http://schemas.openxmlformats.org/spreadsheetml/2006/main" count="536" uniqueCount="361">
  <si>
    <t xml:space="preserve">FUENTES DE MATERIALES CON TUTULOS MINERO VIGENTES Y LICENCIAS AMBIENTALES </t>
  </si>
  <si>
    <t xml:space="preserve">Nombre </t>
  </si>
  <si>
    <t xml:space="preserve">Resolución Minero </t>
  </si>
  <si>
    <t xml:space="preserve">Licencia Ambiental </t>
  </si>
  <si>
    <t xml:space="preserve">Vigencia </t>
  </si>
  <si>
    <t xml:space="preserve">Uso material </t>
  </si>
  <si>
    <t xml:space="preserve">Ubicación </t>
  </si>
  <si>
    <t>MHV-16011</t>
  </si>
  <si>
    <t xml:space="preserve">Titulo Minero </t>
  </si>
  <si>
    <t xml:space="preserve">Hacienda Unión </t>
  </si>
  <si>
    <t xml:space="preserve">Cantidad Licenciada
m3 </t>
  </si>
  <si>
    <t xml:space="preserve">Cantidad utilizada 
m3 </t>
  </si>
  <si>
    <t xml:space="preserve">Cuerpo terraplen </t>
  </si>
  <si>
    <t>Resolución 997 del 30/11/2012 
Resolución  0368 de 27/032015</t>
  </si>
  <si>
    <t>No.005 de 06/02/12 -- aclaratoria  No.00085 9/04/2012</t>
  </si>
  <si>
    <t xml:space="preserve">La Perla 2 </t>
  </si>
  <si>
    <t>ME9 - 15141</t>
  </si>
  <si>
    <t>No.323 de 01/09/2011</t>
  </si>
  <si>
    <t xml:space="preserve">Solictud de segunda prorroga Rad.20165510302052 de 20/09/2016 ante la ANM. </t>
  </si>
  <si>
    <t xml:space="preserve">Tramo 2, Hito H7N, PR83+ 700, RN 4510, al borde de la vía </t>
  </si>
  <si>
    <t>Resolución  290 de 27/03/2016</t>
  </si>
  <si>
    <t xml:space="preserve">La Damiana </t>
  </si>
  <si>
    <t>MIC-09531</t>
  </si>
  <si>
    <t>No.009 del 17/02/2012-- Aclaratoria 00084 9/04/2012</t>
  </si>
  <si>
    <t xml:space="preserve">Tramo 2, Hito H7N, PR 88+080, RN 4510, al borde de la vía </t>
  </si>
  <si>
    <t>Resolución 997 del 30/11/2012</t>
  </si>
  <si>
    <t>MIR-16291</t>
  </si>
  <si>
    <t>No.432 de 28/11/2011</t>
  </si>
  <si>
    <t xml:space="preserve">Hacienda El Edén </t>
  </si>
  <si>
    <t xml:space="preserve">Tramo 2, Hito H7N, PR 89+910, al borde de la vía </t>
  </si>
  <si>
    <t xml:space="preserve">Brisas de Palagua </t>
  </si>
  <si>
    <t>MIR-16531</t>
  </si>
  <si>
    <t>No.0004 de 6 Febrero de 2012. Aclaratoria 0086 9/04/2012</t>
  </si>
  <si>
    <t xml:space="preserve">Tramo 2, Hito H8N, PR 98+700, RN 4510, 1 km de la vía </t>
  </si>
  <si>
    <t xml:space="preserve">Tramo 2, Hito H9E, PR 113+610, RN 4510, al borde de la vía </t>
  </si>
  <si>
    <t xml:space="preserve">Puerto Boyacá 3 </t>
  </si>
  <si>
    <t>OFR-16291</t>
  </si>
  <si>
    <t>No.003535 de 12/08/2013</t>
  </si>
  <si>
    <t>Resolución  0368 de 27/032015</t>
  </si>
  <si>
    <t xml:space="preserve">Tramo 2, Hito H10N, PR 116 + 500, Hito H10N,  RN 4510, al borde de la vía </t>
  </si>
  <si>
    <t xml:space="preserve">Hacienda Morro Caliente </t>
  </si>
  <si>
    <t>MIR-16381</t>
  </si>
  <si>
    <t xml:space="preserve">Tramo 2, Hito H9N, PR 108+910, RN 4510, al borde de la vía </t>
  </si>
  <si>
    <t xml:space="preserve">Resolución 997 del 30/11/2012 </t>
  </si>
  <si>
    <t>No.0148 de 23/04/2012</t>
  </si>
  <si>
    <t xml:space="preserve">Cantera Las Margaritas </t>
  </si>
  <si>
    <t>NBN-15071</t>
  </si>
  <si>
    <t xml:space="preserve"> No.0099 de 02/05/2012</t>
  </si>
  <si>
    <t xml:space="preserve">Tramo 2, Hito H12N, PR 01+650, RN 4511, al borde de la vía. </t>
  </si>
  <si>
    <t xml:space="preserve">Resolución 192 de 04/03/2014 </t>
  </si>
  <si>
    <t>San Pedro de la Paz 2</t>
  </si>
  <si>
    <t>NFJ-11521</t>
  </si>
  <si>
    <t>No.000087 de 03/08/2012</t>
  </si>
  <si>
    <t xml:space="preserve">Tramo 2, Hito H14N, PR 20+500, RN 4511, al borde de la vía </t>
  </si>
  <si>
    <t>San Pedro de la Paz 3</t>
  </si>
  <si>
    <t xml:space="preserve">tramo 2, Hito H14N, PR 22+200, RN 4511, a 2 km de la vía. </t>
  </si>
  <si>
    <t xml:space="preserve">Cimitarra 7 </t>
  </si>
  <si>
    <t>OFR-16521</t>
  </si>
  <si>
    <t>No.003587 de 20/08/2013</t>
  </si>
  <si>
    <t>Resolución 1558 de 03/12/2015</t>
  </si>
  <si>
    <t xml:space="preserve">Tramo 2, Hito H15N, PR 32+500, RN 4511, al borde de la vía. </t>
  </si>
  <si>
    <t xml:space="preserve">Canterra Medios Naranjos </t>
  </si>
  <si>
    <t>OBL-15031</t>
  </si>
  <si>
    <t>Resolución 290 de 27/03/2016</t>
  </si>
  <si>
    <t>No.003213 de 21/06/2013</t>
  </si>
  <si>
    <t xml:space="preserve">Tramo 2, Hito H15E, PR 36+300, RN 4511, RN 4511, al borde de la vía.  </t>
  </si>
  <si>
    <t xml:space="preserve">Canterra Porvenir 2  </t>
  </si>
  <si>
    <t>OCB-16021</t>
  </si>
  <si>
    <t>No.04469 de 16/10/2013</t>
  </si>
  <si>
    <t xml:space="preserve">Tramo 2, Hito H15N, PR 39 + 300, Hito H15N, RN 4511, al borde de la vía. </t>
  </si>
  <si>
    <t xml:space="preserve">Cantera Bélgica </t>
  </si>
  <si>
    <t>OBL-15211</t>
  </si>
  <si>
    <t>No.001544 de 05/04/2013</t>
  </si>
  <si>
    <t xml:space="preserve">Tramo 2, Hito H16E, PR 43+500, RN 4511, al borde de la vía. </t>
  </si>
  <si>
    <t xml:space="preserve">Cimitarra 9 </t>
  </si>
  <si>
    <t>OFS-09121</t>
  </si>
  <si>
    <t>No.003531 de 12/08/2013</t>
  </si>
  <si>
    <t xml:space="preserve">Tramo 2, Hito H16E, PR 49+00, RN 4511, al borde de la vía  </t>
  </si>
  <si>
    <t xml:space="preserve">Canterra Siberia </t>
  </si>
  <si>
    <t>OCB-16101</t>
  </si>
  <si>
    <t xml:space="preserve">Tramo 2, Hito H16E, RN 50+000, RN 4511, al borde de la vía. </t>
  </si>
  <si>
    <t>No.002134 de 18/04/2013</t>
  </si>
  <si>
    <t xml:space="preserve">Canterra La Reforma </t>
  </si>
  <si>
    <t>OBL-15371</t>
  </si>
  <si>
    <t>No.001545 de 05/04/2013</t>
  </si>
  <si>
    <t xml:space="preserve">Tramo 2, Hito H17N, PR 55+000, RN 4511, al borde de la vía </t>
  </si>
  <si>
    <t xml:space="preserve">Prorrogas </t>
  </si>
  <si>
    <t xml:space="preserve">Tramo </t>
  </si>
  <si>
    <t>MJC-11461</t>
  </si>
  <si>
    <t>No.228 de 25/11/2011</t>
  </si>
  <si>
    <t xml:space="preserve">La Ilusión </t>
  </si>
  <si>
    <t xml:space="preserve">La Parra </t>
  </si>
  <si>
    <t>Resolución 192 de 04/03/2014</t>
  </si>
  <si>
    <t>MKF-16341</t>
  </si>
  <si>
    <t xml:space="preserve">Puerto Parra 3 </t>
  </si>
  <si>
    <t xml:space="preserve">Resolución 192 de 04/03/2014
Resolución 1598 de 16/12/2016 </t>
  </si>
  <si>
    <t xml:space="preserve">Santa Lucia </t>
  </si>
  <si>
    <t>OBL-15431
MKF-16341</t>
  </si>
  <si>
    <t>Resolución 1598 de 16/12/2016</t>
  </si>
  <si>
    <t>No.004013 de 20/09/2013</t>
  </si>
  <si>
    <t xml:space="preserve">tramo 3, H21N del PR 88+840 a PR 99+460, RN 4511, ambos lados de la vía </t>
  </si>
  <si>
    <t>Tramo 3, Hito H19, del PR 74+000 a PR 83+860, RN 4511, ambos lados de la vía</t>
  </si>
  <si>
    <t>Tramo 3, Hito H18, del PR 64+800 al PR  73+020, RNM 4511, ambos lados de la vía</t>
  </si>
  <si>
    <t xml:space="preserve">Tramo 3, Hito H21N, PR 97+000, RN 4511, ambos lados de la vía. </t>
  </si>
  <si>
    <t xml:space="preserve">Albania </t>
  </si>
  <si>
    <t>MJC-16161</t>
  </si>
  <si>
    <t xml:space="preserve">Tramo 3,  Hitos H23/H24, del PR 110+600 y PR 128+750, RN 4511, ambos lados de la vía. </t>
  </si>
  <si>
    <t>No.0258 del 27/12/2011</t>
  </si>
  <si>
    <t>No.000514 de 22/08/ 2012</t>
  </si>
  <si>
    <t>MJC-16251</t>
  </si>
  <si>
    <t xml:space="preserve"> No.0229 de 25/11/2011</t>
  </si>
  <si>
    <t xml:space="preserve">Tramo 3, Hitos H25/H26, del PR 138+340 al PR 141+490, RN 4511, ambos lados de la vía. </t>
  </si>
  <si>
    <t xml:space="preserve">Tramo 3, Hitos H25/H26, del PR 142+540 y PR 145+380, RN 4511, ambos lados de la vía. </t>
  </si>
  <si>
    <t xml:space="preserve">Viscaina Zarzal las Lajas </t>
  </si>
  <si>
    <t>El Diesiocho</t>
  </si>
  <si>
    <t xml:space="preserve">Sogamoso </t>
  </si>
  <si>
    <t>PHP-08081</t>
  </si>
  <si>
    <t>Tramo 4, Hito H29E, PR 11+300, RN 4513, al borde de la vía.</t>
  </si>
  <si>
    <t>No.004139 de 03/10/2014</t>
  </si>
  <si>
    <t xml:space="preserve">Base, subbase y mezclas asfaltica </t>
  </si>
  <si>
    <t xml:space="preserve">Parcelación Payoa </t>
  </si>
  <si>
    <t>MJC-16321</t>
  </si>
  <si>
    <t xml:space="preserve">Tramo 4, Hito H29E, PR 14+380 y PR 15+450, RN 4513, ambos lados de la vía. </t>
  </si>
  <si>
    <t xml:space="preserve"> No.0001 de 05/01/2012</t>
  </si>
  <si>
    <t>OE2-11491</t>
  </si>
  <si>
    <t xml:space="preserve">El Diviso </t>
  </si>
  <si>
    <t>Resolución 383  de 08/04/2016</t>
  </si>
  <si>
    <t xml:space="preserve">Tramo 4, Hito H30N, PR 21+680, RN 4513, a 1 km de la vía </t>
  </si>
  <si>
    <t>No.0003127 de 11/06/2013</t>
  </si>
  <si>
    <t>ODP-11521</t>
  </si>
  <si>
    <t>Brisas de Cuyamba</t>
  </si>
  <si>
    <t>No.003222 de 26/06/2013</t>
  </si>
  <si>
    <t xml:space="preserve">Tramo 4, Hito  H30N, PR 24+600, RN 4513, a 2,4 km de al vía. </t>
  </si>
  <si>
    <t>ODP-11431</t>
  </si>
  <si>
    <t xml:space="preserve">Cantera La Pampa </t>
  </si>
  <si>
    <t>No.003586 de 20/08/2013</t>
  </si>
  <si>
    <t xml:space="preserve">Tramo 4, Hito H30N, PR 28+200, RN 4513, a 3,5 km de la vía.  </t>
  </si>
  <si>
    <t xml:space="preserve">Cantera Provincia </t>
  </si>
  <si>
    <t>MHV-16311</t>
  </si>
  <si>
    <t xml:space="preserve">Tramo 4, Hito H32N, PR 41+220, RN 4513, a 9,6 km de la vía </t>
  </si>
  <si>
    <t xml:space="preserve"> No.0182 de 04/10/2011</t>
  </si>
  <si>
    <t>NAU-11581</t>
  </si>
  <si>
    <t xml:space="preserve">Vía provincia </t>
  </si>
  <si>
    <t xml:space="preserve"> No.0035 de 12/03/2012</t>
  </si>
  <si>
    <t xml:space="preserve">Tramo 4, Hito H32N, PR 41+220, RN 4513, a 0,8 km de la vía </t>
  </si>
  <si>
    <t>MHV-16151</t>
  </si>
  <si>
    <t xml:space="preserve">Tramo 4, Hito H32N, del PR 41+400 al PR42+600, RN 4513, al borde de la vía. </t>
  </si>
  <si>
    <t xml:space="preserve"> No.183 de 04/10/2011</t>
  </si>
  <si>
    <t xml:space="preserve">Cantera Jamaica </t>
  </si>
  <si>
    <t xml:space="preserve">Jamaica 2 </t>
  </si>
  <si>
    <t>OBL-16351</t>
  </si>
  <si>
    <t xml:space="preserve">Tramo 4, Hito H32E, PR 43+550, RN 4513, a 2 km de la vía </t>
  </si>
  <si>
    <t>No.001557 de 05/04/2013</t>
  </si>
  <si>
    <t xml:space="preserve">Platanales </t>
  </si>
  <si>
    <t xml:space="preserve"> No.0038 de 12/03/2012</t>
  </si>
  <si>
    <t>NAV-15411</t>
  </si>
  <si>
    <t xml:space="preserve">Tramo 4,  Hito H34N PR 61+660, RN 4513, a 0,4 km de la vía   </t>
  </si>
  <si>
    <t>OBL-16401</t>
  </si>
  <si>
    <t xml:space="preserve">Taladro-Tablazo </t>
  </si>
  <si>
    <t>No.001452 de 01/04/2013</t>
  </si>
  <si>
    <t xml:space="preserve">Tramo 4, Hito H34N, PR 61+300, RN 4513, ambos lados de la vía  </t>
  </si>
  <si>
    <t>OBM-11141</t>
  </si>
  <si>
    <t xml:space="preserve">Esmeralda Rosa Blanca </t>
  </si>
  <si>
    <t>No.001558 de 05/04/2013</t>
  </si>
  <si>
    <t xml:space="preserve">Tramo 4, Hito H34N, PR 61+800, RN 4513, a 6,0 km de la vía  </t>
  </si>
  <si>
    <t>OBL-16491</t>
  </si>
  <si>
    <t xml:space="preserve">Marsella </t>
  </si>
  <si>
    <t>No.001532 de 04/04/2013</t>
  </si>
  <si>
    <t xml:space="preserve">Tramo 4, Hito H34N, PR 61+800, RN 4513, a 7,0 km de la vía  </t>
  </si>
  <si>
    <t>NE2-16181</t>
  </si>
  <si>
    <t xml:space="preserve">Buenos Aires - La estrella </t>
  </si>
  <si>
    <t>No.00069 de 17/07/2012</t>
  </si>
  <si>
    <t xml:space="preserve">11 km vía San Alberto - Bucaramanga </t>
  </si>
  <si>
    <t>MIC-09441</t>
  </si>
  <si>
    <t xml:space="preserve">Colinas de San Alberto </t>
  </si>
  <si>
    <t>No.0048 de 21/12/2011</t>
  </si>
  <si>
    <t xml:space="preserve">2,1 km de la vía San Alberto Bucaramanaga </t>
  </si>
  <si>
    <t>Colinas de San Alberto 2</t>
  </si>
  <si>
    <t>NBN-15171</t>
  </si>
  <si>
    <t>No.00043 de 24/05/2012</t>
  </si>
  <si>
    <t xml:space="preserve">Tramo 4, Hito H36N, PR 90+000, RN 4513, a 4,3 km de la vía </t>
  </si>
  <si>
    <t>NE2-09291</t>
  </si>
  <si>
    <t xml:space="preserve">Betania </t>
  </si>
  <si>
    <t>No.000016 de 11/03/2013</t>
  </si>
  <si>
    <t xml:space="preserve">Tramo 5, Hito H37N, PR 03+500, RN 4514, a 1,2 km de  la vía </t>
  </si>
  <si>
    <t>KBR-08491</t>
  </si>
  <si>
    <t xml:space="preserve">Torcoroma Cedido </t>
  </si>
  <si>
    <t>Resolución 097 de 22/11/2011</t>
  </si>
  <si>
    <t xml:space="preserve"> 20 años desde 06/08/2010</t>
  </si>
  <si>
    <t xml:space="preserve">N.A </t>
  </si>
  <si>
    <t xml:space="preserve">Tramo 5, Hito H38N, PR 19+500, RN 4514, a 1 km de la vía </t>
  </si>
  <si>
    <t>ME9-14281</t>
  </si>
  <si>
    <t xml:space="preserve">Torcoroma La Vega </t>
  </si>
  <si>
    <t>Resolución 724 de 03/09/2012 
Resolución 926 de 19/08/2016</t>
  </si>
  <si>
    <t>No.149 de 22/07/2011</t>
  </si>
  <si>
    <t xml:space="preserve">Tramo 5, Hito H38N, PR 19+700, RN 4514, a 6,5 km de la vía </t>
  </si>
  <si>
    <t xml:space="preserve">El Tribunal Administrativo del Cesar tomo la medida cautelar de ordenar a la ANLA, ANI y Concesión Ruta del Sol, 2 la suspensión de actividades en la fuente de material de arrastre Torcoroma La Vega el 08/07/2016. </t>
  </si>
  <si>
    <t>NBM-11561</t>
  </si>
  <si>
    <t xml:space="preserve">Cantera san Martín La Ilusión </t>
  </si>
  <si>
    <t>No.00050 de 23/05/2012</t>
  </si>
  <si>
    <t xml:space="preserve">tramo 5, Hito H37N, PR 02+000, RN 4514, a 3,5 km de la vía. </t>
  </si>
  <si>
    <t>MAJ-11331</t>
  </si>
  <si>
    <t xml:space="preserve">Peralonso </t>
  </si>
  <si>
    <t>No.000041 de 14/3/2011</t>
  </si>
  <si>
    <t>Solicitud de segunda prorroga Rad.20165510302042 de 20/09/2016 en la ANM-.</t>
  </si>
  <si>
    <t>MAJ-15202</t>
  </si>
  <si>
    <t>No.000043 de 14/03/2011</t>
  </si>
  <si>
    <t xml:space="preserve">Aguachica Agua Clara, Los Robles, Florida  </t>
  </si>
  <si>
    <t>Solicitud de segunda prorroga Rad.201655103002022 de 20/09/2016 en la ANM.</t>
  </si>
  <si>
    <t>LJF-10421</t>
  </si>
  <si>
    <t xml:space="preserve">Besote </t>
  </si>
  <si>
    <t>Resolución 1460 del 23/06/2011</t>
  </si>
  <si>
    <t>No.0012 de 2/03/2011</t>
  </si>
  <si>
    <t xml:space="preserve">Tramo 5, H43N, PR PR 63+500, 1,5 km del borde de la vía </t>
  </si>
  <si>
    <t xml:space="preserve">SolicItud de de segunda prorroga Rad.20165510301952 de 20/09/2016 en la ANM. </t>
  </si>
  <si>
    <t xml:space="preserve">Besote 2 </t>
  </si>
  <si>
    <t>QE6-09331</t>
  </si>
  <si>
    <t>No.001831 de 26/08/2015</t>
  </si>
  <si>
    <t>Tramo 6, Hito H45N, PR 85+500, RN 4514,  4,5 km de la vía</t>
  </si>
  <si>
    <t>Resolución 1036 de 19/09/2016</t>
  </si>
  <si>
    <t>LL2-14501</t>
  </si>
  <si>
    <t xml:space="preserve">Simaña </t>
  </si>
  <si>
    <t>No.0036 de 14/3/2011</t>
  </si>
  <si>
    <t xml:space="preserve">Tramo 7, H48N, PR 05+200, RN 4515, ambos lados de la vía </t>
  </si>
  <si>
    <t>Solicitud de segunda prorroga Rad.20165510301972 de 20/09/2016 en la ANM</t>
  </si>
  <si>
    <t>OCB-16451</t>
  </si>
  <si>
    <t xml:space="preserve">Ola-Galilea- Buenavista </t>
  </si>
  <si>
    <t>No.000055 de 11/04/2013</t>
  </si>
  <si>
    <t xml:space="preserve">Tramo 7, H49N, PR 09+390, RN 4515, a 3 km de la vía </t>
  </si>
  <si>
    <t>Resolución 290 del 27/03/2016</t>
  </si>
  <si>
    <t>MIC-08382</t>
  </si>
  <si>
    <t>Cantera La Pradera</t>
  </si>
  <si>
    <t>No.206 de 11/11/2011</t>
  </si>
  <si>
    <t xml:space="preserve">Tramo 7, Hito H49NV, PR 08+900, RN 4515, a 1.1 km de la vía </t>
  </si>
  <si>
    <t>Solictud de segunda prorroga Rad.20165510301962 de 20/09/2016 en la ANM</t>
  </si>
  <si>
    <t>MJS-14281</t>
  </si>
  <si>
    <t>Nueva Ola, Rodeo, Pelaya</t>
  </si>
  <si>
    <t>No.00250 de 26/12/2011</t>
  </si>
  <si>
    <t xml:space="preserve">Tramo 7, H49NV, PR 09+000, </t>
  </si>
  <si>
    <t xml:space="preserve">Solictud de segunda prorroga Rad.201655103002062 de 20/09/2016 en la ANM </t>
  </si>
  <si>
    <t>MJS-16501</t>
  </si>
  <si>
    <t xml:space="preserve">Remanso Brisas </t>
  </si>
  <si>
    <t>No.00244 de 26/12/2011</t>
  </si>
  <si>
    <t xml:space="preserve">Tramo 7, H50N,  PR 15+500, RN 4515, al borde de la vía </t>
  </si>
  <si>
    <t>NBM-11421</t>
  </si>
  <si>
    <t xml:space="preserve">Cantera Arceles La Estrella </t>
  </si>
  <si>
    <t>No.000048 de 23/05/2012</t>
  </si>
  <si>
    <t xml:space="preserve">Tramo 7, H50N, PR 16+000, RN 4515, al borde d e la vía </t>
  </si>
  <si>
    <t xml:space="preserve">Tramo 5, Hito H50N, PR 50+400 a 8.0 km de la vía </t>
  </si>
  <si>
    <t>MJS-15431</t>
  </si>
  <si>
    <t xml:space="preserve">Hacaritama </t>
  </si>
  <si>
    <t xml:space="preserve">No.000247 de 26/12/2011 </t>
  </si>
  <si>
    <t>Tramo 7, H50E,  PR 23 + 200, RN 4515</t>
  </si>
  <si>
    <t>NBM-11321</t>
  </si>
  <si>
    <t>No.00039 de 23/05/2012</t>
  </si>
  <si>
    <t>Tramo 7, Hito H50N, PR 25+800, RN 4515, a 4,5 km de la vía.</t>
  </si>
  <si>
    <t>NBM-15501</t>
  </si>
  <si>
    <t xml:space="preserve">Cantera Alcatraz </t>
  </si>
  <si>
    <t xml:space="preserve">Cantera Guadalajara </t>
  </si>
  <si>
    <t>No.00049 de 23/05/2012</t>
  </si>
  <si>
    <t>MKF-11421</t>
  </si>
  <si>
    <t xml:space="preserve">Canterra la Esperanza </t>
  </si>
  <si>
    <t>No.000241 de 14/12/2011</t>
  </si>
  <si>
    <t xml:space="preserve">Tramo 7, Hito H51N, PR 43 + 400, RN 4515, a 0.2 km de la vía </t>
  </si>
  <si>
    <t>NE2-15371</t>
  </si>
  <si>
    <t xml:space="preserve">Cantera Pailitas La Raya. </t>
  </si>
  <si>
    <t xml:space="preserve">Tramo 7, Hito H50N, PR 45+000, RN 4515, a 2 km de la vía </t>
  </si>
  <si>
    <t>No.000021 de 11/03/2013</t>
  </si>
  <si>
    <t xml:space="preserve">Tramo 7,  Hito H52N, PR 47 + 500 , RN 4515, a 1,2 km de la vía </t>
  </si>
  <si>
    <t>MLN-10111</t>
  </si>
  <si>
    <t>No.00038 de 23/05/2012</t>
  </si>
  <si>
    <t>NBM-15291</t>
  </si>
  <si>
    <t>No.000045 de 23/05/2016</t>
  </si>
  <si>
    <t xml:space="preserve">Cantera HR </t>
  </si>
  <si>
    <t>MIC-10011</t>
  </si>
  <si>
    <t xml:space="preserve">VillaMaria </t>
  </si>
  <si>
    <t>No.205 de 11/11/2011</t>
  </si>
  <si>
    <t>Tramo 7, Hito H51N, PR 48+800, RN 4515.</t>
  </si>
  <si>
    <t>Tramo 7, Hito H51N, PR 40+000, RN 4515, a 0.5 km de la vía.</t>
  </si>
  <si>
    <t>OCB-16511</t>
  </si>
  <si>
    <t xml:space="preserve">cantarra Kalamdaima  </t>
  </si>
  <si>
    <t>No.000054 de 11/04/2013</t>
  </si>
  <si>
    <t>OCC-16221</t>
  </si>
  <si>
    <t>OBL-16231</t>
  </si>
  <si>
    <t xml:space="preserve">Canter La Fé </t>
  </si>
  <si>
    <t xml:space="preserve">Tramo 7, Hito H51N, PR 50+350, RN 4515, al borde de la vía </t>
  </si>
  <si>
    <t xml:space="preserve">Tramo 7, Hito H52N, PR 52+350, RN 4515, al borde de la vía  </t>
  </si>
  <si>
    <t>No.003221 de 26/06/2013</t>
  </si>
  <si>
    <t xml:space="preserve">Cantera La Victoria </t>
  </si>
  <si>
    <t>No.000056 de 11/04/2013</t>
  </si>
  <si>
    <t xml:space="preserve">Tramo 7, Hito H53N, PR 53+730 , RN 4515, a 2,3 km de la vía.  </t>
  </si>
  <si>
    <t>MJS-15521</t>
  </si>
  <si>
    <t xml:space="preserve">El Burro </t>
  </si>
  <si>
    <t>No.00245 de 26/12/2011</t>
  </si>
  <si>
    <t xml:space="preserve">Cantera Villa Esther Lechugal </t>
  </si>
  <si>
    <t xml:space="preserve">Tramo 7, Hito H52N, PR 51+000, RN 4515, al borde de la vía. </t>
  </si>
  <si>
    <t xml:space="preserve">Tramo 7, H51N, PR 30+000, RN 4515, a 0.35 km de la vía </t>
  </si>
  <si>
    <t>NE2-14521</t>
  </si>
  <si>
    <t>No.000018 de 11/03/2013</t>
  </si>
  <si>
    <t xml:space="preserve">Tramo 7, H53N, PR 63+700, RN 4515, a 0.95 km del borde de la vía. </t>
  </si>
  <si>
    <t xml:space="preserve">Cantera Tijeras 1  y 2 </t>
  </si>
  <si>
    <t>MEN-15241</t>
  </si>
  <si>
    <t xml:space="preserve">Cantera Unión Animito </t>
  </si>
  <si>
    <t>No.137 de 22/07/2011</t>
  </si>
  <si>
    <t xml:space="preserve">Tramo 7, Hito H54N, PR 72+000, RN 4515, a 1 km de la vía </t>
  </si>
  <si>
    <t>NE2-15501</t>
  </si>
  <si>
    <t xml:space="preserve">Cantera Oca Sur </t>
  </si>
  <si>
    <t>No.000014 de 11/03/2013</t>
  </si>
  <si>
    <t xml:space="preserve">Tramo 7, Hito H54N, PR 75+000, RN 4515, a 2,5 km de la via </t>
  </si>
  <si>
    <t>NE2-15031</t>
  </si>
  <si>
    <t>Cantera Carola</t>
  </si>
  <si>
    <t>No.000022 de 11/03/2013</t>
  </si>
  <si>
    <t xml:space="preserve">Tramo 7, Hito H55N, PR 84+150, RN 4515, a 3,0 km de la vía. </t>
  </si>
  <si>
    <t>NE2-15421</t>
  </si>
  <si>
    <t xml:space="preserve">Simití </t>
  </si>
  <si>
    <t xml:space="preserve">Tramo 7, H55N, PR 89+920 , RN 4515, a 0,3 km de la vía  </t>
  </si>
  <si>
    <t>No.000013 de 11/03/2013</t>
  </si>
  <si>
    <t>NE2-14461</t>
  </si>
  <si>
    <t xml:space="preserve">Santa Isabel </t>
  </si>
  <si>
    <t>No.000011 de 11/03/2013</t>
  </si>
  <si>
    <t xml:space="preserve">A 6,5 km de la vía San Roque -La Paz </t>
  </si>
  <si>
    <t>OGP-16171</t>
  </si>
  <si>
    <t xml:space="preserve">Cantera Guajirita </t>
  </si>
  <si>
    <t>No.003708 de 10/09/2013</t>
  </si>
  <si>
    <t>Resolución 1626 de 16/12/2015</t>
  </si>
  <si>
    <t xml:space="preserve">Tramo 8, H56, PR 02+200, RN 7006, a 2,5 km de la vía-  </t>
  </si>
  <si>
    <t>OIC-16261</t>
  </si>
  <si>
    <t xml:space="preserve">Mosquitos 2 </t>
  </si>
  <si>
    <t>No. 004393 de 08/10/2013</t>
  </si>
  <si>
    <t xml:space="preserve">Resolución 1289 del 13/11/2015.
Trámite ante la ANLA para ampliación  </t>
  </si>
  <si>
    <t xml:space="preserve">Solicitud de de primera prorroga Rad.20165510200502 de 24/06/2016 en la ANM. </t>
  </si>
  <si>
    <t>Soliciutud de primera prorroga Rad.20165510200472 de 24/06/2016 en la ANM.</t>
  </si>
  <si>
    <t>ME9-1 5381</t>
  </si>
  <si>
    <t>Margarita - Pantanito.</t>
  </si>
  <si>
    <t>No.000139 de 22/07/2011</t>
  </si>
  <si>
    <t xml:space="preserve">Tramo 8, Hito H61, PR 13+000, RN 7007, al borde de la vía </t>
  </si>
  <si>
    <t>Resolución 1289 del 13/10/2015</t>
  </si>
  <si>
    <t>OGP-16241</t>
  </si>
  <si>
    <t>No. 003707 de 10/09/2013</t>
  </si>
  <si>
    <t xml:space="preserve">Tramo 8, Hito H61,PR 13+000, RN 7007, a 4,8 km de la vía </t>
  </si>
  <si>
    <t>Cantera Peralonso 3</t>
  </si>
  <si>
    <t>OIC-15411</t>
  </si>
  <si>
    <t xml:space="preserve">Cantera 6 </t>
  </si>
  <si>
    <t xml:space="preserve">Tramo 8, Hito H61, PR16+000, RN 7007, al borde de la vía. </t>
  </si>
  <si>
    <t>No. 004392 de 07/10/2013</t>
  </si>
  <si>
    <t>Solicitud de primera prorroga Rad.20165510200442 de 24/06/2016ante la ANM.</t>
  </si>
  <si>
    <r>
      <t xml:space="preserve">Resolución 724 de 09/03/2012 Resolución 1034 </t>
    </r>
    <r>
      <rPr>
        <sz val="12"/>
        <color theme="1"/>
        <rFont val="Calibri"/>
        <family val="2"/>
        <scheme val="minor"/>
      </rPr>
      <t>de 05/0</t>
    </r>
    <r>
      <rPr>
        <sz val="11"/>
        <color theme="1"/>
        <rFont val="Calibri"/>
        <family val="2"/>
        <scheme val="minor"/>
      </rPr>
      <t>9/2014 Aclaración</t>
    </r>
  </si>
  <si>
    <t xml:space="preserve">Solictud de primera  Prorroga Rad.20165510200422 de 24/06/2016 ante la ANM </t>
  </si>
  <si>
    <t xml:space="preserve">Tramo 8, Hito H59, PR 11+600, RN 7006, a 5,5 km de la vía </t>
  </si>
  <si>
    <r>
      <t xml:space="preserve">Tramo 6, Hito H45E3, PR </t>
    </r>
    <r>
      <rPr>
        <sz val="10"/>
        <color theme="1"/>
        <rFont val="Calibri"/>
        <family val="2"/>
        <scheme val="minor"/>
      </rPr>
      <t>85+950</t>
    </r>
    <r>
      <rPr>
        <sz val="11"/>
        <color theme="1"/>
        <rFont val="Calibri"/>
        <family val="2"/>
        <scheme val="minor"/>
      </rPr>
      <t>, RN 4514,  1 k de la vía</t>
    </r>
  </si>
  <si>
    <t xml:space="preserve">No se utilizó </t>
  </si>
  <si>
    <t>No se utilizó 
Solicitud de segunda prorroga Rad.20165510302032 de 20/09/2016 ante la ANM</t>
  </si>
  <si>
    <t xml:space="preserve">No se utilizó 
Solicitud de primera prorroga Rad.20165510200452 de 24/06/2016 ante la ANM. </t>
  </si>
  <si>
    <t xml:space="preserve">No se utilizó 
Solicitud de segunda prorroga Rad.20165510301992 de 20/09/2016 en la ANM </t>
  </si>
  <si>
    <t xml:space="preserve">No se utilizó 
Solicitud de primera prorroga Rad.20165510191672 de 17/06/2016 en la ANM </t>
  </si>
  <si>
    <t xml:space="preserve">No se utilizó 
Solicitud de terminación Rad.20165510201192 de 27/06/2016 en la ANM. </t>
  </si>
  <si>
    <t xml:space="preserve">No se utilizó 
Solicitud de segunda prorroga Rad.20165510301982 de 20/09/2016 en la ANM </t>
  </si>
  <si>
    <t>No se utilizó 
Solicitud de  segunda prorroga Rad.20165510301922 de 20/09/2016 en la ANM</t>
  </si>
  <si>
    <t xml:space="preserve">No se utilizó 
Solicitud de segunda prorroga Rad.20165510301912 de 20/09/2016 en la ANM </t>
  </si>
  <si>
    <t>Disponible</t>
  </si>
  <si>
    <t>PROYECTO RUTA DEL SOL 2. PUERTO SLAGAR - SAN ROQUE  Y TRANSVERSAL OCAÑA - GAMARRA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</si>
</sst>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14" fontId="0" fillId="0" borderId="2" xfId="0" applyNumberFormat="1" applyFill="1" applyBorder="1" applyAlignment="1">
      <alignment vertical="center"/>
    </xf>
    <xf numFmtId="3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wrapText="1"/>
    </xf>
    <xf numFmtId="0" fontId="0" fillId="0" borderId="2" xfId="0" applyFill="1" applyBorder="1" applyAlignment="1">
      <alignment horizontal="center" wrapText="1"/>
    </xf>
    <xf numFmtId="14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/>
    </xf>
    <xf numFmtId="14" fontId="0" fillId="0" borderId="3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/>
    <xf numFmtId="0" fontId="0" fillId="0" borderId="3" xfId="0" applyFill="1" applyBorder="1" applyAlignment="1">
      <alignment horizontal="center" wrapText="1"/>
    </xf>
    <xf numFmtId="0" fontId="0" fillId="0" borderId="0" xfId="0" applyFill="1" applyAlignment="1"/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3" fontId="0" fillId="0" borderId="3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3" fontId="0" fillId="0" borderId="2" xfId="0" applyNumberForma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tabSelected="1" workbookViewId="0">
      <selection activeCell="J4" sqref="J4:K4"/>
    </sheetView>
  </sheetViews>
  <sheetFormatPr baseColWidth="10" defaultRowHeight="15" x14ac:dyDescent="0.25"/>
  <cols>
    <col min="1" max="1" width="11.42578125" style="8"/>
    <col min="2" max="2" width="15.42578125" style="8" customWidth="1"/>
    <col min="3" max="6" width="11.42578125" style="8"/>
    <col min="7" max="7" width="26.5703125" style="8" customWidth="1"/>
    <col min="8" max="8" width="11.42578125" style="8"/>
    <col min="9" max="9" width="17.140625" style="8" customWidth="1"/>
    <col min="10" max="20" width="11.42578125" style="8"/>
    <col min="21" max="21" width="13" style="8" customWidth="1"/>
    <col min="22" max="22" width="13.42578125" style="8" customWidth="1"/>
    <col min="23" max="16384" width="11.42578125" style="8"/>
  </cols>
  <sheetData>
    <row r="1" spans="1:22" ht="15.75" thickBot="1" x14ac:dyDescent="0.3">
      <c r="A1" s="56" t="s">
        <v>360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8"/>
    </row>
    <row r="2" spans="1:22" ht="15.75" thickBot="1" x14ac:dyDescent="0.3">
      <c r="A2" s="56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8"/>
    </row>
    <row r="3" spans="1:22" ht="30.75" thickBot="1" x14ac:dyDescent="0.3">
      <c r="A3" s="9" t="s">
        <v>87</v>
      </c>
      <c r="B3" s="11" t="s">
        <v>1</v>
      </c>
      <c r="C3" s="10" t="s">
        <v>8</v>
      </c>
      <c r="D3" s="11" t="s">
        <v>2</v>
      </c>
      <c r="E3" s="11"/>
      <c r="F3" s="11" t="s">
        <v>4</v>
      </c>
      <c r="G3" s="11" t="s">
        <v>6</v>
      </c>
      <c r="H3" s="62" t="s">
        <v>3</v>
      </c>
      <c r="I3" s="63"/>
      <c r="J3" s="67" t="s">
        <v>10</v>
      </c>
      <c r="K3" s="68"/>
      <c r="L3" s="67" t="s">
        <v>11</v>
      </c>
      <c r="M3" s="68"/>
      <c r="N3" s="12" t="s">
        <v>359</v>
      </c>
      <c r="O3" s="62" t="s">
        <v>5</v>
      </c>
      <c r="P3" s="63"/>
      <c r="Q3" s="62" t="s">
        <v>86</v>
      </c>
      <c r="R3" s="64"/>
      <c r="S3" s="64"/>
      <c r="T3" s="64"/>
      <c r="U3" s="64"/>
      <c r="V3" s="63"/>
    </row>
    <row r="4" spans="1:22" ht="45" x14ac:dyDescent="0.25">
      <c r="A4" s="59">
        <v>2</v>
      </c>
      <c r="B4" s="7" t="s">
        <v>15</v>
      </c>
      <c r="C4" s="13" t="s">
        <v>16</v>
      </c>
      <c r="D4" s="41" t="s">
        <v>17</v>
      </c>
      <c r="E4" s="41"/>
      <c r="F4" s="14">
        <v>43056</v>
      </c>
      <c r="G4" s="18" t="s">
        <v>19</v>
      </c>
      <c r="H4" s="41" t="s">
        <v>20</v>
      </c>
      <c r="I4" s="41"/>
      <c r="J4" s="42">
        <v>1400000</v>
      </c>
      <c r="K4" s="41"/>
      <c r="L4" s="42">
        <v>160015</v>
      </c>
      <c r="M4" s="42"/>
      <c r="N4" s="15">
        <f>+J4-L4</f>
        <v>1239985</v>
      </c>
      <c r="O4" s="41" t="s">
        <v>12</v>
      </c>
      <c r="P4" s="41"/>
      <c r="Q4" s="41" t="s">
        <v>18</v>
      </c>
      <c r="R4" s="41"/>
      <c r="S4" s="41"/>
      <c r="T4" s="41"/>
      <c r="U4" s="41"/>
      <c r="V4" s="41"/>
    </row>
    <row r="5" spans="1:22" ht="58.5" customHeight="1" x14ac:dyDescent="0.25">
      <c r="A5" s="60"/>
      <c r="B5" s="7" t="s">
        <v>21</v>
      </c>
      <c r="C5" s="13" t="s">
        <v>22</v>
      </c>
      <c r="D5" s="46" t="s">
        <v>23</v>
      </c>
      <c r="E5" s="46"/>
      <c r="F5" s="14">
        <v>43202</v>
      </c>
      <c r="G5" s="16" t="s">
        <v>24</v>
      </c>
      <c r="H5" s="41" t="s">
        <v>25</v>
      </c>
      <c r="I5" s="41"/>
      <c r="J5" s="42">
        <v>300000</v>
      </c>
      <c r="K5" s="41"/>
      <c r="L5" s="42">
        <v>66230</v>
      </c>
      <c r="M5" s="41"/>
      <c r="N5" s="15">
        <f t="shared" ref="N5:N68" si="0">+J5-L5</f>
        <v>233770</v>
      </c>
      <c r="O5" s="41" t="s">
        <v>12</v>
      </c>
      <c r="P5" s="41"/>
      <c r="Q5" s="43"/>
      <c r="R5" s="44"/>
      <c r="S5" s="44"/>
      <c r="T5" s="44"/>
      <c r="U5" s="44"/>
      <c r="V5" s="45"/>
    </row>
    <row r="6" spans="1:22" ht="30" x14ac:dyDescent="0.25">
      <c r="A6" s="60"/>
      <c r="B6" s="17" t="s">
        <v>28</v>
      </c>
      <c r="C6" s="13" t="s">
        <v>26</v>
      </c>
      <c r="D6" s="41" t="s">
        <v>27</v>
      </c>
      <c r="E6" s="41"/>
      <c r="F6" s="14">
        <v>43202</v>
      </c>
      <c r="G6" s="18" t="s">
        <v>29</v>
      </c>
      <c r="H6" s="41" t="s">
        <v>25</v>
      </c>
      <c r="I6" s="41"/>
      <c r="J6" s="42">
        <v>200047</v>
      </c>
      <c r="K6" s="42"/>
      <c r="L6" s="41">
        <v>0</v>
      </c>
      <c r="M6" s="41"/>
      <c r="N6" s="15">
        <f t="shared" si="0"/>
        <v>200047</v>
      </c>
      <c r="O6" s="41" t="s">
        <v>12</v>
      </c>
      <c r="P6" s="41"/>
      <c r="Q6" s="53" t="s">
        <v>350</v>
      </c>
      <c r="R6" s="54"/>
      <c r="S6" s="54"/>
      <c r="T6" s="54"/>
      <c r="U6" s="54"/>
      <c r="V6" s="55"/>
    </row>
    <row r="7" spans="1:22" ht="45" x14ac:dyDescent="0.25">
      <c r="A7" s="60"/>
      <c r="B7" s="1" t="s">
        <v>9</v>
      </c>
      <c r="C7" s="13" t="s">
        <v>7</v>
      </c>
      <c r="D7" s="46" t="s">
        <v>14</v>
      </c>
      <c r="E7" s="46"/>
      <c r="F7" s="14">
        <v>43202</v>
      </c>
      <c r="G7" s="16" t="s">
        <v>33</v>
      </c>
      <c r="H7" s="46" t="s">
        <v>13</v>
      </c>
      <c r="I7" s="46"/>
      <c r="J7" s="41">
        <v>1400000</v>
      </c>
      <c r="K7" s="41"/>
      <c r="L7" s="41">
        <v>1041287</v>
      </c>
      <c r="M7" s="41"/>
      <c r="N7" s="15">
        <f t="shared" si="0"/>
        <v>358713</v>
      </c>
      <c r="O7" s="41" t="s">
        <v>12</v>
      </c>
      <c r="P7" s="41"/>
      <c r="Q7" s="43"/>
      <c r="R7" s="44"/>
      <c r="S7" s="44"/>
      <c r="T7" s="44"/>
      <c r="U7" s="44"/>
      <c r="V7" s="45"/>
    </row>
    <row r="8" spans="1:22" ht="45" x14ac:dyDescent="0.25">
      <c r="A8" s="60"/>
      <c r="B8" s="1" t="s">
        <v>40</v>
      </c>
      <c r="C8" s="7" t="s">
        <v>41</v>
      </c>
      <c r="D8" s="46" t="s">
        <v>44</v>
      </c>
      <c r="E8" s="46"/>
      <c r="F8" s="14">
        <v>43230</v>
      </c>
      <c r="G8" s="16" t="s">
        <v>42</v>
      </c>
      <c r="H8" s="46" t="s">
        <v>43</v>
      </c>
      <c r="I8" s="46"/>
      <c r="J8" s="42">
        <v>547649</v>
      </c>
      <c r="K8" s="41"/>
      <c r="L8" s="41">
        <v>0</v>
      </c>
      <c r="M8" s="41"/>
      <c r="N8" s="15">
        <f t="shared" si="0"/>
        <v>547649</v>
      </c>
      <c r="O8" s="41" t="s">
        <v>12</v>
      </c>
      <c r="P8" s="41"/>
      <c r="Q8" s="53" t="s">
        <v>350</v>
      </c>
      <c r="R8" s="54"/>
      <c r="S8" s="54"/>
      <c r="T8" s="54"/>
      <c r="U8" s="54"/>
      <c r="V8" s="55"/>
    </row>
    <row r="9" spans="1:22" ht="46.5" customHeight="1" x14ac:dyDescent="0.25">
      <c r="A9" s="60"/>
      <c r="B9" s="1" t="s">
        <v>30</v>
      </c>
      <c r="C9" s="7" t="s">
        <v>31</v>
      </c>
      <c r="D9" s="66" t="s">
        <v>32</v>
      </c>
      <c r="E9" s="66"/>
      <c r="F9" s="19">
        <v>43201</v>
      </c>
      <c r="G9" s="18" t="s">
        <v>34</v>
      </c>
      <c r="H9" s="41" t="s">
        <v>25</v>
      </c>
      <c r="I9" s="41"/>
      <c r="J9" s="42">
        <v>504235</v>
      </c>
      <c r="K9" s="41"/>
      <c r="L9" s="42">
        <v>433744</v>
      </c>
      <c r="M9" s="41"/>
      <c r="N9" s="15">
        <f t="shared" si="0"/>
        <v>70491</v>
      </c>
      <c r="O9" s="41" t="s">
        <v>12</v>
      </c>
      <c r="P9" s="41"/>
      <c r="Q9" s="43"/>
      <c r="R9" s="44"/>
      <c r="S9" s="44"/>
      <c r="T9" s="44"/>
      <c r="U9" s="44"/>
      <c r="V9" s="45"/>
    </row>
    <row r="10" spans="1:22" ht="45" x14ac:dyDescent="0.25">
      <c r="A10" s="60"/>
      <c r="B10" s="16" t="s">
        <v>35</v>
      </c>
      <c r="C10" s="20" t="s">
        <v>36</v>
      </c>
      <c r="D10" s="41" t="s">
        <v>37</v>
      </c>
      <c r="E10" s="41"/>
      <c r="F10" s="14">
        <v>42651</v>
      </c>
      <c r="G10" s="16" t="s">
        <v>39</v>
      </c>
      <c r="H10" s="41" t="s">
        <v>38</v>
      </c>
      <c r="I10" s="41"/>
      <c r="J10" s="42">
        <v>500000</v>
      </c>
      <c r="K10" s="42"/>
      <c r="L10" s="42">
        <v>407284</v>
      </c>
      <c r="M10" s="41"/>
      <c r="N10" s="15">
        <f t="shared" si="0"/>
        <v>92716</v>
      </c>
      <c r="O10" s="41" t="s">
        <v>12</v>
      </c>
      <c r="P10" s="41"/>
      <c r="Q10" s="65" t="s">
        <v>347</v>
      </c>
      <c r="R10" s="65"/>
      <c r="S10" s="65"/>
      <c r="T10" s="65"/>
      <c r="U10" s="65"/>
      <c r="V10" s="65"/>
    </row>
    <row r="11" spans="1:22" ht="45" x14ac:dyDescent="0.25">
      <c r="A11" s="60"/>
      <c r="B11" s="1" t="s">
        <v>45</v>
      </c>
      <c r="C11" s="20" t="s">
        <v>46</v>
      </c>
      <c r="D11" s="41" t="s">
        <v>47</v>
      </c>
      <c r="E11" s="41"/>
      <c r="F11" s="14">
        <v>43328</v>
      </c>
      <c r="G11" s="16" t="s">
        <v>48</v>
      </c>
      <c r="H11" s="41" t="s">
        <v>49</v>
      </c>
      <c r="I11" s="41"/>
      <c r="J11" s="42">
        <v>410373</v>
      </c>
      <c r="K11" s="41"/>
      <c r="L11" s="42">
        <v>275000</v>
      </c>
      <c r="M11" s="41"/>
      <c r="N11" s="15">
        <f t="shared" si="0"/>
        <v>135373</v>
      </c>
      <c r="O11" s="41" t="s">
        <v>12</v>
      </c>
      <c r="P11" s="41"/>
      <c r="Q11" s="43"/>
      <c r="R11" s="44"/>
      <c r="S11" s="44"/>
      <c r="T11" s="44"/>
      <c r="U11" s="44"/>
      <c r="V11" s="45"/>
    </row>
    <row r="12" spans="1:22" ht="45" x14ac:dyDescent="0.25">
      <c r="A12" s="60"/>
      <c r="B12" s="1" t="s">
        <v>50</v>
      </c>
      <c r="C12" s="20" t="s">
        <v>51</v>
      </c>
      <c r="D12" s="41" t="s">
        <v>52</v>
      </c>
      <c r="E12" s="41"/>
      <c r="F12" s="19">
        <v>43423</v>
      </c>
      <c r="G12" s="16" t="s">
        <v>53</v>
      </c>
      <c r="H12" s="41" t="s">
        <v>38</v>
      </c>
      <c r="I12" s="41"/>
      <c r="J12" s="42">
        <v>456000</v>
      </c>
      <c r="K12" s="42"/>
      <c r="L12" s="42">
        <v>187852</v>
      </c>
      <c r="M12" s="41"/>
      <c r="N12" s="15">
        <f t="shared" si="0"/>
        <v>268148</v>
      </c>
      <c r="O12" s="41" t="s">
        <v>12</v>
      </c>
      <c r="P12" s="41"/>
      <c r="Q12" s="43"/>
      <c r="R12" s="44"/>
      <c r="S12" s="44"/>
      <c r="T12" s="44"/>
      <c r="U12" s="44"/>
      <c r="V12" s="45"/>
    </row>
    <row r="13" spans="1:22" ht="45" x14ac:dyDescent="0.25">
      <c r="A13" s="60"/>
      <c r="B13" s="1" t="s">
        <v>54</v>
      </c>
      <c r="C13" s="20" t="s">
        <v>51</v>
      </c>
      <c r="D13" s="41" t="s">
        <v>52</v>
      </c>
      <c r="E13" s="41"/>
      <c r="F13" s="19">
        <v>43423</v>
      </c>
      <c r="G13" s="16" t="s">
        <v>55</v>
      </c>
      <c r="H13" s="41" t="s">
        <v>38</v>
      </c>
      <c r="I13" s="41"/>
      <c r="J13" s="42">
        <v>1200000</v>
      </c>
      <c r="K13" s="41"/>
      <c r="L13" s="42">
        <v>365562</v>
      </c>
      <c r="M13" s="42"/>
      <c r="N13" s="15">
        <f t="shared" si="0"/>
        <v>834438</v>
      </c>
      <c r="O13" s="41" t="s">
        <v>12</v>
      </c>
      <c r="P13" s="41"/>
      <c r="Q13" s="43"/>
      <c r="R13" s="44"/>
      <c r="S13" s="44"/>
      <c r="T13" s="44"/>
      <c r="U13" s="44"/>
      <c r="V13" s="45"/>
    </row>
    <row r="14" spans="1:22" ht="45" x14ac:dyDescent="0.25">
      <c r="A14" s="60"/>
      <c r="B14" s="1" t="s">
        <v>56</v>
      </c>
      <c r="C14" s="13" t="s">
        <v>57</v>
      </c>
      <c r="D14" s="41" t="s">
        <v>58</v>
      </c>
      <c r="E14" s="41"/>
      <c r="F14" s="14">
        <v>43748</v>
      </c>
      <c r="G14" s="16" t="s">
        <v>60</v>
      </c>
      <c r="H14" s="41" t="s">
        <v>59</v>
      </c>
      <c r="I14" s="41"/>
      <c r="J14" s="42">
        <v>550000</v>
      </c>
      <c r="K14" s="42"/>
      <c r="L14" s="41">
        <v>0</v>
      </c>
      <c r="M14" s="41"/>
      <c r="N14" s="15">
        <f t="shared" si="0"/>
        <v>550000</v>
      </c>
      <c r="O14" s="41" t="s">
        <v>12</v>
      </c>
      <c r="P14" s="41"/>
      <c r="Q14" s="53" t="s">
        <v>350</v>
      </c>
      <c r="R14" s="54"/>
      <c r="S14" s="54"/>
      <c r="T14" s="54"/>
      <c r="U14" s="54"/>
      <c r="V14" s="55"/>
    </row>
    <row r="15" spans="1:22" ht="45" x14ac:dyDescent="0.25">
      <c r="A15" s="60"/>
      <c r="B15" s="1" t="s">
        <v>61</v>
      </c>
      <c r="C15" s="20" t="s">
        <v>62</v>
      </c>
      <c r="D15" s="41" t="s">
        <v>64</v>
      </c>
      <c r="E15" s="41"/>
      <c r="F15" s="14">
        <v>43698</v>
      </c>
      <c r="G15" s="16" t="s">
        <v>65</v>
      </c>
      <c r="H15" s="41" t="s">
        <v>63</v>
      </c>
      <c r="I15" s="41"/>
      <c r="J15" s="42">
        <v>179287</v>
      </c>
      <c r="K15" s="41"/>
      <c r="L15" s="42">
        <v>57810</v>
      </c>
      <c r="M15" s="41"/>
      <c r="N15" s="15">
        <f t="shared" si="0"/>
        <v>121477</v>
      </c>
      <c r="O15" s="41" t="s">
        <v>12</v>
      </c>
      <c r="P15" s="41"/>
      <c r="Q15" s="43"/>
      <c r="R15" s="44"/>
      <c r="S15" s="44"/>
      <c r="T15" s="44"/>
      <c r="U15" s="44"/>
      <c r="V15" s="45"/>
    </row>
    <row r="16" spans="1:22" ht="45" x14ac:dyDescent="0.25">
      <c r="A16" s="60"/>
      <c r="B16" s="1" t="s">
        <v>66</v>
      </c>
      <c r="C16" s="13" t="s">
        <v>67</v>
      </c>
      <c r="D16" s="41" t="s">
        <v>68</v>
      </c>
      <c r="E16" s="41"/>
      <c r="F16" s="14">
        <v>43807</v>
      </c>
      <c r="G16" s="16" t="s">
        <v>69</v>
      </c>
      <c r="H16" s="41" t="s">
        <v>63</v>
      </c>
      <c r="I16" s="41"/>
      <c r="J16" s="42">
        <v>509794</v>
      </c>
      <c r="K16" s="41"/>
      <c r="L16" s="42">
        <v>35826</v>
      </c>
      <c r="M16" s="41"/>
      <c r="N16" s="15">
        <f t="shared" si="0"/>
        <v>473968</v>
      </c>
      <c r="O16" s="41" t="s">
        <v>12</v>
      </c>
      <c r="P16" s="41"/>
      <c r="Q16" s="43"/>
      <c r="R16" s="44"/>
      <c r="S16" s="44"/>
      <c r="T16" s="44"/>
      <c r="U16" s="44"/>
      <c r="V16" s="45"/>
    </row>
    <row r="17" spans="1:22" ht="45" x14ac:dyDescent="0.25">
      <c r="A17" s="60"/>
      <c r="B17" s="1" t="s">
        <v>70</v>
      </c>
      <c r="C17" s="13" t="s">
        <v>71</v>
      </c>
      <c r="D17" s="41" t="s">
        <v>72</v>
      </c>
      <c r="E17" s="41"/>
      <c r="F17" s="14">
        <v>43615</v>
      </c>
      <c r="G17" s="16" t="s">
        <v>73</v>
      </c>
      <c r="H17" s="41" t="s">
        <v>59</v>
      </c>
      <c r="I17" s="41"/>
      <c r="J17" s="42">
        <v>1000000</v>
      </c>
      <c r="K17" s="41"/>
      <c r="L17" s="42">
        <v>60560</v>
      </c>
      <c r="M17" s="41"/>
      <c r="N17" s="15">
        <f t="shared" si="0"/>
        <v>939440</v>
      </c>
      <c r="O17" s="41" t="s">
        <v>12</v>
      </c>
      <c r="P17" s="41"/>
      <c r="Q17" s="43"/>
      <c r="R17" s="44"/>
      <c r="S17" s="44"/>
      <c r="T17" s="44"/>
      <c r="U17" s="44"/>
      <c r="V17" s="45"/>
    </row>
    <row r="18" spans="1:22" ht="45" x14ac:dyDescent="0.25">
      <c r="A18" s="60"/>
      <c r="B18" s="1" t="s">
        <v>74</v>
      </c>
      <c r="C18" s="13" t="s">
        <v>75</v>
      </c>
      <c r="D18" s="41" t="s">
        <v>76</v>
      </c>
      <c r="E18" s="41"/>
      <c r="F18" s="14">
        <v>43747</v>
      </c>
      <c r="G18" s="16" t="s">
        <v>77</v>
      </c>
      <c r="H18" s="41" t="s">
        <v>59</v>
      </c>
      <c r="I18" s="41"/>
      <c r="J18" s="42">
        <v>230000</v>
      </c>
      <c r="K18" s="41"/>
      <c r="L18" s="41">
        <v>0</v>
      </c>
      <c r="M18" s="41"/>
      <c r="N18" s="15">
        <f t="shared" si="0"/>
        <v>230000</v>
      </c>
      <c r="O18" s="41" t="s">
        <v>12</v>
      </c>
      <c r="P18" s="41"/>
      <c r="Q18" s="53" t="s">
        <v>350</v>
      </c>
      <c r="R18" s="54"/>
      <c r="S18" s="54"/>
      <c r="T18" s="54"/>
      <c r="U18" s="54"/>
      <c r="V18" s="55"/>
    </row>
    <row r="19" spans="1:22" ht="45" x14ac:dyDescent="0.25">
      <c r="A19" s="60"/>
      <c r="B19" s="1" t="s">
        <v>78</v>
      </c>
      <c r="C19" s="13" t="s">
        <v>79</v>
      </c>
      <c r="D19" s="41" t="s">
        <v>81</v>
      </c>
      <c r="E19" s="41"/>
      <c r="F19" s="14">
        <v>43634</v>
      </c>
      <c r="G19" s="16" t="s">
        <v>80</v>
      </c>
      <c r="H19" s="41" t="s">
        <v>59</v>
      </c>
      <c r="I19" s="41"/>
      <c r="J19" s="42">
        <v>890000</v>
      </c>
      <c r="K19" s="41"/>
      <c r="L19" s="41">
        <v>0</v>
      </c>
      <c r="M19" s="41"/>
      <c r="N19" s="15">
        <f t="shared" si="0"/>
        <v>890000</v>
      </c>
      <c r="O19" s="41" t="s">
        <v>12</v>
      </c>
      <c r="P19" s="41"/>
      <c r="Q19" s="53" t="s">
        <v>350</v>
      </c>
      <c r="R19" s="54"/>
      <c r="S19" s="54"/>
      <c r="T19" s="54"/>
      <c r="U19" s="54"/>
      <c r="V19" s="55"/>
    </row>
    <row r="20" spans="1:22" ht="45.75" thickBot="1" x14ac:dyDescent="0.3">
      <c r="A20" s="61"/>
      <c r="B20" s="2" t="s">
        <v>82</v>
      </c>
      <c r="C20" s="21" t="s">
        <v>83</v>
      </c>
      <c r="D20" s="36" t="s">
        <v>84</v>
      </c>
      <c r="E20" s="36"/>
      <c r="F20" s="22">
        <v>43615</v>
      </c>
      <c r="G20" s="3" t="s">
        <v>85</v>
      </c>
      <c r="H20" s="36" t="s">
        <v>59</v>
      </c>
      <c r="I20" s="36"/>
      <c r="J20" s="37">
        <v>1300000</v>
      </c>
      <c r="K20" s="37"/>
      <c r="L20" s="36">
        <v>0</v>
      </c>
      <c r="M20" s="36"/>
      <c r="N20" s="15">
        <f t="shared" si="0"/>
        <v>1300000</v>
      </c>
      <c r="O20" s="36" t="s">
        <v>12</v>
      </c>
      <c r="P20" s="36"/>
      <c r="Q20" s="53" t="s">
        <v>350</v>
      </c>
      <c r="R20" s="54"/>
      <c r="S20" s="54"/>
      <c r="T20" s="54"/>
      <c r="U20" s="54"/>
      <c r="V20" s="55"/>
    </row>
    <row r="21" spans="1:22" ht="45" x14ac:dyDescent="0.25">
      <c r="A21" s="59">
        <v>3</v>
      </c>
      <c r="B21" s="27" t="s">
        <v>90</v>
      </c>
      <c r="C21" s="23" t="s">
        <v>88</v>
      </c>
      <c r="D21" s="34" t="s">
        <v>89</v>
      </c>
      <c r="E21" s="34"/>
      <c r="F21" s="24">
        <v>43117</v>
      </c>
      <c r="G21" s="27" t="s">
        <v>102</v>
      </c>
      <c r="H21" s="34" t="s">
        <v>49</v>
      </c>
      <c r="I21" s="34"/>
      <c r="J21" s="35">
        <v>630000</v>
      </c>
      <c r="K21" s="35"/>
      <c r="L21" s="34">
        <v>0</v>
      </c>
      <c r="M21" s="34"/>
      <c r="N21" s="15">
        <f t="shared" si="0"/>
        <v>630000</v>
      </c>
      <c r="O21" s="34" t="s">
        <v>12</v>
      </c>
      <c r="P21" s="34"/>
      <c r="Q21" s="53" t="s">
        <v>350</v>
      </c>
      <c r="R21" s="54"/>
      <c r="S21" s="54"/>
      <c r="T21" s="54"/>
      <c r="U21" s="54"/>
      <c r="V21" s="55"/>
    </row>
    <row r="22" spans="1:22" ht="45" x14ac:dyDescent="0.25">
      <c r="A22" s="60"/>
      <c r="B22" s="16" t="s">
        <v>91</v>
      </c>
      <c r="C22" s="20" t="s">
        <v>88</v>
      </c>
      <c r="D22" s="41" t="s">
        <v>89</v>
      </c>
      <c r="E22" s="41"/>
      <c r="F22" s="14">
        <v>43117</v>
      </c>
      <c r="G22" s="16" t="s">
        <v>101</v>
      </c>
      <c r="H22" s="41" t="s">
        <v>92</v>
      </c>
      <c r="I22" s="41"/>
      <c r="J22" s="42">
        <v>1300000</v>
      </c>
      <c r="K22" s="42"/>
      <c r="L22" s="41">
        <v>0</v>
      </c>
      <c r="M22" s="41"/>
      <c r="N22" s="15">
        <f t="shared" si="0"/>
        <v>1300000</v>
      </c>
      <c r="O22" s="41" t="s">
        <v>12</v>
      </c>
      <c r="P22" s="41"/>
      <c r="Q22" s="53" t="s">
        <v>350</v>
      </c>
      <c r="R22" s="54"/>
      <c r="S22" s="54"/>
      <c r="T22" s="54"/>
      <c r="U22" s="54"/>
      <c r="V22" s="55"/>
    </row>
    <row r="23" spans="1:22" ht="46.5" customHeight="1" x14ac:dyDescent="0.25">
      <c r="A23" s="60"/>
      <c r="B23" s="1" t="s">
        <v>94</v>
      </c>
      <c r="C23" s="13" t="s">
        <v>93</v>
      </c>
      <c r="D23" s="41" t="s">
        <v>107</v>
      </c>
      <c r="E23" s="41"/>
      <c r="F23" s="14">
        <v>43159</v>
      </c>
      <c r="G23" s="16" t="s">
        <v>100</v>
      </c>
      <c r="H23" s="46" t="s">
        <v>95</v>
      </c>
      <c r="I23" s="41"/>
      <c r="J23" s="42">
        <v>450000</v>
      </c>
      <c r="K23" s="41"/>
      <c r="L23" s="41">
        <v>0</v>
      </c>
      <c r="M23" s="41"/>
      <c r="N23" s="15">
        <f t="shared" si="0"/>
        <v>450000</v>
      </c>
      <c r="O23" s="41" t="s">
        <v>12</v>
      </c>
      <c r="P23" s="41"/>
      <c r="Q23" s="53" t="s">
        <v>350</v>
      </c>
      <c r="R23" s="54"/>
      <c r="S23" s="54"/>
      <c r="T23" s="54"/>
      <c r="U23" s="54"/>
      <c r="V23" s="55"/>
    </row>
    <row r="24" spans="1:22" ht="45" x14ac:dyDescent="0.25">
      <c r="A24" s="60"/>
      <c r="B24" s="1" t="s">
        <v>96</v>
      </c>
      <c r="C24" s="16" t="s">
        <v>97</v>
      </c>
      <c r="D24" s="41" t="s">
        <v>99</v>
      </c>
      <c r="E24" s="41"/>
      <c r="F24" s="14">
        <v>43794</v>
      </c>
      <c r="G24" s="16" t="s">
        <v>103</v>
      </c>
      <c r="H24" s="41" t="s">
        <v>98</v>
      </c>
      <c r="I24" s="41"/>
      <c r="J24" s="42">
        <v>1000000</v>
      </c>
      <c r="K24" s="42"/>
      <c r="L24" s="41">
        <v>0</v>
      </c>
      <c r="M24" s="41"/>
      <c r="N24" s="15">
        <f t="shared" si="0"/>
        <v>1000000</v>
      </c>
      <c r="O24" s="41" t="s">
        <v>12</v>
      </c>
      <c r="P24" s="41"/>
      <c r="Q24" s="53" t="s">
        <v>350</v>
      </c>
      <c r="R24" s="54"/>
      <c r="S24" s="54"/>
      <c r="T24" s="54"/>
      <c r="U24" s="54"/>
      <c r="V24" s="55"/>
    </row>
    <row r="25" spans="1:22" ht="45" x14ac:dyDescent="0.25">
      <c r="A25" s="60"/>
      <c r="B25" s="1" t="s">
        <v>104</v>
      </c>
      <c r="C25" s="13" t="s">
        <v>105</v>
      </c>
      <c r="D25" s="41" t="s">
        <v>108</v>
      </c>
      <c r="E25" s="41"/>
      <c r="F25" s="14">
        <v>43412</v>
      </c>
      <c r="G25" s="16" t="s">
        <v>106</v>
      </c>
      <c r="H25" s="41" t="s">
        <v>92</v>
      </c>
      <c r="I25" s="41"/>
      <c r="J25" s="42">
        <v>1130000</v>
      </c>
      <c r="K25" s="42"/>
      <c r="L25" s="41">
        <v>0</v>
      </c>
      <c r="M25" s="41"/>
      <c r="N25" s="15">
        <f t="shared" si="0"/>
        <v>1130000</v>
      </c>
      <c r="O25" s="41" t="s">
        <v>12</v>
      </c>
      <c r="P25" s="41"/>
      <c r="Q25" s="53" t="s">
        <v>350</v>
      </c>
      <c r="R25" s="54"/>
      <c r="S25" s="54"/>
      <c r="T25" s="54"/>
      <c r="U25" s="54"/>
      <c r="V25" s="55"/>
    </row>
    <row r="26" spans="1:22" ht="60" x14ac:dyDescent="0.25">
      <c r="A26" s="60"/>
      <c r="B26" s="16" t="s">
        <v>114</v>
      </c>
      <c r="C26" s="13" t="s">
        <v>109</v>
      </c>
      <c r="D26" s="41" t="s">
        <v>110</v>
      </c>
      <c r="E26" s="41"/>
      <c r="F26" s="14">
        <v>43117</v>
      </c>
      <c r="G26" s="16" t="s">
        <v>111</v>
      </c>
      <c r="H26" s="41" t="s">
        <v>92</v>
      </c>
      <c r="I26" s="41"/>
      <c r="J26" s="41">
        <v>266000</v>
      </c>
      <c r="K26" s="41"/>
      <c r="L26" s="41">
        <v>0</v>
      </c>
      <c r="M26" s="41"/>
      <c r="N26" s="15">
        <f t="shared" si="0"/>
        <v>266000</v>
      </c>
      <c r="O26" s="41" t="s">
        <v>12</v>
      </c>
      <c r="P26" s="41"/>
      <c r="Q26" s="53" t="s">
        <v>350</v>
      </c>
      <c r="R26" s="54"/>
      <c r="S26" s="54"/>
      <c r="T26" s="54"/>
      <c r="U26" s="54"/>
      <c r="V26" s="55"/>
    </row>
    <row r="27" spans="1:22" ht="45.75" thickBot="1" x14ac:dyDescent="0.3">
      <c r="A27" s="61"/>
      <c r="B27" s="2" t="s">
        <v>113</v>
      </c>
      <c r="C27" s="6" t="s">
        <v>109</v>
      </c>
      <c r="D27" s="36" t="s">
        <v>110</v>
      </c>
      <c r="E27" s="36"/>
      <c r="F27" s="25">
        <v>43117</v>
      </c>
      <c r="G27" s="3" t="s">
        <v>112</v>
      </c>
      <c r="H27" s="36" t="s">
        <v>92</v>
      </c>
      <c r="I27" s="36"/>
      <c r="J27" s="37">
        <v>259000</v>
      </c>
      <c r="K27" s="37"/>
      <c r="L27" s="36">
        <v>0</v>
      </c>
      <c r="M27" s="36"/>
      <c r="N27" s="15">
        <f t="shared" si="0"/>
        <v>259000</v>
      </c>
      <c r="O27" s="36" t="s">
        <v>12</v>
      </c>
      <c r="P27" s="36"/>
      <c r="Q27" s="69" t="s">
        <v>350</v>
      </c>
      <c r="R27" s="70"/>
      <c r="S27" s="70"/>
      <c r="T27" s="70"/>
      <c r="U27" s="70"/>
      <c r="V27" s="71"/>
    </row>
    <row r="28" spans="1:22" ht="45" x14ac:dyDescent="0.25">
      <c r="A28" s="59">
        <v>4</v>
      </c>
      <c r="B28" s="4" t="s">
        <v>115</v>
      </c>
      <c r="C28" s="26" t="s">
        <v>116</v>
      </c>
      <c r="D28" s="34" t="s">
        <v>118</v>
      </c>
      <c r="E28" s="34"/>
      <c r="F28" s="24">
        <v>43044</v>
      </c>
      <c r="G28" s="27" t="s">
        <v>117</v>
      </c>
      <c r="H28" s="34" t="s">
        <v>98</v>
      </c>
      <c r="I28" s="34"/>
      <c r="J28" s="35">
        <v>839200</v>
      </c>
      <c r="K28" s="34"/>
      <c r="L28" s="34">
        <v>0</v>
      </c>
      <c r="M28" s="34"/>
      <c r="N28" s="15">
        <f t="shared" si="0"/>
        <v>839200</v>
      </c>
      <c r="O28" s="49" t="s">
        <v>119</v>
      </c>
      <c r="P28" s="49"/>
      <c r="Q28" s="38" t="s">
        <v>350</v>
      </c>
      <c r="R28" s="39"/>
      <c r="S28" s="39"/>
      <c r="T28" s="39"/>
      <c r="U28" s="39"/>
      <c r="V28" s="40"/>
    </row>
    <row r="29" spans="1:22" ht="45" x14ac:dyDescent="0.25">
      <c r="A29" s="60"/>
      <c r="B29" s="1" t="s">
        <v>120</v>
      </c>
      <c r="C29" s="20" t="s">
        <v>121</v>
      </c>
      <c r="D29" s="41" t="s">
        <v>123</v>
      </c>
      <c r="E29" s="41"/>
      <c r="F29" s="14">
        <v>43269</v>
      </c>
      <c r="G29" s="16" t="s">
        <v>122</v>
      </c>
      <c r="H29" s="41" t="s">
        <v>92</v>
      </c>
      <c r="I29" s="41"/>
      <c r="J29" s="42">
        <v>61215</v>
      </c>
      <c r="K29" s="41"/>
      <c r="L29" s="41">
        <v>0</v>
      </c>
      <c r="M29" s="41"/>
      <c r="N29" s="15">
        <f t="shared" si="0"/>
        <v>61215</v>
      </c>
      <c r="O29" s="41" t="s">
        <v>12</v>
      </c>
      <c r="P29" s="41"/>
      <c r="Q29" s="38" t="s">
        <v>350</v>
      </c>
      <c r="R29" s="39"/>
      <c r="S29" s="39"/>
      <c r="T29" s="39"/>
      <c r="U29" s="39"/>
      <c r="V29" s="40"/>
    </row>
    <row r="30" spans="1:22" ht="45" x14ac:dyDescent="0.25">
      <c r="A30" s="60"/>
      <c r="B30" s="1" t="s">
        <v>125</v>
      </c>
      <c r="C30" s="13" t="s">
        <v>124</v>
      </c>
      <c r="D30" s="41" t="s">
        <v>128</v>
      </c>
      <c r="E30" s="41"/>
      <c r="F30" s="14">
        <v>43661</v>
      </c>
      <c r="G30" s="16" t="s">
        <v>127</v>
      </c>
      <c r="H30" s="41" t="s">
        <v>126</v>
      </c>
      <c r="I30" s="41"/>
      <c r="J30" s="42">
        <v>800000</v>
      </c>
      <c r="K30" s="42"/>
      <c r="L30" s="41">
        <v>0</v>
      </c>
      <c r="M30" s="41"/>
      <c r="N30" s="15">
        <f t="shared" si="0"/>
        <v>800000</v>
      </c>
      <c r="O30" s="41" t="s">
        <v>12</v>
      </c>
      <c r="P30" s="41"/>
      <c r="Q30" s="38" t="s">
        <v>350</v>
      </c>
      <c r="R30" s="39"/>
      <c r="S30" s="39"/>
      <c r="T30" s="39"/>
      <c r="U30" s="39"/>
      <c r="V30" s="40"/>
    </row>
    <row r="31" spans="1:22" ht="45" x14ac:dyDescent="0.25">
      <c r="A31" s="60"/>
      <c r="B31" s="1" t="s">
        <v>130</v>
      </c>
      <c r="C31" s="13" t="s">
        <v>129</v>
      </c>
      <c r="D31" s="41" t="s">
        <v>131</v>
      </c>
      <c r="E31" s="41"/>
      <c r="F31" s="19">
        <v>43705</v>
      </c>
      <c r="G31" s="16" t="s">
        <v>132</v>
      </c>
      <c r="H31" s="41" t="s">
        <v>126</v>
      </c>
      <c r="I31" s="41"/>
      <c r="J31" s="42">
        <v>1500000</v>
      </c>
      <c r="K31" s="42"/>
      <c r="L31" s="41">
        <v>0</v>
      </c>
      <c r="M31" s="41"/>
      <c r="N31" s="15">
        <f t="shared" si="0"/>
        <v>1500000</v>
      </c>
      <c r="O31" s="41" t="s">
        <v>12</v>
      </c>
      <c r="P31" s="41"/>
      <c r="Q31" s="38" t="s">
        <v>350</v>
      </c>
      <c r="R31" s="39"/>
      <c r="S31" s="39"/>
      <c r="T31" s="39"/>
      <c r="U31" s="39"/>
      <c r="V31" s="40"/>
    </row>
    <row r="32" spans="1:22" ht="45" x14ac:dyDescent="0.25">
      <c r="A32" s="60"/>
      <c r="B32" s="1" t="s">
        <v>134</v>
      </c>
      <c r="C32" s="13" t="s">
        <v>133</v>
      </c>
      <c r="D32" s="41" t="s">
        <v>135</v>
      </c>
      <c r="E32" s="41"/>
      <c r="F32" s="14">
        <v>43740</v>
      </c>
      <c r="G32" s="16" t="s">
        <v>136</v>
      </c>
      <c r="H32" s="41" t="s">
        <v>126</v>
      </c>
      <c r="I32" s="41"/>
      <c r="J32" s="42">
        <v>996500</v>
      </c>
      <c r="K32" s="41"/>
      <c r="L32" s="41">
        <v>0</v>
      </c>
      <c r="M32" s="41"/>
      <c r="N32" s="15">
        <f t="shared" si="0"/>
        <v>996500</v>
      </c>
      <c r="O32" s="41" t="s">
        <v>12</v>
      </c>
      <c r="P32" s="41"/>
      <c r="Q32" s="38" t="s">
        <v>350</v>
      </c>
      <c r="R32" s="39"/>
      <c r="S32" s="39"/>
      <c r="T32" s="39"/>
      <c r="U32" s="39"/>
      <c r="V32" s="40"/>
    </row>
    <row r="33" spans="1:23" ht="45" x14ac:dyDescent="0.25">
      <c r="A33" s="60"/>
      <c r="B33" s="1" t="s">
        <v>137</v>
      </c>
      <c r="C33" s="13" t="s">
        <v>138</v>
      </c>
      <c r="D33" s="41" t="s">
        <v>140</v>
      </c>
      <c r="E33" s="41"/>
      <c r="F33" s="14">
        <v>43073</v>
      </c>
      <c r="G33" s="16" t="s">
        <v>139</v>
      </c>
      <c r="H33" s="41" t="s">
        <v>25</v>
      </c>
      <c r="I33" s="41"/>
      <c r="J33" s="42">
        <v>380000</v>
      </c>
      <c r="K33" s="42"/>
      <c r="L33" s="41">
        <v>0</v>
      </c>
      <c r="M33" s="41"/>
      <c r="N33" s="15">
        <f t="shared" si="0"/>
        <v>380000</v>
      </c>
      <c r="O33" s="41" t="s">
        <v>12</v>
      </c>
      <c r="P33" s="41"/>
      <c r="Q33" s="46" t="s">
        <v>358</v>
      </c>
      <c r="R33" s="41"/>
      <c r="S33" s="41"/>
      <c r="T33" s="41"/>
      <c r="U33" s="41"/>
      <c r="V33" s="41"/>
      <c r="W33" s="33"/>
    </row>
    <row r="34" spans="1:23" ht="45" x14ac:dyDescent="0.25">
      <c r="A34" s="60"/>
      <c r="B34" s="1" t="s">
        <v>142</v>
      </c>
      <c r="C34" s="13" t="s">
        <v>141</v>
      </c>
      <c r="D34" s="41" t="s">
        <v>143</v>
      </c>
      <c r="E34" s="41"/>
      <c r="F34" s="14">
        <v>43213</v>
      </c>
      <c r="G34" s="16" t="s">
        <v>144</v>
      </c>
      <c r="H34" s="41" t="s">
        <v>92</v>
      </c>
      <c r="I34" s="41"/>
      <c r="J34" s="42">
        <v>102000</v>
      </c>
      <c r="K34" s="42"/>
      <c r="L34" s="41">
        <v>0</v>
      </c>
      <c r="M34" s="41"/>
      <c r="N34" s="15">
        <f t="shared" si="0"/>
        <v>102000</v>
      </c>
      <c r="O34" s="41" t="s">
        <v>12</v>
      </c>
      <c r="P34" s="41"/>
      <c r="Q34" s="38" t="s">
        <v>350</v>
      </c>
      <c r="R34" s="39"/>
      <c r="S34" s="39"/>
      <c r="T34" s="39"/>
      <c r="U34" s="39"/>
      <c r="V34" s="40"/>
    </row>
    <row r="35" spans="1:23" ht="45" x14ac:dyDescent="0.25">
      <c r="A35" s="60"/>
      <c r="B35" s="1" t="s">
        <v>148</v>
      </c>
      <c r="C35" s="13" t="s">
        <v>145</v>
      </c>
      <c r="D35" s="41" t="s">
        <v>147</v>
      </c>
      <c r="E35" s="41"/>
      <c r="F35" s="14">
        <v>43073</v>
      </c>
      <c r="G35" s="16" t="s">
        <v>146</v>
      </c>
      <c r="H35" s="41" t="s">
        <v>25</v>
      </c>
      <c r="I35" s="41"/>
      <c r="J35" s="42">
        <v>126000</v>
      </c>
      <c r="K35" s="42"/>
      <c r="L35" s="42">
        <v>86617</v>
      </c>
      <c r="M35" s="41"/>
      <c r="N35" s="15">
        <f t="shared" si="0"/>
        <v>39383</v>
      </c>
      <c r="O35" s="41" t="s">
        <v>12</v>
      </c>
      <c r="P35" s="41"/>
      <c r="Q35" s="46" t="s">
        <v>357</v>
      </c>
      <c r="R35" s="41"/>
      <c r="S35" s="41"/>
      <c r="T35" s="41"/>
      <c r="U35" s="41"/>
      <c r="V35" s="41"/>
    </row>
    <row r="36" spans="1:23" ht="45" x14ac:dyDescent="0.25">
      <c r="A36" s="60"/>
      <c r="B36" s="1" t="s">
        <v>149</v>
      </c>
      <c r="C36" s="13" t="s">
        <v>150</v>
      </c>
      <c r="D36" s="41" t="s">
        <v>152</v>
      </c>
      <c r="E36" s="41"/>
      <c r="F36" s="14">
        <v>43615</v>
      </c>
      <c r="G36" s="16" t="s">
        <v>151</v>
      </c>
      <c r="H36" s="41" t="s">
        <v>126</v>
      </c>
      <c r="I36" s="41"/>
      <c r="J36" s="42">
        <v>254520</v>
      </c>
      <c r="K36" s="42"/>
      <c r="L36" s="42">
        <v>74930</v>
      </c>
      <c r="M36" s="42"/>
      <c r="N36" s="15">
        <f t="shared" si="0"/>
        <v>179590</v>
      </c>
      <c r="O36" s="41" t="s">
        <v>12</v>
      </c>
      <c r="P36" s="41"/>
      <c r="Q36" s="43"/>
      <c r="R36" s="44"/>
      <c r="S36" s="44"/>
      <c r="T36" s="44"/>
      <c r="U36" s="44"/>
      <c r="V36" s="45"/>
    </row>
    <row r="37" spans="1:23" ht="45" x14ac:dyDescent="0.25">
      <c r="A37" s="60"/>
      <c r="B37" s="1" t="s">
        <v>153</v>
      </c>
      <c r="C37" s="13" t="s">
        <v>155</v>
      </c>
      <c r="D37" s="41" t="s">
        <v>154</v>
      </c>
      <c r="E37" s="41"/>
      <c r="F37" s="14">
        <v>43213</v>
      </c>
      <c r="G37" s="16" t="s">
        <v>156</v>
      </c>
      <c r="H37" s="41" t="s">
        <v>92</v>
      </c>
      <c r="I37" s="41"/>
      <c r="J37" s="42">
        <v>81000</v>
      </c>
      <c r="K37" s="42"/>
      <c r="L37" s="41">
        <v>0</v>
      </c>
      <c r="M37" s="41"/>
      <c r="N37" s="15">
        <f t="shared" si="0"/>
        <v>81000</v>
      </c>
      <c r="O37" s="41" t="s">
        <v>12</v>
      </c>
      <c r="P37" s="41"/>
      <c r="Q37" s="38" t="s">
        <v>350</v>
      </c>
      <c r="R37" s="39"/>
      <c r="S37" s="39"/>
      <c r="T37" s="39"/>
      <c r="U37" s="39"/>
      <c r="V37" s="40"/>
    </row>
    <row r="38" spans="1:23" ht="45" x14ac:dyDescent="0.25">
      <c r="A38" s="60"/>
      <c r="B38" s="1" t="s">
        <v>158</v>
      </c>
      <c r="C38" s="13" t="s">
        <v>157</v>
      </c>
      <c r="D38" s="41" t="s">
        <v>159</v>
      </c>
      <c r="E38" s="41"/>
      <c r="F38" s="14">
        <v>43614</v>
      </c>
      <c r="G38" s="16" t="s">
        <v>160</v>
      </c>
      <c r="H38" s="41" t="s">
        <v>126</v>
      </c>
      <c r="I38" s="41"/>
      <c r="J38" s="42">
        <v>400000</v>
      </c>
      <c r="K38" s="42"/>
      <c r="L38" s="41">
        <v>0</v>
      </c>
      <c r="M38" s="41"/>
      <c r="N38" s="15">
        <f t="shared" si="0"/>
        <v>400000</v>
      </c>
      <c r="O38" s="41" t="s">
        <v>12</v>
      </c>
      <c r="P38" s="41"/>
      <c r="Q38" s="38" t="s">
        <v>350</v>
      </c>
      <c r="R38" s="39"/>
      <c r="S38" s="39"/>
      <c r="T38" s="39"/>
      <c r="U38" s="39"/>
      <c r="V38" s="40"/>
    </row>
    <row r="39" spans="1:23" ht="45" x14ac:dyDescent="0.25">
      <c r="A39" s="60"/>
      <c r="B39" s="1" t="s">
        <v>162</v>
      </c>
      <c r="C39" s="13" t="s">
        <v>161</v>
      </c>
      <c r="D39" s="41" t="s">
        <v>163</v>
      </c>
      <c r="E39" s="41"/>
      <c r="F39" s="14">
        <v>43615</v>
      </c>
      <c r="G39" s="16" t="s">
        <v>164</v>
      </c>
      <c r="H39" s="41" t="s">
        <v>126</v>
      </c>
      <c r="I39" s="41"/>
      <c r="J39" s="42">
        <v>127800</v>
      </c>
      <c r="K39" s="42"/>
      <c r="L39" s="41">
        <v>0</v>
      </c>
      <c r="M39" s="41"/>
      <c r="N39" s="15">
        <f t="shared" si="0"/>
        <v>127800</v>
      </c>
      <c r="O39" s="41" t="s">
        <v>12</v>
      </c>
      <c r="P39" s="41"/>
      <c r="Q39" s="38" t="s">
        <v>350</v>
      </c>
      <c r="R39" s="39"/>
      <c r="S39" s="39"/>
      <c r="T39" s="39"/>
      <c r="U39" s="39"/>
      <c r="V39" s="40"/>
    </row>
    <row r="40" spans="1:23" ht="45" x14ac:dyDescent="0.25">
      <c r="A40" s="60"/>
      <c r="B40" s="1" t="s">
        <v>166</v>
      </c>
      <c r="C40" s="13" t="s">
        <v>165</v>
      </c>
      <c r="D40" s="41" t="s">
        <v>167</v>
      </c>
      <c r="E40" s="41"/>
      <c r="F40" s="14">
        <v>43615</v>
      </c>
      <c r="G40" s="16" t="s">
        <v>168</v>
      </c>
      <c r="H40" s="41" t="s">
        <v>126</v>
      </c>
      <c r="I40" s="41"/>
      <c r="J40" s="42">
        <v>133220</v>
      </c>
      <c r="K40" s="42"/>
      <c r="L40" s="41">
        <v>0</v>
      </c>
      <c r="M40" s="41"/>
      <c r="N40" s="15">
        <f t="shared" si="0"/>
        <v>133220</v>
      </c>
      <c r="O40" s="41" t="s">
        <v>12</v>
      </c>
      <c r="P40" s="41"/>
      <c r="Q40" s="38" t="s">
        <v>350</v>
      </c>
      <c r="R40" s="39"/>
      <c r="S40" s="39"/>
      <c r="T40" s="39"/>
      <c r="U40" s="39"/>
      <c r="V40" s="40"/>
    </row>
    <row r="41" spans="1:23" ht="30" x14ac:dyDescent="0.25">
      <c r="A41" s="60"/>
      <c r="B41" s="1" t="s">
        <v>170</v>
      </c>
      <c r="C41" s="20" t="s">
        <v>169</v>
      </c>
      <c r="D41" s="41" t="s">
        <v>171</v>
      </c>
      <c r="E41" s="41"/>
      <c r="F41" s="19">
        <v>43520</v>
      </c>
      <c r="G41" s="16" t="s">
        <v>172</v>
      </c>
      <c r="H41" s="41" t="s">
        <v>92</v>
      </c>
      <c r="I41" s="41"/>
      <c r="J41" s="42">
        <v>100000</v>
      </c>
      <c r="K41" s="42"/>
      <c r="L41" s="41">
        <v>0</v>
      </c>
      <c r="M41" s="41"/>
      <c r="N41" s="15">
        <f t="shared" si="0"/>
        <v>100000</v>
      </c>
      <c r="O41" s="41" t="s">
        <v>12</v>
      </c>
      <c r="P41" s="41"/>
      <c r="Q41" s="38" t="s">
        <v>350</v>
      </c>
      <c r="R41" s="39"/>
      <c r="S41" s="39"/>
      <c r="T41" s="39"/>
      <c r="U41" s="39"/>
      <c r="V41" s="40"/>
    </row>
    <row r="42" spans="1:23" ht="30" x14ac:dyDescent="0.25">
      <c r="A42" s="60"/>
      <c r="B42" s="1" t="s">
        <v>174</v>
      </c>
      <c r="C42" s="20" t="s">
        <v>173</v>
      </c>
      <c r="D42" s="41" t="s">
        <v>175</v>
      </c>
      <c r="E42" s="41"/>
      <c r="F42" s="19">
        <v>43126</v>
      </c>
      <c r="G42" s="18" t="s">
        <v>176</v>
      </c>
      <c r="H42" s="41" t="s">
        <v>25</v>
      </c>
      <c r="I42" s="41"/>
      <c r="J42" s="42">
        <v>3000000</v>
      </c>
      <c r="K42" s="41"/>
      <c r="L42" s="42">
        <v>713919</v>
      </c>
      <c r="M42" s="42"/>
      <c r="N42" s="15">
        <f t="shared" si="0"/>
        <v>2286081</v>
      </c>
      <c r="O42" s="41" t="s">
        <v>12</v>
      </c>
      <c r="P42" s="41"/>
      <c r="Q42" s="43"/>
      <c r="R42" s="44"/>
      <c r="S42" s="44"/>
      <c r="T42" s="44"/>
      <c r="U42" s="44"/>
      <c r="V42" s="45"/>
    </row>
    <row r="43" spans="1:23" ht="45.75" thickBot="1" x14ac:dyDescent="0.3">
      <c r="A43" s="61"/>
      <c r="B43" s="2" t="s">
        <v>177</v>
      </c>
      <c r="C43" s="21" t="s">
        <v>178</v>
      </c>
      <c r="D43" s="36" t="s">
        <v>179</v>
      </c>
      <c r="E43" s="36"/>
      <c r="F43" s="25">
        <v>43503</v>
      </c>
      <c r="G43" s="3" t="s">
        <v>180</v>
      </c>
      <c r="H43" s="36" t="s">
        <v>92</v>
      </c>
      <c r="I43" s="36"/>
      <c r="J43" s="37">
        <v>957800</v>
      </c>
      <c r="K43" s="36"/>
      <c r="L43" s="36">
        <v>0</v>
      </c>
      <c r="M43" s="36"/>
      <c r="N43" s="15">
        <f t="shared" si="0"/>
        <v>957800</v>
      </c>
      <c r="O43" s="36" t="s">
        <v>12</v>
      </c>
      <c r="P43" s="36"/>
      <c r="Q43" s="69" t="s">
        <v>350</v>
      </c>
      <c r="R43" s="70"/>
      <c r="S43" s="70"/>
      <c r="T43" s="70"/>
      <c r="U43" s="70"/>
      <c r="V43" s="71"/>
    </row>
    <row r="44" spans="1:23" ht="45" x14ac:dyDescent="0.25">
      <c r="A44" s="34">
        <v>5</v>
      </c>
      <c r="B44" s="4" t="s">
        <v>198</v>
      </c>
      <c r="C44" s="23" t="s">
        <v>197</v>
      </c>
      <c r="D44" s="34" t="s">
        <v>199</v>
      </c>
      <c r="E44" s="34"/>
      <c r="F44" s="24">
        <v>43325</v>
      </c>
      <c r="G44" s="27" t="s">
        <v>200</v>
      </c>
      <c r="H44" s="34" t="s">
        <v>92</v>
      </c>
      <c r="I44" s="34"/>
      <c r="J44" s="35">
        <v>69655</v>
      </c>
      <c r="K44" s="35"/>
      <c r="L44" s="34">
        <v>0</v>
      </c>
      <c r="M44" s="34"/>
      <c r="N44" s="15">
        <f t="shared" si="0"/>
        <v>69655</v>
      </c>
      <c r="O44" s="34" t="s">
        <v>12</v>
      </c>
      <c r="P44" s="34"/>
      <c r="Q44" s="38" t="s">
        <v>350</v>
      </c>
      <c r="R44" s="39"/>
      <c r="S44" s="39"/>
      <c r="T44" s="39"/>
      <c r="U44" s="39"/>
      <c r="V44" s="40"/>
    </row>
    <row r="45" spans="1:23" ht="45" x14ac:dyDescent="0.25">
      <c r="A45" s="41"/>
      <c r="B45" s="1" t="s">
        <v>182</v>
      </c>
      <c r="C45" s="13" t="s">
        <v>181</v>
      </c>
      <c r="D45" s="41" t="s">
        <v>183</v>
      </c>
      <c r="E45" s="41"/>
      <c r="F45" s="14">
        <v>43543</v>
      </c>
      <c r="G45" s="16" t="s">
        <v>184</v>
      </c>
      <c r="H45" s="41" t="s">
        <v>63</v>
      </c>
      <c r="I45" s="41"/>
      <c r="J45" s="42">
        <v>300000</v>
      </c>
      <c r="K45" s="41"/>
      <c r="L45" s="41">
        <v>0</v>
      </c>
      <c r="M45" s="41"/>
      <c r="N45" s="15">
        <f t="shared" si="0"/>
        <v>300000</v>
      </c>
      <c r="O45" s="41" t="s">
        <v>12</v>
      </c>
      <c r="P45" s="41"/>
      <c r="Q45" s="38" t="s">
        <v>350</v>
      </c>
      <c r="R45" s="39"/>
      <c r="S45" s="39"/>
      <c r="T45" s="39"/>
      <c r="U45" s="39"/>
      <c r="V45" s="40"/>
    </row>
    <row r="46" spans="1:23" ht="45" x14ac:dyDescent="0.25">
      <c r="A46" s="41"/>
      <c r="B46" s="1" t="s">
        <v>186</v>
      </c>
      <c r="C46" s="13" t="s">
        <v>185</v>
      </c>
      <c r="D46" s="41" t="s">
        <v>189</v>
      </c>
      <c r="E46" s="41"/>
      <c r="F46" s="5" t="s">
        <v>188</v>
      </c>
      <c r="G46" s="16" t="s">
        <v>190</v>
      </c>
      <c r="H46" s="41" t="s">
        <v>187</v>
      </c>
      <c r="I46" s="41"/>
      <c r="J46" s="42">
        <v>240000</v>
      </c>
      <c r="K46" s="41"/>
      <c r="L46" s="42">
        <v>91873</v>
      </c>
      <c r="M46" s="41"/>
      <c r="N46" s="15">
        <f t="shared" si="0"/>
        <v>148127</v>
      </c>
      <c r="O46" s="66" t="s">
        <v>119</v>
      </c>
      <c r="P46" s="66"/>
      <c r="Q46" s="43"/>
      <c r="R46" s="44"/>
      <c r="S46" s="44"/>
      <c r="T46" s="44"/>
      <c r="U46" s="44"/>
      <c r="V46" s="45"/>
    </row>
    <row r="47" spans="1:23" ht="45.75" customHeight="1" x14ac:dyDescent="0.25">
      <c r="A47" s="41"/>
      <c r="B47" s="1" t="s">
        <v>192</v>
      </c>
      <c r="C47" s="13" t="s">
        <v>191</v>
      </c>
      <c r="D47" s="41" t="s">
        <v>194</v>
      </c>
      <c r="E47" s="41"/>
      <c r="F47" s="14">
        <v>42938</v>
      </c>
      <c r="G47" s="16" t="s">
        <v>195</v>
      </c>
      <c r="H47" s="46" t="s">
        <v>193</v>
      </c>
      <c r="I47" s="46"/>
      <c r="J47" s="42">
        <v>300000</v>
      </c>
      <c r="K47" s="41"/>
      <c r="L47" s="42">
        <v>144256</v>
      </c>
      <c r="M47" s="41"/>
      <c r="N47" s="15">
        <f t="shared" si="0"/>
        <v>155744</v>
      </c>
      <c r="O47" s="46" t="s">
        <v>119</v>
      </c>
      <c r="P47" s="46"/>
      <c r="Q47" s="72" t="s">
        <v>196</v>
      </c>
      <c r="R47" s="72"/>
      <c r="S47" s="72"/>
      <c r="T47" s="72"/>
      <c r="U47" s="72"/>
      <c r="V47" s="72"/>
    </row>
    <row r="48" spans="1:23" ht="57" customHeight="1" x14ac:dyDescent="0.25">
      <c r="A48" s="41"/>
      <c r="B48" s="1" t="s">
        <v>202</v>
      </c>
      <c r="C48" s="20" t="s">
        <v>201</v>
      </c>
      <c r="D48" s="41" t="s">
        <v>203</v>
      </c>
      <c r="E48" s="41"/>
      <c r="F48" s="14">
        <v>42882</v>
      </c>
      <c r="G48" s="16" t="s">
        <v>248</v>
      </c>
      <c r="H48" s="51" t="s">
        <v>346</v>
      </c>
      <c r="I48" s="52"/>
      <c r="J48" s="42">
        <v>800000</v>
      </c>
      <c r="K48" s="42"/>
      <c r="L48" s="42">
        <v>396520</v>
      </c>
      <c r="M48" s="41"/>
      <c r="N48" s="15">
        <f t="shared" si="0"/>
        <v>403480</v>
      </c>
      <c r="O48" s="46" t="s">
        <v>119</v>
      </c>
      <c r="P48" s="46"/>
      <c r="Q48" s="41" t="s">
        <v>204</v>
      </c>
      <c r="R48" s="41"/>
      <c r="S48" s="41"/>
      <c r="T48" s="41"/>
      <c r="U48" s="41"/>
      <c r="V48" s="41"/>
    </row>
    <row r="49" spans="1:22" ht="45.75" thickBot="1" x14ac:dyDescent="0.3">
      <c r="A49" s="36"/>
      <c r="B49" s="2" t="s">
        <v>207</v>
      </c>
      <c r="C49" s="6" t="s">
        <v>205</v>
      </c>
      <c r="D49" s="36" t="s">
        <v>206</v>
      </c>
      <c r="E49" s="36"/>
      <c r="F49" s="25">
        <v>42882</v>
      </c>
      <c r="G49" s="3" t="s">
        <v>213</v>
      </c>
      <c r="H49" s="36" t="s">
        <v>187</v>
      </c>
      <c r="I49" s="36"/>
      <c r="J49" s="37">
        <v>1180000</v>
      </c>
      <c r="K49" s="36"/>
      <c r="L49" s="37">
        <v>62680</v>
      </c>
      <c r="M49" s="36"/>
      <c r="N49" s="15">
        <f t="shared" si="0"/>
        <v>1117320</v>
      </c>
      <c r="O49" s="36" t="s">
        <v>12</v>
      </c>
      <c r="P49" s="36"/>
      <c r="Q49" s="36" t="s">
        <v>208</v>
      </c>
      <c r="R49" s="36"/>
      <c r="S49" s="36"/>
      <c r="T49" s="36"/>
      <c r="U49" s="36"/>
      <c r="V49" s="36"/>
    </row>
    <row r="50" spans="1:22" ht="33" customHeight="1" x14ac:dyDescent="0.25">
      <c r="A50" s="34">
        <v>6</v>
      </c>
      <c r="B50" s="4" t="s">
        <v>210</v>
      </c>
      <c r="C50" s="26" t="s">
        <v>209</v>
      </c>
      <c r="D50" s="34" t="s">
        <v>212</v>
      </c>
      <c r="E50" s="34"/>
      <c r="F50" s="24">
        <v>42866</v>
      </c>
      <c r="G50" s="27" t="s">
        <v>349</v>
      </c>
      <c r="H50" s="34" t="s">
        <v>211</v>
      </c>
      <c r="I50" s="34"/>
      <c r="J50" s="35">
        <v>635000</v>
      </c>
      <c r="K50" s="34"/>
      <c r="L50" s="35">
        <v>118798</v>
      </c>
      <c r="M50" s="34"/>
      <c r="N50" s="15">
        <f t="shared" si="0"/>
        <v>516202</v>
      </c>
      <c r="O50" s="49" t="s">
        <v>119</v>
      </c>
      <c r="P50" s="49"/>
      <c r="Q50" s="34" t="s">
        <v>214</v>
      </c>
      <c r="R50" s="34"/>
      <c r="S50" s="34"/>
      <c r="T50" s="34"/>
      <c r="U50" s="34"/>
      <c r="V50" s="34"/>
    </row>
    <row r="51" spans="1:22" ht="45.75" thickBot="1" x14ac:dyDescent="0.3">
      <c r="A51" s="36"/>
      <c r="B51" s="2" t="s">
        <v>215</v>
      </c>
      <c r="C51" s="6" t="s">
        <v>216</v>
      </c>
      <c r="D51" s="36" t="s">
        <v>217</v>
      </c>
      <c r="E51" s="36"/>
      <c r="F51" s="25">
        <v>44123</v>
      </c>
      <c r="G51" s="3" t="s">
        <v>218</v>
      </c>
      <c r="H51" s="36" t="s">
        <v>219</v>
      </c>
      <c r="I51" s="36"/>
      <c r="J51" s="37">
        <v>500000</v>
      </c>
      <c r="K51" s="37"/>
      <c r="L51" s="36">
        <v>0</v>
      </c>
      <c r="M51" s="36"/>
      <c r="N51" s="15">
        <f t="shared" si="0"/>
        <v>500000</v>
      </c>
      <c r="O51" s="48" t="s">
        <v>119</v>
      </c>
      <c r="P51" s="48"/>
      <c r="Q51" s="38" t="s">
        <v>350</v>
      </c>
      <c r="R51" s="39"/>
      <c r="S51" s="39"/>
      <c r="T51" s="39"/>
      <c r="U51" s="39"/>
      <c r="V51" s="40"/>
    </row>
    <row r="52" spans="1:22" ht="45" x14ac:dyDescent="0.25">
      <c r="A52" s="34">
        <v>7</v>
      </c>
      <c r="B52" s="4" t="s">
        <v>221</v>
      </c>
      <c r="C52" s="26" t="s">
        <v>220</v>
      </c>
      <c r="D52" s="34" t="s">
        <v>222</v>
      </c>
      <c r="E52" s="34"/>
      <c r="F52" s="28">
        <v>42987</v>
      </c>
      <c r="G52" s="27" t="s">
        <v>223</v>
      </c>
      <c r="H52" s="34" t="s">
        <v>92</v>
      </c>
      <c r="I52" s="34"/>
      <c r="J52" s="35">
        <v>97989</v>
      </c>
      <c r="K52" s="35"/>
      <c r="L52" s="34">
        <v>0</v>
      </c>
      <c r="M52" s="34"/>
      <c r="N52" s="15">
        <f t="shared" si="0"/>
        <v>97989</v>
      </c>
      <c r="O52" s="49" t="s">
        <v>119</v>
      </c>
      <c r="P52" s="49"/>
      <c r="Q52" s="34" t="s">
        <v>224</v>
      </c>
      <c r="R52" s="34"/>
      <c r="S52" s="34"/>
      <c r="T52" s="34"/>
      <c r="U52" s="34"/>
      <c r="V52" s="34"/>
    </row>
    <row r="53" spans="1:22" ht="30" x14ac:dyDescent="0.25">
      <c r="A53" s="41"/>
      <c r="B53" s="1" t="s">
        <v>226</v>
      </c>
      <c r="C53" s="13" t="s">
        <v>225</v>
      </c>
      <c r="D53" s="41" t="s">
        <v>227</v>
      </c>
      <c r="E53" s="41"/>
      <c r="F53" s="19">
        <v>43578</v>
      </c>
      <c r="G53" s="16" t="s">
        <v>228</v>
      </c>
      <c r="H53" s="46" t="s">
        <v>229</v>
      </c>
      <c r="I53" s="46"/>
      <c r="J53" s="50">
        <v>813529</v>
      </c>
      <c r="K53" s="50"/>
      <c r="L53" s="42">
        <v>245323</v>
      </c>
      <c r="M53" s="41"/>
      <c r="N53" s="15">
        <f t="shared" si="0"/>
        <v>568206</v>
      </c>
      <c r="O53" s="41" t="s">
        <v>12</v>
      </c>
      <c r="P53" s="41"/>
      <c r="Q53" s="43"/>
      <c r="R53" s="44"/>
      <c r="S53" s="44"/>
      <c r="T53" s="44"/>
      <c r="U53" s="44"/>
      <c r="V53" s="45"/>
    </row>
    <row r="54" spans="1:22" ht="45" x14ac:dyDescent="0.25">
      <c r="A54" s="41"/>
      <c r="B54" s="1" t="s">
        <v>231</v>
      </c>
      <c r="C54" s="13" t="s">
        <v>230</v>
      </c>
      <c r="D54" s="41" t="s">
        <v>232</v>
      </c>
      <c r="E54" s="41"/>
      <c r="F54" s="19">
        <v>43049</v>
      </c>
      <c r="G54" s="16" t="s">
        <v>233</v>
      </c>
      <c r="H54" s="41" t="s">
        <v>187</v>
      </c>
      <c r="I54" s="41"/>
      <c r="J54" s="42">
        <v>205501</v>
      </c>
      <c r="K54" s="42"/>
      <c r="L54" s="42">
        <v>26553</v>
      </c>
      <c r="M54" s="41"/>
      <c r="N54" s="15">
        <f t="shared" si="0"/>
        <v>178948</v>
      </c>
      <c r="O54" s="46" t="s">
        <v>119</v>
      </c>
      <c r="P54" s="46"/>
      <c r="Q54" s="41" t="s">
        <v>234</v>
      </c>
      <c r="R54" s="41"/>
      <c r="S54" s="41"/>
      <c r="T54" s="41"/>
      <c r="U54" s="41"/>
      <c r="V54" s="41"/>
    </row>
    <row r="55" spans="1:22" ht="30" x14ac:dyDescent="0.25">
      <c r="A55" s="41"/>
      <c r="B55" s="1" t="s">
        <v>236</v>
      </c>
      <c r="C55" s="20" t="s">
        <v>235</v>
      </c>
      <c r="D55" s="41" t="s">
        <v>237</v>
      </c>
      <c r="E55" s="41"/>
      <c r="F55" s="19">
        <v>43242</v>
      </c>
      <c r="G55" s="16" t="s">
        <v>238</v>
      </c>
      <c r="H55" s="41" t="s">
        <v>92</v>
      </c>
      <c r="I55" s="41"/>
      <c r="J55" s="42">
        <v>1137397</v>
      </c>
      <c r="K55" s="42"/>
      <c r="L55" s="42">
        <v>6782</v>
      </c>
      <c r="M55" s="42"/>
      <c r="N55" s="15">
        <f t="shared" si="0"/>
        <v>1130615</v>
      </c>
      <c r="O55" s="46" t="s">
        <v>119</v>
      </c>
      <c r="P55" s="46"/>
      <c r="Q55" s="41" t="s">
        <v>239</v>
      </c>
      <c r="R55" s="41"/>
      <c r="S55" s="41"/>
      <c r="T55" s="41"/>
      <c r="U55" s="41"/>
      <c r="V55" s="41"/>
    </row>
    <row r="56" spans="1:22" ht="30" x14ac:dyDescent="0.25">
      <c r="A56" s="41"/>
      <c r="B56" s="1" t="s">
        <v>241</v>
      </c>
      <c r="C56" s="30" t="s">
        <v>240</v>
      </c>
      <c r="D56" s="41" t="s">
        <v>242</v>
      </c>
      <c r="E56" s="41"/>
      <c r="F56" s="19">
        <v>43172</v>
      </c>
      <c r="G56" s="16" t="s">
        <v>243</v>
      </c>
      <c r="H56" s="41" t="s">
        <v>92</v>
      </c>
      <c r="I56" s="41"/>
      <c r="J56" s="42">
        <v>168256</v>
      </c>
      <c r="K56" s="41"/>
      <c r="L56" s="42">
        <v>19345</v>
      </c>
      <c r="M56" s="41"/>
      <c r="N56" s="15">
        <f t="shared" si="0"/>
        <v>148911</v>
      </c>
      <c r="O56" s="41" t="s">
        <v>12</v>
      </c>
      <c r="P56" s="41"/>
      <c r="Q56" s="43"/>
      <c r="R56" s="44"/>
      <c r="S56" s="44"/>
      <c r="T56" s="44"/>
      <c r="U56" s="44"/>
      <c r="V56" s="45"/>
    </row>
    <row r="57" spans="1:22" ht="30" x14ac:dyDescent="0.25">
      <c r="A57" s="41"/>
      <c r="B57" s="1" t="s">
        <v>245</v>
      </c>
      <c r="C57" s="13" t="s">
        <v>244</v>
      </c>
      <c r="D57" s="41" t="s">
        <v>246</v>
      </c>
      <c r="E57" s="41"/>
      <c r="F57" s="14">
        <v>43336</v>
      </c>
      <c r="G57" s="16" t="s">
        <v>247</v>
      </c>
      <c r="H57" s="41" t="s">
        <v>92</v>
      </c>
      <c r="I57" s="41"/>
      <c r="J57" s="42">
        <v>1120376</v>
      </c>
      <c r="K57" s="41"/>
      <c r="L57" s="41">
        <v>0</v>
      </c>
      <c r="M57" s="41"/>
      <c r="N57" s="15">
        <f t="shared" si="0"/>
        <v>1120376</v>
      </c>
      <c r="O57" s="41" t="s">
        <v>12</v>
      </c>
      <c r="P57" s="41"/>
      <c r="Q57" s="38" t="s">
        <v>350</v>
      </c>
      <c r="R57" s="39"/>
      <c r="S57" s="39"/>
      <c r="T57" s="39"/>
      <c r="U57" s="39"/>
      <c r="V57" s="40"/>
    </row>
    <row r="58" spans="1:22" ht="30" x14ac:dyDescent="0.25">
      <c r="A58" s="41"/>
      <c r="B58" s="1" t="s">
        <v>250</v>
      </c>
      <c r="C58" s="13" t="s">
        <v>249</v>
      </c>
      <c r="D58" s="41" t="s">
        <v>251</v>
      </c>
      <c r="E58" s="41"/>
      <c r="F58" s="19">
        <v>43172</v>
      </c>
      <c r="G58" s="16" t="s">
        <v>252</v>
      </c>
      <c r="H58" s="41" t="s">
        <v>92</v>
      </c>
      <c r="I58" s="41"/>
      <c r="J58" s="42">
        <v>1317583</v>
      </c>
      <c r="K58" s="41"/>
      <c r="L58" s="42">
        <v>20872</v>
      </c>
      <c r="M58" s="41"/>
      <c r="N58" s="15">
        <f t="shared" si="0"/>
        <v>1296711</v>
      </c>
      <c r="O58" s="41" t="s">
        <v>12</v>
      </c>
      <c r="P58" s="41"/>
      <c r="Q58" s="43"/>
      <c r="R58" s="44"/>
      <c r="S58" s="44"/>
      <c r="T58" s="44"/>
      <c r="U58" s="44"/>
      <c r="V58" s="45"/>
    </row>
    <row r="59" spans="1:22" ht="45" x14ac:dyDescent="0.25">
      <c r="A59" s="41"/>
      <c r="B59" s="1" t="s">
        <v>258</v>
      </c>
      <c r="C59" s="13" t="s">
        <v>253</v>
      </c>
      <c r="D59" s="41" t="s">
        <v>254</v>
      </c>
      <c r="E59" s="41"/>
      <c r="F59" s="14">
        <v>43326</v>
      </c>
      <c r="G59" s="16" t="s">
        <v>255</v>
      </c>
      <c r="H59" s="41" t="s">
        <v>229</v>
      </c>
      <c r="I59" s="41"/>
      <c r="J59" s="42">
        <v>350000</v>
      </c>
      <c r="K59" s="42"/>
      <c r="L59" s="41">
        <v>0</v>
      </c>
      <c r="M59" s="41"/>
      <c r="N59" s="15">
        <f t="shared" si="0"/>
        <v>350000</v>
      </c>
      <c r="O59" s="41" t="s">
        <v>12</v>
      </c>
      <c r="P59" s="41"/>
      <c r="Q59" s="38" t="s">
        <v>350</v>
      </c>
      <c r="R59" s="39"/>
      <c r="S59" s="39"/>
      <c r="T59" s="39"/>
      <c r="U59" s="39"/>
      <c r="V59" s="40"/>
    </row>
    <row r="60" spans="1:22" ht="45" x14ac:dyDescent="0.25">
      <c r="A60" s="41"/>
      <c r="B60" s="7" t="s">
        <v>257</v>
      </c>
      <c r="C60" s="13" t="s">
        <v>256</v>
      </c>
      <c r="D60" s="41" t="s">
        <v>259</v>
      </c>
      <c r="E60" s="41"/>
      <c r="F60" s="14">
        <v>43325</v>
      </c>
      <c r="G60" s="16" t="s">
        <v>263</v>
      </c>
      <c r="H60" s="41" t="s">
        <v>92</v>
      </c>
      <c r="I60" s="41"/>
      <c r="J60" s="42">
        <v>532000</v>
      </c>
      <c r="K60" s="41"/>
      <c r="L60" s="42">
        <v>104318</v>
      </c>
      <c r="M60" s="41"/>
      <c r="N60" s="15">
        <f t="shared" si="0"/>
        <v>427682</v>
      </c>
      <c r="O60" s="41" t="s">
        <v>12</v>
      </c>
      <c r="P60" s="41"/>
      <c r="Q60" s="43"/>
      <c r="R60" s="44"/>
      <c r="S60" s="44"/>
      <c r="T60" s="44"/>
      <c r="U60" s="44"/>
      <c r="V60" s="45"/>
    </row>
    <row r="61" spans="1:22" ht="45" x14ac:dyDescent="0.25">
      <c r="A61" s="41"/>
      <c r="B61" s="1" t="s">
        <v>261</v>
      </c>
      <c r="C61" s="13" t="s">
        <v>260</v>
      </c>
      <c r="D61" s="41" t="s">
        <v>262</v>
      </c>
      <c r="E61" s="41"/>
      <c r="F61" s="14">
        <v>43082</v>
      </c>
      <c r="G61" s="16" t="s">
        <v>266</v>
      </c>
      <c r="H61" s="41" t="s">
        <v>92</v>
      </c>
      <c r="I61" s="41"/>
      <c r="J61" s="42">
        <v>562085</v>
      </c>
      <c r="K61" s="42"/>
      <c r="L61" s="41">
        <v>0</v>
      </c>
      <c r="M61" s="41"/>
      <c r="N61" s="15">
        <f t="shared" si="0"/>
        <v>562085</v>
      </c>
      <c r="O61" s="41" t="s">
        <v>12</v>
      </c>
      <c r="P61" s="41"/>
      <c r="Q61" s="46" t="s">
        <v>356</v>
      </c>
      <c r="R61" s="41"/>
      <c r="S61" s="41"/>
      <c r="T61" s="41"/>
      <c r="U61" s="41"/>
      <c r="V61" s="41"/>
    </row>
    <row r="62" spans="1:22" ht="45" x14ac:dyDescent="0.25">
      <c r="A62" s="41"/>
      <c r="B62" s="1" t="s">
        <v>265</v>
      </c>
      <c r="C62" s="13" t="s">
        <v>264</v>
      </c>
      <c r="D62" s="41" t="s">
        <v>267</v>
      </c>
      <c r="E62" s="41"/>
      <c r="F62" s="19">
        <v>43543</v>
      </c>
      <c r="G62" s="16" t="s">
        <v>268</v>
      </c>
      <c r="H62" s="41" t="s">
        <v>92</v>
      </c>
      <c r="I62" s="41"/>
      <c r="J62" s="42">
        <v>392340</v>
      </c>
      <c r="K62" s="41"/>
      <c r="L62" s="42">
        <v>238573</v>
      </c>
      <c r="M62" s="41"/>
      <c r="N62" s="15">
        <f t="shared" si="0"/>
        <v>153767</v>
      </c>
      <c r="O62" s="41" t="s">
        <v>12</v>
      </c>
      <c r="P62" s="41"/>
      <c r="Q62" s="43"/>
      <c r="R62" s="44"/>
      <c r="S62" s="44"/>
      <c r="T62" s="44"/>
      <c r="U62" s="44"/>
      <c r="V62" s="45"/>
    </row>
    <row r="63" spans="1:22" ht="45" x14ac:dyDescent="0.25">
      <c r="A63" s="41"/>
      <c r="B63" s="1" t="s">
        <v>294</v>
      </c>
      <c r="C63" s="13" t="s">
        <v>269</v>
      </c>
      <c r="D63" s="41" t="s">
        <v>270</v>
      </c>
      <c r="E63" s="41"/>
      <c r="F63" s="14">
        <v>43608</v>
      </c>
      <c r="G63" s="16" t="s">
        <v>295</v>
      </c>
      <c r="H63" s="41" t="s">
        <v>92</v>
      </c>
      <c r="I63" s="41"/>
      <c r="J63" s="42">
        <v>562085</v>
      </c>
      <c r="K63" s="42"/>
      <c r="L63" s="41">
        <v>0</v>
      </c>
      <c r="M63" s="41"/>
      <c r="N63" s="15">
        <f t="shared" si="0"/>
        <v>562085</v>
      </c>
      <c r="O63" s="41" t="s">
        <v>12</v>
      </c>
      <c r="P63" s="41"/>
      <c r="Q63" s="38" t="s">
        <v>350</v>
      </c>
      <c r="R63" s="39"/>
      <c r="S63" s="39"/>
      <c r="T63" s="39"/>
      <c r="U63" s="39"/>
      <c r="V63" s="40"/>
    </row>
    <row r="64" spans="1:22" ht="45" x14ac:dyDescent="0.25">
      <c r="A64" s="41"/>
      <c r="B64" s="1" t="s">
        <v>273</v>
      </c>
      <c r="C64" s="13" t="s">
        <v>271</v>
      </c>
      <c r="D64" s="41" t="s">
        <v>272</v>
      </c>
      <c r="E64" s="41"/>
      <c r="F64" s="14">
        <v>43326</v>
      </c>
      <c r="G64" s="16" t="s">
        <v>278</v>
      </c>
      <c r="H64" s="41" t="s">
        <v>229</v>
      </c>
      <c r="I64" s="41"/>
      <c r="J64" s="42">
        <v>500000</v>
      </c>
      <c r="K64" s="42"/>
      <c r="L64" s="41">
        <v>0</v>
      </c>
      <c r="M64" s="41"/>
      <c r="N64" s="15">
        <f t="shared" si="0"/>
        <v>500000</v>
      </c>
      <c r="O64" s="41" t="s">
        <v>12</v>
      </c>
      <c r="P64" s="41"/>
      <c r="Q64" s="38" t="s">
        <v>350</v>
      </c>
      <c r="R64" s="39"/>
      <c r="S64" s="39"/>
      <c r="T64" s="39"/>
      <c r="U64" s="39"/>
      <c r="V64" s="40"/>
    </row>
    <row r="65" spans="1:22" ht="30" x14ac:dyDescent="0.25">
      <c r="A65" s="41"/>
      <c r="B65" s="1" t="s">
        <v>275</v>
      </c>
      <c r="C65" s="13" t="s">
        <v>274</v>
      </c>
      <c r="D65" s="41" t="s">
        <v>276</v>
      </c>
      <c r="E65" s="41"/>
      <c r="F65" s="14">
        <v>43081</v>
      </c>
      <c r="G65" s="16" t="s">
        <v>277</v>
      </c>
      <c r="H65" s="41" t="s">
        <v>25</v>
      </c>
      <c r="I65" s="41"/>
      <c r="J65" s="42">
        <v>28618</v>
      </c>
      <c r="K65" s="42"/>
      <c r="L65" s="41">
        <v>0</v>
      </c>
      <c r="M65" s="41"/>
      <c r="N65" s="15">
        <f t="shared" si="0"/>
        <v>28618</v>
      </c>
      <c r="O65" s="41" t="s">
        <v>12</v>
      </c>
      <c r="P65" s="41"/>
      <c r="Q65" s="46" t="s">
        <v>355</v>
      </c>
      <c r="R65" s="41"/>
      <c r="S65" s="41"/>
      <c r="T65" s="41"/>
      <c r="U65" s="41"/>
      <c r="V65" s="41"/>
    </row>
    <row r="66" spans="1:22" ht="45" x14ac:dyDescent="0.25">
      <c r="A66" s="41"/>
      <c r="B66" s="1" t="s">
        <v>280</v>
      </c>
      <c r="C66" s="13" t="s">
        <v>279</v>
      </c>
      <c r="D66" s="41" t="s">
        <v>281</v>
      </c>
      <c r="E66" s="41"/>
      <c r="F66" s="19">
        <v>43578</v>
      </c>
      <c r="G66" s="16" t="s">
        <v>285</v>
      </c>
      <c r="H66" s="41" t="s">
        <v>229</v>
      </c>
      <c r="I66" s="41"/>
      <c r="J66" s="42">
        <v>354109</v>
      </c>
      <c r="K66" s="41"/>
      <c r="L66" s="41">
        <v>0</v>
      </c>
      <c r="M66" s="41"/>
      <c r="N66" s="15">
        <f t="shared" si="0"/>
        <v>354109</v>
      </c>
      <c r="O66" s="41" t="s">
        <v>12</v>
      </c>
      <c r="P66" s="41"/>
      <c r="Q66" s="38" t="s">
        <v>350</v>
      </c>
      <c r="R66" s="39"/>
      <c r="S66" s="39"/>
      <c r="T66" s="39"/>
      <c r="U66" s="39"/>
      <c r="V66" s="40"/>
    </row>
    <row r="67" spans="1:22" ht="45" x14ac:dyDescent="0.25">
      <c r="A67" s="41"/>
      <c r="B67" s="1" t="s">
        <v>284</v>
      </c>
      <c r="C67" s="13" t="s">
        <v>283</v>
      </c>
      <c r="D67" s="41" t="s">
        <v>287</v>
      </c>
      <c r="E67" s="41"/>
      <c r="F67" s="19">
        <v>42628</v>
      </c>
      <c r="G67" s="16" t="s">
        <v>286</v>
      </c>
      <c r="H67" s="41" t="s">
        <v>229</v>
      </c>
      <c r="I67" s="41"/>
      <c r="J67" s="42">
        <v>429161</v>
      </c>
      <c r="K67" s="42"/>
      <c r="L67" s="41">
        <v>0</v>
      </c>
      <c r="M67" s="41"/>
      <c r="N67" s="15">
        <f t="shared" si="0"/>
        <v>429161</v>
      </c>
      <c r="O67" s="41" t="s">
        <v>12</v>
      </c>
      <c r="P67" s="41"/>
      <c r="Q67" s="46" t="s">
        <v>354</v>
      </c>
      <c r="R67" s="41"/>
      <c r="S67" s="41"/>
      <c r="T67" s="41"/>
      <c r="U67" s="41"/>
      <c r="V67" s="41"/>
    </row>
    <row r="68" spans="1:22" ht="45" x14ac:dyDescent="0.25">
      <c r="A68" s="41"/>
      <c r="B68" s="1" t="s">
        <v>288</v>
      </c>
      <c r="C68" s="13" t="s">
        <v>282</v>
      </c>
      <c r="D68" s="41" t="s">
        <v>289</v>
      </c>
      <c r="E68" s="41"/>
      <c r="F68" s="19">
        <v>43594</v>
      </c>
      <c r="G68" s="16" t="s">
        <v>290</v>
      </c>
      <c r="H68" s="41" t="s">
        <v>229</v>
      </c>
      <c r="I68" s="41"/>
      <c r="J68" s="42">
        <v>185318</v>
      </c>
      <c r="K68" s="41"/>
      <c r="L68" s="42">
        <v>20836</v>
      </c>
      <c r="M68" s="42"/>
      <c r="N68" s="15">
        <f t="shared" si="0"/>
        <v>164482</v>
      </c>
      <c r="O68" s="41" t="s">
        <v>12</v>
      </c>
      <c r="P68" s="41"/>
      <c r="Q68" s="43"/>
      <c r="R68" s="44"/>
      <c r="S68" s="44"/>
      <c r="T68" s="44"/>
      <c r="U68" s="44"/>
      <c r="V68" s="45"/>
    </row>
    <row r="69" spans="1:22" ht="30" x14ac:dyDescent="0.25">
      <c r="A69" s="41"/>
      <c r="B69" s="1" t="s">
        <v>292</v>
      </c>
      <c r="C69" s="29" t="s">
        <v>291</v>
      </c>
      <c r="D69" s="47" t="s">
        <v>293</v>
      </c>
      <c r="E69" s="47"/>
      <c r="F69" s="31">
        <v>43172</v>
      </c>
      <c r="G69" s="16" t="s">
        <v>296</v>
      </c>
      <c r="H69" s="41" t="s">
        <v>92</v>
      </c>
      <c r="I69" s="41"/>
      <c r="J69" s="42">
        <v>22060</v>
      </c>
      <c r="K69" s="42"/>
      <c r="L69" s="41">
        <v>0</v>
      </c>
      <c r="M69" s="41"/>
      <c r="N69" s="15">
        <f t="shared" ref="N69:N80" si="1">+J69-L69</f>
        <v>22060</v>
      </c>
      <c r="O69" s="41" t="s">
        <v>12</v>
      </c>
      <c r="P69" s="41"/>
      <c r="Q69" s="38" t="s">
        <v>350</v>
      </c>
      <c r="R69" s="39"/>
      <c r="S69" s="39"/>
      <c r="T69" s="39"/>
      <c r="U69" s="39"/>
      <c r="V69" s="40"/>
    </row>
    <row r="70" spans="1:22" ht="45" x14ac:dyDescent="0.25">
      <c r="A70" s="41"/>
      <c r="B70" s="1" t="s">
        <v>300</v>
      </c>
      <c r="C70" s="13" t="s">
        <v>297</v>
      </c>
      <c r="D70" s="41" t="s">
        <v>298</v>
      </c>
      <c r="E70" s="41"/>
      <c r="F70" s="14">
        <v>43543</v>
      </c>
      <c r="G70" s="16" t="s">
        <v>299</v>
      </c>
      <c r="H70" s="41" t="s">
        <v>92</v>
      </c>
      <c r="I70" s="41"/>
      <c r="J70" s="42">
        <v>359342</v>
      </c>
      <c r="K70" s="42"/>
      <c r="L70" s="41">
        <v>0</v>
      </c>
      <c r="M70" s="41"/>
      <c r="N70" s="15">
        <f t="shared" si="1"/>
        <v>359342</v>
      </c>
      <c r="O70" s="41" t="s">
        <v>12</v>
      </c>
      <c r="P70" s="41"/>
      <c r="Q70" s="38" t="s">
        <v>350</v>
      </c>
      <c r="R70" s="39"/>
      <c r="S70" s="39"/>
      <c r="T70" s="39"/>
      <c r="U70" s="39"/>
      <c r="V70" s="40"/>
    </row>
    <row r="71" spans="1:22" ht="45" x14ac:dyDescent="0.25">
      <c r="A71" s="41"/>
      <c r="B71" s="1" t="s">
        <v>302</v>
      </c>
      <c r="C71" s="13" t="s">
        <v>301</v>
      </c>
      <c r="D71" s="41" t="s">
        <v>303</v>
      </c>
      <c r="E71" s="41"/>
      <c r="F71" s="14">
        <v>42937</v>
      </c>
      <c r="G71" s="16" t="s">
        <v>304</v>
      </c>
      <c r="H71" s="41" t="s">
        <v>92</v>
      </c>
      <c r="I71" s="41"/>
      <c r="J71" s="42">
        <v>239000</v>
      </c>
      <c r="K71" s="42"/>
      <c r="L71" s="41">
        <v>0</v>
      </c>
      <c r="M71" s="41"/>
      <c r="N71" s="15">
        <f t="shared" si="1"/>
        <v>239000</v>
      </c>
      <c r="O71" s="41" t="s">
        <v>12</v>
      </c>
      <c r="P71" s="41"/>
      <c r="Q71" s="46" t="s">
        <v>353</v>
      </c>
      <c r="R71" s="41"/>
      <c r="S71" s="41"/>
      <c r="T71" s="41"/>
      <c r="U71" s="41"/>
      <c r="V71" s="41"/>
    </row>
    <row r="72" spans="1:22" ht="45" x14ac:dyDescent="0.25">
      <c r="A72" s="41"/>
      <c r="B72" s="1" t="s">
        <v>306</v>
      </c>
      <c r="C72" s="13" t="s">
        <v>305</v>
      </c>
      <c r="D72" s="41" t="s">
        <v>307</v>
      </c>
      <c r="E72" s="41"/>
      <c r="F72" s="14">
        <v>43543</v>
      </c>
      <c r="G72" s="16" t="s">
        <v>308</v>
      </c>
      <c r="H72" s="41" t="s">
        <v>92</v>
      </c>
      <c r="I72" s="41"/>
      <c r="J72" s="42">
        <v>1091221</v>
      </c>
      <c r="K72" s="42"/>
      <c r="L72" s="41">
        <v>0</v>
      </c>
      <c r="M72" s="41"/>
      <c r="N72" s="15">
        <f t="shared" si="1"/>
        <v>1091221</v>
      </c>
      <c r="O72" s="41" t="s">
        <v>12</v>
      </c>
      <c r="P72" s="41"/>
      <c r="Q72" s="38" t="s">
        <v>350</v>
      </c>
      <c r="R72" s="39"/>
      <c r="S72" s="39"/>
      <c r="T72" s="39"/>
      <c r="U72" s="39"/>
      <c r="V72" s="40"/>
    </row>
    <row r="73" spans="1:22" ht="45" x14ac:dyDescent="0.25">
      <c r="A73" s="41"/>
      <c r="B73" s="1" t="s">
        <v>310</v>
      </c>
      <c r="C73" s="13" t="s">
        <v>309</v>
      </c>
      <c r="D73" s="41" t="s">
        <v>311</v>
      </c>
      <c r="E73" s="41"/>
      <c r="F73" s="19">
        <v>43543</v>
      </c>
      <c r="G73" s="16" t="s">
        <v>312</v>
      </c>
      <c r="H73" s="41" t="s">
        <v>92</v>
      </c>
      <c r="I73" s="41"/>
      <c r="J73" s="42">
        <v>999377</v>
      </c>
      <c r="K73" s="42"/>
      <c r="L73" s="41">
        <v>0</v>
      </c>
      <c r="M73" s="41"/>
      <c r="N73" s="15">
        <f t="shared" si="1"/>
        <v>999377</v>
      </c>
      <c r="O73" s="41" t="s">
        <v>12</v>
      </c>
      <c r="P73" s="41"/>
      <c r="Q73" s="38" t="s">
        <v>350</v>
      </c>
      <c r="R73" s="39"/>
      <c r="S73" s="39"/>
      <c r="T73" s="39"/>
      <c r="U73" s="39"/>
      <c r="V73" s="40"/>
    </row>
    <row r="74" spans="1:22" ht="30" x14ac:dyDescent="0.25">
      <c r="A74" s="41"/>
      <c r="B74" s="1" t="s">
        <v>314</v>
      </c>
      <c r="C74" s="13" t="s">
        <v>313</v>
      </c>
      <c r="D74" s="41" t="s">
        <v>316</v>
      </c>
      <c r="E74" s="41"/>
      <c r="F74" s="14">
        <v>43543</v>
      </c>
      <c r="G74" s="16" t="s">
        <v>315</v>
      </c>
      <c r="H74" s="41" t="s">
        <v>92</v>
      </c>
      <c r="I74" s="41"/>
      <c r="J74" s="42">
        <v>684432</v>
      </c>
      <c r="K74" s="42"/>
      <c r="L74" s="41">
        <v>0</v>
      </c>
      <c r="M74" s="41"/>
      <c r="N74" s="15">
        <f t="shared" si="1"/>
        <v>684432</v>
      </c>
      <c r="O74" s="41" t="s">
        <v>12</v>
      </c>
      <c r="P74" s="41"/>
      <c r="Q74" s="38" t="s">
        <v>350</v>
      </c>
      <c r="R74" s="39"/>
      <c r="S74" s="39"/>
      <c r="T74" s="39"/>
      <c r="U74" s="39"/>
      <c r="V74" s="40"/>
    </row>
    <row r="75" spans="1:22" ht="30.75" thickBot="1" x14ac:dyDescent="0.3">
      <c r="A75" s="36"/>
      <c r="B75" s="2" t="s">
        <v>318</v>
      </c>
      <c r="C75" s="6" t="s">
        <v>317</v>
      </c>
      <c r="D75" s="36" t="s">
        <v>319</v>
      </c>
      <c r="E75" s="36"/>
      <c r="F75" s="25">
        <v>43543</v>
      </c>
      <c r="G75" s="32" t="s">
        <v>320</v>
      </c>
      <c r="H75" s="36" t="s">
        <v>92</v>
      </c>
      <c r="I75" s="36"/>
      <c r="J75" s="37">
        <v>9980477</v>
      </c>
      <c r="K75" s="37"/>
      <c r="L75" s="36">
        <v>0</v>
      </c>
      <c r="M75" s="36"/>
      <c r="N75" s="15">
        <f t="shared" si="1"/>
        <v>9980477</v>
      </c>
      <c r="O75" s="36" t="s">
        <v>12</v>
      </c>
      <c r="P75" s="36"/>
      <c r="Q75" s="38" t="s">
        <v>350</v>
      </c>
      <c r="R75" s="39"/>
      <c r="S75" s="39"/>
      <c r="T75" s="39"/>
      <c r="U75" s="39"/>
      <c r="V75" s="40"/>
    </row>
    <row r="76" spans="1:22" ht="30" x14ac:dyDescent="0.25">
      <c r="A76" s="34">
        <v>8</v>
      </c>
      <c r="B76" s="27" t="s">
        <v>322</v>
      </c>
      <c r="C76" s="23" t="s">
        <v>321</v>
      </c>
      <c r="D76" s="34" t="s">
        <v>323</v>
      </c>
      <c r="E76" s="34"/>
      <c r="F76" s="28">
        <v>42693</v>
      </c>
      <c r="G76" s="27" t="s">
        <v>325</v>
      </c>
      <c r="H76" s="34" t="s">
        <v>324</v>
      </c>
      <c r="I76" s="34"/>
      <c r="J76" s="35">
        <v>1500000</v>
      </c>
      <c r="K76" s="34"/>
      <c r="L76" s="35">
        <v>79802</v>
      </c>
      <c r="M76" s="34"/>
      <c r="N76" s="15">
        <f t="shared" si="1"/>
        <v>1420198</v>
      </c>
      <c r="O76" s="34" t="s">
        <v>12</v>
      </c>
      <c r="P76" s="34"/>
      <c r="Q76" s="34" t="s">
        <v>331</v>
      </c>
      <c r="R76" s="34"/>
      <c r="S76" s="34"/>
      <c r="T76" s="34"/>
      <c r="U76" s="34"/>
      <c r="V76" s="34"/>
    </row>
    <row r="77" spans="1:22" ht="60.75" customHeight="1" x14ac:dyDescent="0.25">
      <c r="A77" s="41"/>
      <c r="B77" s="1" t="s">
        <v>327</v>
      </c>
      <c r="C77" s="13" t="s">
        <v>326</v>
      </c>
      <c r="D77" s="41" t="s">
        <v>328</v>
      </c>
      <c r="E77" s="41"/>
      <c r="F77" s="14">
        <v>42687</v>
      </c>
      <c r="G77" s="16" t="s">
        <v>348</v>
      </c>
      <c r="H77" s="66" t="s">
        <v>329</v>
      </c>
      <c r="I77" s="47"/>
      <c r="J77" s="42">
        <v>1260962</v>
      </c>
      <c r="K77" s="41"/>
      <c r="L77" s="42">
        <v>41300</v>
      </c>
      <c r="M77" s="41"/>
      <c r="N77" s="15">
        <f t="shared" si="1"/>
        <v>1219662</v>
      </c>
      <c r="O77" s="41" t="s">
        <v>12</v>
      </c>
      <c r="P77" s="41"/>
      <c r="Q77" s="41" t="s">
        <v>330</v>
      </c>
      <c r="R77" s="41"/>
      <c r="S77" s="41"/>
      <c r="T77" s="41"/>
      <c r="U77" s="41"/>
      <c r="V77" s="41"/>
    </row>
    <row r="78" spans="1:22" ht="45" x14ac:dyDescent="0.25">
      <c r="A78" s="41"/>
      <c r="B78" s="1" t="s">
        <v>333</v>
      </c>
      <c r="C78" s="13" t="s">
        <v>332</v>
      </c>
      <c r="D78" s="41" t="s">
        <v>334</v>
      </c>
      <c r="E78" s="41"/>
      <c r="F78" s="14">
        <v>42937</v>
      </c>
      <c r="G78" s="16" t="s">
        <v>335</v>
      </c>
      <c r="H78" s="41" t="s">
        <v>336</v>
      </c>
      <c r="I78" s="41"/>
      <c r="J78" s="42">
        <v>1500000</v>
      </c>
      <c r="K78" s="41"/>
      <c r="L78" s="41">
        <v>0</v>
      </c>
      <c r="M78" s="41"/>
      <c r="N78" s="15">
        <f t="shared" si="1"/>
        <v>1500000</v>
      </c>
      <c r="O78" s="41" t="s">
        <v>12</v>
      </c>
      <c r="P78" s="41"/>
      <c r="Q78" s="46" t="s">
        <v>351</v>
      </c>
      <c r="R78" s="41"/>
      <c r="S78" s="41"/>
      <c r="T78" s="41"/>
      <c r="U78" s="41"/>
      <c r="V78" s="41"/>
    </row>
    <row r="79" spans="1:22" ht="45" x14ac:dyDescent="0.25">
      <c r="A79" s="41"/>
      <c r="B79" s="1" t="s">
        <v>340</v>
      </c>
      <c r="C79" s="13" t="s">
        <v>337</v>
      </c>
      <c r="D79" s="41" t="s">
        <v>338</v>
      </c>
      <c r="E79" s="41"/>
      <c r="F79" s="14">
        <v>42692</v>
      </c>
      <c r="G79" s="16" t="s">
        <v>339</v>
      </c>
      <c r="H79" s="41" t="s">
        <v>336</v>
      </c>
      <c r="I79" s="41"/>
      <c r="J79" s="42">
        <v>319670</v>
      </c>
      <c r="K79" s="41"/>
      <c r="L79" s="41">
        <v>0</v>
      </c>
      <c r="M79" s="41"/>
      <c r="N79" s="15">
        <f>+J79-L79</f>
        <v>319670</v>
      </c>
      <c r="O79" s="46" t="s">
        <v>119</v>
      </c>
      <c r="P79" s="46"/>
      <c r="Q79" s="46" t="s">
        <v>352</v>
      </c>
      <c r="R79" s="41"/>
      <c r="S79" s="41"/>
      <c r="T79" s="41"/>
      <c r="U79" s="41"/>
      <c r="V79" s="41"/>
    </row>
    <row r="80" spans="1:22" ht="45.75" thickBot="1" x14ac:dyDescent="0.3">
      <c r="A80" s="36"/>
      <c r="B80" s="2" t="s">
        <v>342</v>
      </c>
      <c r="C80" s="6" t="s">
        <v>341</v>
      </c>
      <c r="D80" s="36" t="s">
        <v>344</v>
      </c>
      <c r="E80" s="36"/>
      <c r="F80" s="25">
        <v>42687</v>
      </c>
      <c r="G80" s="3" t="s">
        <v>343</v>
      </c>
      <c r="H80" s="36" t="s">
        <v>336</v>
      </c>
      <c r="I80" s="36"/>
      <c r="J80" s="37">
        <v>1334260</v>
      </c>
      <c r="K80" s="36"/>
      <c r="L80" s="37">
        <v>70071</v>
      </c>
      <c r="M80" s="36"/>
      <c r="N80" s="15">
        <f t="shared" si="1"/>
        <v>1264189</v>
      </c>
      <c r="O80" s="36" t="s">
        <v>12</v>
      </c>
      <c r="P80" s="36"/>
      <c r="Q80" s="36" t="s">
        <v>345</v>
      </c>
      <c r="R80" s="36"/>
      <c r="S80" s="36"/>
      <c r="T80" s="36"/>
      <c r="U80" s="36"/>
      <c r="V80" s="36"/>
    </row>
  </sheetData>
  <mergeCells count="476">
    <mergeCell ref="A76:A80"/>
    <mergeCell ref="D79:E79"/>
    <mergeCell ref="H79:I79"/>
    <mergeCell ref="Q79:V79"/>
    <mergeCell ref="O79:P79"/>
    <mergeCell ref="J79:K79"/>
    <mergeCell ref="L79:M79"/>
    <mergeCell ref="H80:I80"/>
    <mergeCell ref="J80:K80"/>
    <mergeCell ref="L80:M80"/>
    <mergeCell ref="O80:P80"/>
    <mergeCell ref="D80:E80"/>
    <mergeCell ref="Q80:V80"/>
    <mergeCell ref="D77:E77"/>
    <mergeCell ref="H77:I77"/>
    <mergeCell ref="J77:K77"/>
    <mergeCell ref="L77:M77"/>
    <mergeCell ref="O77:P77"/>
    <mergeCell ref="Q77:V77"/>
    <mergeCell ref="D78:E78"/>
    <mergeCell ref="J78:K78"/>
    <mergeCell ref="L78:M78"/>
    <mergeCell ref="O78:P78"/>
    <mergeCell ref="Q78:V78"/>
    <mergeCell ref="H78:I78"/>
    <mergeCell ref="J47:K47"/>
    <mergeCell ref="L47:M47"/>
    <mergeCell ref="O47:P47"/>
    <mergeCell ref="Q47:V47"/>
    <mergeCell ref="D44:E44"/>
    <mergeCell ref="H44:I44"/>
    <mergeCell ref="J44:K44"/>
    <mergeCell ref="L44:M44"/>
    <mergeCell ref="O44:P44"/>
    <mergeCell ref="H45:I45"/>
    <mergeCell ref="D45:E45"/>
    <mergeCell ref="J45:K45"/>
    <mergeCell ref="L45:M45"/>
    <mergeCell ref="O45:P45"/>
    <mergeCell ref="H46:I46"/>
    <mergeCell ref="J46:K46"/>
    <mergeCell ref="L46:M46"/>
    <mergeCell ref="O46:P46"/>
    <mergeCell ref="D46:E46"/>
    <mergeCell ref="D51:E51"/>
    <mergeCell ref="H51:I51"/>
    <mergeCell ref="J51:K51"/>
    <mergeCell ref="L51:M51"/>
    <mergeCell ref="A28:A43"/>
    <mergeCell ref="Q28:V28"/>
    <mergeCell ref="Q29:V29"/>
    <mergeCell ref="Q30:V30"/>
    <mergeCell ref="Q31:V31"/>
    <mergeCell ref="Q32:V32"/>
    <mergeCell ref="Q34:V34"/>
    <mergeCell ref="Q36:V36"/>
    <mergeCell ref="Q37:V37"/>
    <mergeCell ref="Q38:V38"/>
    <mergeCell ref="Q39:V39"/>
    <mergeCell ref="Q40:V40"/>
    <mergeCell ref="Q41:V41"/>
    <mergeCell ref="Q42:V42"/>
    <mergeCell ref="Q43:V43"/>
    <mergeCell ref="D42:E42"/>
    <mergeCell ref="H42:I42"/>
    <mergeCell ref="J42:K42"/>
    <mergeCell ref="L42:M42"/>
    <mergeCell ref="O42:P42"/>
    <mergeCell ref="D43:E43"/>
    <mergeCell ref="H43:I43"/>
    <mergeCell ref="J43:K43"/>
    <mergeCell ref="L43:M43"/>
    <mergeCell ref="O43:P43"/>
    <mergeCell ref="D40:E40"/>
    <mergeCell ref="H40:I40"/>
    <mergeCell ref="J40:K40"/>
    <mergeCell ref="L40:M40"/>
    <mergeCell ref="O40:P40"/>
    <mergeCell ref="H41:I41"/>
    <mergeCell ref="D41:E41"/>
    <mergeCell ref="J41:K41"/>
    <mergeCell ref="L41:M41"/>
    <mergeCell ref="O41:P41"/>
    <mergeCell ref="D38:E38"/>
    <mergeCell ref="H38:I38"/>
    <mergeCell ref="J38:K38"/>
    <mergeCell ref="L38:M38"/>
    <mergeCell ref="O38:P38"/>
    <mergeCell ref="D39:E39"/>
    <mergeCell ref="H39:I39"/>
    <mergeCell ref="J39:K39"/>
    <mergeCell ref="L39:M39"/>
    <mergeCell ref="O39:P39"/>
    <mergeCell ref="Q35:V35"/>
    <mergeCell ref="H36:I36"/>
    <mergeCell ref="J36:K36"/>
    <mergeCell ref="L36:M36"/>
    <mergeCell ref="O36:P36"/>
    <mergeCell ref="D36:E36"/>
    <mergeCell ref="D37:E37"/>
    <mergeCell ref="H37:I37"/>
    <mergeCell ref="J37:K37"/>
    <mergeCell ref="L37:M37"/>
    <mergeCell ref="O37:P37"/>
    <mergeCell ref="H34:I34"/>
    <mergeCell ref="D34:E34"/>
    <mergeCell ref="J34:K34"/>
    <mergeCell ref="L34:M34"/>
    <mergeCell ref="O34:P34"/>
    <mergeCell ref="H35:I35"/>
    <mergeCell ref="J35:K35"/>
    <mergeCell ref="L35:M35"/>
    <mergeCell ref="O35:P35"/>
    <mergeCell ref="D35:E35"/>
    <mergeCell ref="H32:I32"/>
    <mergeCell ref="J32:K32"/>
    <mergeCell ref="L32:M32"/>
    <mergeCell ref="O32:P32"/>
    <mergeCell ref="D32:E32"/>
    <mergeCell ref="H33:I33"/>
    <mergeCell ref="D33:E33"/>
    <mergeCell ref="Q33:V33"/>
    <mergeCell ref="J33:K33"/>
    <mergeCell ref="L33:M33"/>
    <mergeCell ref="O33:P33"/>
    <mergeCell ref="H30:I30"/>
    <mergeCell ref="J30:K30"/>
    <mergeCell ref="L30:M30"/>
    <mergeCell ref="O30:P30"/>
    <mergeCell ref="D30:E30"/>
    <mergeCell ref="H31:I31"/>
    <mergeCell ref="D31:E31"/>
    <mergeCell ref="J31:K31"/>
    <mergeCell ref="L31:M31"/>
    <mergeCell ref="O31:P31"/>
    <mergeCell ref="J28:K28"/>
    <mergeCell ref="H28:I28"/>
    <mergeCell ref="L28:M28"/>
    <mergeCell ref="D28:E28"/>
    <mergeCell ref="O28:P28"/>
    <mergeCell ref="H29:I29"/>
    <mergeCell ref="J29:K29"/>
    <mergeCell ref="L29:M29"/>
    <mergeCell ref="D29:E29"/>
    <mergeCell ref="O29:P29"/>
    <mergeCell ref="H27:I27"/>
    <mergeCell ref="D27:E27"/>
    <mergeCell ref="J27:K27"/>
    <mergeCell ref="L27:M27"/>
    <mergeCell ref="O27:P27"/>
    <mergeCell ref="A21:A27"/>
    <mergeCell ref="Q21:V21"/>
    <mergeCell ref="Q23:V23"/>
    <mergeCell ref="Q22:V22"/>
    <mergeCell ref="Q24:V24"/>
    <mergeCell ref="Q25:V25"/>
    <mergeCell ref="Q26:V26"/>
    <mergeCell ref="Q27:V27"/>
    <mergeCell ref="H25:I25"/>
    <mergeCell ref="D25:E25"/>
    <mergeCell ref="J25:K25"/>
    <mergeCell ref="L25:M25"/>
    <mergeCell ref="O25:P25"/>
    <mergeCell ref="H26:I26"/>
    <mergeCell ref="D26:E26"/>
    <mergeCell ref="J26:K26"/>
    <mergeCell ref="L26:M26"/>
    <mergeCell ref="O26:P26"/>
    <mergeCell ref="H23:I23"/>
    <mergeCell ref="H24:I24"/>
    <mergeCell ref="D23:E23"/>
    <mergeCell ref="J24:K24"/>
    <mergeCell ref="L24:M24"/>
    <mergeCell ref="J23:K23"/>
    <mergeCell ref="L23:M23"/>
    <mergeCell ref="D24:E24"/>
    <mergeCell ref="O23:P23"/>
    <mergeCell ref="O24:P24"/>
    <mergeCell ref="D4:E4"/>
    <mergeCell ref="Q4:V4"/>
    <mergeCell ref="H4:I4"/>
    <mergeCell ref="J4:K4"/>
    <mergeCell ref="L4:M4"/>
    <mergeCell ref="O4:P4"/>
    <mergeCell ref="J3:K3"/>
    <mergeCell ref="L3:M3"/>
    <mergeCell ref="H3:I3"/>
    <mergeCell ref="D5:E5"/>
    <mergeCell ref="H5:I5"/>
    <mergeCell ref="J5:K5"/>
    <mergeCell ref="L5:M5"/>
    <mergeCell ref="O5:P5"/>
    <mergeCell ref="D6:E6"/>
    <mergeCell ref="H6:I6"/>
    <mergeCell ref="J6:K6"/>
    <mergeCell ref="L6:M6"/>
    <mergeCell ref="O6:P6"/>
    <mergeCell ref="D7:E7"/>
    <mergeCell ref="H7:I7"/>
    <mergeCell ref="D9:E9"/>
    <mergeCell ref="H9:I9"/>
    <mergeCell ref="J9:K9"/>
    <mergeCell ref="J7:K7"/>
    <mergeCell ref="L7:M7"/>
    <mergeCell ref="O7:P7"/>
    <mergeCell ref="L9:M9"/>
    <mergeCell ref="Q10:V10"/>
    <mergeCell ref="H8:I8"/>
    <mergeCell ref="J8:K8"/>
    <mergeCell ref="L8:M8"/>
    <mergeCell ref="O8:P8"/>
    <mergeCell ref="D8:E8"/>
    <mergeCell ref="O9:P9"/>
    <mergeCell ref="D10:E10"/>
    <mergeCell ref="H10:I10"/>
    <mergeCell ref="J10:K10"/>
    <mergeCell ref="L10:M10"/>
    <mergeCell ref="O10:P10"/>
    <mergeCell ref="L13:M13"/>
    <mergeCell ref="O13:P13"/>
    <mergeCell ref="H14:I14"/>
    <mergeCell ref="D14:E14"/>
    <mergeCell ref="J14:K14"/>
    <mergeCell ref="L14:M14"/>
    <mergeCell ref="O14:P14"/>
    <mergeCell ref="D11:E11"/>
    <mergeCell ref="H11:I11"/>
    <mergeCell ref="J11:K11"/>
    <mergeCell ref="L11:M11"/>
    <mergeCell ref="O11:P11"/>
    <mergeCell ref="D12:E12"/>
    <mergeCell ref="H12:I12"/>
    <mergeCell ref="J12:K12"/>
    <mergeCell ref="L12:M12"/>
    <mergeCell ref="O12:P12"/>
    <mergeCell ref="H20:I20"/>
    <mergeCell ref="D20:E20"/>
    <mergeCell ref="J20:K20"/>
    <mergeCell ref="L20:M20"/>
    <mergeCell ref="O20:P20"/>
    <mergeCell ref="H17:I17"/>
    <mergeCell ref="D17:E17"/>
    <mergeCell ref="J17:K17"/>
    <mergeCell ref="L17:M17"/>
    <mergeCell ref="O17:P17"/>
    <mergeCell ref="H18:I18"/>
    <mergeCell ref="D18:E18"/>
    <mergeCell ref="J18:K18"/>
    <mergeCell ref="L18:M18"/>
    <mergeCell ref="O18:P18"/>
    <mergeCell ref="Q12:V12"/>
    <mergeCell ref="Q13:V13"/>
    <mergeCell ref="O3:P3"/>
    <mergeCell ref="Q3:V3"/>
    <mergeCell ref="Q5:V5"/>
    <mergeCell ref="Q6:V6"/>
    <mergeCell ref="H19:I19"/>
    <mergeCell ref="D19:E19"/>
    <mergeCell ref="J19:K19"/>
    <mergeCell ref="L19:M19"/>
    <mergeCell ref="O19:P19"/>
    <mergeCell ref="H15:I15"/>
    <mergeCell ref="D15:E15"/>
    <mergeCell ref="J15:K15"/>
    <mergeCell ref="L15:M15"/>
    <mergeCell ref="O15:P15"/>
    <mergeCell ref="H16:I16"/>
    <mergeCell ref="D16:E16"/>
    <mergeCell ref="J16:K16"/>
    <mergeCell ref="L16:M16"/>
    <mergeCell ref="O16:P16"/>
    <mergeCell ref="D13:E13"/>
    <mergeCell ref="H13:I13"/>
    <mergeCell ref="J13:K13"/>
    <mergeCell ref="D22:E22"/>
    <mergeCell ref="H22:I22"/>
    <mergeCell ref="J22:K22"/>
    <mergeCell ref="L22:M22"/>
    <mergeCell ref="O21:P21"/>
    <mergeCell ref="O22:P22"/>
    <mergeCell ref="Q20:V20"/>
    <mergeCell ref="A1:V1"/>
    <mergeCell ref="A2:V2"/>
    <mergeCell ref="A4:A20"/>
    <mergeCell ref="H21:I21"/>
    <mergeCell ref="D21:E21"/>
    <mergeCell ref="J21:K21"/>
    <mergeCell ref="L21:M21"/>
    <mergeCell ref="Q14:V14"/>
    <mergeCell ref="Q15:V15"/>
    <mergeCell ref="Q16:V16"/>
    <mergeCell ref="Q17:V17"/>
    <mergeCell ref="Q18:V18"/>
    <mergeCell ref="Q19:V19"/>
    <mergeCell ref="Q7:V7"/>
    <mergeCell ref="Q8:V8"/>
    <mergeCell ref="Q9:V9"/>
    <mergeCell ref="Q11:V11"/>
    <mergeCell ref="A44:A49"/>
    <mergeCell ref="Q44:V44"/>
    <mergeCell ref="Q45:V45"/>
    <mergeCell ref="Q46:V46"/>
    <mergeCell ref="H50:I50"/>
    <mergeCell ref="J50:K50"/>
    <mergeCell ref="L50:M50"/>
    <mergeCell ref="O50:P50"/>
    <mergeCell ref="D50:E50"/>
    <mergeCell ref="Q50:V50"/>
    <mergeCell ref="H48:I48"/>
    <mergeCell ref="J48:K48"/>
    <mergeCell ref="D48:E48"/>
    <mergeCell ref="L48:M48"/>
    <mergeCell ref="O48:P48"/>
    <mergeCell ref="Q48:V48"/>
    <mergeCell ref="H49:I49"/>
    <mergeCell ref="J49:K49"/>
    <mergeCell ref="L49:M49"/>
    <mergeCell ref="O49:P49"/>
    <mergeCell ref="D49:E49"/>
    <mergeCell ref="Q49:V49"/>
    <mergeCell ref="H47:I47"/>
    <mergeCell ref="D47:E47"/>
    <mergeCell ref="O51:P51"/>
    <mergeCell ref="A50:A51"/>
    <mergeCell ref="Q51:V51"/>
    <mergeCell ref="H52:I52"/>
    <mergeCell ref="D52:E52"/>
    <mergeCell ref="J52:K52"/>
    <mergeCell ref="L52:M52"/>
    <mergeCell ref="O52:P52"/>
    <mergeCell ref="Q52:V52"/>
    <mergeCell ref="A52:A75"/>
    <mergeCell ref="Q53:V53"/>
    <mergeCell ref="Q57:V57"/>
    <mergeCell ref="Q58:V58"/>
    <mergeCell ref="Q59:V59"/>
    <mergeCell ref="Q60:V60"/>
    <mergeCell ref="Q63:V63"/>
    <mergeCell ref="Q64:V64"/>
    <mergeCell ref="Q73:V73"/>
    <mergeCell ref="Q74:V74"/>
    <mergeCell ref="Q75:V75"/>
    <mergeCell ref="D53:E53"/>
    <mergeCell ref="H53:I53"/>
    <mergeCell ref="J53:K53"/>
    <mergeCell ref="L53:M53"/>
    <mergeCell ref="O53:P53"/>
    <mergeCell ref="D54:E54"/>
    <mergeCell ref="H54:I54"/>
    <mergeCell ref="J54:K54"/>
    <mergeCell ref="L54:M54"/>
    <mergeCell ref="O54:P54"/>
    <mergeCell ref="Q54:V54"/>
    <mergeCell ref="H55:I55"/>
    <mergeCell ref="D55:E55"/>
    <mergeCell ref="J55:K55"/>
    <mergeCell ref="L55:M55"/>
    <mergeCell ref="O55:P55"/>
    <mergeCell ref="Q55:V55"/>
    <mergeCell ref="H56:I56"/>
    <mergeCell ref="D56:E56"/>
    <mergeCell ref="J56:K56"/>
    <mergeCell ref="L56:M56"/>
    <mergeCell ref="O56:P56"/>
    <mergeCell ref="Q56:V56"/>
    <mergeCell ref="D57:E57"/>
    <mergeCell ref="H57:I57"/>
    <mergeCell ref="J57:K57"/>
    <mergeCell ref="L57:M57"/>
    <mergeCell ref="O57:P57"/>
    <mergeCell ref="D58:E58"/>
    <mergeCell ref="H58:I58"/>
    <mergeCell ref="J58:K58"/>
    <mergeCell ref="L58:M58"/>
    <mergeCell ref="O58:P58"/>
    <mergeCell ref="D59:E59"/>
    <mergeCell ref="H59:I59"/>
    <mergeCell ref="J59:K59"/>
    <mergeCell ref="L59:M59"/>
    <mergeCell ref="O59:P59"/>
    <mergeCell ref="D60:E60"/>
    <mergeCell ref="H60:I60"/>
    <mergeCell ref="J60:K60"/>
    <mergeCell ref="L60:M60"/>
    <mergeCell ref="O60:P60"/>
    <mergeCell ref="D61:E61"/>
    <mergeCell ref="H61:I61"/>
    <mergeCell ref="J61:K61"/>
    <mergeCell ref="L61:M61"/>
    <mergeCell ref="O61:P61"/>
    <mergeCell ref="Q61:V61"/>
    <mergeCell ref="D62:E62"/>
    <mergeCell ref="H62:I62"/>
    <mergeCell ref="J62:K62"/>
    <mergeCell ref="L62:M62"/>
    <mergeCell ref="O62:P62"/>
    <mergeCell ref="Q62:V62"/>
    <mergeCell ref="D63:E63"/>
    <mergeCell ref="J63:K63"/>
    <mergeCell ref="L63:M63"/>
    <mergeCell ref="O63:P63"/>
    <mergeCell ref="H63:I63"/>
    <mergeCell ref="D64:E64"/>
    <mergeCell ref="H64:I64"/>
    <mergeCell ref="J64:K64"/>
    <mergeCell ref="L64:M64"/>
    <mergeCell ref="O64:P64"/>
    <mergeCell ref="D65:E65"/>
    <mergeCell ref="H65:I65"/>
    <mergeCell ref="J65:K65"/>
    <mergeCell ref="L65:M65"/>
    <mergeCell ref="O65:P65"/>
    <mergeCell ref="Q65:V65"/>
    <mergeCell ref="D66:E66"/>
    <mergeCell ref="H66:I66"/>
    <mergeCell ref="J66:K66"/>
    <mergeCell ref="L66:M66"/>
    <mergeCell ref="O66:P66"/>
    <mergeCell ref="Q66:V66"/>
    <mergeCell ref="D67:E67"/>
    <mergeCell ref="H67:I67"/>
    <mergeCell ref="J67:K67"/>
    <mergeCell ref="L67:M67"/>
    <mergeCell ref="O67:P67"/>
    <mergeCell ref="Q67:V67"/>
    <mergeCell ref="D68:E68"/>
    <mergeCell ref="H68:I68"/>
    <mergeCell ref="J68:K68"/>
    <mergeCell ref="L68:M68"/>
    <mergeCell ref="O68:P68"/>
    <mergeCell ref="Q68:V68"/>
    <mergeCell ref="Q71:V71"/>
    <mergeCell ref="D72:E72"/>
    <mergeCell ref="H72:I72"/>
    <mergeCell ref="J72:K72"/>
    <mergeCell ref="L72:M72"/>
    <mergeCell ref="O72:P72"/>
    <mergeCell ref="D69:E69"/>
    <mergeCell ref="H69:I69"/>
    <mergeCell ref="J69:K69"/>
    <mergeCell ref="L69:M69"/>
    <mergeCell ref="D70:E70"/>
    <mergeCell ref="H70:I70"/>
    <mergeCell ref="J70:K70"/>
    <mergeCell ref="L70:M70"/>
    <mergeCell ref="O69:P69"/>
    <mergeCell ref="O70:P70"/>
    <mergeCell ref="Q69:V69"/>
    <mergeCell ref="Q70:V70"/>
    <mergeCell ref="Q72:V72"/>
    <mergeCell ref="H74:I74"/>
    <mergeCell ref="L74:M74"/>
    <mergeCell ref="D74:E74"/>
    <mergeCell ref="O74:P74"/>
    <mergeCell ref="D71:E71"/>
    <mergeCell ref="H71:I71"/>
    <mergeCell ref="J71:K71"/>
    <mergeCell ref="L71:M71"/>
    <mergeCell ref="O71:P71"/>
    <mergeCell ref="D73:E73"/>
    <mergeCell ref="H73:I73"/>
    <mergeCell ref="J73:K73"/>
    <mergeCell ref="L73:M73"/>
    <mergeCell ref="O73:P73"/>
    <mergeCell ref="J74:K74"/>
    <mergeCell ref="D76:E76"/>
    <mergeCell ref="H76:I76"/>
    <mergeCell ref="J76:K76"/>
    <mergeCell ref="L76:M76"/>
    <mergeCell ref="O76:P76"/>
    <mergeCell ref="Q76:V76"/>
    <mergeCell ref="D75:E75"/>
    <mergeCell ref="H75:I75"/>
    <mergeCell ref="J75:K75"/>
    <mergeCell ref="L75:M75"/>
    <mergeCell ref="O75:P7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Ambiental3</dc:creator>
  <cp:lastModifiedBy>Juan Carlos Vanegas Muñoz</cp:lastModifiedBy>
  <dcterms:created xsi:type="dcterms:W3CDTF">2017-03-14T15:49:53Z</dcterms:created>
  <dcterms:modified xsi:type="dcterms:W3CDTF">2018-03-26T16:13:55Z</dcterms:modified>
</cp:coreProperties>
</file>