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lson.gallego\Documents\PROCESOS CONTRACTUALES 2026\02 - FEBRERO\SERVICIOS DE NEUROMONITOREO\"/>
    </mc:Choice>
  </mc:AlternateContent>
  <bookViews>
    <workbookView xWindow="-120" yWindow="-120" windowWidth="29040" windowHeight="157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/>
  <c r="L25" i="1"/>
  <c r="J6" i="1" l="1"/>
  <c r="K6" i="1" s="1"/>
  <c r="L6" i="1" s="1"/>
  <c r="L7" i="1" s="1"/>
  <c r="J9" i="1"/>
  <c r="K9" i="1" s="1"/>
  <c r="L9" i="1" s="1"/>
  <c r="J10" i="1"/>
  <c r="K10" i="1" s="1"/>
  <c r="L10" i="1" s="1"/>
  <c r="J11" i="1"/>
  <c r="K11" i="1" s="1"/>
  <c r="L11" i="1" s="1"/>
  <c r="J12" i="1"/>
  <c r="K12" i="1" s="1"/>
  <c r="L12" i="1" s="1"/>
  <c r="J13" i="1"/>
  <c r="K13" i="1" s="1"/>
  <c r="L13" i="1" s="1"/>
  <c r="J14" i="1"/>
  <c r="K14" i="1"/>
  <c r="L14" i="1" s="1"/>
  <c r="J15" i="1"/>
  <c r="K15" i="1" s="1"/>
  <c r="L15" i="1" s="1"/>
  <c r="J16" i="1"/>
  <c r="K16" i="1"/>
  <c r="L16" i="1" s="1"/>
  <c r="J17" i="1"/>
  <c r="K17" i="1" s="1"/>
  <c r="L17" i="1" s="1"/>
  <c r="J18" i="1"/>
  <c r="K18" i="1" s="1"/>
  <c r="L18" i="1" s="1"/>
  <c r="J19" i="1"/>
  <c r="K19" i="1" s="1"/>
  <c r="L19" i="1" s="1"/>
  <c r="J20" i="1"/>
  <c r="K20" i="1" s="1"/>
  <c r="L20" i="1" s="1"/>
  <c r="J21" i="1"/>
  <c r="K21" i="1" s="1"/>
  <c r="L21" i="1" s="1"/>
  <c r="J22" i="1"/>
  <c r="K22" i="1" s="1"/>
  <c r="L22" i="1" s="1"/>
  <c r="J23" i="1"/>
  <c r="K23" i="1" s="1"/>
  <c r="L23" i="1" s="1"/>
  <c r="F6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5" i="1"/>
  <c r="J5" i="1" l="1"/>
  <c r="K5" i="1" s="1"/>
  <c r="L5" i="1" s="1"/>
  <c r="E25" i="1" l="1"/>
</calcChain>
</file>

<file path=xl/sharedStrings.xml><?xml version="1.0" encoding="utf-8"?>
<sst xmlns="http://schemas.openxmlformats.org/spreadsheetml/2006/main" count="60" uniqueCount="44">
  <si>
    <t>ITEM</t>
  </si>
  <si>
    <t>DESCRIPCION</t>
  </si>
  <si>
    <t>UNIDAD DE MEDIDA</t>
  </si>
  <si>
    <t xml:space="preserve">PRECIO UNITARIO OFERTADO </t>
  </si>
  <si>
    <t>CANTIDAD</t>
  </si>
  <si>
    <t>VALOR IVA</t>
  </si>
  <si>
    <t>VALOR UNITARIO OFERTADO INCLUIDO IVA</t>
  </si>
  <si>
    <t>PRECIOS DE REFERENCIA</t>
  </si>
  <si>
    <t>OFERTA ECONOMICA</t>
  </si>
  <si>
    <t>TOTAL OFERTA</t>
  </si>
  <si>
    <t>NOMBRE DEL OFERENTE:</t>
  </si>
  <si>
    <t>NIT:</t>
  </si>
  <si>
    <t>NOMBRE REPRESENTANTE LEGAL:</t>
  </si>
  <si>
    <t>FIRMA AUTORIZADA:</t>
  </si>
  <si>
    <t>PRECIO TECHO UNITARIO INCLUIDO IVA</t>
  </si>
  <si>
    <t>PRECIO TECHO TOTAL UNITARIO INCLUIDO IVA</t>
  </si>
  <si>
    <t>TOTAL PRECIOS TECHO</t>
  </si>
  <si>
    <t>PORCENTAJE DE IVA</t>
  </si>
  <si>
    <t>VALOR TOTAL OFERTADO INCLUIDO IVA</t>
  </si>
  <si>
    <r>
      <rPr>
        <b/>
        <sz val="10"/>
        <color theme="1"/>
        <rFont val="Verdana"/>
        <family val="2"/>
      </rPr>
      <t>Observaciones:</t>
    </r>
    <r>
      <rPr>
        <sz val="10"/>
        <color theme="1"/>
        <rFont val="Verdana"/>
        <family val="2"/>
      </rPr>
      <t xml:space="preserve">
- La columna de porcentaje de IVA debe indicar la tasa impositiva que corresponde a cada uno de los elementos.
- Deberán coincidir de manera íntegra los valores diligenciados en el presente formulario con los ingresados y reportados en la plataforma SECOP II, asegurando la consistencia y confiabilidad de la información.</t>
    </r>
  </si>
  <si>
    <t>Unidad</t>
  </si>
  <si>
    <r>
      <rPr>
        <b/>
        <sz val="13"/>
        <color theme="1"/>
        <rFont val="Verdana"/>
        <family val="2"/>
      </rPr>
      <t>HOSPITAL MILITAR CENTRAL</t>
    </r>
    <r>
      <rPr>
        <sz val="11"/>
        <color theme="1"/>
        <rFont val="Verdana"/>
        <family val="2"/>
      </rPr>
      <t xml:space="preserve">
FORMULARIO DE OFERTA ECONOMICA</t>
    </r>
  </si>
  <si>
    <t>ALQUILER DE EQUIPO DE NEUROMONITOREO. Equipo de 32 canales, con monitorización EMG, MEP, SEP, AEP, visuales, estimuladores bipolares para rizotomía. Incluye: 
-Audífonos AEP / tubos de silicona rojo azul cable 2 m conector negro/amarillo / velcro / 2 ganchos.
-Gafas led flash para estimulación de VEP.</t>
  </si>
  <si>
    <t>Prestación de servicio de neuromonitoreo con médico fisiatra (potenciales evocados)</t>
  </si>
  <si>
    <t>Procedimiento</t>
  </si>
  <si>
    <t>Electrodos, aguja de 0.6 mm forma de espiral con tope, cable de 1 m, desechable, estéril.</t>
  </si>
  <si>
    <t>Electrodo SDM rojo/negro, aguja de 15 mm cable 1.5 estéril desechable.</t>
  </si>
  <si>
    <t>Electrodo SDM rojo/negro, aguja de 20 mm cable 1.5 estéril desechable.</t>
  </si>
  <si>
    <t>Inserto para el oído en espuma tamaño pequeño, 3B beige</t>
  </si>
  <si>
    <t>Inserto para el oído en espuma, tamaño standard 3A amarillo</t>
  </si>
  <si>
    <t>Instrumento bipolar recto micro gancho, DNS, cable largo 3 metros, desechable, estéril</t>
  </si>
  <si>
    <t>Instrumento bipolar angulado, DNS, cable largo 3 metros, desechable, estéril.</t>
  </si>
  <si>
    <t>Instrumento bipolar de corteza, dos ptas, cable largo 3 metros, desechable</t>
  </si>
  <si>
    <t>Sonda en bayoneta de 13 cm para isis</t>
  </si>
  <si>
    <t>Instrumento bipolar en bayoneta recto, DNS, cable largo 3 metros, desechable, estéril</t>
  </si>
  <si>
    <t>Sonda de succión monopolar, punta de 2 mm, 20 cm, con electrodo tierra, estéril</t>
  </si>
  <si>
    <t>SDN electrodo trigon bk 20/3000</t>
  </si>
  <si>
    <t>Instrumento monopolar recto, 19.5 cm, con electrodo tierra, estéril, desechable</t>
  </si>
  <si>
    <t>Electrodo para tubo laríngeo con 6 - 7 mm, superficie adhesiva, largo 32 mm.</t>
  </si>
  <si>
    <t>Electrodo verde/tierra, cable de 1 m, aguja de 15 mm, estériles, desechables.</t>
  </si>
  <si>
    <t>EQUIPO Y PRESTACIÓN DE SERVICIO DE OPERADOR</t>
  </si>
  <si>
    <t>CONSUMIBLES</t>
  </si>
  <si>
    <t>Subtotal equipo y prestación de servicio de operador</t>
  </si>
  <si>
    <t>Subtotal consumibles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</si>
</sst>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[Red]#,##0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Verdan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theme="1"/>
      <name val="Verdana"/>
      <family val="2"/>
    </font>
    <font>
      <b/>
      <sz val="13"/>
      <color theme="1"/>
      <name val="Verdana"/>
      <family val="2"/>
    </font>
    <font>
      <b/>
      <sz val="10"/>
      <color theme="1"/>
      <name val="Verdana"/>
      <family val="2"/>
    </font>
    <font>
      <sz val="11"/>
      <color rgb="FF00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3" fontId="2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vertical="top"/>
    </xf>
    <xf numFmtId="3" fontId="4" fillId="2" borderId="1" xfId="1" applyNumberFormat="1" applyFont="1" applyFill="1" applyBorder="1" applyAlignment="1">
      <alignment vertical="top"/>
    </xf>
    <xf numFmtId="164" fontId="5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6" fillId="7" borderId="1" xfId="0" applyFont="1" applyFill="1" applyBorder="1" applyAlignment="1">
      <alignment vertical="center"/>
    </xf>
    <xf numFmtId="9" fontId="4" fillId="2" borderId="1" xfId="1" applyFont="1" applyFill="1" applyBorder="1" applyAlignment="1">
      <alignment vertical="top"/>
    </xf>
    <xf numFmtId="0" fontId="2" fillId="5" borderId="10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Continuous"/>
    </xf>
    <xf numFmtId="165" fontId="2" fillId="5" borderId="2" xfId="0" applyNumberFormat="1" applyFont="1" applyFill="1" applyBorder="1" applyAlignment="1">
      <alignment horizontal="right" vertical="top" wrapText="1"/>
    </xf>
    <xf numFmtId="0" fontId="2" fillId="5" borderId="1" xfId="0" applyFont="1" applyFill="1" applyBorder="1" applyAlignment="1">
      <alignment horizontal="justify" vertical="top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4" fillId="3" borderId="7" xfId="0" applyFont="1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0" fontId="4" fillId="3" borderId="8" xfId="0" applyFont="1" applyFill="1" applyBorder="1" applyAlignment="1">
      <alignment horizontal="left" vertical="top"/>
    </xf>
    <xf numFmtId="0" fontId="4" fillId="3" borderId="9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top" wrapText="1"/>
    </xf>
    <xf numFmtId="0" fontId="9" fillId="8" borderId="4" xfId="0" applyFont="1" applyFill="1" applyBorder="1" applyAlignment="1">
      <alignment horizontal="center" vertical="top" wrapText="1"/>
    </xf>
    <xf numFmtId="164" fontId="5" fillId="8" borderId="5" xfId="0" applyNumberFormat="1" applyFont="1" applyFill="1" applyBorder="1" applyAlignment="1">
      <alignment vertical="top"/>
    </xf>
    <xf numFmtId="0" fontId="9" fillId="8" borderId="5" xfId="0" applyFont="1" applyFill="1" applyBorder="1" applyAlignment="1">
      <alignment horizontal="center" vertical="top" wrapText="1"/>
    </xf>
    <xf numFmtId="0" fontId="9" fillId="8" borderId="3" xfId="0" applyFont="1" applyFill="1" applyBorder="1" applyAlignment="1">
      <alignment horizontal="right" vertical="top" wrapText="1"/>
    </xf>
    <xf numFmtId="0" fontId="9" fillId="8" borderId="4" xfId="0" applyFont="1" applyFill="1" applyBorder="1" applyAlignment="1">
      <alignment horizontal="right" vertical="top" wrapText="1"/>
    </xf>
    <xf numFmtId="0" fontId="9" fillId="8" borderId="5" xfId="0" applyFont="1" applyFill="1" applyBorder="1" applyAlignment="1">
      <alignment horizontal="right" vertical="top" wrapText="1"/>
    </xf>
    <xf numFmtId="164" fontId="5" fillId="8" borderId="1" xfId="0" applyNumberFormat="1" applyFont="1" applyFill="1" applyBorder="1" applyAlignment="1">
      <alignment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121228</xdr:colOff>
      <xdr:row>0</xdr:row>
      <xdr:rowOff>0</xdr:rowOff>
    </xdr:from>
    <xdr:to>
      <xdr:col>11</xdr:col>
      <xdr:colOff>1122218</xdr:colOff>
      <xdr:row>0</xdr:row>
      <xdr:rowOff>1035628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5387" y="0"/>
          <a:ext cx="1000990" cy="10356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zoomScale="110" zoomScaleNormal="110" workbookViewId="0">
      <selection activeCell="A24" sqref="A24:K24"/>
    </sheetView>
  </sheetViews>
  <sheetFormatPr baseColWidth="10" defaultColWidth="57.140625" defaultRowHeight="12.75" x14ac:dyDescent="0.2"/>
  <cols>
    <col min="1" max="1" width="10.5703125" style="1" customWidth="1"/>
    <col min="2" max="2" width="69.140625" style="1" customWidth="1"/>
    <col min="3" max="3" width="17.5703125" style="1" customWidth="1"/>
    <col min="4" max="4" width="16" style="1" customWidth="1"/>
    <col min="5" max="5" width="17" style="1" customWidth="1"/>
    <col min="6" max="6" width="19.5703125" style="1" customWidth="1"/>
    <col min="7" max="7" width="12.42578125" style="1" customWidth="1"/>
    <col min="8" max="10" width="13.85546875" style="1" customWidth="1"/>
    <col min="11" max="11" width="16" style="1" customWidth="1"/>
    <col min="12" max="12" width="21.28515625" style="1" customWidth="1"/>
    <col min="13" max="16384" width="57.140625" style="1"/>
  </cols>
  <sheetData>
    <row r="1" spans="1:12" ht="81.75" customHeight="1" x14ac:dyDescent="0.2">
      <c r="A1" s="24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6"/>
      <c r="L1" s="14"/>
    </row>
    <row r="2" spans="1:12" ht="27" customHeight="1" x14ac:dyDescent="0.2">
      <c r="A2" s="33" t="s">
        <v>0</v>
      </c>
      <c r="B2" s="33" t="s">
        <v>1</v>
      </c>
      <c r="C2" s="33" t="s">
        <v>2</v>
      </c>
      <c r="D2" s="33" t="s">
        <v>4</v>
      </c>
      <c r="E2" s="32" t="s">
        <v>7</v>
      </c>
      <c r="F2" s="32"/>
      <c r="G2" s="43" t="s">
        <v>8</v>
      </c>
      <c r="H2" s="43"/>
      <c r="I2" s="43"/>
      <c r="J2" s="43"/>
      <c r="K2" s="43"/>
      <c r="L2" s="43"/>
    </row>
    <row r="3" spans="1:12" ht="51" customHeight="1" x14ac:dyDescent="0.2">
      <c r="A3" s="33"/>
      <c r="B3" s="33"/>
      <c r="C3" s="33"/>
      <c r="D3" s="33"/>
      <c r="E3" s="3" t="s">
        <v>14</v>
      </c>
      <c r="F3" s="3" t="s">
        <v>15</v>
      </c>
      <c r="G3" s="2" t="s">
        <v>4</v>
      </c>
      <c r="H3" s="2" t="s">
        <v>3</v>
      </c>
      <c r="I3" s="2" t="s">
        <v>17</v>
      </c>
      <c r="J3" s="2" t="s">
        <v>5</v>
      </c>
      <c r="K3" s="2" t="s">
        <v>6</v>
      </c>
      <c r="L3" s="2" t="s">
        <v>18</v>
      </c>
    </row>
    <row r="4" spans="1:12" ht="14.25" customHeight="1" x14ac:dyDescent="0.2">
      <c r="A4" s="44" t="s">
        <v>40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6"/>
    </row>
    <row r="5" spans="1:12" ht="76.5" x14ac:dyDescent="0.2">
      <c r="A5" s="5">
        <v>1</v>
      </c>
      <c r="B5" s="23" t="s">
        <v>22</v>
      </c>
      <c r="C5" s="16" t="s">
        <v>24</v>
      </c>
      <c r="D5" s="4">
        <v>1</v>
      </c>
      <c r="E5" s="22">
        <v>2751250</v>
      </c>
      <c r="F5" s="22">
        <f>E5*D5</f>
        <v>2751250</v>
      </c>
      <c r="G5" s="6">
        <v>1</v>
      </c>
      <c r="H5" s="7">
        <v>0</v>
      </c>
      <c r="I5" s="15">
        <v>0</v>
      </c>
      <c r="J5" s="8">
        <f t="shared" ref="J5" si="0">H5*I5</f>
        <v>0</v>
      </c>
      <c r="K5" s="7">
        <f t="shared" ref="K5" si="1">J5+H5</f>
        <v>0</v>
      </c>
      <c r="L5" s="7">
        <f t="shared" ref="L5" si="2">K5*G5</f>
        <v>0</v>
      </c>
    </row>
    <row r="6" spans="1:12" ht="25.5" x14ac:dyDescent="0.2">
      <c r="A6" s="5">
        <v>2</v>
      </c>
      <c r="B6" s="23" t="s">
        <v>23</v>
      </c>
      <c r="C6" s="16" t="s">
        <v>24</v>
      </c>
      <c r="D6" s="4">
        <v>1</v>
      </c>
      <c r="E6" s="22">
        <v>2311050</v>
      </c>
      <c r="F6" s="22">
        <f t="shared" ref="F6:F23" si="3">E6*D6</f>
        <v>2311050</v>
      </c>
      <c r="G6" s="6">
        <v>1</v>
      </c>
      <c r="H6" s="7">
        <v>0</v>
      </c>
      <c r="I6" s="15">
        <v>0</v>
      </c>
      <c r="J6" s="8">
        <f t="shared" ref="J6:J23" si="4">H6*I6</f>
        <v>0</v>
      </c>
      <c r="K6" s="7">
        <f t="shared" ref="K6:K23" si="5">J6+H6</f>
        <v>0</v>
      </c>
      <c r="L6" s="7">
        <f t="shared" ref="L6:L23" si="6">K6*G6</f>
        <v>0</v>
      </c>
    </row>
    <row r="7" spans="1:12" ht="14.25" x14ac:dyDescent="0.2">
      <c r="A7" s="51" t="s">
        <v>42</v>
      </c>
      <c r="B7" s="52"/>
      <c r="C7" s="52"/>
      <c r="D7" s="52"/>
      <c r="E7" s="52"/>
      <c r="F7" s="52"/>
      <c r="G7" s="52"/>
      <c r="H7" s="52"/>
      <c r="I7" s="52"/>
      <c r="J7" s="52"/>
      <c r="K7" s="53"/>
      <c r="L7" s="49">
        <f>SUM(L5:L6)</f>
        <v>0</v>
      </c>
    </row>
    <row r="8" spans="1:12" ht="15" customHeight="1" x14ac:dyDescent="0.2">
      <c r="A8" s="47" t="s">
        <v>41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50"/>
    </row>
    <row r="9" spans="1:12" ht="25.5" x14ac:dyDescent="0.2">
      <c r="A9" s="5">
        <v>1</v>
      </c>
      <c r="B9" s="23" t="s">
        <v>25</v>
      </c>
      <c r="C9" s="16" t="s">
        <v>20</v>
      </c>
      <c r="D9" s="4">
        <v>1</v>
      </c>
      <c r="E9" s="22">
        <v>57201</v>
      </c>
      <c r="F9" s="22">
        <f t="shared" si="3"/>
        <v>57201</v>
      </c>
      <c r="G9" s="6">
        <v>1</v>
      </c>
      <c r="H9" s="7">
        <v>0</v>
      </c>
      <c r="I9" s="15">
        <v>0</v>
      </c>
      <c r="J9" s="8">
        <f t="shared" si="4"/>
        <v>0</v>
      </c>
      <c r="K9" s="7">
        <f t="shared" si="5"/>
        <v>0</v>
      </c>
      <c r="L9" s="7">
        <f t="shared" si="6"/>
        <v>0</v>
      </c>
    </row>
    <row r="10" spans="1:12" ht="25.5" x14ac:dyDescent="0.2">
      <c r="A10" s="5">
        <v>2</v>
      </c>
      <c r="B10" s="23" t="s">
        <v>26</v>
      </c>
      <c r="C10" s="16" t="s">
        <v>20</v>
      </c>
      <c r="D10" s="4">
        <v>1</v>
      </c>
      <c r="E10" s="22">
        <v>36804</v>
      </c>
      <c r="F10" s="22">
        <f t="shared" si="3"/>
        <v>36804</v>
      </c>
      <c r="G10" s="6">
        <v>1</v>
      </c>
      <c r="H10" s="7">
        <v>0</v>
      </c>
      <c r="I10" s="15">
        <v>0</v>
      </c>
      <c r="J10" s="8">
        <f t="shared" si="4"/>
        <v>0</v>
      </c>
      <c r="K10" s="7">
        <f t="shared" si="5"/>
        <v>0</v>
      </c>
      <c r="L10" s="7">
        <f t="shared" si="6"/>
        <v>0</v>
      </c>
    </row>
    <row r="11" spans="1:12" ht="25.5" x14ac:dyDescent="0.2">
      <c r="A11" s="5">
        <v>3</v>
      </c>
      <c r="B11" s="23" t="s">
        <v>27</v>
      </c>
      <c r="C11" s="16" t="s">
        <v>20</v>
      </c>
      <c r="D11" s="4">
        <v>1</v>
      </c>
      <c r="E11" s="22">
        <v>36804</v>
      </c>
      <c r="F11" s="22">
        <f t="shared" si="3"/>
        <v>36804</v>
      </c>
      <c r="G11" s="6">
        <v>1</v>
      </c>
      <c r="H11" s="7">
        <v>0</v>
      </c>
      <c r="I11" s="15">
        <v>0</v>
      </c>
      <c r="J11" s="8">
        <f t="shared" si="4"/>
        <v>0</v>
      </c>
      <c r="K11" s="7">
        <f t="shared" si="5"/>
        <v>0</v>
      </c>
      <c r="L11" s="7">
        <f t="shared" si="6"/>
        <v>0</v>
      </c>
    </row>
    <row r="12" spans="1:12" x14ac:dyDescent="0.2">
      <c r="A12" s="5">
        <v>4</v>
      </c>
      <c r="B12" s="23" t="s">
        <v>28</v>
      </c>
      <c r="C12" s="16" t="s">
        <v>20</v>
      </c>
      <c r="D12" s="4">
        <v>1</v>
      </c>
      <c r="E12" s="22">
        <v>14716</v>
      </c>
      <c r="F12" s="22">
        <f t="shared" si="3"/>
        <v>14716</v>
      </c>
      <c r="G12" s="6">
        <v>1</v>
      </c>
      <c r="H12" s="7">
        <v>0</v>
      </c>
      <c r="I12" s="15">
        <v>0</v>
      </c>
      <c r="J12" s="8">
        <f t="shared" si="4"/>
        <v>0</v>
      </c>
      <c r="K12" s="7">
        <f t="shared" si="5"/>
        <v>0</v>
      </c>
      <c r="L12" s="7">
        <f t="shared" si="6"/>
        <v>0</v>
      </c>
    </row>
    <row r="13" spans="1:12" x14ac:dyDescent="0.2">
      <c r="A13" s="5">
        <v>5</v>
      </c>
      <c r="B13" s="23" t="s">
        <v>29</v>
      </c>
      <c r="C13" s="16" t="s">
        <v>20</v>
      </c>
      <c r="D13" s="4">
        <v>1</v>
      </c>
      <c r="E13" s="22">
        <v>27499</v>
      </c>
      <c r="F13" s="22">
        <f t="shared" si="3"/>
        <v>27499</v>
      </c>
      <c r="G13" s="6">
        <v>1</v>
      </c>
      <c r="H13" s="7">
        <v>0</v>
      </c>
      <c r="I13" s="15">
        <v>0</v>
      </c>
      <c r="J13" s="8">
        <f t="shared" si="4"/>
        <v>0</v>
      </c>
      <c r="K13" s="7">
        <f t="shared" si="5"/>
        <v>0</v>
      </c>
      <c r="L13" s="7">
        <f t="shared" si="6"/>
        <v>0</v>
      </c>
    </row>
    <row r="14" spans="1:12" ht="25.5" x14ac:dyDescent="0.2">
      <c r="A14" s="5">
        <v>6</v>
      </c>
      <c r="B14" s="23" t="s">
        <v>30</v>
      </c>
      <c r="C14" s="16" t="s">
        <v>20</v>
      </c>
      <c r="D14" s="4">
        <v>1</v>
      </c>
      <c r="E14" s="22">
        <v>390377</v>
      </c>
      <c r="F14" s="22">
        <f t="shared" si="3"/>
        <v>390377</v>
      </c>
      <c r="G14" s="6">
        <v>1</v>
      </c>
      <c r="H14" s="7">
        <v>0</v>
      </c>
      <c r="I14" s="15">
        <v>0</v>
      </c>
      <c r="J14" s="8">
        <f t="shared" si="4"/>
        <v>0</v>
      </c>
      <c r="K14" s="7">
        <f t="shared" si="5"/>
        <v>0</v>
      </c>
      <c r="L14" s="7">
        <f t="shared" si="6"/>
        <v>0</v>
      </c>
    </row>
    <row r="15" spans="1:12" ht="25.5" x14ac:dyDescent="0.2">
      <c r="A15" s="5">
        <v>7</v>
      </c>
      <c r="B15" s="23" t="s">
        <v>31</v>
      </c>
      <c r="C15" s="16" t="s">
        <v>20</v>
      </c>
      <c r="D15" s="4">
        <v>1</v>
      </c>
      <c r="E15" s="22">
        <v>442190</v>
      </c>
      <c r="F15" s="22">
        <f t="shared" si="3"/>
        <v>442190</v>
      </c>
      <c r="G15" s="6">
        <v>1</v>
      </c>
      <c r="H15" s="7">
        <v>0</v>
      </c>
      <c r="I15" s="15">
        <v>0</v>
      </c>
      <c r="J15" s="8">
        <f t="shared" si="4"/>
        <v>0</v>
      </c>
      <c r="K15" s="7">
        <f t="shared" si="5"/>
        <v>0</v>
      </c>
      <c r="L15" s="7">
        <f t="shared" si="6"/>
        <v>0</v>
      </c>
    </row>
    <row r="16" spans="1:12" ht="25.5" x14ac:dyDescent="0.2">
      <c r="A16" s="5">
        <v>8</v>
      </c>
      <c r="B16" s="23" t="s">
        <v>32</v>
      </c>
      <c r="C16" s="16" t="s">
        <v>20</v>
      </c>
      <c r="D16" s="4">
        <v>1</v>
      </c>
      <c r="E16" s="22">
        <v>518950</v>
      </c>
      <c r="F16" s="22">
        <f t="shared" si="3"/>
        <v>518950</v>
      </c>
      <c r="G16" s="6">
        <v>1</v>
      </c>
      <c r="H16" s="7">
        <v>0</v>
      </c>
      <c r="I16" s="15">
        <v>0</v>
      </c>
      <c r="J16" s="8">
        <f t="shared" si="4"/>
        <v>0</v>
      </c>
      <c r="K16" s="7">
        <f t="shared" si="5"/>
        <v>0</v>
      </c>
      <c r="L16" s="7">
        <f t="shared" si="6"/>
        <v>0</v>
      </c>
    </row>
    <row r="17" spans="1:13" x14ac:dyDescent="0.2">
      <c r="A17" s="5">
        <v>9</v>
      </c>
      <c r="B17" s="23" t="s">
        <v>33</v>
      </c>
      <c r="C17" s="16" t="s">
        <v>20</v>
      </c>
      <c r="D17" s="4">
        <v>1</v>
      </c>
      <c r="E17" s="22">
        <v>519754</v>
      </c>
      <c r="F17" s="22">
        <f t="shared" si="3"/>
        <v>519754</v>
      </c>
      <c r="G17" s="6">
        <v>1</v>
      </c>
      <c r="H17" s="7">
        <v>0</v>
      </c>
      <c r="I17" s="15">
        <v>0</v>
      </c>
      <c r="J17" s="8">
        <f t="shared" si="4"/>
        <v>0</v>
      </c>
      <c r="K17" s="7">
        <f t="shared" si="5"/>
        <v>0</v>
      </c>
      <c r="L17" s="7">
        <f t="shared" si="6"/>
        <v>0</v>
      </c>
    </row>
    <row r="18" spans="1:13" ht="25.5" x14ac:dyDescent="0.2">
      <c r="A18" s="5">
        <v>10</v>
      </c>
      <c r="B18" s="23" t="s">
        <v>34</v>
      </c>
      <c r="C18" s="16" t="s">
        <v>20</v>
      </c>
      <c r="D18" s="4">
        <v>1</v>
      </c>
      <c r="E18" s="22">
        <v>519754</v>
      </c>
      <c r="F18" s="22">
        <f t="shared" si="3"/>
        <v>519754</v>
      </c>
      <c r="G18" s="6">
        <v>1</v>
      </c>
      <c r="H18" s="7">
        <v>0</v>
      </c>
      <c r="I18" s="15">
        <v>0</v>
      </c>
      <c r="J18" s="8">
        <f t="shared" si="4"/>
        <v>0</v>
      </c>
      <c r="K18" s="7">
        <f t="shared" si="5"/>
        <v>0</v>
      </c>
      <c r="L18" s="7">
        <f t="shared" si="6"/>
        <v>0</v>
      </c>
    </row>
    <row r="19" spans="1:13" ht="25.5" x14ac:dyDescent="0.2">
      <c r="A19" s="5">
        <v>11</v>
      </c>
      <c r="B19" s="23" t="s">
        <v>35</v>
      </c>
      <c r="C19" s="16" t="s">
        <v>20</v>
      </c>
      <c r="D19" s="4">
        <v>1</v>
      </c>
      <c r="E19" s="22">
        <v>588710</v>
      </c>
      <c r="F19" s="22">
        <f t="shared" si="3"/>
        <v>588710</v>
      </c>
      <c r="G19" s="6">
        <v>1</v>
      </c>
      <c r="H19" s="7">
        <v>0</v>
      </c>
      <c r="I19" s="15">
        <v>0</v>
      </c>
      <c r="J19" s="8">
        <f t="shared" si="4"/>
        <v>0</v>
      </c>
      <c r="K19" s="7">
        <f t="shared" si="5"/>
        <v>0</v>
      </c>
      <c r="L19" s="7">
        <f t="shared" si="6"/>
        <v>0</v>
      </c>
    </row>
    <row r="20" spans="1:13" x14ac:dyDescent="0.2">
      <c r="A20" s="5">
        <v>12</v>
      </c>
      <c r="B20" s="23" t="s">
        <v>36</v>
      </c>
      <c r="C20" s="16" t="s">
        <v>20</v>
      </c>
      <c r="D20" s="4">
        <v>1</v>
      </c>
      <c r="E20" s="22">
        <v>36982</v>
      </c>
      <c r="F20" s="22">
        <f t="shared" si="3"/>
        <v>36982</v>
      </c>
      <c r="G20" s="6">
        <v>1</v>
      </c>
      <c r="H20" s="7">
        <v>0</v>
      </c>
      <c r="I20" s="15">
        <v>0</v>
      </c>
      <c r="J20" s="8">
        <f t="shared" si="4"/>
        <v>0</v>
      </c>
      <c r="K20" s="7">
        <f t="shared" si="5"/>
        <v>0</v>
      </c>
      <c r="L20" s="7">
        <f t="shared" si="6"/>
        <v>0</v>
      </c>
    </row>
    <row r="21" spans="1:13" ht="25.5" x14ac:dyDescent="0.2">
      <c r="A21" s="5">
        <v>13</v>
      </c>
      <c r="B21" s="23" t="s">
        <v>37</v>
      </c>
      <c r="C21" s="16" t="s">
        <v>20</v>
      </c>
      <c r="D21" s="4">
        <v>1</v>
      </c>
      <c r="E21" s="22">
        <v>275833</v>
      </c>
      <c r="F21" s="22">
        <f t="shared" si="3"/>
        <v>275833</v>
      </c>
      <c r="G21" s="6">
        <v>1</v>
      </c>
      <c r="H21" s="7">
        <v>0</v>
      </c>
      <c r="I21" s="15">
        <v>0</v>
      </c>
      <c r="J21" s="8">
        <f t="shared" si="4"/>
        <v>0</v>
      </c>
      <c r="K21" s="7">
        <f t="shared" si="5"/>
        <v>0</v>
      </c>
      <c r="L21" s="7">
        <f t="shared" si="6"/>
        <v>0</v>
      </c>
    </row>
    <row r="22" spans="1:13" ht="25.5" x14ac:dyDescent="0.2">
      <c r="A22" s="5">
        <v>14</v>
      </c>
      <c r="B22" s="23" t="s">
        <v>38</v>
      </c>
      <c r="C22" s="16" t="s">
        <v>20</v>
      </c>
      <c r="D22" s="4">
        <v>1</v>
      </c>
      <c r="E22" s="22">
        <v>1167989</v>
      </c>
      <c r="F22" s="22">
        <f t="shared" si="3"/>
        <v>1167989</v>
      </c>
      <c r="G22" s="6">
        <v>1</v>
      </c>
      <c r="H22" s="7">
        <v>0</v>
      </c>
      <c r="I22" s="15">
        <v>0</v>
      </c>
      <c r="J22" s="8">
        <f t="shared" si="4"/>
        <v>0</v>
      </c>
      <c r="K22" s="7">
        <f t="shared" si="5"/>
        <v>0</v>
      </c>
      <c r="L22" s="7">
        <f t="shared" si="6"/>
        <v>0</v>
      </c>
    </row>
    <row r="23" spans="1:13" ht="25.5" x14ac:dyDescent="0.2">
      <c r="A23" s="5">
        <v>15</v>
      </c>
      <c r="B23" s="23" t="s">
        <v>39</v>
      </c>
      <c r="C23" s="16" t="s">
        <v>20</v>
      </c>
      <c r="D23" s="4">
        <v>1</v>
      </c>
      <c r="E23" s="22">
        <v>28665</v>
      </c>
      <c r="F23" s="22">
        <f t="shared" si="3"/>
        <v>28665</v>
      </c>
      <c r="G23" s="6">
        <v>1</v>
      </c>
      <c r="H23" s="7">
        <v>0</v>
      </c>
      <c r="I23" s="15">
        <v>0</v>
      </c>
      <c r="J23" s="8">
        <f t="shared" si="4"/>
        <v>0</v>
      </c>
      <c r="K23" s="7">
        <f t="shared" si="5"/>
        <v>0</v>
      </c>
      <c r="L23" s="7">
        <f t="shared" si="6"/>
        <v>0</v>
      </c>
    </row>
    <row r="24" spans="1:13" ht="14.25" x14ac:dyDescent="0.2">
      <c r="A24" s="51" t="s">
        <v>43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4">
        <f>SUM(L9:L23)</f>
        <v>0</v>
      </c>
    </row>
    <row r="25" spans="1:13" s="11" customFormat="1" ht="30" customHeight="1" x14ac:dyDescent="0.25">
      <c r="A25" s="29" t="s">
        <v>16</v>
      </c>
      <c r="B25" s="30"/>
      <c r="C25" s="31"/>
      <c r="D25" s="31"/>
      <c r="E25" s="28">
        <f>SUM(F5:F23)</f>
        <v>9724528</v>
      </c>
      <c r="F25" s="28"/>
      <c r="G25" s="27" t="s">
        <v>9</v>
      </c>
      <c r="H25" s="27"/>
      <c r="I25" s="27"/>
      <c r="J25" s="27"/>
      <c r="K25" s="27"/>
      <c r="L25" s="9">
        <f>L7+L24</f>
        <v>0</v>
      </c>
      <c r="M25" s="10"/>
    </row>
    <row r="26" spans="1:13" s="13" customFormat="1" ht="30" customHeight="1" x14ac:dyDescent="0.25">
      <c r="A26" s="17" t="s">
        <v>10</v>
      </c>
      <c r="B26" s="18"/>
      <c r="C26" s="34"/>
      <c r="D26" s="35"/>
      <c r="E26" s="36" t="s">
        <v>19</v>
      </c>
      <c r="F26" s="37"/>
      <c r="G26" s="37"/>
      <c r="H26" s="37"/>
      <c r="I26" s="37"/>
      <c r="J26" s="37"/>
      <c r="K26" s="37"/>
      <c r="L26" s="38"/>
    </row>
    <row r="27" spans="1:13" s="13" customFormat="1" ht="30" customHeight="1" x14ac:dyDescent="0.25">
      <c r="A27" s="17" t="s">
        <v>11</v>
      </c>
      <c r="B27" s="18"/>
      <c r="C27" s="34"/>
      <c r="D27" s="35"/>
      <c r="E27" s="39"/>
      <c r="F27" s="39"/>
      <c r="G27" s="39"/>
      <c r="H27" s="39"/>
      <c r="I27" s="39"/>
      <c r="J27" s="39"/>
      <c r="K27" s="39"/>
      <c r="L27" s="40"/>
    </row>
    <row r="28" spans="1:13" s="13" customFormat="1" ht="30" customHeight="1" x14ac:dyDescent="0.25">
      <c r="A28" s="17" t="s">
        <v>12</v>
      </c>
      <c r="B28" s="18"/>
      <c r="C28" s="34"/>
      <c r="D28" s="35"/>
      <c r="E28" s="39"/>
      <c r="F28" s="39"/>
      <c r="G28" s="39"/>
      <c r="H28" s="39"/>
      <c r="I28" s="39"/>
      <c r="J28" s="39"/>
      <c r="K28" s="39"/>
      <c r="L28" s="40"/>
    </row>
    <row r="29" spans="1:13" s="12" customFormat="1" ht="77.25" customHeight="1" x14ac:dyDescent="0.2">
      <c r="A29" s="19" t="s">
        <v>13</v>
      </c>
      <c r="B29" s="20"/>
      <c r="C29" s="20"/>
      <c r="D29" s="21"/>
      <c r="E29" s="41"/>
      <c r="F29" s="41"/>
      <c r="G29" s="41"/>
      <c r="H29" s="41"/>
      <c r="I29" s="41"/>
      <c r="J29" s="41"/>
      <c r="K29" s="41"/>
      <c r="L29" s="42"/>
    </row>
  </sheetData>
  <mergeCells count="18">
    <mergeCell ref="C28:D28"/>
    <mergeCell ref="E26:L29"/>
    <mergeCell ref="D2:D3"/>
    <mergeCell ref="G2:L2"/>
    <mergeCell ref="C26:D26"/>
    <mergeCell ref="C27:D27"/>
    <mergeCell ref="A7:K7"/>
    <mergeCell ref="A4:L4"/>
    <mergeCell ref="A8:L8"/>
    <mergeCell ref="A24:K24"/>
    <mergeCell ref="A1:K1"/>
    <mergeCell ref="G25:K25"/>
    <mergeCell ref="E25:F25"/>
    <mergeCell ref="A25:D25"/>
    <mergeCell ref="E2:F2"/>
    <mergeCell ref="A2:A3"/>
    <mergeCell ref="B2:B3"/>
    <mergeCell ref="C2:C3"/>
  </mergeCells>
  <pageMargins left="0.7" right="0.7" top="0.75" bottom="0.75" header="0.3" footer="0.3"/>
  <pageSetup paperSize="1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Gallego Acero</dc:creator>
  <cp:lastModifiedBy>Wilson Gallego Acero</cp:lastModifiedBy>
  <dcterms:created xsi:type="dcterms:W3CDTF">2025-04-30T15:59:06Z</dcterms:created>
  <dcterms:modified xsi:type="dcterms:W3CDTF">2026-02-27T23:52:16Z</dcterms:modified>
</cp:coreProperties>
</file>