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40027501\Documents\2026\TRANSPORTE\minima cuantia trans nororiente\"/>
    </mc:Choice>
  </mc:AlternateContent>
  <xr:revisionPtr revIDLastSave="0" documentId="8_{145836C1-C7D1-451A-A94D-A2E6894EC2D4}" xr6:coauthVersionLast="47" xr6:coauthVersionMax="47" xr10:uidLastSave="{00000000-0000-0000-0000-000000000000}"/>
  <bookViews>
    <workbookView xWindow="-120" yWindow="-120" windowWidth="29040" windowHeight="15720" xr2:uid="{00000000-000D-0000-FFFF-FFFF00000000}"/>
  </bookViews>
  <sheets>
    <sheet name="ANEXO 2 - RUTAS Y RECORRIDOS " sheetId="2" r:id="rId1"/>
    <sheet name="ANEXO - DIAGRAMA DE RUTAS" sheetId="3" state="hidden" r:id="rId2"/>
  </sheets>
  <definedNames>
    <definedName name="_xlnm._FilterDatabase" localSheetId="1" hidden="1">'ANEXO - DIAGRAMA DE RUTAS'!$A$85:$F$142</definedName>
    <definedName name="_xlnm._FilterDatabase" localSheetId="0" hidden="1">'ANEXO 2 - RUTAS Y RECORRIDOS '!$B$2:$K$7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6" i="2" l="1"/>
  <c r="C95" i="2"/>
  <c r="C94" i="2"/>
  <c r="C93" i="2"/>
  <c r="C44" i="2"/>
</calcChain>
</file>

<file path=xl/sharedStrings.xml><?xml version="1.0" encoding="utf-8"?>
<sst xmlns="http://schemas.openxmlformats.org/spreadsheetml/2006/main" count="697" uniqueCount="201">
  <si>
    <t>REPRESENTANTE LEGAL</t>
  </si>
  <si>
    <t>CEDULA</t>
  </si>
  <si>
    <t>FIRMA</t>
  </si>
  <si>
    <t>COMPAÑÍA</t>
  </si>
  <si>
    <t>DIRECCION</t>
  </si>
  <si>
    <t>TELEFONO</t>
  </si>
  <si>
    <t>TOTAL RECORRIDOS POR MODALIDAD</t>
  </si>
  <si>
    <t>12:10:00 M</t>
  </si>
  <si>
    <t>entrando</t>
  </si>
  <si>
    <t>saliendo</t>
  </si>
  <si>
    <t xml:space="preserve">entrando </t>
  </si>
  <si>
    <t>RUTA DESCRIPCION</t>
  </si>
  <si>
    <t>NUMERO DE USUARIOS</t>
  </si>
  <si>
    <t>HORA INICIO RECORRIDO</t>
  </si>
  <si>
    <t>HORARIO RUTA EN SEDE O AEROPUERTO QUE DEBE LLEGAR</t>
  </si>
  <si>
    <t>RECORRIDO ENTRADA / SALIDA</t>
  </si>
  <si>
    <t xml:space="preserve">DESCRIPCION RECORRIDO </t>
  </si>
  <si>
    <t xml:space="preserve">AUTONORTE - CALLE 187 PUENTE PEATONAL MIRANDELA - CALLE 170 - AV. BOYACÁ AL SUR – AV. MUTIS – TV. 93 – AV. ELDORADO – CNA - NEAA </t>
  </si>
  <si>
    <t>NEAA - AV. ELDORADO – AV. BOYACÁ - CALLE 167 – CRA. 62 - CALLE 170 - AUTONORTE - HASTA EL PUENTE PEATONAL  DE MIRANDELA</t>
  </si>
  <si>
    <t>CRA. 7  CALLE 170 – AV.9 - CALLE 127 – CRA.13A  (DETRÁS DE UNICENTRO) - CALLE 116 AL OCCIDENTE – CRA. 19 AL SUR – GLORIETA CALLE 100 - DIRECTO AV. N.Q.S. HASTA LA CALLE 68 (PARALELA) – AV. CRA. 60 -  AV. ELDORADO – CNA - NEAA</t>
  </si>
  <si>
    <t>NEAA - AV. ELDORADO  – AV. 68 - CALLE 63  - AV. CRA. 60 AL NORTE - CALLE 68 - AV. N.Q.S AL NORTE AV. 9A.- GLORIETA CALLE 100 - AV. CRA 19 –  CALLE 116 – CRA. 13A - CALLE 127 – AV. 9 AL NORTE HASTA LA CALLE 170 – CRA. 7</t>
  </si>
  <si>
    <t xml:space="preserve">AV . SUBA  CRA. 94 A - ETB – TV. 118 - RETORNO CLL 145 HASTA AV. CIUDAD DE CALI AL SUR - AV. ELDORADO – CNA - NEAA </t>
  </si>
  <si>
    <t>NEAA - AV. ELDORADO - AV. CIUDAD DE CALI - DIRECTO NORTE HASTA CALLE 145 – TV. 118 - AL NORTE HASTA ETB - HASTA CENTRO SUBA</t>
  </si>
  <si>
    <t>CRA 109 A – CRA. 104 - CALLE 82 - CRA. 102 - DG 86 A- UNICENTRO DE OCCIDENTE – CRA. 116 A  - CALLE 81 - CRA 114 - CLL 78 - CRA 113 - CLL 77 - CRA.  111 A - CLL 78 - CRA 110 - DG 78 C - CRA 107 - TRV 106 - CLL 72 - CRA 101 - CLL 66 A - CRA 96 - AV CLL 63 (MUTIS) - CRA 111 B  - AV CLL 63  (MUTIS) - TRV 93 - AV. ELDORADO – CNA - NEAA</t>
  </si>
  <si>
    <t>NEAA - AV. ELDORADO – TV.93 - VÌA ENGATIVÁ HASTA LA CRA. 112 - AL NORTE HASTA LA CALLE 72 CON 104 - CALLE 80 - BACHUE - UNICENTRO OCCIDENTE - VILLAS DE GRANADA</t>
  </si>
  <si>
    <t>CALLE 28 SUR – CRA. 12 D - AV CARACAS - CALLE 11 SUR - CRA. 24 AL NORTE -  AV. CALLE 18 – AV. AMÉRICAS  OCCIDENTE (FERIA EXPOSICIÓN) – AV. LA ESPERANZA – AV. CIUDAD DE CALI - AV. ELDORADO – CNA - NEAA</t>
  </si>
  <si>
    <t>NEAA - AV. ELDORADO – AV. CIUDAD DE CALI – AV. LA ESPERANZA - AV. AMERCAS – PUENTE AV. N.Q.S. - CRA. 27 - GLORIETA 8 SUR - CALLE 11 SUR LUNAPARK – CRA. 10 AL SUR - AV. CARACAS CALLE 28 SUR.</t>
  </si>
  <si>
    <t>CRUCE AV. BOYACA  - CARRETERA USME - PORTAL DE USME -  MOLINOS TRANSMILENIO - AV . CARACAS - CALLE 48 SUR - CENTRO COMERCIAL TUNAL  CARRERA 24 - QUIROGA SUR - HASTA CALLE 27 SUR  (AV. 1RO DE MAYO)  -  CALLE 8 SUR  - CALLE 3 BAJA  - AV CRA 68 - CALLE 26  - NEAA</t>
  </si>
  <si>
    <t>NEAA - CALLE 26 - CRA. 50 -  SUBE CALLE 3 - CRA 27  1RO DE MAYO -  QUIROGA SUR - CARRERA 24 CTRO CCIAL TUNAL - DG 48 SUR - AVENIDA CARACAS - HASTA ESTACION TRANSMILENIO MOLINOS - PORTAL DE USME - CRUCE AV. BOYACA  - CARRETERA USME</t>
  </si>
  <si>
    <t>BOSA CENTRO CRA 80 CLL 63 SUR - CLL 16 SUR - AV. VILLAVICENCIO - AV CALI -  CALLE 26  - NEAA</t>
  </si>
  <si>
    <t>NEAA  - AV- CALI AL SUR - HASTA AV VILLAVICENCIO- ORIENTE HASTA CARRERA 80 - AV. BOSA  TERMINAL FLOTAS SUR - AUTOSUR - HASTA ESTACION BOSA - PROTABACO  - AUTOPISTA SUR -SAN MATEO</t>
  </si>
  <si>
    <t>SAN MATEO - AUTOPISTA SUR- PROTABACO - BOSA - AUTO SUR HASTA TERMINAL FLOTAS - AV BOSA ó CALLE 59 SUR - Av. CARR.80  AV . DAGOBERTO MEJIA AL SUR HASTA AV. VILLAVICENCIO - AL OCCIDENTE HASTA LA AV. CALI  DIRECTO HASTA LA CALLE 26  - NEAA</t>
  </si>
  <si>
    <t>CRA 73  CALLE 42 SUR –  CLL 41 SUR TV 78 A  KENNEDY - ÉXITO - CARULLA - BANDERAS - CASTILLA - CLL 9 – AV. BOYACÁ  NORTE -  AV. ELDORADO – CNA - NEAA</t>
  </si>
  <si>
    <t xml:space="preserve">NEAA - AV. ELDORADO -  AVENIDA BOYACÁ - ENTRADA CASTILLA - BANDERAS - EXITO KENNEDY - SENA DIAGONAL 42 SUR CON CRA 73 </t>
  </si>
  <si>
    <t>CC CENTRO MAYOR  HASTA AV CARRERA 50 LAS AMERICAS CALLE 13 AL OCCIDENTE SUBE POR LA DG 16 B EL PARQUE CENTENARIO HASTA CRA 108 - CLL 17 HASTA CRA 116 - CALLE 24 (PARQUE ATAHUALPA) -  CARRERA 103 - AV. EL DORADO - AEROPUERTO- NEAA</t>
  </si>
  <si>
    <t>NEAA -  CALLE 26 - CARRERA 103 (PARQUE ATAHUALPA) CALLE 24 - CARRERA 116 HASTA LA CALLE 13 -   CARRERA 106 A SALIR AL PARQUE CENTENARIO- HOSPITAL DE FONTIBON A SALIR A LA CALLE 13 SUBE POR LAS AMERICAS HASTA LA AV CARRERA 50 HASTA LA CARRERA 42  HASTA LA AUTOPISTA SUR - CC CENTRO MAYOR</t>
  </si>
  <si>
    <t>NEAA - AV. ELDORADO – AV. BOYACÁ - AUTOSUR  - AV. VILLAVICENCIO – LA CORUÑA - CADE  CANDELARIA   AV. CALLE 61 SUR CRA 21</t>
  </si>
  <si>
    <t xml:space="preserve">HOSPITAL CARDIOINFANTIL – CRA. 16 - CALLE 163 - AV. CRA. 19. - CALLE 151 - AL ORIENTE CRA. 14 C AL SUR (CAÑO)  - AV. CRA. 15  -  CALLE 140 -  AV. CRA. 19 - CALLE 134 - AUTONORTE - CALLE 127 – AV. BOYACÁ - AV. ELDORADO – CNA - NEAA </t>
  </si>
  <si>
    <t>NEAA - AV. ELDORADO – AV. BOYACÁ - CALLE 127 - AUTONORTE - CALLE 134 – AV. CRA. 19 - CALLE 140 - AV. CRA 15 (CAÑO) HASTA LA CALLE AV. 151 - AV. CRA 19 - CLÍNICA CARDIOINFANTIL</t>
  </si>
  <si>
    <t xml:space="preserve">PÁRQUE LA GLORIA - CLL 37 A BIS SUR CRA. 2 L - GUACAMAYAS - IGLESIA SAN ISIDRO, - CARRERA 7A - CALLE 33 SUR BAJA A LA DECIMA HASTA LA CALLE  11 SUR - CARRERA 7 AL NORTE - CLL 6 - CRA 5 - CRA 3  - CIRCUNVALAR CALLE 32 - CARRERA 4 - AVENIDA 26 - AEROPUERTO EL DORADO . </t>
  </si>
  <si>
    <t xml:space="preserve">NEA - AVENIDA 26 - AVENIDA CIRCUNVALAR - AVENIDA SEXTA - CARRERA 4 - CALLE 11 SUR  AVENIDA CARACAS - CALLE 35 SUR - IGLESIA SAN ISIDRO - GUACAMAYAS, PARQUE LA GLORIA </t>
  </si>
  <si>
    <t>NEA - AVENIDA 26 - CRA 5 AL SUR - CLL 7 - CENTRO</t>
  </si>
  <si>
    <t xml:space="preserve">CLL 152 B AV BOYACA - CRA 56 - CALLE 152  CRA 58  - CENTRO COMERCIAL PORTO ALEGRE - AV. LAS VILLAS - CALLE 127 BULEVAR NIZA - AV. SUBA - CRA 65 CLÍNICA FRAY BARTOLOMÉ DE LAS CASAS - AV. 68  CLL 100 - AV. CALLE 72 - CRA 69 K - CLL 69 AV. ROJAS  - AV. ELDORADO – CNA - NEAA </t>
  </si>
  <si>
    <t>NEAA - AV. ELDORADO – AV. 68 – DIAG. 106 - AV. SUBA – BULEVAR - AV. LAS VILLAS - CALLE 146 - MAZURÉN</t>
  </si>
  <si>
    <t xml:space="preserve">CLL 152 COLSUBSIDIO MAZUREN - CRA 50 A - CLL 138 - AV BOYACA - AV. MUTIS - CRA 82 AV. ELDORADO – CNA - NEAA </t>
  </si>
  <si>
    <t xml:space="preserve">ROMA VILLA SAUCES - CALLE 52A SUR - AV. 1  DE MAYO - CASABLANCA – CRA. 82 – AV. ABASTOS - AV. CIUDAD DE CALI - HAYUELOS - AV. FERROCARRIL - CAPELLANÍA – CRA. 97 – COFRADÍA – CRA. 100 - AV. ELDORADO – CNA - NEAA </t>
  </si>
  <si>
    <t>NEAA - AV. ELDORADO – CRA. 97 - CAPELLANÍA – AV. FERROCARRIL - AV. CIUDAD DE CALI - CASABLANCA – AV. PRIMERO DE MAYO - CATALINA 2 - VILLA SAUCES - ROMA III</t>
  </si>
  <si>
    <t xml:space="preserve">CALLE 94 – CRA. 7 AL SUR - CALLE 53 -  GALERÍAS - AV. 68 - AV. ELDORADO – CNA - NEAA </t>
  </si>
  <si>
    <t>NEAA - AV. ELDORADO – AV. 68 - CALLE 53 - CARRERA 7A. AL NORTE HASTA CALLE 86</t>
  </si>
  <si>
    <t>FUNZA - MOSQUERA-MADRID-NEAA</t>
  </si>
  <si>
    <t>NEAA- MADRID- MOSQUERA- FUNZA</t>
  </si>
  <si>
    <t>Entrada</t>
  </si>
  <si>
    <t>Salida</t>
  </si>
  <si>
    <t>RUTA ADMINISTRATIVA</t>
  </si>
  <si>
    <t xml:space="preserve">CASA LINDAAV. CALLE 61 SUR CRA 21 - AV. VILLAVICENCIO -  AUTOPISTA SUR - AV. BOYACÁ -  AV. ELDORADO – CNA - NEAA </t>
  </si>
  <si>
    <t>RUTA PUERTA A PUERTA</t>
  </si>
  <si>
    <t>USME, SOACHA, CIUDAD BOLIVAR, PRIMERA DE MAYO AV. BOYACÁ C AV. CIUDAD DE CALI – AV. LAS AMÉRICAS – BANDERAS - CASA BLANCA AV. KENNEDY ALLE 26 CARRERA 100- CALLE 22 –</t>
  </si>
  <si>
    <t>CALLE 26 , FONTIBON, CIUDAD DE CALI – AV. LAS AMÉRICAS, PRIMERA DE MAYO AV. BOYACÁ C AV.  – BANDERAS - CASA BLANCA AV.  CIUDAD BOLIVAR,USME, SOACHA, , KENNEDY CARRERA 100- CALLE 22 –</t>
  </si>
  <si>
    <t>MIRANDELA, CALLE 187 CON AUTOPISTA, CC SANTAFE, VILLA DEL PRADO,CIUDAD JARDIN, NIZA, ALHAMBRA ,  AV BOYACA, POLO CLUB, BARRIOS UNIDOS, QUIRINAL, NORMANDIA</t>
  </si>
  <si>
    <t>CEDRITOS, CALLE 153 CRA 7A, CHAPINERO, NICOLAS DE FEDERMAN, TEUSAQUILLO, PABLO SEXTO</t>
  </si>
  <si>
    <t>SUBA, BILBAO, SANTA RITA, COMPARTIR, LA GAITANA, VILLA LUZ, CALLE 26</t>
  </si>
  <si>
    <t>CIUDADELA COLSUBSIDIO, TABORA, CALLE 80, QUIRIGUA, SANTA HELENITA, VILLAS DE GRANADA, PLAZUELAS DEL VIRREY, ALAMOS NORTE</t>
  </si>
  <si>
    <t>CIUDAD BERNA, 20 DE JULIO, EGIPTO, GERMANIA,RESTREPO, DIANA TURBAY, SAN CARLOS, VILLA JAVIER, RICAURTE, PUENTE ARANDA</t>
  </si>
  <si>
    <t>EL MOCHUELO, EL LUCERO, MEXICO, MEISSEN , TUNAL, CASA LINDA, CANDELARIA, MUZU</t>
  </si>
  <si>
    <t>SOACHA, SAN MATEO, PIAMONTE BOSA, CHICALA, PATIO BONITO, TINTAL,</t>
  </si>
  <si>
    <t>KENNEDY, ROMA, TIMIZA CASTILLA, TECHO, LAIGUALDAD, BANDERAS, VILLA ALSACIA, LA FELICIDAD</t>
  </si>
  <si>
    <t xml:space="preserve">PUENTE GRANDE, ZONA FRANCA, COFRADIA, ATAHUALPA, </t>
  </si>
  <si>
    <t>HAYUELOS, MODELIA, LA ESPERANZA, CARLOS LLERAS, SALITRE,SAUZALITO</t>
  </si>
  <si>
    <t>CAJICA, CHIA, COTA</t>
  </si>
  <si>
    <t>MADRID, MOSQUERA, FUNZA</t>
  </si>
  <si>
    <t>SUBA CALLE 187,AUTOPISTA NORTE , LISBOA, GRANAHORRAR – CALLE 127 – AV. BOYACÁ – CALLE 80 ÁLAMOS CALLE 68 – ZARZAMORA – AV. CIUDAD DE CALI  - CALLE 26 – AEROPUERTO ELDORADO -</t>
  </si>
  <si>
    <t>SUBA CALLE 187,AUTOPISTA NORTE , LISBOA, GRANAHORRAR – CALLE 127 – AV. BOYACÁ – CALLE 80 ÁLAMOS CALLE 68 – ZARZAMORA – AV. CIUDAD DE CALI  - CALLE 26 – AEROPUERTO ELDORADO – NIZA</t>
  </si>
  <si>
    <t>CNA-CGAC-NEAA</t>
  </si>
  <si>
    <t>RUTA CIRCULAR</t>
  </si>
  <si>
    <t>circular</t>
  </si>
  <si>
    <t>NOTA 1:  El oferente debe estar en capacidad de prestar el servicio de transporte especial en horarios diferentes a los antes descritos y que sean resultado de modificaciones en la jornada laboral o NOTAM.
NOTA 2:  No se permite al oferente que se le adjudique este proceso prestar el servicio administrativo en colectivos ó dividir rutas a conveniencia del mismo, so pena de ser multado y registrado en Camara de Comercio</t>
  </si>
  <si>
    <t>NUMERO DE RECORRIDOS</t>
  </si>
  <si>
    <t>HORARIO LLEGADA AL AEROPUERTO</t>
  </si>
  <si>
    <t>HORA INICIO RECORRIDO POR EL CONTRATISTA</t>
  </si>
  <si>
    <t>DESTINO FINAL RECORRIDOS
 ENTRADA / SALIDA</t>
  </si>
  <si>
    <t>TIEMPO APROXIMDAO DEL RECORRIDO EN HORAS</t>
  </si>
  <si>
    <t>NUMERO DE FUNCIONARIOS POR RECORRIDO</t>
  </si>
  <si>
    <t xml:space="preserve">DESCRIPCION RECORRIDO  </t>
  </si>
  <si>
    <t>No. KILOMETROS QUE RECORRE APROXIMDADMENTE</t>
  </si>
  <si>
    <t>CAPACIDAD REQUERIDA DEL VEHÍCULO</t>
  </si>
  <si>
    <t>TIPO DE VEHICULO REQUERIDO</t>
  </si>
  <si>
    <t xml:space="preserve"> Entrando / Zona Norte / Aeropuerto Palonegro</t>
  </si>
  <si>
    <t>CALLE 21 CRA28, MESON DE LOS BUCAROS, CRA 27, CALLE 56, LA SALLE , LA CEIBA, CALLE 61, GLORIETA MUTIS, PUENTE EL BUENO, PUENTE PALENQUE, PARQUE LEBRIJA, AEROPUERTO.</t>
  </si>
  <si>
    <t xml:space="preserve"> Entrando / Zona Sur / Aeropuerto Palonegro</t>
  </si>
  <si>
    <t>INEM, AV. 105, SANTA BARBARA, PUENTE PROVENZA, PARALELA OCCIDENTAL,METRO, LAGOS DOS, CALLE 200, ZONA REFRESCANTE, ANILLO VIAL, AEROPUERTO</t>
  </si>
  <si>
    <t>.</t>
  </si>
  <si>
    <t>Saliendo / Aeropuerto Palonegro / Zona Norte</t>
  </si>
  <si>
    <t>AEROPUERTO, PALENQUE, PUENTE EL BUENO, GLORIETA MUTIS, CALLE 61, LA CEIBA, LA SALLE, PUERTA DEL SOL, CRA.27, MESON DE LOS BUCAROS.</t>
  </si>
  <si>
    <t>Saliendo / Aeropuerto Palonegro / Zona Sur</t>
  </si>
  <si>
    <t>AEROPUERTO, PARQUE LEBRIJA, POBLADO, ANILLO VIAL, CALLE 200, ZONA REFRESCANTE, GLORIETA MAKRO, TRANV. EL BOSQUE, CENTRO COMERCIAL METRO, LAGOS DOS, AUTOPISTA PARALELA ORIENTAL, SANTA BARBARA, AV. 105 PROVENZA, INEM</t>
  </si>
  <si>
    <t>AEROPUERTO PALONEGRO BUCARAMANGA TRAZADO LINEAL POR AVENIDAS PRINCIPALES Y VICEVERSA TRAZADO LINEAL AVENIDAS PRINCIPALES A RESIDENCIA A AEROPUERTO PALONEGRO BUCARAMANGA</t>
  </si>
  <si>
    <t>AEROPUERTO PALONEGRO BUCARAMANGA TRAZADO LINEAL POR AVENIDAS PRINCIPALES Y VICEVERSA TRAZADO LINEAL AVENIDAS PRINCIPALES A RESIDENCIA A AEROPUERTO PALONEGRO BUCARAMANGA DE ACUERDO A DESCRIPCION RECORRIDO</t>
  </si>
  <si>
    <t>AEROPUERTO PALONEGRO BUCARAMANGA TRAZADO RECOGIDA EN RESIDENCIA  Y VICEVERSA TRAZADO  RECOGIDA EN RESIDENCIA  AEROPUERTO PALONEGRO BUCARAMANGA DE ACUERDO A DESCRIPCION RECORRIDO CON DIRECCIONES FUNCIONARIOS</t>
  </si>
  <si>
    <t>Entrando / Zona Norte / Aeropuerto Palonegro</t>
  </si>
  <si>
    <t>CALLE 21 CRA28, MESON DE LOS BUCAROS, CRA 27, CALLE 56, PLAZA MAYOR, CALLE 61, PUENTE EL BUENO, PUENTE EL PALANQUE, RINCON DE GIRON, PARQUE LEBRIJA, AEROPUERTO.</t>
  </si>
  <si>
    <t>PIEDECUESTA PUENTE CABECARA, LOS ANDES, FLORIDA, COLEGIO SANTA TERESITA, PAPI QUIERO PIÑA, CALLE 200, ZONA REFRESCANTE, AV. LAS LLAVES, CAI CAÑAVERAL, CLINICA ARDILLA LULLE, TRANSV. EL BOSQUE, ANILLO VIAL, AV. CANEYES PRIMER RETORNO,  SAN JORGE CRA. 17 CON CALLE 22, PUENTE EL PALENQUE, AEROPUERTO.</t>
  </si>
  <si>
    <t>Entrando / Zona Centro / Aeropuerto Palonegro</t>
  </si>
  <si>
    <t>TORRES DE SAN FELIPE, PUENTE PROVENZA, PORTON DEL TEJAR, GIRASOL, RETORNO SANTA BARBARA, DIAMANTE 2, SAN LUIS, PROVENZA, INEM, CAI CIUDAD VENECIA, PUENTE EL BUENO, PUENTE EL PALENQUE, RINCON DE GIRON, POBLADO, PARQUE LEBRIJA, AEROPUERTO.</t>
  </si>
  <si>
    <t>AEROPUERTO, PARQUE LEBRIJA, RINCON DE GIRON, RETORNO TRANSEJES, PUENTE EL PALENQUE, PUENTE EL BUENO, TRANVERSAL METROPOLITANA, GLORIETA MUTIS, PLAZA MAYOR, CALLE 61, PUERTA DEL SOL, CRA. 27, MESON DE LOS BUCAROS, CALLE 21 CRA28,</t>
  </si>
  <si>
    <t>AEROPUERTO, PUENTE EL PALENQUE, RINCON DE GIRON, AV. CANEYES PRIMER RETORNO, SAN JORGE CRA. 17 CON CALLE 22, ANILLO VIAL, GLORIETA MAKRO, TRANSV. EL BOSQUE, CLINICA ARDILA LULLE, CENTRO COMERCIAL METRO, CAI CAÑAVERAL, COLEGIO CAMBRIDGE, LAS LLAVES, PARALELA OCCIDENTAL, CALLE 200, ANILLO VIAL, PAPI QUIERO PIÑA, FLORIDA, COLEGIO SANTA TERESITA, LOS ANDES, PUENTE CABECERA PIEDECUESTA.</t>
  </si>
  <si>
    <t>Saliendo / Aeropuerto Palonegro / Zona Centro</t>
  </si>
  <si>
    <t>AEROPUERTO, PARQUE LEBRIJA, RINCON DE GIRON, RETORNO TRANSEJES, PUENTE EL PALENQUE, PUENTE EL BUENO, TERMINAL, INEM, SAN LUIS, AV. 89 DIAMANTE 2, PUENTE PROVENZA, GIRASOL, CAI NISA.</t>
  </si>
  <si>
    <t>CALLE 21 CRA28, MESON DE LOS BUCAROS, CRA. 27, LA SALLE, CALLE 67 CRA 15 LA VICTORIA, CALLE 65, CALLE 61, PARQUE SAN REMO, PLAZA MAYOR, AV. SAMANES, IGLESIA MUTIS, PUENTE EL BUENO, PARQUE LEBRIJA, AEROPUERTO.</t>
  </si>
  <si>
    <t>PIEDECUESTA PUENTE CABECERA, PAPI QUIERO PIÑA, ANILLO VIAL, CAÑAVERAL COLEGIO CAMBRIDGE, ANILLO VIAL, RETORNO MAKRO, TRANSV. EL BOSQUE, ANILLO VIAL, SAN JORGE CRA. 17 CON CALLE 22, ANILLO VIAL, RETORNO SAN JORGE,  PUENTE PALENQUE, AEROPUERTO.</t>
  </si>
  <si>
    <t>GIRASOL, CAMPANAZO,  SANTA BARBARA, DIAMANTE, PROVENZA, BARRIO PORVENIR, TEMINAL DE TRANSPORTES (O LA SALLE) PUENTE EL BUENO, PUENTE PALENQUE, AEROPUERTO</t>
  </si>
  <si>
    <t>PIEDECUESTA PUENTE CABECARA, LOS ANDES, FLORIDA, COLEGIO SANTA TERESITA, PAPI QUIERO PIÑA, CALLE 200, ANILLO VIAL, ZONA REFRESCANTE, AV. LAS LLAVES, CAI CAÑAVERAL, CLINICA ARDILLA LULLE, TRANSV. EL BOSQUE, ANILLO VIAL, AV. CANEYES PRIMER RETORNO, BAHIA ALMACEN LUJOS CANEYES, PUENTE EL PALENQUE, AEROPUERTO.</t>
  </si>
  <si>
    <t xml:space="preserve"> Entrando / Zona Centro / Aeropuerto Palonegro</t>
  </si>
  <si>
    <t>AEROPUERTO, PARQUE LEBRIJA, RINCON DE GIRON, RETORNO TRANSEJES, PUENTE EL PALENQUE, PUENTE EL BUENO, TRANVERSAL METROPOLITANA, GLORIETA MUTIS, PLAZA MAYOR, CALLE 61, PUERTA DEL SOL, CRA. 27, MESON DE LOS BUCAROS.</t>
  </si>
  <si>
    <t>CALLE 21 CRA28, MESON DE LOS BUCAROS, CRA.27, CALLE 35 CRA.23, PUERTA DEL SOL, LA VICTORIA, CALLE 61, CIUDADELA REAL DE MINAS, MUTIS, PUENTE EL BUENO, PARQUE LEBRIJA, AEROPUERTO.</t>
  </si>
  <si>
    <t>P/CUESTA PUENTE CABECERA, AUTOPISTA A BUCARAMANGA, LOS ANDES, FLORIDA, CALLE 200, VERSALLES, ARANJUEZ, OLIMPO, VALMONTI, ANILLO VIAL, PROVIDENZA, ZONA REFRESCANTE, CAÑAVERAL, EL BOSQUE, TRANSV. EL BOSQUE, ARAWAK, RESERVA CAÑAVERAL, GLORIETA MAKRO, SAN JORGE, AV. CANEYES, ARENALES, PUENTE PALENQUE, AEROPUERTO.</t>
  </si>
  <si>
    <t>BOSQUES DEL PAYADOR, TORRES DEL BICENTENARIO, LA CALLEJA, GIRASOL, TAJAMAR, SANTA BARBARA, DIAMANTE 2, SAN LUIS, PROVENZA, COAVICONSA, CIUDAD VENECIA, RINCON DE GIRON ,MALECON, PARQUE LEBRIJA, AEROPUERTO.</t>
  </si>
  <si>
    <t>Saliendo / Aeropuerto Palonegro / Zona Norte / Sur / Centro</t>
  </si>
  <si>
    <t xml:space="preserve">AEROPUERTO, PARQUE LEBRIJA, PUENTE EL PALENQUE, PUENTE EL BUENO, BARRIO MUTIS, CIUDADELA, LA VICTORIA, CRA 27, CALLE 21 CRA 28. CRA 27, DIAMANTE 2, SAN LUIS, PROVENZA, LA CALLEJA, GIRASOL, TAJAMR, SANTA BARBARA, TORRES DE BICENTENARIO, BOSQUES DEL PAYADOR, PUENTE PROVENZA, PARALELA, TRANSVERSAL EL BOSQUE, ARAWAK, RESERVA CAÑAVERAL, ANILLO VIAL, PROVIDENZA, VERSALLES, OLIMPO, VALMONTI, FLORIDA, LOS ANDES, PIEDECUESTA PUENTE CABECERA.  </t>
  </si>
  <si>
    <t>23:30:00 p. m.</t>
  </si>
  <si>
    <t xml:space="preserve">AEROPUERTO, PARQUE LEBRIJA, PUENTE EL PALENQUE, PUENTE EL BUENO, BARRIO MUTIS, CIUDADELA, LA VICTORIA, CRA 23 CALLE 35, CALLE 21 CRA 28. </t>
  </si>
  <si>
    <t xml:space="preserve">AEROPUERTO, PUENTE EL PALENQUE, ANILLO VIAL, AV. CANEYES PRIMER RETORNO, SAN JORGE CRA. 17 CON CALLE 22, ANILLO VIAL, GLORIETA MAKRO, TRANV. EL BOSQUE, ARAWAK, RESERVA CAÑAVERAL, EL BOSQUE, CAÑAVERAL, VERSALLES, OLIMPO, VALMONTI, ANILLO VIAL, PROVIDENZA, FLORIDA, LOS ANDES, PIEDECUESTA PUENTE CABECERA. </t>
  </si>
  <si>
    <t>AEROPUERTO, PARQUE LEBRIJA, RINCON DE GIRON, MALECON, PUENTE EL PALENQUE, PUENTE EL BUENO, CIUDAD VENECIA, COAVICONSA, PROVENZA, SAN LUIS , DIAMANTE 2, LA CALLEJA, GIRASOL, TAJAMR, SANTA BARBARA, TORRES DE BICENTENARIO, BOSQUES DEL PAYADOR.</t>
  </si>
  <si>
    <t xml:space="preserve">AEROPUERTO GABRIEL VARGAS SANTOS DE TAME  TRAZADO LINEAL   </t>
  </si>
  <si>
    <t>Aeropuerto</t>
  </si>
  <si>
    <t xml:space="preserve">  8:00:00 a. m.</t>
  </si>
  <si>
    <t>ENTRADA</t>
  </si>
  <si>
    <t>8 km</t>
  </si>
  <si>
    <t>SALIDA</t>
  </si>
  <si>
    <t xml:space="preserve">AEROPUERTO SANTIAGO PEREZ QUIROZ DE ARAUCA TRAZADO LINEAL   </t>
  </si>
  <si>
    <t xml:space="preserve"> 6:00:00 a. m.</t>
  </si>
  <si>
    <t>10 km</t>
  </si>
  <si>
    <t>12:00 M</t>
  </si>
  <si>
    <t>10 Km</t>
  </si>
  <si>
    <t xml:space="preserve">12:00 M </t>
  </si>
  <si>
    <t xml:space="preserve"> 1:00:00 p. m.</t>
  </si>
  <si>
    <t xml:space="preserve">AEROPUERTO LOS COLONIZADORES DE SARAVENA TRAZADO LINEAL   </t>
  </si>
  <si>
    <t>5 km</t>
  </si>
  <si>
    <t>12:00 m</t>
  </si>
  <si>
    <t>12.30 Pm</t>
  </si>
  <si>
    <t>6.00 Pm</t>
  </si>
  <si>
    <t>15 km</t>
  </si>
  <si>
    <t>12:10 p.m</t>
  </si>
  <si>
    <t>12:00 p.m</t>
  </si>
  <si>
    <t>12:40 p.m</t>
  </si>
  <si>
    <t>16 km</t>
  </si>
  <si>
    <t xml:space="preserve">AEROPUERTO YARIGÜIES BARRANCABERMEJA TRAZADO LINEAL   </t>
  </si>
  <si>
    <t>REGIONAL  NORORIENTE</t>
  </si>
  <si>
    <t xml:space="preserve">AEROPUERTO CAMILO DAZA DE CUCUTA TRAZADO LINEAL   </t>
  </si>
  <si>
    <t xml:space="preserve">AEROPUERTO AGUAS CLARAS DE OCAÑA TRAZADO LINEAL   </t>
  </si>
  <si>
    <t xml:space="preserve">  8:00:00 </t>
  </si>
  <si>
    <t>12km</t>
  </si>
  <si>
    <t>Calle 48-Calle 47-Carrera 28-Via al Centro Ecopetrol</t>
  </si>
  <si>
    <t>12KM</t>
  </si>
  <si>
    <t>Aeropuerto-Via Barranca-Cr 28-Call50-Calle 48</t>
  </si>
  <si>
    <t>15KM</t>
  </si>
  <si>
    <t xml:space="preserve">Av Fundadores-Cr 28-Cincuentenario-Los Pinos-Via Ppal Centro Ecopetrol-Aeropuerto </t>
  </si>
  <si>
    <t>Aeropuerto-Via Ppal Centro Ecopetrol-LosPinos-Cincuentenario-Cr 28-Av Fundadores</t>
  </si>
  <si>
    <t>12 km</t>
  </si>
  <si>
    <t xml:space="preserve">Av Fundadores-Cr 28-Via Ppal Centro Ecopetrol-Aeropuerto </t>
  </si>
  <si>
    <t xml:space="preserve"> 13:00 </t>
  </si>
  <si>
    <t>12kM</t>
  </si>
  <si>
    <t>Aeropuerto-Via Ppal Centro Ecopetrol-Cr 28-AvFundadores</t>
  </si>
  <si>
    <t>7:00:00 a.m</t>
  </si>
  <si>
    <t>8:00:00 a.m</t>
  </si>
  <si>
    <t>4:00:00  p.m</t>
  </si>
  <si>
    <t>5:00:00 p.m</t>
  </si>
  <si>
    <t>50KM</t>
  </si>
  <si>
    <t>Aeropuerto- unicentro- avenida libertadores-caobos- nissa- terminal</t>
  </si>
  <si>
    <t>4:00:00 a.m</t>
  </si>
  <si>
    <t>5:00:00 a.m</t>
  </si>
  <si>
    <t>8:00:00 p.m</t>
  </si>
  <si>
    <t>9:00:00 p.m</t>
  </si>
  <si>
    <t>10:00:00 p.m</t>
  </si>
  <si>
    <t>11:00:00 p.m</t>
  </si>
  <si>
    <t>11:00:00 a.m</t>
  </si>
  <si>
    <t>12:00:00 m</t>
  </si>
  <si>
    <t>1:00:00 p.m</t>
  </si>
  <si>
    <t>Ruta - aeropuerto</t>
  </si>
  <si>
    <t>Aeropuerto - Ruta</t>
  </si>
  <si>
    <t>Residencia - aeropuerto</t>
  </si>
  <si>
    <t>Aeropuerto - Residencia</t>
  </si>
  <si>
    <t>8:00:a. m.</t>
  </si>
  <si>
    <t>CAMIONETA TIPO VAN</t>
  </si>
  <si>
    <t>MICROBUS</t>
  </si>
  <si>
    <t>RESIDENCIA</t>
  </si>
  <si>
    <t>1.00</t>
  </si>
  <si>
    <t xml:space="preserve"> ADMINISTRATIVAS</t>
  </si>
  <si>
    <t>TECNICAS</t>
  </si>
  <si>
    <t>PUERTA A PUERTA</t>
  </si>
  <si>
    <t>ADMINISTRATIVAS</t>
  </si>
  <si>
    <t xml:space="preserve"> PUERTA PUERTA </t>
  </si>
  <si>
    <t xml:space="preserve"> TECNICAS</t>
  </si>
  <si>
    <t>AEROPUERTO PALONEGRO , VIA LEBRIJA GIRON, VIA GIRON, VIA BARRANCABERMEJA BUCARAMANGA</t>
  </si>
  <si>
    <t>23:40:00 p. m.</t>
  </si>
  <si>
    <t>11:45:00  a. m</t>
  </si>
  <si>
    <t>Saliendo / Aeropuerto Palonegro / Zona Centro/sur/norte</t>
  </si>
  <si>
    <t>CAMIONETA Y/O CAMPERO WAGON</t>
  </si>
  <si>
    <t>8.00 Pm</t>
  </si>
  <si>
    <t>10.30 Pm</t>
  </si>
  <si>
    <t>12:00:00 p.m</t>
  </si>
  <si>
    <t>12:30:00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</si>
</sst>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F400]h:mm:ss\ AM/PM"/>
    <numFmt numFmtId="165" formatCode="h:mm\ \a\.m\./\p\.m\."/>
    <numFmt numFmtId="166" formatCode="[$-240A]hh:mm:ss\ AM/PM;@"/>
    <numFmt numFmtId="167" formatCode="h:mm:ss;@"/>
  </numFmts>
  <fonts count="17" x14ac:knownFonts="1">
    <font>
      <sz val="11"/>
      <color theme="1"/>
      <name val="Calibri"/>
      <family val="2"/>
      <scheme val="minor"/>
    </font>
    <font>
      <b/>
      <sz val="10"/>
      <name val="Arial Narrow"/>
      <family val="2"/>
    </font>
    <font>
      <sz val="10"/>
      <name val="Arial Narrow"/>
      <family val="2"/>
    </font>
    <font>
      <sz val="10"/>
      <color theme="1"/>
      <name val="Arial Narrow"/>
      <family val="2"/>
    </font>
    <font>
      <sz val="12"/>
      <color rgb="FF000000"/>
      <name val="Calibri"/>
      <family val="2"/>
      <scheme val="minor"/>
    </font>
    <font>
      <sz val="10"/>
      <color theme="1"/>
      <name val="Times New Roman"/>
      <family val="1"/>
    </font>
    <font>
      <b/>
      <sz val="10"/>
      <color rgb="FF000000"/>
      <name val="Arial Narrow"/>
      <family val="2"/>
    </font>
    <font>
      <b/>
      <sz val="8"/>
      <color rgb="FF000000"/>
      <name val="Tahoma"/>
      <family val="2"/>
    </font>
    <font>
      <sz val="9"/>
      <color theme="1"/>
      <name val="Arial Narrow"/>
      <family val="2"/>
    </font>
    <font>
      <sz val="9"/>
      <name val="Arial Narrow"/>
      <family val="2"/>
    </font>
    <font>
      <sz val="8"/>
      <name val="Calibri"/>
      <family val="2"/>
      <scheme val="minor"/>
    </font>
    <font>
      <sz val="9"/>
      <color theme="1"/>
      <name val="Calibri"/>
      <family val="2"/>
      <scheme val="minor"/>
    </font>
    <font>
      <sz val="9"/>
      <color rgb="FF000000"/>
      <name val="Calibri"/>
      <family val="2"/>
    </font>
    <font>
      <sz val="10"/>
      <color theme="1"/>
      <name val="Calibri"/>
      <family val="2"/>
      <scheme val="minor"/>
    </font>
    <font>
      <b/>
      <sz val="11"/>
      <color theme="1"/>
      <name val="Calibri"/>
      <family val="2"/>
      <scheme val="minor"/>
    </font>
    <font>
      <b/>
      <sz val="12"/>
      <name val="Book Antiqua"/>
      <family val="1"/>
    </font>
    <font>
      <sz val="11"/>
      <name val="Arial"/>
      <family val="2"/>
    </font>
  </fonts>
  <fills count="5">
    <fill>
      <patternFill patternType="none"/>
    </fill>
    <fill>
      <patternFill patternType="gray125"/>
    </fill>
    <fill>
      <patternFill patternType="solid">
        <fgColor rgb="FFBDD7EE"/>
        <bgColor indexed="64"/>
      </patternFill>
    </fill>
    <fill>
      <patternFill patternType="solid">
        <fgColor theme="0"/>
        <bgColor indexed="64"/>
      </patternFill>
    </fill>
    <fill>
      <patternFill patternType="solid">
        <fgColor theme="0" tint="-0.14999847407452621"/>
        <bgColor indexed="64"/>
      </patternFill>
    </fill>
  </fills>
  <borders count="12">
    <border>
      <left/>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3">
    <xf numFmtId="0" fontId="0" fillId="0" borderId="0" xfId="0"/>
    <xf numFmtId="0" fontId="0" fillId="0" borderId="0" xfId="0" applyAlignment="1">
      <alignment horizontal="center"/>
    </xf>
    <xf numFmtId="0" fontId="4" fillId="0" borderId="0" xfId="0" applyFont="1" applyAlignment="1">
      <alignment vertical="center"/>
    </xf>
    <xf numFmtId="164" fontId="2" fillId="0" borderId="2" xfId="0" applyNumberFormat="1" applyFont="1" applyBorder="1" applyAlignment="1">
      <alignment horizontal="center"/>
    </xf>
    <xf numFmtId="165" fontId="2" fillId="0" borderId="2" xfId="0" applyNumberFormat="1" applyFont="1" applyBorder="1" applyAlignment="1">
      <alignment horizontal="center"/>
    </xf>
    <xf numFmtId="18" fontId="2" fillId="0" borderId="2" xfId="0" applyNumberFormat="1" applyFont="1" applyBorder="1" applyAlignment="1">
      <alignment horizontal="center"/>
    </xf>
    <xf numFmtId="0" fontId="2" fillId="0" borderId="2" xfId="0" applyFont="1" applyBorder="1" applyAlignment="1">
      <alignment horizontal="center"/>
    </xf>
    <xf numFmtId="18" fontId="3" fillId="0" borderId="2" xfId="0" applyNumberFormat="1" applyFont="1" applyBorder="1" applyAlignment="1">
      <alignment horizontal="center" vertical="center"/>
    </xf>
    <xf numFmtId="0" fontId="2" fillId="0" borderId="0" xfId="0" applyFont="1" applyAlignment="1">
      <alignment horizontal="center" vertical="center"/>
    </xf>
    <xf numFmtId="0" fontId="5" fillId="0" borderId="0" xfId="0" applyFont="1" applyAlignment="1">
      <alignment vertical="center" wrapText="1"/>
    </xf>
    <xf numFmtId="0" fontId="8" fillId="3" borderId="2" xfId="0" applyFont="1" applyFill="1" applyBorder="1" applyAlignment="1">
      <alignment horizontal="left" vertical="center" wrapText="1"/>
    </xf>
    <xf numFmtId="0" fontId="8" fillId="3" borderId="2" xfId="0" applyFont="1" applyFill="1" applyBorder="1" applyAlignment="1">
      <alignment horizontal="left"/>
    </xf>
    <xf numFmtId="18" fontId="9" fillId="0" borderId="2" xfId="0" applyNumberFormat="1" applyFont="1" applyBorder="1" applyAlignment="1">
      <alignment horizontal="center" vertical="center"/>
    </xf>
    <xf numFmtId="0" fontId="8" fillId="3" borderId="2" xfId="0" applyFont="1" applyFill="1" applyBorder="1" applyAlignment="1">
      <alignment vertical="center" wrapText="1"/>
    </xf>
    <xf numFmtId="18" fontId="8" fillId="0" borderId="5" xfId="0" applyNumberFormat="1" applyFont="1"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9" fillId="0" borderId="2" xfId="0" applyFont="1" applyBorder="1" applyAlignment="1">
      <alignment horizontal="left" vertical="center" wrapText="1"/>
    </xf>
    <xf numFmtId="0" fontId="8" fillId="0" borderId="2" xfId="0" applyFont="1" applyBorder="1" applyAlignment="1">
      <alignment horizontal="center" vertical="center"/>
    </xf>
    <xf numFmtId="0" fontId="9" fillId="0" borderId="2" xfId="0" applyFont="1" applyBorder="1" applyAlignment="1">
      <alignment horizontal="center" vertical="center"/>
    </xf>
    <xf numFmtId="18" fontId="8" fillId="0" borderId="2" xfId="0" applyNumberFormat="1" applyFont="1" applyBorder="1" applyAlignment="1">
      <alignment horizontal="center" vertical="center"/>
    </xf>
    <xf numFmtId="0" fontId="11" fillId="0" borderId="0" xfId="0" applyFont="1"/>
    <xf numFmtId="18" fontId="9" fillId="0" borderId="2" xfId="0" applyNumberFormat="1" applyFont="1" applyBorder="1" applyAlignment="1">
      <alignment horizontal="center"/>
    </xf>
    <xf numFmtId="0" fontId="12" fillId="0" borderId="2" xfId="0" applyFont="1" applyBorder="1" applyAlignment="1">
      <alignment vertical="center"/>
    </xf>
    <xf numFmtId="0" fontId="11" fillId="0" borderId="0" xfId="0" applyFont="1" applyAlignment="1">
      <alignment horizontal="center"/>
    </xf>
    <xf numFmtId="0" fontId="8" fillId="0" borderId="2" xfId="0" applyFont="1" applyBorder="1" applyAlignment="1">
      <alignment horizontal="left" vertical="center" wrapText="1"/>
    </xf>
    <xf numFmtId="18" fontId="8" fillId="0" borderId="7" xfId="0" applyNumberFormat="1" applyFont="1" applyBorder="1" applyAlignment="1">
      <alignment horizontal="center" vertical="center"/>
    </xf>
    <xf numFmtId="0" fontId="3" fillId="0" borderId="2" xfId="0" applyFont="1" applyBorder="1" applyAlignment="1">
      <alignment horizontal="left"/>
    </xf>
    <xf numFmtId="0" fontId="8" fillId="0" borderId="2" xfId="0" applyFont="1" applyBorder="1" applyAlignment="1">
      <alignment horizontal="center"/>
    </xf>
    <xf numFmtId="18" fontId="8" fillId="0" borderId="2" xfId="0" applyNumberFormat="1" applyFont="1" applyBorder="1" applyAlignment="1">
      <alignment horizontal="center"/>
    </xf>
    <xf numFmtId="166" fontId="8" fillId="0" borderId="2" xfId="0" applyNumberFormat="1" applyFont="1" applyBorder="1" applyAlignment="1">
      <alignment horizontal="center"/>
    </xf>
    <xf numFmtId="0" fontId="14" fillId="0" borderId="0" xfId="0" applyFont="1" applyAlignment="1">
      <alignment horizontal="center" vertical="center"/>
    </xf>
    <xf numFmtId="0" fontId="14" fillId="0" borderId="0" xfId="0" applyFont="1"/>
    <xf numFmtId="0" fontId="0" fillId="0" borderId="2" xfId="0" applyBorder="1"/>
    <xf numFmtId="0" fontId="15" fillId="0" borderId="0" xfId="0" applyFont="1" applyAlignment="1">
      <alignment horizontal="left"/>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164" fontId="2" fillId="0" borderId="2" xfId="0" applyNumberFormat="1" applyFont="1" applyBorder="1" applyAlignment="1">
      <alignment horizontal="center" vertical="center"/>
    </xf>
    <xf numFmtId="0" fontId="2" fillId="0" borderId="4" xfId="0" applyFont="1" applyBorder="1" applyAlignment="1">
      <alignment vertical="top" wrapText="1"/>
    </xf>
    <xf numFmtId="0" fontId="13" fillId="0" borderId="2" xfId="0" applyFont="1" applyBorder="1" applyAlignment="1">
      <alignment vertical="top" wrapText="1"/>
    </xf>
    <xf numFmtId="18" fontId="3" fillId="0" borderId="5" xfId="0" applyNumberFormat="1" applyFont="1" applyBorder="1" applyAlignment="1">
      <alignment horizontal="center" vertical="center" wrapText="1"/>
    </xf>
    <xf numFmtId="0" fontId="0" fillId="0" borderId="2" xfId="0" applyBorder="1" applyAlignment="1">
      <alignment horizontal="center" vertical="center" wrapText="1"/>
    </xf>
    <xf numFmtId="167" fontId="3" fillId="0" borderId="5" xfId="0" applyNumberFormat="1" applyFont="1" applyBorder="1" applyAlignment="1">
      <alignment horizontal="center" vertical="center" wrapText="1"/>
    </xf>
    <xf numFmtId="167" fontId="3" fillId="0" borderId="2" xfId="0" applyNumberFormat="1" applyFont="1" applyBorder="1" applyAlignment="1">
      <alignment horizontal="center" vertical="center" wrapText="1"/>
    </xf>
    <xf numFmtId="18" fontId="3" fillId="0" borderId="2" xfId="0" applyNumberFormat="1" applyFont="1" applyBorder="1" applyAlignment="1">
      <alignment horizontal="center" vertical="center" wrapText="1"/>
    </xf>
    <xf numFmtId="0" fontId="2" fillId="3" borderId="2" xfId="0" applyFont="1" applyFill="1" applyBorder="1" applyAlignment="1">
      <alignment horizontal="center" vertical="center"/>
    </xf>
    <xf numFmtId="0" fontId="3" fillId="3" borderId="2" xfId="0" applyFont="1" applyFill="1" applyBorder="1" applyAlignment="1">
      <alignment horizontal="center" vertical="center"/>
    </xf>
    <xf numFmtId="0" fontId="0" fillId="3" borderId="0" xfId="0" applyFill="1"/>
    <xf numFmtId="0" fontId="1" fillId="3" borderId="2" xfId="0" applyFont="1" applyFill="1" applyBorder="1" applyAlignment="1">
      <alignment horizontal="center" vertical="center" wrapText="1"/>
    </xf>
    <xf numFmtId="18" fontId="3" fillId="3" borderId="2" xfId="0" applyNumberFormat="1" applyFont="1" applyFill="1" applyBorder="1" applyAlignment="1">
      <alignment horizontal="center" vertical="center"/>
    </xf>
    <xf numFmtId="0" fontId="2" fillId="3" borderId="2" xfId="0" applyFont="1" applyFill="1" applyBorder="1" applyAlignment="1">
      <alignment horizontal="center"/>
    </xf>
    <xf numFmtId="0" fontId="0" fillId="3" borderId="2" xfId="0" applyFill="1" applyBorder="1" applyAlignment="1">
      <alignment horizontal="center" vertical="center"/>
    </xf>
    <xf numFmtId="167" fontId="2" fillId="0" borderId="2" xfId="0" applyNumberFormat="1" applyFont="1" applyBorder="1" applyAlignment="1">
      <alignment horizontal="center"/>
    </xf>
    <xf numFmtId="0" fontId="0" fillId="3" borderId="2" xfId="0" applyFill="1" applyBorder="1"/>
    <xf numFmtId="2" fontId="2" fillId="0" borderId="2" xfId="0" applyNumberFormat="1" applyFont="1" applyBorder="1" applyAlignment="1">
      <alignment horizontal="center" vertical="center"/>
    </xf>
    <xf numFmtId="2" fontId="2" fillId="0" borderId="2" xfId="0" applyNumberFormat="1" applyFont="1" applyBorder="1" applyAlignment="1">
      <alignment horizontal="center"/>
    </xf>
    <xf numFmtId="0" fontId="1" fillId="0" borderId="0" xfId="0" applyFont="1" applyAlignment="1">
      <alignment horizontal="center" vertical="center" wrapText="1"/>
    </xf>
    <xf numFmtId="0" fontId="16" fillId="0" borderId="0" xfId="0" applyFont="1" applyAlignment="1">
      <alignment horizontal="left"/>
    </xf>
    <xf numFmtId="0" fontId="1" fillId="0" borderId="2" xfId="0" applyFont="1" applyBorder="1" applyAlignment="1">
      <alignment horizontal="center" vertical="center" wrapText="1"/>
    </xf>
    <xf numFmtId="0" fontId="6" fillId="4" borderId="2"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0" fillId="0" borderId="0" xfId="0" applyAlignment="1">
      <alignment horizontal="center"/>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18" fontId="8" fillId="0" borderId="2" xfId="0" applyNumberFormat="1" applyFont="1" applyBorder="1" applyAlignment="1">
      <alignment horizontal="center" vertical="center"/>
    </xf>
    <xf numFmtId="18" fontId="8" fillId="0" borderId="3" xfId="0" applyNumberFormat="1" applyFont="1" applyBorder="1" applyAlignment="1">
      <alignment horizontal="center" vertical="center"/>
    </xf>
    <xf numFmtId="18" fontId="8" fillId="0" borderId="4" xfId="0" applyNumberFormat="1" applyFont="1" applyBorder="1" applyAlignment="1">
      <alignment horizontal="center" vertical="center"/>
    </xf>
    <xf numFmtId="18" fontId="8" fillId="0" borderId="5" xfId="0" applyNumberFormat="1" applyFont="1" applyBorder="1" applyAlignment="1">
      <alignment horizontal="center" vertical="center"/>
    </xf>
    <xf numFmtId="18" fontId="9" fillId="0" borderId="3" xfId="0" applyNumberFormat="1" applyFont="1" applyBorder="1" applyAlignment="1">
      <alignment horizontal="center" vertical="center"/>
    </xf>
    <xf numFmtId="18" fontId="9" fillId="0" borderId="5" xfId="0" applyNumberFormat="1" applyFont="1" applyBorder="1" applyAlignment="1">
      <alignment horizontal="center" vertical="center"/>
    </xf>
    <xf numFmtId="18" fontId="9" fillId="0" borderId="4" xfId="0" applyNumberFormat="1" applyFont="1" applyBorder="1" applyAlignment="1">
      <alignment horizontal="center" vertical="center"/>
    </xf>
    <xf numFmtId="0" fontId="3" fillId="3" borderId="2" xfId="0" applyFont="1" applyFill="1" applyBorder="1" applyAlignment="1">
      <alignment horizontal="left"/>
    </xf>
    <xf numFmtId="0" fontId="8" fillId="3" borderId="2" xfId="0" applyFont="1" applyFill="1" applyBorder="1" applyAlignment="1">
      <alignment horizontal="left" vertical="center" wrapText="1"/>
    </xf>
    <xf numFmtId="18" fontId="8" fillId="0" borderId="8" xfId="0" applyNumberFormat="1" applyFont="1" applyBorder="1" applyAlignment="1">
      <alignment horizontal="center" vertical="center"/>
    </xf>
    <xf numFmtId="0" fontId="0" fillId="0" borderId="3" xfId="0"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18" fontId="3" fillId="0" borderId="3" xfId="0" applyNumberFormat="1" applyFont="1" applyBorder="1" applyAlignment="1">
      <alignment horizontal="center" vertical="center"/>
    </xf>
    <xf numFmtId="18" fontId="3" fillId="0" borderId="5" xfId="0" applyNumberFormat="1" applyFont="1" applyBorder="1" applyAlignment="1">
      <alignment horizontal="center" vertical="center"/>
    </xf>
    <xf numFmtId="0" fontId="14" fillId="0" borderId="0" xfId="0" applyFont="1" applyAlignment="1">
      <alignment horizontal="left" vertical="center" wrapText="1"/>
    </xf>
    <xf numFmtId="18" fontId="3" fillId="0" borderId="4" xfId="0" applyNumberFormat="1" applyFont="1" applyBorder="1" applyAlignment="1">
      <alignment horizontal="center" vertical="center"/>
    </xf>
    <xf numFmtId="18" fontId="9" fillId="0" borderId="2" xfId="0" applyNumberFormat="1" applyFont="1" applyBorder="1" applyAlignment="1">
      <alignment horizontal="center" vertical="center"/>
    </xf>
    <xf numFmtId="0" fontId="0" fillId="0" borderId="9"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106"/>
  <sheetViews>
    <sheetView tabSelected="1" topLeftCell="A73" zoomScale="80" zoomScaleNormal="80" workbookViewId="0">
      <selection activeCell="B92" sqref="B92:B106"/>
    </sheetView>
  </sheetViews>
  <sheetFormatPr baseColWidth="10" defaultColWidth="10.85546875" defaultRowHeight="15" x14ac:dyDescent="0.25"/>
  <cols>
    <col min="2" max="2" width="25.28515625" customWidth="1"/>
    <col min="4" max="4" width="14.42578125" customWidth="1"/>
    <col min="5" max="5" width="21.7109375" customWidth="1"/>
    <col min="6" max="7" width="22.7109375" customWidth="1"/>
    <col min="8" max="8" width="19" customWidth="1"/>
    <col min="11" max="11" width="12.7109375" customWidth="1"/>
    <col min="12" max="12" width="88.85546875" customWidth="1"/>
  </cols>
  <sheetData>
    <row r="1" spans="2:14" ht="15.75" x14ac:dyDescent="0.25">
      <c r="B1" s="2"/>
    </row>
    <row r="2" spans="2:14" ht="51" x14ac:dyDescent="0.25">
      <c r="B2" s="40" t="s">
        <v>146</v>
      </c>
      <c r="C2" s="40" t="s">
        <v>6</v>
      </c>
      <c r="D2" s="40" t="s">
        <v>78</v>
      </c>
      <c r="E2" s="40" t="s">
        <v>77</v>
      </c>
      <c r="F2" s="40" t="s">
        <v>79</v>
      </c>
      <c r="G2" s="40" t="s">
        <v>80</v>
      </c>
      <c r="H2" s="40" t="s">
        <v>83</v>
      </c>
      <c r="I2" s="40" t="s">
        <v>81</v>
      </c>
      <c r="J2" s="40" t="s">
        <v>84</v>
      </c>
      <c r="K2" s="40" t="s">
        <v>85</v>
      </c>
      <c r="L2" s="41" t="s">
        <v>82</v>
      </c>
    </row>
    <row r="3" spans="2:14" ht="15" customHeight="1" x14ac:dyDescent="0.25">
      <c r="B3" s="64" t="s">
        <v>95</v>
      </c>
      <c r="C3" s="64"/>
      <c r="D3" s="64"/>
      <c r="E3" s="64"/>
      <c r="F3" s="64"/>
      <c r="G3" s="64"/>
      <c r="H3" s="64"/>
      <c r="I3" s="64"/>
      <c r="J3" s="64"/>
      <c r="K3" s="64"/>
      <c r="L3" s="64"/>
    </row>
    <row r="4" spans="2:14" ht="25.5" x14ac:dyDescent="0.25">
      <c r="B4" s="63" t="s">
        <v>186</v>
      </c>
      <c r="C4" s="38">
        <v>1</v>
      </c>
      <c r="D4" s="42">
        <v>0.28472222222222221</v>
      </c>
      <c r="E4" s="42">
        <v>0.3263888888888889</v>
      </c>
      <c r="F4" s="37" t="s">
        <v>86</v>
      </c>
      <c r="G4" s="59" t="s">
        <v>185</v>
      </c>
      <c r="H4" s="36">
        <v>40</v>
      </c>
      <c r="I4" s="36">
        <v>5</v>
      </c>
      <c r="J4" s="36">
        <v>8</v>
      </c>
      <c r="K4" s="37" t="s">
        <v>182</v>
      </c>
      <c r="L4" s="43" t="s">
        <v>87</v>
      </c>
    </row>
    <row r="5" spans="2:14" ht="25.5" x14ac:dyDescent="0.25">
      <c r="B5" s="63"/>
      <c r="C5" s="38">
        <v>2</v>
      </c>
      <c r="D5" s="42">
        <v>0.28472222222222221</v>
      </c>
      <c r="E5" s="42">
        <v>0.3263888888888889</v>
      </c>
      <c r="F5" s="37" t="s">
        <v>88</v>
      </c>
      <c r="G5" s="59" t="s">
        <v>185</v>
      </c>
      <c r="H5" s="36">
        <v>50</v>
      </c>
      <c r="I5" s="36">
        <v>5</v>
      </c>
      <c r="J5" s="36">
        <v>8</v>
      </c>
      <c r="K5" s="37" t="s">
        <v>182</v>
      </c>
      <c r="L5" s="44" t="s">
        <v>89</v>
      </c>
      <c r="N5" s="44" t="s">
        <v>90</v>
      </c>
    </row>
    <row r="6" spans="2:14" ht="25.5" x14ac:dyDescent="0.25">
      <c r="B6" s="63"/>
      <c r="C6" s="38">
        <v>3</v>
      </c>
      <c r="D6" s="42">
        <v>0.71527777777777779</v>
      </c>
      <c r="E6" s="42">
        <v>0.25694444444444448</v>
      </c>
      <c r="F6" s="37" t="s">
        <v>91</v>
      </c>
      <c r="G6" s="59" t="s">
        <v>185</v>
      </c>
      <c r="H6" s="36">
        <v>40</v>
      </c>
      <c r="I6" s="36">
        <v>5</v>
      </c>
      <c r="J6" s="36">
        <v>8</v>
      </c>
      <c r="K6" s="37" t="s">
        <v>182</v>
      </c>
      <c r="L6" s="44" t="s">
        <v>92</v>
      </c>
    </row>
    <row r="7" spans="2:14" ht="38.25" x14ac:dyDescent="0.25">
      <c r="B7" s="63"/>
      <c r="C7" s="38">
        <v>4</v>
      </c>
      <c r="D7" s="42">
        <v>0.71527777777777779</v>
      </c>
      <c r="E7" s="42">
        <v>0.25694444444444448</v>
      </c>
      <c r="F7" s="37" t="s">
        <v>93</v>
      </c>
      <c r="G7" s="59" t="s">
        <v>185</v>
      </c>
      <c r="H7" s="36">
        <v>50</v>
      </c>
      <c r="I7" s="36">
        <v>5</v>
      </c>
      <c r="J7" s="36">
        <v>8</v>
      </c>
      <c r="K7" s="37" t="s">
        <v>182</v>
      </c>
      <c r="L7" s="44" t="s">
        <v>94</v>
      </c>
    </row>
    <row r="8" spans="2:14" ht="31.5" customHeight="1" x14ac:dyDescent="0.25">
      <c r="B8" s="65" t="s">
        <v>96</v>
      </c>
      <c r="C8" s="66"/>
      <c r="D8" s="66"/>
      <c r="E8" s="66"/>
      <c r="F8" s="66"/>
      <c r="G8" s="66"/>
      <c r="H8" s="66"/>
      <c r="I8" s="66"/>
      <c r="J8" s="66"/>
      <c r="K8" s="66"/>
      <c r="L8" s="67"/>
    </row>
    <row r="9" spans="2:14" ht="25.5" x14ac:dyDescent="0.25">
      <c r="B9" s="72" t="s">
        <v>187</v>
      </c>
      <c r="C9" s="39">
        <v>1</v>
      </c>
      <c r="D9" s="45">
        <v>0.4375</v>
      </c>
      <c r="E9" s="45">
        <v>0.47916666666666669</v>
      </c>
      <c r="F9" s="37" t="s">
        <v>98</v>
      </c>
      <c r="G9" s="59" t="s">
        <v>185</v>
      </c>
      <c r="H9" s="36">
        <v>50</v>
      </c>
      <c r="I9" s="37">
        <v>8</v>
      </c>
      <c r="J9" s="46">
        <v>9</v>
      </c>
      <c r="K9" s="37" t="s">
        <v>182</v>
      </c>
      <c r="L9" s="44" t="s">
        <v>99</v>
      </c>
    </row>
    <row r="10" spans="2:14" ht="38.25" x14ac:dyDescent="0.25">
      <c r="B10" s="73"/>
      <c r="C10" s="38">
        <v>2</v>
      </c>
      <c r="D10" s="45">
        <v>0.4375</v>
      </c>
      <c r="E10" s="45">
        <v>0.47916666666666669</v>
      </c>
      <c r="F10" s="37" t="s">
        <v>88</v>
      </c>
      <c r="G10" s="59" t="s">
        <v>185</v>
      </c>
      <c r="H10" s="36">
        <v>60</v>
      </c>
      <c r="I10" s="37">
        <v>8</v>
      </c>
      <c r="J10" s="46">
        <v>9</v>
      </c>
      <c r="K10" s="37" t="s">
        <v>182</v>
      </c>
      <c r="L10" s="44" t="s">
        <v>100</v>
      </c>
    </row>
    <row r="11" spans="2:14" ht="38.25" x14ac:dyDescent="0.25">
      <c r="B11" s="73"/>
      <c r="C11" s="38">
        <v>3</v>
      </c>
      <c r="D11" s="45">
        <v>0.4375</v>
      </c>
      <c r="E11" s="45">
        <v>0.47916666666666669</v>
      </c>
      <c r="F11" s="37" t="s">
        <v>101</v>
      </c>
      <c r="G11" s="59" t="s">
        <v>185</v>
      </c>
      <c r="H11" s="36">
        <v>50</v>
      </c>
      <c r="I11" s="37">
        <v>8</v>
      </c>
      <c r="J11" s="46">
        <v>9</v>
      </c>
      <c r="K11" s="37" t="s">
        <v>182</v>
      </c>
      <c r="L11" s="44" t="s">
        <v>102</v>
      </c>
    </row>
    <row r="12" spans="2:14" ht="38.25" x14ac:dyDescent="0.25">
      <c r="B12" s="73"/>
      <c r="C12" s="38">
        <v>4</v>
      </c>
      <c r="D12" s="47">
        <v>0.73958333333333337</v>
      </c>
      <c r="E12" s="47">
        <v>0.78125</v>
      </c>
      <c r="F12" s="37" t="s">
        <v>91</v>
      </c>
      <c r="G12" s="59" t="s">
        <v>185</v>
      </c>
      <c r="H12" s="36">
        <v>50</v>
      </c>
      <c r="I12" s="37">
        <v>8</v>
      </c>
      <c r="J12" s="46">
        <v>9</v>
      </c>
      <c r="K12" s="37" t="s">
        <v>182</v>
      </c>
      <c r="L12" s="44" t="s">
        <v>103</v>
      </c>
    </row>
    <row r="13" spans="2:14" ht="51" x14ac:dyDescent="0.25">
      <c r="B13" s="73"/>
      <c r="C13" s="38">
        <v>5</v>
      </c>
      <c r="D13" s="47">
        <v>0.73958333333333337</v>
      </c>
      <c r="E13" s="47">
        <v>0.78125</v>
      </c>
      <c r="F13" s="37" t="s">
        <v>93</v>
      </c>
      <c r="G13" s="59" t="s">
        <v>185</v>
      </c>
      <c r="H13" s="36">
        <v>60</v>
      </c>
      <c r="I13" s="37">
        <v>8</v>
      </c>
      <c r="J13" s="46">
        <v>9</v>
      </c>
      <c r="K13" s="37" t="s">
        <v>182</v>
      </c>
      <c r="L13" s="44" t="s">
        <v>104</v>
      </c>
    </row>
    <row r="14" spans="2:14" ht="25.5" x14ac:dyDescent="0.25">
      <c r="B14" s="73"/>
      <c r="C14" s="38">
        <v>6</v>
      </c>
      <c r="D14" s="47">
        <v>0.73958333333333337</v>
      </c>
      <c r="E14" s="47">
        <v>0.78125</v>
      </c>
      <c r="F14" s="37" t="s">
        <v>105</v>
      </c>
      <c r="G14" s="59" t="s">
        <v>185</v>
      </c>
      <c r="H14" s="36">
        <v>50</v>
      </c>
      <c r="I14" s="37">
        <v>8</v>
      </c>
      <c r="J14" s="46">
        <v>9</v>
      </c>
      <c r="K14" s="37" t="s">
        <v>182</v>
      </c>
      <c r="L14" s="44" t="s">
        <v>106</v>
      </c>
    </row>
    <row r="15" spans="2:14" ht="38.25" x14ac:dyDescent="0.25">
      <c r="B15" s="73"/>
      <c r="C15" s="38">
        <v>7</v>
      </c>
      <c r="D15" s="48">
        <v>0.52083333333333337</v>
      </c>
      <c r="E15" s="48">
        <v>0.5625</v>
      </c>
      <c r="F15" s="37" t="s">
        <v>86</v>
      </c>
      <c r="G15" s="59" t="s">
        <v>185</v>
      </c>
      <c r="H15" s="36">
        <v>50</v>
      </c>
      <c r="I15" s="37">
        <v>8</v>
      </c>
      <c r="J15" s="46">
        <v>9</v>
      </c>
      <c r="K15" s="37" t="s">
        <v>182</v>
      </c>
      <c r="L15" s="44" t="s">
        <v>107</v>
      </c>
    </row>
    <row r="16" spans="2:14" ht="38.25" x14ac:dyDescent="0.25">
      <c r="B16" s="73"/>
      <c r="C16" s="38">
        <v>8</v>
      </c>
      <c r="D16" s="48">
        <v>0.52083333333333337</v>
      </c>
      <c r="E16" s="48">
        <v>0.5625</v>
      </c>
      <c r="F16" s="37" t="s">
        <v>88</v>
      </c>
      <c r="G16" s="59" t="s">
        <v>185</v>
      </c>
      <c r="H16" s="36">
        <v>60</v>
      </c>
      <c r="I16" s="37">
        <v>8</v>
      </c>
      <c r="J16" s="46">
        <v>9</v>
      </c>
      <c r="K16" s="37" t="s">
        <v>182</v>
      </c>
      <c r="L16" s="44" t="s">
        <v>108</v>
      </c>
    </row>
    <row r="17" spans="2:12" ht="25.5" x14ac:dyDescent="0.25">
      <c r="B17" s="73"/>
      <c r="C17" s="38">
        <v>9</v>
      </c>
      <c r="D17" s="48">
        <v>0.52083333333333337</v>
      </c>
      <c r="E17" s="48">
        <v>0.5625</v>
      </c>
      <c r="F17" s="37" t="s">
        <v>101</v>
      </c>
      <c r="G17" s="59" t="s">
        <v>185</v>
      </c>
      <c r="H17" s="36">
        <v>50</v>
      </c>
      <c r="I17" s="37">
        <v>8</v>
      </c>
      <c r="J17" s="46">
        <v>9</v>
      </c>
      <c r="K17" s="37" t="s">
        <v>182</v>
      </c>
      <c r="L17" s="44" t="s">
        <v>109</v>
      </c>
    </row>
    <row r="18" spans="2:12" ht="38.25" x14ac:dyDescent="0.25">
      <c r="B18" s="73"/>
      <c r="C18" s="38">
        <v>10</v>
      </c>
      <c r="D18" s="48">
        <v>0.6875</v>
      </c>
      <c r="E18" s="48">
        <v>0.72916666666666663</v>
      </c>
      <c r="F18" s="37" t="s">
        <v>86</v>
      </c>
      <c r="G18" s="59" t="s">
        <v>185</v>
      </c>
      <c r="H18" s="36">
        <v>50</v>
      </c>
      <c r="I18" s="37">
        <v>8</v>
      </c>
      <c r="J18" s="46">
        <v>9</v>
      </c>
      <c r="K18" s="37" t="s">
        <v>182</v>
      </c>
      <c r="L18" s="44" t="s">
        <v>107</v>
      </c>
    </row>
    <row r="19" spans="2:12" ht="51" x14ac:dyDescent="0.25">
      <c r="B19" s="73"/>
      <c r="C19" s="38">
        <v>11</v>
      </c>
      <c r="D19" s="48">
        <v>0.6875</v>
      </c>
      <c r="E19" s="48">
        <v>0.72916666666666663</v>
      </c>
      <c r="F19" s="37" t="s">
        <v>88</v>
      </c>
      <c r="G19" s="59" t="s">
        <v>185</v>
      </c>
      <c r="H19" s="36">
        <v>60</v>
      </c>
      <c r="I19" s="37">
        <v>8</v>
      </c>
      <c r="J19" s="46">
        <v>9</v>
      </c>
      <c r="K19" s="37" t="s">
        <v>182</v>
      </c>
      <c r="L19" s="44" t="s">
        <v>110</v>
      </c>
    </row>
    <row r="20" spans="2:12" ht="25.5" x14ac:dyDescent="0.25">
      <c r="B20" s="73"/>
      <c r="C20" s="38">
        <v>12</v>
      </c>
      <c r="D20" s="48">
        <v>0.6875</v>
      </c>
      <c r="E20" s="48">
        <v>0.72916666666666663</v>
      </c>
      <c r="F20" s="37" t="s">
        <v>111</v>
      </c>
      <c r="G20" s="59" t="s">
        <v>185</v>
      </c>
      <c r="H20" s="36">
        <v>50</v>
      </c>
      <c r="I20" s="37">
        <v>8</v>
      </c>
      <c r="J20" s="46">
        <v>9</v>
      </c>
      <c r="K20" s="37" t="s">
        <v>182</v>
      </c>
      <c r="L20" s="44" t="s">
        <v>109</v>
      </c>
    </row>
    <row r="21" spans="2:12" ht="38.25" x14ac:dyDescent="0.25">
      <c r="B21" s="73"/>
      <c r="C21" s="38">
        <v>13</v>
      </c>
      <c r="D21" s="48">
        <v>0.73958333333333337</v>
      </c>
      <c r="E21" s="48">
        <v>0.78125</v>
      </c>
      <c r="F21" s="37" t="s">
        <v>91</v>
      </c>
      <c r="G21" s="59" t="s">
        <v>185</v>
      </c>
      <c r="H21" s="36">
        <v>50</v>
      </c>
      <c r="I21" s="37">
        <v>8</v>
      </c>
      <c r="J21" s="46">
        <v>9</v>
      </c>
      <c r="K21" s="37" t="s">
        <v>182</v>
      </c>
      <c r="L21" s="44" t="s">
        <v>112</v>
      </c>
    </row>
    <row r="22" spans="2:12" ht="51" x14ac:dyDescent="0.25">
      <c r="B22" s="73"/>
      <c r="C22" s="38">
        <v>14</v>
      </c>
      <c r="D22" s="48">
        <v>0.73958333333333337</v>
      </c>
      <c r="E22" s="48">
        <v>0.78125</v>
      </c>
      <c r="F22" s="37" t="s">
        <v>93</v>
      </c>
      <c r="G22" s="59" t="s">
        <v>185</v>
      </c>
      <c r="H22" s="36">
        <v>60</v>
      </c>
      <c r="I22" s="37">
        <v>8</v>
      </c>
      <c r="J22" s="46">
        <v>9</v>
      </c>
      <c r="K22" s="37" t="s">
        <v>182</v>
      </c>
      <c r="L22" s="44" t="s">
        <v>104</v>
      </c>
    </row>
    <row r="23" spans="2:12" ht="25.5" x14ac:dyDescent="0.25">
      <c r="B23" s="73"/>
      <c r="C23" s="38">
        <v>15</v>
      </c>
      <c r="D23" s="48">
        <v>0.73958333333333337</v>
      </c>
      <c r="E23" s="48">
        <v>0.78125</v>
      </c>
      <c r="F23" s="37" t="s">
        <v>105</v>
      </c>
      <c r="G23" s="59" t="s">
        <v>185</v>
      </c>
      <c r="H23" s="36">
        <v>50</v>
      </c>
      <c r="I23" s="37">
        <v>8</v>
      </c>
      <c r="J23" s="46">
        <v>9</v>
      </c>
      <c r="K23" s="37" t="s">
        <v>182</v>
      </c>
      <c r="L23" s="44" t="s">
        <v>106</v>
      </c>
    </row>
    <row r="24" spans="2:12" ht="38.25" x14ac:dyDescent="0.25">
      <c r="B24" s="73"/>
      <c r="C24" s="38">
        <v>16</v>
      </c>
      <c r="D24" s="48" t="s">
        <v>194</v>
      </c>
      <c r="E24" s="48">
        <v>0.53125</v>
      </c>
      <c r="F24" s="37" t="s">
        <v>195</v>
      </c>
      <c r="G24" s="59">
        <v>1</v>
      </c>
      <c r="H24" s="36">
        <v>50</v>
      </c>
      <c r="I24" s="37">
        <v>16</v>
      </c>
      <c r="J24" s="46">
        <v>16</v>
      </c>
      <c r="K24" s="37" t="s">
        <v>183</v>
      </c>
      <c r="L24" s="44" t="s">
        <v>192</v>
      </c>
    </row>
    <row r="25" spans="2:12" ht="25.5" x14ac:dyDescent="0.25">
      <c r="B25" s="73"/>
      <c r="C25" s="38">
        <v>17</v>
      </c>
      <c r="D25" s="45">
        <v>0.4375</v>
      </c>
      <c r="E25" s="45">
        <v>0.47916666666666669</v>
      </c>
      <c r="F25" s="37" t="s">
        <v>98</v>
      </c>
      <c r="G25" s="59">
        <v>1</v>
      </c>
      <c r="H25" s="36">
        <v>50</v>
      </c>
      <c r="I25" s="37">
        <v>16</v>
      </c>
      <c r="J25" s="46">
        <v>16</v>
      </c>
      <c r="K25" s="37" t="s">
        <v>183</v>
      </c>
      <c r="L25" s="44" t="s">
        <v>192</v>
      </c>
    </row>
    <row r="26" spans="2:12" ht="38.25" x14ac:dyDescent="0.25">
      <c r="B26" s="73"/>
      <c r="C26" s="38">
        <v>18</v>
      </c>
      <c r="D26" s="48">
        <v>0.73958333333333337</v>
      </c>
      <c r="E26" s="48">
        <v>0.78125</v>
      </c>
      <c r="F26" s="37" t="s">
        <v>195</v>
      </c>
      <c r="G26" s="59">
        <v>1</v>
      </c>
      <c r="H26" s="36">
        <v>50</v>
      </c>
      <c r="I26" s="37">
        <v>16</v>
      </c>
      <c r="J26" s="46">
        <v>16</v>
      </c>
      <c r="K26" s="37" t="s">
        <v>183</v>
      </c>
      <c r="L26" s="44" t="s">
        <v>192</v>
      </c>
    </row>
    <row r="27" spans="2:12" ht="25.5" x14ac:dyDescent="0.25">
      <c r="B27" s="73"/>
      <c r="C27" s="38">
        <v>19</v>
      </c>
      <c r="D27" s="48">
        <v>0.52083333333333337</v>
      </c>
      <c r="E27" s="48">
        <v>0.5625</v>
      </c>
      <c r="F27" s="37" t="s">
        <v>98</v>
      </c>
      <c r="G27" s="59">
        <v>1</v>
      </c>
      <c r="H27" s="36">
        <v>50</v>
      </c>
      <c r="I27" s="37">
        <v>8</v>
      </c>
      <c r="J27" s="46">
        <v>9</v>
      </c>
      <c r="K27" s="37" t="s">
        <v>182</v>
      </c>
      <c r="L27" s="44" t="s">
        <v>192</v>
      </c>
    </row>
    <row r="28" spans="2:12" ht="25.5" x14ac:dyDescent="0.25">
      <c r="B28" s="73"/>
      <c r="C28" s="38">
        <v>20</v>
      </c>
      <c r="D28" s="47">
        <v>0.57291666666666663</v>
      </c>
      <c r="E28" s="47">
        <v>0.61458333333333337</v>
      </c>
      <c r="F28" s="37" t="s">
        <v>105</v>
      </c>
      <c r="G28" s="59">
        <v>1</v>
      </c>
      <c r="H28" s="36">
        <v>60</v>
      </c>
      <c r="I28" s="37">
        <v>8</v>
      </c>
      <c r="J28" s="46">
        <v>9</v>
      </c>
      <c r="K28" s="37" t="s">
        <v>182</v>
      </c>
      <c r="L28" s="44" t="s">
        <v>192</v>
      </c>
    </row>
    <row r="29" spans="2:12" ht="25.5" x14ac:dyDescent="0.25">
      <c r="B29" s="74"/>
      <c r="C29" s="38">
        <v>21</v>
      </c>
      <c r="D29" s="48">
        <v>0.6875</v>
      </c>
      <c r="E29" s="48">
        <v>0.72916666666666663</v>
      </c>
      <c r="F29" s="37" t="s">
        <v>98</v>
      </c>
      <c r="G29" s="59">
        <v>1</v>
      </c>
      <c r="H29" s="36">
        <v>60</v>
      </c>
      <c r="I29" s="37">
        <v>16</v>
      </c>
      <c r="J29" s="46">
        <v>16</v>
      </c>
      <c r="K29" s="37" t="s">
        <v>183</v>
      </c>
      <c r="L29" s="44" t="s">
        <v>192</v>
      </c>
    </row>
    <row r="30" spans="2:12" ht="33.6" customHeight="1" x14ac:dyDescent="0.25">
      <c r="B30" s="65" t="s">
        <v>97</v>
      </c>
      <c r="C30" s="66"/>
      <c r="D30" s="66"/>
      <c r="E30" s="66"/>
      <c r="F30" s="66"/>
      <c r="G30" s="66"/>
      <c r="H30" s="66"/>
      <c r="I30" s="66"/>
      <c r="J30" s="66"/>
      <c r="K30" s="66"/>
      <c r="L30" s="67"/>
    </row>
    <row r="31" spans="2:12" ht="25.5" x14ac:dyDescent="0.25">
      <c r="B31" s="69" t="s">
        <v>188</v>
      </c>
      <c r="C31" s="38">
        <v>1</v>
      </c>
      <c r="D31" s="49">
        <v>0.18055555555555555</v>
      </c>
      <c r="E31" s="49">
        <v>0.22222222222222221</v>
      </c>
      <c r="F31" s="37" t="s">
        <v>86</v>
      </c>
      <c r="G31" s="59" t="s">
        <v>185</v>
      </c>
      <c r="H31" s="36">
        <v>50</v>
      </c>
      <c r="I31" s="37">
        <v>14</v>
      </c>
      <c r="J31" s="46">
        <v>16</v>
      </c>
      <c r="K31" s="37" t="s">
        <v>183</v>
      </c>
      <c r="L31" s="44" t="s">
        <v>113</v>
      </c>
    </row>
    <row r="32" spans="2:12" ht="51" x14ac:dyDescent="0.25">
      <c r="B32" s="70"/>
      <c r="C32" s="38">
        <v>2</v>
      </c>
      <c r="D32" s="49">
        <v>0.18055555555555555</v>
      </c>
      <c r="E32" s="49">
        <v>0.22222222222222221</v>
      </c>
      <c r="F32" s="37" t="s">
        <v>88</v>
      </c>
      <c r="G32" s="59" t="s">
        <v>185</v>
      </c>
      <c r="H32" s="36">
        <v>60</v>
      </c>
      <c r="I32" s="37">
        <v>18</v>
      </c>
      <c r="J32" s="46">
        <v>19</v>
      </c>
      <c r="K32" s="37" t="s">
        <v>183</v>
      </c>
      <c r="L32" s="44" t="s">
        <v>114</v>
      </c>
    </row>
    <row r="33" spans="2:12" ht="38.25" x14ac:dyDescent="0.25">
      <c r="B33" s="70"/>
      <c r="C33" s="38">
        <v>3</v>
      </c>
      <c r="D33" s="49">
        <v>0.18055555555555555</v>
      </c>
      <c r="E33" s="49">
        <v>0.22222222222222221</v>
      </c>
      <c r="F33" s="37" t="s">
        <v>111</v>
      </c>
      <c r="G33" s="59" t="s">
        <v>185</v>
      </c>
      <c r="H33" s="36">
        <v>50</v>
      </c>
      <c r="I33" s="37">
        <v>12</v>
      </c>
      <c r="J33" s="46">
        <v>14</v>
      </c>
      <c r="K33" s="37" t="s">
        <v>183</v>
      </c>
      <c r="L33" s="44" t="s">
        <v>115</v>
      </c>
    </row>
    <row r="34" spans="2:12" ht="63.75" x14ac:dyDescent="0.25">
      <c r="B34" s="70"/>
      <c r="C34" s="38">
        <v>4</v>
      </c>
      <c r="D34" s="48">
        <v>0.85416666666666663</v>
      </c>
      <c r="E34" s="48">
        <v>0.89583333333333337</v>
      </c>
      <c r="F34" s="37" t="s">
        <v>116</v>
      </c>
      <c r="G34" s="59" t="s">
        <v>185</v>
      </c>
      <c r="H34" s="36">
        <v>60</v>
      </c>
      <c r="I34" s="37">
        <v>4</v>
      </c>
      <c r="J34" s="46">
        <v>4</v>
      </c>
      <c r="K34" s="37" t="s">
        <v>196</v>
      </c>
      <c r="L34" s="44" t="s">
        <v>117</v>
      </c>
    </row>
    <row r="35" spans="2:12" ht="25.5" x14ac:dyDescent="0.25">
      <c r="B35" s="70"/>
      <c r="C35" s="38">
        <v>5</v>
      </c>
      <c r="D35" s="49" t="s">
        <v>118</v>
      </c>
      <c r="E35" s="48">
        <v>2.0833333333333332E-2</v>
      </c>
      <c r="F35" s="37" t="s">
        <v>86</v>
      </c>
      <c r="G35" s="59" t="s">
        <v>185</v>
      </c>
      <c r="H35" s="36">
        <v>50</v>
      </c>
      <c r="I35" s="37">
        <v>14</v>
      </c>
      <c r="J35" s="46">
        <v>16</v>
      </c>
      <c r="K35" s="37" t="s">
        <v>183</v>
      </c>
      <c r="L35" s="44" t="s">
        <v>119</v>
      </c>
    </row>
    <row r="36" spans="2:12" ht="51" x14ac:dyDescent="0.25">
      <c r="B36" s="70"/>
      <c r="C36" s="38">
        <v>6</v>
      </c>
      <c r="D36" s="49" t="s">
        <v>118</v>
      </c>
      <c r="E36" s="48">
        <v>2.0833333333333332E-2</v>
      </c>
      <c r="F36" s="37" t="s">
        <v>88</v>
      </c>
      <c r="G36" s="59" t="s">
        <v>185</v>
      </c>
      <c r="H36" s="36">
        <v>60</v>
      </c>
      <c r="I36" s="37">
        <v>18</v>
      </c>
      <c r="J36" s="46">
        <v>19</v>
      </c>
      <c r="K36" s="37" t="s">
        <v>183</v>
      </c>
      <c r="L36" s="44" t="s">
        <v>120</v>
      </c>
    </row>
    <row r="37" spans="2:12" ht="38.25" x14ac:dyDescent="0.25">
      <c r="B37" s="70"/>
      <c r="C37" s="38">
        <v>7</v>
      </c>
      <c r="D37" s="49" t="s">
        <v>118</v>
      </c>
      <c r="E37" s="48">
        <v>2.0833333333333332E-2</v>
      </c>
      <c r="F37" s="37" t="s">
        <v>111</v>
      </c>
      <c r="G37" s="59" t="s">
        <v>185</v>
      </c>
      <c r="H37" s="36">
        <v>50</v>
      </c>
      <c r="I37" s="37">
        <v>12</v>
      </c>
      <c r="J37" s="46">
        <v>14</v>
      </c>
      <c r="K37" s="37" t="s">
        <v>183</v>
      </c>
      <c r="L37" s="44" t="s">
        <v>121</v>
      </c>
    </row>
    <row r="38" spans="2:12" ht="25.5" x14ac:dyDescent="0.25">
      <c r="B38" s="70"/>
      <c r="C38" s="38">
        <v>8</v>
      </c>
      <c r="D38" s="49">
        <v>0.18055555555555555</v>
      </c>
      <c r="E38" s="48">
        <v>0.22222222222222221</v>
      </c>
      <c r="F38" s="37" t="s">
        <v>111</v>
      </c>
      <c r="G38" s="59">
        <v>1</v>
      </c>
      <c r="H38" s="36">
        <v>60</v>
      </c>
      <c r="I38" s="37">
        <v>8</v>
      </c>
      <c r="J38" s="46">
        <v>9</v>
      </c>
      <c r="K38" s="37" t="s">
        <v>182</v>
      </c>
      <c r="L38" s="44" t="s">
        <v>192</v>
      </c>
    </row>
    <row r="39" spans="2:12" ht="38.25" x14ac:dyDescent="0.25">
      <c r="B39" s="71"/>
      <c r="C39" s="38">
        <v>9</v>
      </c>
      <c r="D39" s="49" t="s">
        <v>193</v>
      </c>
      <c r="E39" s="48">
        <v>2.7777777777777776E-2</v>
      </c>
      <c r="F39" s="37" t="s">
        <v>116</v>
      </c>
      <c r="G39" s="59">
        <v>1</v>
      </c>
      <c r="H39" s="36">
        <v>60</v>
      </c>
      <c r="I39" s="37">
        <v>8</v>
      </c>
      <c r="J39" s="46">
        <v>9</v>
      </c>
      <c r="K39" s="37" t="s">
        <v>182</v>
      </c>
      <c r="L39" s="44" t="s">
        <v>192</v>
      </c>
    </row>
    <row r="40" spans="2:12" x14ac:dyDescent="0.25">
      <c r="B40" s="64" t="s">
        <v>122</v>
      </c>
      <c r="C40" s="64"/>
      <c r="D40" s="64"/>
      <c r="E40" s="64"/>
      <c r="F40" s="64"/>
      <c r="G40" s="64"/>
      <c r="H40" s="64"/>
      <c r="I40" s="64"/>
      <c r="J40" s="64"/>
      <c r="K40" s="64"/>
      <c r="L40" s="64"/>
    </row>
    <row r="41" spans="2:12" ht="38.25" x14ac:dyDescent="0.25">
      <c r="B41" s="63" t="s">
        <v>189</v>
      </c>
      <c r="C41" s="38">
        <v>1</v>
      </c>
      <c r="D41" s="3">
        <v>0.32291666666666669</v>
      </c>
      <c r="E41" s="3" t="s">
        <v>181</v>
      </c>
      <c r="F41" s="6" t="s">
        <v>123</v>
      </c>
      <c r="G41" s="6">
        <v>0.25</v>
      </c>
      <c r="H41" s="36">
        <v>4</v>
      </c>
      <c r="I41" s="36">
        <v>1</v>
      </c>
      <c r="J41" s="36">
        <v>4</v>
      </c>
      <c r="K41" s="37" t="s">
        <v>196</v>
      </c>
      <c r="L41" s="34" t="s">
        <v>177</v>
      </c>
    </row>
    <row r="42" spans="2:12" ht="38.25" x14ac:dyDescent="0.25">
      <c r="B42" s="63"/>
      <c r="C42" s="38">
        <v>2</v>
      </c>
      <c r="D42" s="3">
        <v>0.70833333333333337</v>
      </c>
      <c r="E42" s="5">
        <v>0.71875</v>
      </c>
      <c r="F42" s="6" t="s">
        <v>184</v>
      </c>
      <c r="G42" s="6">
        <v>0.25</v>
      </c>
      <c r="H42" s="36">
        <v>4</v>
      </c>
      <c r="I42" s="36">
        <v>1</v>
      </c>
      <c r="J42" s="36">
        <v>4</v>
      </c>
      <c r="K42" s="37" t="s">
        <v>196</v>
      </c>
      <c r="L42" s="34" t="s">
        <v>178</v>
      </c>
    </row>
    <row r="43" spans="2:12" s="52" customFormat="1" ht="38.25" x14ac:dyDescent="0.25">
      <c r="B43" s="75" t="s">
        <v>188</v>
      </c>
      <c r="C43" s="53">
        <v>1</v>
      </c>
      <c r="D43" s="54">
        <v>0.23611111111111113</v>
      </c>
      <c r="E43" s="54">
        <v>0.25</v>
      </c>
      <c r="F43" s="51" t="s">
        <v>123</v>
      </c>
      <c r="G43" s="51">
        <v>0.25</v>
      </c>
      <c r="H43" s="55">
        <v>3</v>
      </c>
      <c r="I43" s="55">
        <v>1</v>
      </c>
      <c r="J43" s="56">
        <v>4</v>
      </c>
      <c r="K43" s="37" t="s">
        <v>196</v>
      </c>
      <c r="L43" s="58" t="s">
        <v>179</v>
      </c>
    </row>
    <row r="44" spans="2:12" s="52" customFormat="1" ht="38.25" x14ac:dyDescent="0.25">
      <c r="B44" s="76"/>
      <c r="C44" s="53">
        <f>SUM(C43+1)</f>
        <v>2</v>
      </c>
      <c r="D44" s="54">
        <v>0.27777777777777779</v>
      </c>
      <c r="E44" s="54">
        <v>0.29166666666666669</v>
      </c>
      <c r="F44" s="51" t="s">
        <v>123</v>
      </c>
      <c r="G44" s="51">
        <v>0.33</v>
      </c>
      <c r="H44" s="55">
        <v>4</v>
      </c>
      <c r="I44" s="55">
        <v>4</v>
      </c>
      <c r="J44" s="56">
        <v>4</v>
      </c>
      <c r="K44" s="37" t="s">
        <v>196</v>
      </c>
      <c r="L44" s="58" t="s">
        <v>179</v>
      </c>
    </row>
    <row r="45" spans="2:12" s="52" customFormat="1" ht="38.25" x14ac:dyDescent="0.25">
      <c r="B45" s="76"/>
      <c r="C45" s="53">
        <v>3</v>
      </c>
      <c r="D45" s="54">
        <v>0.4861111111111111</v>
      </c>
      <c r="E45" s="54">
        <v>0.5</v>
      </c>
      <c r="F45" s="51" t="s">
        <v>123</v>
      </c>
      <c r="G45" s="51">
        <v>0.33</v>
      </c>
      <c r="H45" s="55">
        <v>3</v>
      </c>
      <c r="I45" s="55">
        <v>1</v>
      </c>
      <c r="J45" s="56">
        <v>4</v>
      </c>
      <c r="K45" s="37" t="s">
        <v>196</v>
      </c>
      <c r="L45" s="34" t="s">
        <v>177</v>
      </c>
    </row>
    <row r="46" spans="2:12" s="52" customFormat="1" ht="38.25" x14ac:dyDescent="0.25">
      <c r="B46" s="76"/>
      <c r="C46" s="53">
        <v>4</v>
      </c>
      <c r="D46" s="54">
        <v>0.5</v>
      </c>
      <c r="E46" s="54">
        <v>0.51388888888888895</v>
      </c>
      <c r="F46" s="51" t="s">
        <v>184</v>
      </c>
      <c r="G46" s="51">
        <v>0.33</v>
      </c>
      <c r="H46" s="55">
        <v>3</v>
      </c>
      <c r="I46" s="55">
        <v>1</v>
      </c>
      <c r="J46" s="56">
        <v>4</v>
      </c>
      <c r="K46" s="37" t="s">
        <v>196</v>
      </c>
      <c r="L46" s="34" t="s">
        <v>178</v>
      </c>
    </row>
    <row r="47" spans="2:12" s="52" customFormat="1" ht="38.25" x14ac:dyDescent="0.25">
      <c r="B47" s="76"/>
      <c r="C47" s="53">
        <v>5</v>
      </c>
      <c r="D47" s="54">
        <v>0.70833333333333337</v>
      </c>
      <c r="E47" s="54">
        <v>0.72222222222222221</v>
      </c>
      <c r="F47" s="51" t="s">
        <v>184</v>
      </c>
      <c r="G47" s="51">
        <v>0.33</v>
      </c>
      <c r="H47" s="55">
        <v>4</v>
      </c>
      <c r="I47" s="55">
        <v>4</v>
      </c>
      <c r="J47" s="56">
        <v>4</v>
      </c>
      <c r="K47" s="37" t="s">
        <v>196</v>
      </c>
      <c r="L47" s="34" t="s">
        <v>178</v>
      </c>
    </row>
    <row r="48" spans="2:12" x14ac:dyDescent="0.25">
      <c r="B48" s="68" t="s">
        <v>128</v>
      </c>
      <c r="C48" s="68"/>
      <c r="D48" s="68"/>
      <c r="E48" s="68"/>
      <c r="F48" s="68"/>
      <c r="G48" s="68"/>
      <c r="H48" s="68"/>
      <c r="I48" s="68"/>
      <c r="J48" s="68"/>
      <c r="K48" s="68"/>
      <c r="L48" s="68"/>
    </row>
    <row r="49" spans="2:12" ht="38.25" x14ac:dyDescent="0.25">
      <c r="B49" s="63" t="s">
        <v>186</v>
      </c>
      <c r="C49" s="38">
        <v>1</v>
      </c>
      <c r="D49" s="3">
        <v>0.3125</v>
      </c>
      <c r="E49" s="4" t="s">
        <v>124</v>
      </c>
      <c r="F49" s="6" t="s">
        <v>125</v>
      </c>
      <c r="G49" s="60">
        <v>0.5</v>
      </c>
      <c r="H49" s="50" t="s">
        <v>126</v>
      </c>
      <c r="I49" s="36">
        <v>4</v>
      </c>
      <c r="J49" s="56">
        <v>4</v>
      </c>
      <c r="K49" s="37" t="s">
        <v>196</v>
      </c>
      <c r="L49" s="34" t="s">
        <v>177</v>
      </c>
    </row>
    <row r="50" spans="2:12" ht="38.25" x14ac:dyDescent="0.25">
      <c r="B50" s="63"/>
      <c r="C50" s="38">
        <v>2</v>
      </c>
      <c r="D50" s="3">
        <v>0.70833333333333337</v>
      </c>
      <c r="E50" s="5">
        <v>0.72916666666666663</v>
      </c>
      <c r="F50" s="6" t="s">
        <v>127</v>
      </c>
      <c r="G50" s="60">
        <v>0.5</v>
      </c>
      <c r="H50" s="50" t="s">
        <v>126</v>
      </c>
      <c r="I50" s="36">
        <v>4</v>
      </c>
      <c r="J50" s="56">
        <v>4</v>
      </c>
      <c r="K50" s="37" t="s">
        <v>196</v>
      </c>
      <c r="L50" s="34" t="s">
        <v>178</v>
      </c>
    </row>
    <row r="51" spans="2:12" ht="25.5" x14ac:dyDescent="0.25">
      <c r="B51" s="69" t="s">
        <v>188</v>
      </c>
      <c r="C51" s="38">
        <v>1</v>
      </c>
      <c r="D51" s="3">
        <v>0.20833333333333334</v>
      </c>
      <c r="E51" s="4" t="s">
        <v>129</v>
      </c>
      <c r="F51" s="6" t="s">
        <v>125</v>
      </c>
      <c r="G51" s="59" t="s">
        <v>185</v>
      </c>
      <c r="H51" s="50" t="s">
        <v>130</v>
      </c>
      <c r="I51" s="36">
        <v>7</v>
      </c>
      <c r="J51" s="36">
        <v>8</v>
      </c>
      <c r="K51" s="37" t="s">
        <v>182</v>
      </c>
      <c r="L51" s="58" t="s">
        <v>179</v>
      </c>
    </row>
    <row r="52" spans="2:12" ht="25.5" x14ac:dyDescent="0.25">
      <c r="B52" s="70"/>
      <c r="C52" s="38">
        <v>2</v>
      </c>
      <c r="D52" s="3">
        <v>0.875</v>
      </c>
      <c r="E52" s="5">
        <v>0.91666666666666663</v>
      </c>
      <c r="F52" s="6" t="s">
        <v>127</v>
      </c>
      <c r="G52" s="59" t="s">
        <v>185</v>
      </c>
      <c r="H52" s="50" t="s">
        <v>130</v>
      </c>
      <c r="I52" s="36">
        <v>8</v>
      </c>
      <c r="J52" s="36">
        <v>8</v>
      </c>
      <c r="K52" s="37" t="s">
        <v>182</v>
      </c>
      <c r="L52" s="58" t="s">
        <v>180</v>
      </c>
    </row>
    <row r="53" spans="2:12" ht="25.5" x14ac:dyDescent="0.25">
      <c r="B53" s="70"/>
      <c r="C53" s="38">
        <v>3</v>
      </c>
      <c r="D53" s="3">
        <v>0.45833333333333331</v>
      </c>
      <c r="E53" s="5" t="s">
        <v>131</v>
      </c>
      <c r="F53" s="6" t="s">
        <v>125</v>
      </c>
      <c r="G53" s="59" t="s">
        <v>185</v>
      </c>
      <c r="H53" s="50" t="s">
        <v>132</v>
      </c>
      <c r="I53" s="36">
        <v>8</v>
      </c>
      <c r="J53" s="36">
        <v>8</v>
      </c>
      <c r="K53" s="37" t="s">
        <v>182</v>
      </c>
      <c r="L53" s="34" t="s">
        <v>177</v>
      </c>
    </row>
    <row r="54" spans="2:12" ht="25.5" x14ac:dyDescent="0.25">
      <c r="B54" s="71"/>
      <c r="C54" s="38">
        <v>4</v>
      </c>
      <c r="D54" s="3" t="s">
        <v>133</v>
      </c>
      <c r="E54" s="4" t="s">
        <v>134</v>
      </c>
      <c r="F54" s="6" t="s">
        <v>127</v>
      </c>
      <c r="G54" s="59" t="s">
        <v>185</v>
      </c>
      <c r="H54" s="50" t="s">
        <v>132</v>
      </c>
      <c r="I54" s="36">
        <v>7</v>
      </c>
      <c r="J54" s="36">
        <v>7</v>
      </c>
      <c r="K54" s="37" t="s">
        <v>182</v>
      </c>
      <c r="L54" s="34" t="s">
        <v>178</v>
      </c>
    </row>
    <row r="55" spans="2:12" x14ac:dyDescent="0.25">
      <c r="B55" s="68" t="s">
        <v>135</v>
      </c>
      <c r="C55" s="68"/>
      <c r="D55" s="68"/>
      <c r="E55" s="68"/>
      <c r="F55" s="68"/>
      <c r="G55" s="68"/>
      <c r="H55" s="68"/>
      <c r="I55" s="68"/>
      <c r="J55" s="68"/>
      <c r="K55" s="68"/>
      <c r="L55" s="68"/>
    </row>
    <row r="56" spans="2:12" ht="38.25" x14ac:dyDescent="0.25">
      <c r="B56" s="72" t="s">
        <v>188</v>
      </c>
      <c r="C56" s="38">
        <v>1</v>
      </c>
      <c r="D56" s="7">
        <v>0.3125</v>
      </c>
      <c r="E56" s="7">
        <v>0.33333333333333331</v>
      </c>
      <c r="F56" s="51" t="s">
        <v>125</v>
      </c>
      <c r="G56" s="60">
        <v>0.5</v>
      </c>
      <c r="H56" s="6" t="s">
        <v>136</v>
      </c>
      <c r="I56" s="6">
        <v>2</v>
      </c>
      <c r="J56" s="16">
        <v>4</v>
      </c>
      <c r="K56" s="37" t="s">
        <v>196</v>
      </c>
      <c r="L56" s="34" t="s">
        <v>177</v>
      </c>
    </row>
    <row r="57" spans="2:12" ht="38.25" x14ac:dyDescent="0.25">
      <c r="B57" s="73"/>
      <c r="C57" s="38">
        <v>2</v>
      </c>
      <c r="D57" s="7">
        <v>0.70833333333333337</v>
      </c>
      <c r="E57" s="7">
        <v>0.72916666666666663</v>
      </c>
      <c r="F57" s="51" t="s">
        <v>127</v>
      </c>
      <c r="G57" s="60">
        <v>0.5</v>
      </c>
      <c r="H57" s="6" t="s">
        <v>136</v>
      </c>
      <c r="I57" s="6">
        <v>2</v>
      </c>
      <c r="J57" s="16">
        <v>4</v>
      </c>
      <c r="K57" s="37" t="s">
        <v>196</v>
      </c>
      <c r="L57" s="34" t="s">
        <v>178</v>
      </c>
    </row>
    <row r="58" spans="2:12" ht="38.25" x14ac:dyDescent="0.25">
      <c r="B58" s="73"/>
      <c r="C58" s="38">
        <v>3</v>
      </c>
      <c r="D58" s="7">
        <v>0.22916666666666666</v>
      </c>
      <c r="E58" s="7">
        <v>0.25</v>
      </c>
      <c r="F58" s="51" t="s">
        <v>125</v>
      </c>
      <c r="G58" s="60">
        <v>0.5</v>
      </c>
      <c r="H58" s="6" t="s">
        <v>136</v>
      </c>
      <c r="I58" s="6">
        <v>3</v>
      </c>
      <c r="J58" s="16">
        <v>4</v>
      </c>
      <c r="K58" s="37" t="s">
        <v>196</v>
      </c>
      <c r="L58" s="34" t="s">
        <v>177</v>
      </c>
    </row>
    <row r="59" spans="2:12" ht="38.25" x14ac:dyDescent="0.25">
      <c r="B59" s="73"/>
      <c r="C59" s="38">
        <v>4</v>
      </c>
      <c r="D59" s="7" t="s">
        <v>139</v>
      </c>
      <c r="E59" s="7">
        <v>0.77083333333333337</v>
      </c>
      <c r="F59" s="51" t="s">
        <v>127</v>
      </c>
      <c r="G59" s="60">
        <v>0.5</v>
      </c>
      <c r="H59" s="6" t="s">
        <v>136</v>
      </c>
      <c r="I59" s="6">
        <v>3</v>
      </c>
      <c r="J59" s="16">
        <v>4</v>
      </c>
      <c r="K59" s="37" t="s">
        <v>196</v>
      </c>
      <c r="L59" s="34" t="s">
        <v>177</v>
      </c>
    </row>
    <row r="60" spans="2:12" ht="38.25" x14ac:dyDescent="0.25">
      <c r="B60" s="73"/>
      <c r="C60" s="38">
        <v>5</v>
      </c>
      <c r="D60" s="7">
        <v>0.47916666666666669</v>
      </c>
      <c r="E60" s="7" t="s">
        <v>131</v>
      </c>
      <c r="F60" s="51" t="s">
        <v>125</v>
      </c>
      <c r="G60" s="60">
        <v>0.5</v>
      </c>
      <c r="H60" s="6" t="s">
        <v>136</v>
      </c>
      <c r="I60" s="6">
        <v>3</v>
      </c>
      <c r="J60" s="16">
        <v>4</v>
      </c>
      <c r="K60" s="37" t="s">
        <v>196</v>
      </c>
      <c r="L60" s="58" t="s">
        <v>179</v>
      </c>
    </row>
    <row r="61" spans="2:12" ht="38.25" x14ac:dyDescent="0.25">
      <c r="B61" s="73"/>
      <c r="C61" s="38">
        <v>6</v>
      </c>
      <c r="D61" s="7" t="s">
        <v>137</v>
      </c>
      <c r="E61" s="7" t="s">
        <v>138</v>
      </c>
      <c r="F61" s="51" t="s">
        <v>127</v>
      </c>
      <c r="G61" s="60">
        <v>0.5</v>
      </c>
      <c r="H61" s="6" t="s">
        <v>136</v>
      </c>
      <c r="I61" s="6">
        <v>3</v>
      </c>
      <c r="J61" s="16">
        <v>4</v>
      </c>
      <c r="K61" s="37" t="s">
        <v>196</v>
      </c>
      <c r="L61" s="58" t="s">
        <v>180</v>
      </c>
    </row>
    <row r="62" spans="2:12" ht="38.25" x14ac:dyDescent="0.25">
      <c r="B62" s="73"/>
      <c r="C62" s="38">
        <v>7</v>
      </c>
      <c r="D62" s="7" t="s">
        <v>197</v>
      </c>
      <c r="E62" s="7">
        <v>0.85416666666666663</v>
      </c>
      <c r="F62" s="51" t="s">
        <v>127</v>
      </c>
      <c r="G62" s="60">
        <v>0.5</v>
      </c>
      <c r="H62" s="6" t="s">
        <v>136</v>
      </c>
      <c r="I62" s="6">
        <v>3</v>
      </c>
      <c r="J62" s="16">
        <v>4</v>
      </c>
      <c r="K62" s="37" t="s">
        <v>196</v>
      </c>
      <c r="L62" s="58" t="s">
        <v>180</v>
      </c>
    </row>
    <row r="63" spans="2:12" ht="38.25" x14ac:dyDescent="0.25">
      <c r="B63" s="74"/>
      <c r="C63" s="38">
        <v>8</v>
      </c>
      <c r="D63" s="7">
        <v>0.91666666666666663</v>
      </c>
      <c r="E63" s="7" t="s">
        <v>198</v>
      </c>
      <c r="F63" s="51" t="s">
        <v>127</v>
      </c>
      <c r="G63" s="60">
        <v>0.5</v>
      </c>
      <c r="H63" s="6" t="s">
        <v>136</v>
      </c>
      <c r="I63" s="6">
        <v>3</v>
      </c>
      <c r="J63" s="16">
        <v>4</v>
      </c>
      <c r="K63" s="37" t="s">
        <v>196</v>
      </c>
      <c r="L63" s="58" t="s">
        <v>180</v>
      </c>
    </row>
    <row r="64" spans="2:12" ht="27" customHeight="1" x14ac:dyDescent="0.25">
      <c r="B64" s="64" t="s">
        <v>148</v>
      </c>
      <c r="C64" s="64"/>
      <c r="D64" s="64"/>
      <c r="E64" s="64"/>
      <c r="F64" s="64"/>
      <c r="G64" s="64"/>
      <c r="H64" s="64"/>
      <c r="I64" s="64"/>
      <c r="J64" s="64"/>
      <c r="K64" s="64"/>
      <c r="L64" s="64"/>
    </row>
    <row r="65" spans="2:12" ht="27" customHeight="1" x14ac:dyDescent="0.25">
      <c r="B65" s="63" t="s">
        <v>189</v>
      </c>
      <c r="C65" s="38">
        <v>1</v>
      </c>
      <c r="D65" s="3">
        <v>0.31597222222222221</v>
      </c>
      <c r="E65" s="4" t="s">
        <v>124</v>
      </c>
      <c r="F65" s="6" t="s">
        <v>125</v>
      </c>
      <c r="G65" s="60">
        <v>0.5</v>
      </c>
      <c r="H65" s="50" t="s">
        <v>140</v>
      </c>
      <c r="I65" s="36">
        <v>5</v>
      </c>
      <c r="J65" s="36">
        <v>7</v>
      </c>
      <c r="K65" s="37" t="s">
        <v>182</v>
      </c>
      <c r="L65" s="34" t="s">
        <v>177</v>
      </c>
    </row>
    <row r="66" spans="2:12" ht="27.95" customHeight="1" x14ac:dyDescent="0.25">
      <c r="B66" s="63"/>
      <c r="C66" s="38">
        <v>2</v>
      </c>
      <c r="D66" s="3">
        <v>0.70833333333333337</v>
      </c>
      <c r="E66" s="5">
        <v>0.72916666666666663</v>
      </c>
      <c r="F66" s="6" t="s">
        <v>127</v>
      </c>
      <c r="G66" s="60">
        <v>0.5</v>
      </c>
      <c r="H66" s="50" t="s">
        <v>140</v>
      </c>
      <c r="I66" s="36">
        <v>5</v>
      </c>
      <c r="J66" s="36">
        <v>7</v>
      </c>
      <c r="K66" s="37" t="s">
        <v>182</v>
      </c>
      <c r="L66" s="34" t="s">
        <v>178</v>
      </c>
    </row>
    <row r="67" spans="2:12" ht="26.45" customHeight="1" x14ac:dyDescent="0.25">
      <c r="B67" s="69" t="s">
        <v>190</v>
      </c>
      <c r="C67" s="38">
        <v>1</v>
      </c>
      <c r="D67" s="3">
        <v>0.22916666666666666</v>
      </c>
      <c r="E67" s="4" t="s">
        <v>129</v>
      </c>
      <c r="F67" s="6" t="s">
        <v>125</v>
      </c>
      <c r="G67" s="60">
        <v>0.5</v>
      </c>
      <c r="H67" s="50" t="s">
        <v>140</v>
      </c>
      <c r="I67" s="36">
        <v>1</v>
      </c>
      <c r="J67" s="36">
        <v>4</v>
      </c>
      <c r="K67" s="37" t="s">
        <v>196</v>
      </c>
      <c r="L67" s="58" t="s">
        <v>179</v>
      </c>
    </row>
    <row r="68" spans="2:12" ht="26.45" customHeight="1" x14ac:dyDescent="0.25">
      <c r="B68" s="70"/>
      <c r="C68" s="38">
        <v>2</v>
      </c>
      <c r="D68" s="3">
        <v>0.75</v>
      </c>
      <c r="E68" s="3">
        <v>0.77083333333333337</v>
      </c>
      <c r="F68" s="6" t="s">
        <v>127</v>
      </c>
      <c r="G68" s="60">
        <v>0.5</v>
      </c>
      <c r="H68" s="50" t="s">
        <v>144</v>
      </c>
      <c r="I68" s="36">
        <v>1</v>
      </c>
      <c r="J68" s="36">
        <v>4</v>
      </c>
      <c r="K68" s="37" t="s">
        <v>196</v>
      </c>
      <c r="L68" s="58" t="s">
        <v>180</v>
      </c>
    </row>
    <row r="69" spans="2:12" ht="27" customHeight="1" x14ac:dyDescent="0.25">
      <c r="B69" s="70"/>
      <c r="C69" s="38">
        <v>3</v>
      </c>
      <c r="D69" s="3">
        <v>0.47916666666666669</v>
      </c>
      <c r="E69" s="5" t="s">
        <v>142</v>
      </c>
      <c r="F69" s="6" t="s">
        <v>125</v>
      </c>
      <c r="G69" s="60">
        <v>0.5</v>
      </c>
      <c r="H69" s="50" t="s">
        <v>140</v>
      </c>
      <c r="I69" s="36">
        <v>1</v>
      </c>
      <c r="J69" s="36">
        <v>4</v>
      </c>
      <c r="K69" s="37" t="s">
        <v>196</v>
      </c>
      <c r="L69" s="34" t="s">
        <v>177</v>
      </c>
    </row>
    <row r="70" spans="2:12" ht="27" customHeight="1" x14ac:dyDescent="0.25">
      <c r="B70" s="71"/>
      <c r="C70" s="38">
        <v>4</v>
      </c>
      <c r="D70" s="5" t="s">
        <v>141</v>
      </c>
      <c r="E70" s="5" t="s">
        <v>143</v>
      </c>
      <c r="F70" s="6" t="s">
        <v>127</v>
      </c>
      <c r="G70" s="60">
        <v>0.5</v>
      </c>
      <c r="H70" s="50" t="s">
        <v>140</v>
      </c>
      <c r="I70" s="36">
        <v>1</v>
      </c>
      <c r="J70" s="36">
        <v>4</v>
      </c>
      <c r="K70" s="37" t="s">
        <v>196</v>
      </c>
      <c r="L70" s="34" t="s">
        <v>178</v>
      </c>
    </row>
    <row r="71" spans="2:12" x14ac:dyDescent="0.25">
      <c r="B71" s="68" t="s">
        <v>145</v>
      </c>
      <c r="C71" s="68"/>
      <c r="D71" s="68"/>
      <c r="E71" s="68"/>
      <c r="F71" s="68"/>
      <c r="G71" s="68"/>
      <c r="H71" s="68"/>
      <c r="I71" s="68"/>
      <c r="J71" s="68"/>
      <c r="K71" s="68"/>
      <c r="L71" s="68"/>
    </row>
    <row r="72" spans="2:12" ht="38.25" x14ac:dyDescent="0.25">
      <c r="B72" s="63" t="s">
        <v>186</v>
      </c>
      <c r="C72" s="38">
        <v>1</v>
      </c>
      <c r="D72" s="57">
        <v>0.3125</v>
      </c>
      <c r="E72" s="57" t="s">
        <v>149</v>
      </c>
      <c r="F72" s="6" t="s">
        <v>125</v>
      </c>
      <c r="G72" s="60">
        <v>0.5</v>
      </c>
      <c r="H72" s="50" t="s">
        <v>150</v>
      </c>
      <c r="I72" s="36">
        <v>2</v>
      </c>
      <c r="J72" s="36">
        <v>4</v>
      </c>
      <c r="K72" s="37" t="s">
        <v>196</v>
      </c>
      <c r="L72" s="34" t="s">
        <v>151</v>
      </c>
    </row>
    <row r="73" spans="2:12" ht="38.25" x14ac:dyDescent="0.25">
      <c r="B73" s="63"/>
      <c r="C73" s="38">
        <v>2</v>
      </c>
      <c r="D73" s="57">
        <v>0.70833333333333337</v>
      </c>
      <c r="E73" s="57">
        <v>0.72916666666666663</v>
      </c>
      <c r="F73" s="6" t="s">
        <v>127</v>
      </c>
      <c r="G73" s="60">
        <v>0.5</v>
      </c>
      <c r="H73" s="50" t="s">
        <v>152</v>
      </c>
      <c r="I73" s="36">
        <v>2</v>
      </c>
      <c r="J73" s="36">
        <v>4</v>
      </c>
      <c r="K73" s="37" t="s">
        <v>196</v>
      </c>
      <c r="L73" s="34" t="s">
        <v>153</v>
      </c>
    </row>
    <row r="74" spans="2:12" x14ac:dyDescent="0.25">
      <c r="B74" s="69" t="s">
        <v>191</v>
      </c>
      <c r="C74" s="38">
        <v>1</v>
      </c>
      <c r="D74" s="57">
        <v>0.20833333333333334</v>
      </c>
      <c r="E74" s="57">
        <v>0.25</v>
      </c>
      <c r="F74" s="6" t="s">
        <v>125</v>
      </c>
      <c r="G74" s="59" t="s">
        <v>185</v>
      </c>
      <c r="H74" s="50" t="s">
        <v>154</v>
      </c>
      <c r="I74" s="36">
        <v>18</v>
      </c>
      <c r="J74" s="36">
        <v>19</v>
      </c>
      <c r="K74" s="36" t="s">
        <v>183</v>
      </c>
      <c r="L74" s="34" t="s">
        <v>155</v>
      </c>
    </row>
    <row r="75" spans="2:12" x14ac:dyDescent="0.25">
      <c r="B75" s="70"/>
      <c r="C75" s="38">
        <v>2</v>
      </c>
      <c r="D75" s="57">
        <v>0.75</v>
      </c>
      <c r="E75" s="57">
        <v>0.79166666666666663</v>
      </c>
      <c r="F75" s="6" t="s">
        <v>127</v>
      </c>
      <c r="G75" s="59" t="s">
        <v>185</v>
      </c>
      <c r="H75" s="50" t="s">
        <v>154</v>
      </c>
      <c r="I75" s="36">
        <v>18</v>
      </c>
      <c r="J75" s="36">
        <v>19</v>
      </c>
      <c r="K75" s="36" t="s">
        <v>183</v>
      </c>
      <c r="L75" s="34" t="s">
        <v>156</v>
      </c>
    </row>
    <row r="76" spans="2:12" ht="38.25" x14ac:dyDescent="0.25">
      <c r="B76" s="70"/>
      <c r="C76" s="38">
        <v>3</v>
      </c>
      <c r="D76" s="57">
        <v>0.39583333333333331</v>
      </c>
      <c r="E76" s="57">
        <v>0.41666666666666669</v>
      </c>
      <c r="F76" s="6" t="s">
        <v>125</v>
      </c>
      <c r="G76" s="60">
        <v>0.5</v>
      </c>
      <c r="H76" s="50" t="s">
        <v>157</v>
      </c>
      <c r="I76" s="36">
        <v>2</v>
      </c>
      <c r="J76" s="36">
        <v>4</v>
      </c>
      <c r="K76" s="37" t="s">
        <v>196</v>
      </c>
      <c r="L76" s="34" t="s">
        <v>158</v>
      </c>
    </row>
    <row r="77" spans="2:12" ht="38.25" x14ac:dyDescent="0.25">
      <c r="B77" s="70"/>
      <c r="C77" s="38">
        <v>4</v>
      </c>
      <c r="D77" s="57">
        <v>0.47916666666666669</v>
      </c>
      <c r="E77" s="57">
        <v>0.5</v>
      </c>
      <c r="F77" s="6" t="s">
        <v>125</v>
      </c>
      <c r="G77" s="60">
        <v>0.5</v>
      </c>
      <c r="H77" s="50" t="s">
        <v>150</v>
      </c>
      <c r="I77" s="36">
        <v>4</v>
      </c>
      <c r="J77" s="36">
        <v>4</v>
      </c>
      <c r="K77" s="37" t="s">
        <v>196</v>
      </c>
      <c r="L77" s="34" t="s">
        <v>158</v>
      </c>
    </row>
    <row r="78" spans="2:12" ht="38.25" x14ac:dyDescent="0.25">
      <c r="B78" s="70"/>
      <c r="C78" s="38">
        <v>5</v>
      </c>
      <c r="D78" s="57">
        <v>0.5</v>
      </c>
      <c r="E78" s="57" t="s">
        <v>159</v>
      </c>
      <c r="F78" s="6" t="s">
        <v>127</v>
      </c>
      <c r="G78" s="59" t="s">
        <v>185</v>
      </c>
      <c r="H78" s="50" t="s">
        <v>160</v>
      </c>
      <c r="I78" s="36">
        <v>5</v>
      </c>
      <c r="J78" s="36">
        <v>5</v>
      </c>
      <c r="K78" s="37" t="s">
        <v>196</v>
      </c>
      <c r="L78" s="34" t="s">
        <v>161</v>
      </c>
    </row>
    <row r="79" spans="2:12" ht="38.25" x14ac:dyDescent="0.25">
      <c r="B79" s="71"/>
      <c r="C79" s="38">
        <v>6</v>
      </c>
      <c r="D79" s="57">
        <v>0.58333333333333337</v>
      </c>
      <c r="E79" s="57">
        <v>0.60416666666666663</v>
      </c>
      <c r="F79" s="6" t="s">
        <v>127</v>
      </c>
      <c r="G79" s="59" t="s">
        <v>185</v>
      </c>
      <c r="H79" s="50" t="s">
        <v>152</v>
      </c>
      <c r="I79" s="36">
        <v>2</v>
      </c>
      <c r="J79" s="36">
        <v>4</v>
      </c>
      <c r="K79" s="37" t="s">
        <v>196</v>
      </c>
      <c r="L79" s="34" t="s">
        <v>161</v>
      </c>
    </row>
    <row r="80" spans="2:12" x14ac:dyDescent="0.25">
      <c r="B80" s="64" t="s">
        <v>147</v>
      </c>
      <c r="C80" s="64"/>
      <c r="D80" s="64"/>
      <c r="E80" s="64"/>
      <c r="F80" s="64"/>
      <c r="G80" s="64"/>
      <c r="H80" s="64"/>
      <c r="I80" s="64"/>
      <c r="J80" s="64"/>
      <c r="K80" s="64"/>
      <c r="L80" s="64"/>
    </row>
    <row r="81" spans="2:12" ht="25.5" x14ac:dyDescent="0.25">
      <c r="B81" s="63" t="s">
        <v>186</v>
      </c>
      <c r="C81" s="38">
        <v>1</v>
      </c>
      <c r="D81" s="57" t="s">
        <v>162</v>
      </c>
      <c r="E81" s="57" t="s">
        <v>163</v>
      </c>
      <c r="F81" s="6" t="s">
        <v>125</v>
      </c>
      <c r="G81" s="59" t="s">
        <v>185</v>
      </c>
      <c r="H81" s="50" t="s">
        <v>166</v>
      </c>
      <c r="I81" s="36">
        <v>9</v>
      </c>
      <c r="J81" s="36">
        <v>9</v>
      </c>
      <c r="K81" s="37" t="s">
        <v>182</v>
      </c>
      <c r="L81" s="34" t="s">
        <v>167</v>
      </c>
    </row>
    <row r="82" spans="2:12" ht="25.5" x14ac:dyDescent="0.25">
      <c r="B82" s="63"/>
      <c r="C82" s="38">
        <v>2</v>
      </c>
      <c r="D82" s="57" t="s">
        <v>164</v>
      </c>
      <c r="E82" s="57" t="s">
        <v>165</v>
      </c>
      <c r="F82" s="6" t="s">
        <v>127</v>
      </c>
      <c r="G82" s="59" t="s">
        <v>185</v>
      </c>
      <c r="H82" s="50" t="s">
        <v>166</v>
      </c>
      <c r="I82" s="36">
        <v>9</v>
      </c>
      <c r="J82" s="36">
        <v>9</v>
      </c>
      <c r="K82" s="37" t="s">
        <v>182</v>
      </c>
      <c r="L82" s="34" t="s">
        <v>167</v>
      </c>
    </row>
    <row r="83" spans="2:12" x14ac:dyDescent="0.25">
      <c r="B83" s="63" t="s">
        <v>188</v>
      </c>
      <c r="C83" s="38">
        <v>1</v>
      </c>
      <c r="D83" s="57" t="s">
        <v>168</v>
      </c>
      <c r="E83" s="57" t="s">
        <v>169</v>
      </c>
      <c r="F83" s="6" t="s">
        <v>125</v>
      </c>
      <c r="G83" s="59" t="s">
        <v>185</v>
      </c>
      <c r="H83" s="50" t="s">
        <v>166</v>
      </c>
      <c r="I83" s="36">
        <v>17</v>
      </c>
      <c r="J83" s="36">
        <v>18</v>
      </c>
      <c r="K83" s="36" t="s">
        <v>183</v>
      </c>
      <c r="L83" s="34" t="s">
        <v>167</v>
      </c>
    </row>
    <row r="84" spans="2:12" ht="25.5" x14ac:dyDescent="0.25">
      <c r="B84" s="63"/>
      <c r="C84" s="38">
        <v>2</v>
      </c>
      <c r="D84" s="57" t="s">
        <v>170</v>
      </c>
      <c r="E84" s="57" t="s">
        <v>171</v>
      </c>
      <c r="F84" s="6" t="s">
        <v>127</v>
      </c>
      <c r="G84" s="59" t="s">
        <v>185</v>
      </c>
      <c r="H84" s="50" t="s">
        <v>166</v>
      </c>
      <c r="I84" s="36">
        <v>8</v>
      </c>
      <c r="J84" s="36">
        <v>8</v>
      </c>
      <c r="K84" s="37" t="s">
        <v>182</v>
      </c>
      <c r="L84" s="34" t="s">
        <v>167</v>
      </c>
    </row>
    <row r="85" spans="2:12" x14ac:dyDescent="0.25">
      <c r="B85" s="63"/>
      <c r="C85" s="38">
        <v>3</v>
      </c>
      <c r="D85" s="57" t="s">
        <v>172</v>
      </c>
      <c r="E85" s="57" t="s">
        <v>173</v>
      </c>
      <c r="F85" s="6" t="s">
        <v>127</v>
      </c>
      <c r="G85" s="59" t="s">
        <v>185</v>
      </c>
      <c r="H85" s="50" t="s">
        <v>166</v>
      </c>
      <c r="I85" s="36">
        <v>13</v>
      </c>
      <c r="J85" s="36">
        <v>15</v>
      </c>
      <c r="K85" s="36" t="s">
        <v>183</v>
      </c>
      <c r="L85" s="34" t="s">
        <v>167</v>
      </c>
    </row>
    <row r="86" spans="2:12" x14ac:dyDescent="0.25">
      <c r="B86" s="63"/>
      <c r="C86" s="38">
        <v>4</v>
      </c>
      <c r="D86" s="57" t="s">
        <v>199</v>
      </c>
      <c r="E86" s="57" t="s">
        <v>200</v>
      </c>
      <c r="F86" s="6" t="s">
        <v>127</v>
      </c>
      <c r="G86" s="59" t="s">
        <v>185</v>
      </c>
      <c r="H86" s="50" t="s">
        <v>166</v>
      </c>
      <c r="I86" s="36">
        <v>13</v>
      </c>
      <c r="J86" s="36">
        <v>15</v>
      </c>
      <c r="K86" s="36" t="s">
        <v>183</v>
      </c>
      <c r="L86" s="34" t="s">
        <v>167</v>
      </c>
    </row>
    <row r="87" spans="2:12" ht="25.5" x14ac:dyDescent="0.25">
      <c r="B87" s="63" t="s">
        <v>191</v>
      </c>
      <c r="C87" s="38">
        <v>1</v>
      </c>
      <c r="D87" s="57" t="s">
        <v>174</v>
      </c>
      <c r="E87" s="57" t="s">
        <v>175</v>
      </c>
      <c r="F87" s="6" t="s">
        <v>125</v>
      </c>
      <c r="G87" s="59" t="s">
        <v>185</v>
      </c>
      <c r="H87" s="50" t="s">
        <v>166</v>
      </c>
      <c r="I87" s="36">
        <v>6</v>
      </c>
      <c r="J87" s="36">
        <v>6</v>
      </c>
      <c r="K87" s="37" t="s">
        <v>182</v>
      </c>
      <c r="L87" s="34" t="s">
        <v>167</v>
      </c>
    </row>
    <row r="88" spans="2:12" ht="25.5" x14ac:dyDescent="0.25">
      <c r="B88" s="63"/>
      <c r="C88" s="38">
        <v>2</v>
      </c>
      <c r="D88" s="57" t="s">
        <v>175</v>
      </c>
      <c r="E88" s="57" t="s">
        <v>175</v>
      </c>
      <c r="F88" s="6" t="s">
        <v>127</v>
      </c>
      <c r="G88" s="59" t="s">
        <v>185</v>
      </c>
      <c r="H88" s="50" t="s">
        <v>166</v>
      </c>
      <c r="I88" s="36">
        <v>8</v>
      </c>
      <c r="J88" s="36">
        <v>9</v>
      </c>
      <c r="K88" s="37" t="s">
        <v>182</v>
      </c>
      <c r="L88" s="34" t="s">
        <v>167</v>
      </c>
    </row>
    <row r="89" spans="2:12" x14ac:dyDescent="0.25">
      <c r="B89" s="63"/>
      <c r="C89" s="38">
        <v>3</v>
      </c>
      <c r="D89" s="57" t="s">
        <v>175</v>
      </c>
      <c r="E89" s="57" t="s">
        <v>176</v>
      </c>
      <c r="F89" s="6" t="s">
        <v>125</v>
      </c>
      <c r="G89" s="59" t="s">
        <v>185</v>
      </c>
      <c r="H89" s="50" t="s">
        <v>166</v>
      </c>
      <c r="I89" s="36">
        <v>12</v>
      </c>
      <c r="J89" s="36">
        <v>14</v>
      </c>
      <c r="K89" s="36" t="s">
        <v>183</v>
      </c>
      <c r="L89" s="34" t="s">
        <v>167</v>
      </c>
    </row>
    <row r="90" spans="2:12" x14ac:dyDescent="0.25">
      <c r="B90" s="63"/>
      <c r="C90" s="38">
        <v>4</v>
      </c>
      <c r="D90" s="57" t="s">
        <v>176</v>
      </c>
      <c r="E90" s="57" t="s">
        <v>176</v>
      </c>
      <c r="F90" s="6" t="s">
        <v>127</v>
      </c>
      <c r="G90" s="59" t="s">
        <v>185</v>
      </c>
      <c r="H90" s="50" t="s">
        <v>166</v>
      </c>
      <c r="I90" s="36">
        <v>12</v>
      </c>
      <c r="J90" s="36">
        <v>14</v>
      </c>
      <c r="K90" s="36" t="s">
        <v>183</v>
      </c>
      <c r="L90" s="34" t="s">
        <v>167</v>
      </c>
    </row>
    <row r="93" spans="2:12" hidden="1" x14ac:dyDescent="0.25">
      <c r="C93" s="61">
        <f>4+2+2+2+2+2</f>
        <v>14</v>
      </c>
    </row>
    <row r="94" spans="2:12" hidden="1" x14ac:dyDescent="0.25">
      <c r="C94" s="61">
        <f>21+5+6+4</f>
        <v>36</v>
      </c>
    </row>
    <row r="95" spans="2:12" hidden="1" x14ac:dyDescent="0.25">
      <c r="C95" s="61">
        <f>9+4+8+4+4</f>
        <v>29</v>
      </c>
    </row>
    <row r="96" spans="2:12" hidden="1" x14ac:dyDescent="0.25">
      <c r="C96">
        <f>SUM(C93:C95)</f>
        <v>79</v>
      </c>
    </row>
    <row r="97" spans="2:7" hidden="1" x14ac:dyDescent="0.25"/>
    <row r="98" spans="2:7" hidden="1" x14ac:dyDescent="0.25"/>
    <row r="99" spans="2:7" hidden="1" x14ac:dyDescent="0.25"/>
    <row r="100" spans="2:7" x14ac:dyDescent="0.25">
      <c r="B100" s="62"/>
      <c r="C100" s="77"/>
      <c r="D100" s="77"/>
      <c r="E100" s="77"/>
      <c r="F100" s="77"/>
      <c r="G100" s="77"/>
    </row>
    <row r="101" spans="2:7" x14ac:dyDescent="0.25">
      <c r="B101" s="62"/>
      <c r="C101" s="77"/>
      <c r="D101" s="77"/>
      <c r="E101" s="77"/>
      <c r="F101" s="77"/>
      <c r="G101" s="77"/>
    </row>
    <row r="102" spans="2:7" x14ac:dyDescent="0.25">
      <c r="B102" s="62"/>
      <c r="C102" s="77"/>
      <c r="D102" s="77"/>
      <c r="E102" s="77"/>
      <c r="F102" s="77"/>
      <c r="G102" s="77"/>
    </row>
    <row r="103" spans="2:7" x14ac:dyDescent="0.25">
      <c r="B103" s="62"/>
      <c r="C103" s="77"/>
      <c r="D103" s="77"/>
      <c r="E103" s="77"/>
      <c r="F103" s="77"/>
      <c r="G103" s="77"/>
    </row>
    <row r="104" spans="2:7" x14ac:dyDescent="0.25">
      <c r="B104" s="62"/>
      <c r="C104" s="77"/>
      <c r="D104" s="77"/>
      <c r="E104" s="77"/>
      <c r="F104" s="77"/>
      <c r="G104" s="77"/>
    </row>
    <row r="105" spans="2:7" x14ac:dyDescent="0.25">
      <c r="B105" s="62"/>
      <c r="C105" s="77"/>
      <c r="D105" s="77"/>
      <c r="E105" s="77"/>
      <c r="F105" s="77"/>
      <c r="G105" s="77"/>
    </row>
    <row r="106" spans="2:7" x14ac:dyDescent="0.25">
      <c r="C106" s="77"/>
      <c r="D106" s="77"/>
      <c r="E106" s="77"/>
      <c r="F106" s="77"/>
      <c r="G106" s="77"/>
    </row>
  </sheetData>
  <mergeCells count="31">
    <mergeCell ref="C105:G105"/>
    <mergeCell ref="C106:G106"/>
    <mergeCell ref="C100:G100"/>
    <mergeCell ref="C101:G101"/>
    <mergeCell ref="C102:G102"/>
    <mergeCell ref="C103:G103"/>
    <mergeCell ref="C104:G104"/>
    <mergeCell ref="B65:B66"/>
    <mergeCell ref="B74:B79"/>
    <mergeCell ref="B67:B70"/>
    <mergeCell ref="B31:B39"/>
    <mergeCell ref="B9:B29"/>
    <mergeCell ref="B43:B47"/>
    <mergeCell ref="B51:B54"/>
    <mergeCell ref="B56:B63"/>
    <mergeCell ref="B87:B90"/>
    <mergeCell ref="B3:L3"/>
    <mergeCell ref="B8:L8"/>
    <mergeCell ref="B30:L30"/>
    <mergeCell ref="B4:B7"/>
    <mergeCell ref="B40:L40"/>
    <mergeCell ref="B41:B42"/>
    <mergeCell ref="B48:L48"/>
    <mergeCell ref="B49:B50"/>
    <mergeCell ref="B55:L55"/>
    <mergeCell ref="B80:L80"/>
    <mergeCell ref="B83:B86"/>
    <mergeCell ref="B81:B82"/>
    <mergeCell ref="B71:L71"/>
    <mergeCell ref="B72:B73"/>
    <mergeCell ref="B64:L6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59"/>
  <sheetViews>
    <sheetView zoomScale="90" zoomScaleNormal="90" workbookViewId="0">
      <selection activeCell="F2" sqref="F2:F3"/>
    </sheetView>
  </sheetViews>
  <sheetFormatPr baseColWidth="10" defaultColWidth="10.85546875" defaultRowHeight="15" x14ac:dyDescent="0.25"/>
  <cols>
    <col min="1" max="1" width="22" style="1" customWidth="1"/>
    <col min="3" max="3" width="12.7109375" customWidth="1"/>
    <col min="4" max="4" width="20.7109375" customWidth="1"/>
    <col min="6" max="6" width="32.140625" customWidth="1"/>
  </cols>
  <sheetData>
    <row r="1" spans="1:7" ht="15.75" thickBot="1" x14ac:dyDescent="0.3"/>
    <row r="2" spans="1:7" ht="47.25" customHeight="1" x14ac:dyDescent="0.25">
      <c r="A2" s="78" t="s">
        <v>11</v>
      </c>
      <c r="B2" s="78" t="s">
        <v>12</v>
      </c>
      <c r="C2" s="78" t="s">
        <v>13</v>
      </c>
      <c r="D2" s="78" t="s">
        <v>14</v>
      </c>
      <c r="E2" s="78" t="s">
        <v>15</v>
      </c>
      <c r="F2" s="78" t="s">
        <v>16</v>
      </c>
      <c r="G2" s="9"/>
    </row>
    <row r="3" spans="1:7" ht="15.75" thickBot="1" x14ac:dyDescent="0.3">
      <c r="A3" s="79"/>
      <c r="B3" s="79"/>
      <c r="C3" s="79"/>
      <c r="D3" s="79"/>
      <c r="E3" s="79"/>
      <c r="F3" s="79"/>
      <c r="G3" s="9"/>
    </row>
    <row r="4" spans="1:7" x14ac:dyDescent="0.25">
      <c r="A4" s="92" t="s">
        <v>53</v>
      </c>
      <c r="B4" s="80">
        <v>40</v>
      </c>
      <c r="C4" s="92">
        <v>0.27777777777777779</v>
      </c>
      <c r="D4" s="84">
        <v>0.3263888888888889</v>
      </c>
      <c r="E4" s="84" t="s">
        <v>51</v>
      </c>
      <c r="F4" s="91" t="s">
        <v>17</v>
      </c>
    </row>
    <row r="5" spans="1:7" x14ac:dyDescent="0.25">
      <c r="A5" s="85"/>
      <c r="B5" s="80"/>
      <c r="C5" s="86"/>
      <c r="D5" s="86"/>
      <c r="E5" s="86"/>
      <c r="F5" s="91"/>
    </row>
    <row r="6" spans="1:7" x14ac:dyDescent="0.25">
      <c r="A6" s="85"/>
      <c r="B6" s="80"/>
      <c r="C6" s="87">
        <v>0.71527777777777779</v>
      </c>
      <c r="D6" s="87">
        <v>0.6875</v>
      </c>
      <c r="E6" s="87" t="s">
        <v>52</v>
      </c>
      <c r="F6" s="91" t="s">
        <v>18</v>
      </c>
    </row>
    <row r="7" spans="1:7" x14ac:dyDescent="0.25">
      <c r="A7" s="86"/>
      <c r="B7" s="80"/>
      <c r="C7" s="88"/>
      <c r="D7" s="88"/>
      <c r="E7" s="88"/>
      <c r="F7" s="91"/>
    </row>
    <row r="8" spans="1:7" x14ac:dyDescent="0.25">
      <c r="A8" s="93" t="s">
        <v>53</v>
      </c>
      <c r="B8" s="93">
        <v>40</v>
      </c>
      <c r="C8" s="84">
        <v>0.28125</v>
      </c>
      <c r="D8" s="84">
        <v>0.3263888888888889</v>
      </c>
      <c r="E8" s="84" t="s">
        <v>51</v>
      </c>
      <c r="F8" s="91" t="s">
        <v>19</v>
      </c>
    </row>
    <row r="9" spans="1:7" x14ac:dyDescent="0.25">
      <c r="A9" s="81"/>
      <c r="B9" s="81"/>
      <c r="C9" s="85"/>
      <c r="D9" s="85"/>
      <c r="E9" s="85"/>
      <c r="F9" s="91"/>
    </row>
    <row r="10" spans="1:7" x14ac:dyDescent="0.25">
      <c r="A10" s="81"/>
      <c r="B10" s="81"/>
      <c r="C10" s="86"/>
      <c r="D10" s="86"/>
      <c r="E10" s="86"/>
      <c r="F10" s="91"/>
    </row>
    <row r="11" spans="1:7" x14ac:dyDescent="0.25">
      <c r="A11" s="81"/>
      <c r="B11" s="81"/>
      <c r="C11" s="87">
        <v>0.71527777777777779</v>
      </c>
      <c r="D11" s="87">
        <v>0.6875</v>
      </c>
      <c r="E11" s="87" t="s">
        <v>52</v>
      </c>
      <c r="F11" s="91" t="s">
        <v>20</v>
      </c>
    </row>
    <row r="12" spans="1:7" x14ac:dyDescent="0.25">
      <c r="A12" s="81"/>
      <c r="B12" s="81"/>
      <c r="C12" s="89"/>
      <c r="D12" s="89"/>
      <c r="E12" s="89"/>
      <c r="F12" s="91"/>
    </row>
    <row r="13" spans="1:7" x14ac:dyDescent="0.25">
      <c r="A13" s="82"/>
      <c r="B13" s="82"/>
      <c r="C13" s="88"/>
      <c r="D13" s="88"/>
      <c r="E13" s="88"/>
      <c r="F13" s="91"/>
    </row>
    <row r="14" spans="1:7" x14ac:dyDescent="0.25">
      <c r="A14" s="84" t="s">
        <v>53</v>
      </c>
      <c r="B14" s="93">
        <v>40</v>
      </c>
      <c r="C14" s="84">
        <v>0.28125</v>
      </c>
      <c r="D14" s="84">
        <v>0.3263888888888889</v>
      </c>
      <c r="E14" s="84" t="s">
        <v>51</v>
      </c>
      <c r="F14" s="91" t="s">
        <v>21</v>
      </c>
    </row>
    <row r="15" spans="1:7" x14ac:dyDescent="0.25">
      <c r="A15" s="85"/>
      <c r="B15" s="81"/>
      <c r="C15" s="86"/>
      <c r="D15" s="86"/>
      <c r="E15" s="86"/>
      <c r="F15" s="91"/>
    </row>
    <row r="16" spans="1:7" x14ac:dyDescent="0.25">
      <c r="A16" s="85"/>
      <c r="B16" s="81"/>
      <c r="C16" s="87">
        <v>0.71527777777777779</v>
      </c>
      <c r="D16" s="87">
        <v>0.6875</v>
      </c>
      <c r="E16" s="87" t="s">
        <v>52</v>
      </c>
      <c r="F16" s="91" t="s">
        <v>22</v>
      </c>
    </row>
    <row r="17" spans="1:6" x14ac:dyDescent="0.25">
      <c r="A17" s="86"/>
      <c r="B17" s="82"/>
      <c r="C17" s="88"/>
      <c r="D17" s="88"/>
      <c r="E17" s="88"/>
      <c r="F17" s="91"/>
    </row>
    <row r="18" spans="1:6" x14ac:dyDescent="0.25">
      <c r="A18" s="84" t="s">
        <v>53</v>
      </c>
      <c r="B18" s="93">
        <v>40</v>
      </c>
      <c r="C18" s="84">
        <v>0.28125</v>
      </c>
      <c r="D18" s="84">
        <v>0.3263888888888889</v>
      </c>
      <c r="E18" s="84" t="s">
        <v>51</v>
      </c>
      <c r="F18" s="91" t="s">
        <v>23</v>
      </c>
    </row>
    <row r="19" spans="1:6" x14ac:dyDescent="0.25">
      <c r="A19" s="85"/>
      <c r="B19" s="81"/>
      <c r="C19" s="85"/>
      <c r="D19" s="85"/>
      <c r="E19" s="85"/>
      <c r="F19" s="91"/>
    </row>
    <row r="20" spans="1:6" x14ac:dyDescent="0.25">
      <c r="A20" s="85"/>
      <c r="B20" s="81"/>
      <c r="C20" s="85"/>
      <c r="D20" s="85"/>
      <c r="E20" s="85"/>
      <c r="F20" s="91"/>
    </row>
    <row r="21" spans="1:6" x14ac:dyDescent="0.25">
      <c r="A21" s="85"/>
      <c r="B21" s="81"/>
      <c r="C21" s="86"/>
      <c r="D21" s="86"/>
      <c r="E21" s="86"/>
      <c r="F21" s="91"/>
    </row>
    <row r="22" spans="1:6" x14ac:dyDescent="0.25">
      <c r="A22" s="85"/>
      <c r="B22" s="81"/>
      <c r="C22" s="87">
        <v>0.71527777777777779</v>
      </c>
      <c r="D22" s="87">
        <v>0.6875</v>
      </c>
      <c r="E22" s="87" t="s">
        <v>52</v>
      </c>
      <c r="F22" s="91" t="s">
        <v>24</v>
      </c>
    </row>
    <row r="23" spans="1:6" x14ac:dyDescent="0.25">
      <c r="A23" s="86"/>
      <c r="B23" s="82"/>
      <c r="C23" s="88"/>
      <c r="D23" s="88"/>
      <c r="E23" s="88"/>
      <c r="F23" s="91"/>
    </row>
    <row r="24" spans="1:6" x14ac:dyDescent="0.25">
      <c r="A24" s="84" t="s">
        <v>53</v>
      </c>
      <c r="B24" s="93">
        <v>40</v>
      </c>
      <c r="C24" s="84">
        <v>0.28125</v>
      </c>
      <c r="D24" s="84">
        <v>0.3263888888888889</v>
      </c>
      <c r="E24" s="84" t="s">
        <v>51</v>
      </c>
      <c r="F24" s="91" t="s">
        <v>25</v>
      </c>
    </row>
    <row r="25" spans="1:6" x14ac:dyDescent="0.25">
      <c r="A25" s="85"/>
      <c r="B25" s="81"/>
      <c r="C25" s="85"/>
      <c r="D25" s="85"/>
      <c r="E25" s="85"/>
      <c r="F25" s="91"/>
    </row>
    <row r="26" spans="1:6" x14ac:dyDescent="0.25">
      <c r="A26" s="85"/>
      <c r="B26" s="81"/>
      <c r="C26" s="86"/>
      <c r="D26" s="86"/>
      <c r="E26" s="86"/>
      <c r="F26" s="91"/>
    </row>
    <row r="27" spans="1:6" x14ac:dyDescent="0.25">
      <c r="A27" s="85"/>
      <c r="B27" s="81"/>
      <c r="C27" s="87">
        <v>0.71527777777777779</v>
      </c>
      <c r="D27" s="87">
        <v>0.6875</v>
      </c>
      <c r="E27" s="87" t="s">
        <v>52</v>
      </c>
      <c r="F27" s="91" t="s">
        <v>26</v>
      </c>
    </row>
    <row r="28" spans="1:6" x14ac:dyDescent="0.25">
      <c r="A28" s="86"/>
      <c r="B28" s="82"/>
      <c r="C28" s="88"/>
      <c r="D28" s="88"/>
      <c r="E28" s="88"/>
      <c r="F28" s="91"/>
    </row>
    <row r="29" spans="1:6" x14ac:dyDescent="0.25">
      <c r="A29" s="84" t="s">
        <v>53</v>
      </c>
      <c r="B29" s="93">
        <v>40</v>
      </c>
      <c r="C29" s="84">
        <v>0.25</v>
      </c>
      <c r="D29" s="84">
        <v>0.3263888888888889</v>
      </c>
      <c r="E29" s="84" t="s">
        <v>51</v>
      </c>
      <c r="F29" s="91" t="s">
        <v>27</v>
      </c>
    </row>
    <row r="30" spans="1:6" x14ac:dyDescent="0.25">
      <c r="A30" s="85"/>
      <c r="B30" s="81"/>
      <c r="C30" s="85"/>
      <c r="D30" s="85"/>
      <c r="E30" s="85"/>
      <c r="F30" s="91"/>
    </row>
    <row r="31" spans="1:6" x14ac:dyDescent="0.25">
      <c r="A31" s="85"/>
      <c r="B31" s="81"/>
      <c r="C31" s="86"/>
      <c r="D31" s="86"/>
      <c r="E31" s="86"/>
      <c r="F31" s="91"/>
    </row>
    <row r="32" spans="1:6" x14ac:dyDescent="0.25">
      <c r="A32" s="85"/>
      <c r="B32" s="81"/>
      <c r="C32" s="87">
        <v>0.71527777777777779</v>
      </c>
      <c r="D32" s="87">
        <v>0.6875</v>
      </c>
      <c r="E32" s="87" t="s">
        <v>52</v>
      </c>
      <c r="F32" s="91" t="s">
        <v>28</v>
      </c>
    </row>
    <row r="33" spans="1:6" x14ac:dyDescent="0.25">
      <c r="A33" s="86"/>
      <c r="B33" s="82"/>
      <c r="C33" s="88"/>
      <c r="D33" s="88"/>
      <c r="E33" s="88"/>
      <c r="F33" s="91"/>
    </row>
    <row r="34" spans="1:6" x14ac:dyDescent="0.25">
      <c r="A34" s="84" t="s">
        <v>53</v>
      </c>
      <c r="B34" s="93">
        <v>40</v>
      </c>
      <c r="C34" s="84">
        <v>0.27083333333333331</v>
      </c>
      <c r="D34" s="84">
        <v>0.3263888888888889</v>
      </c>
      <c r="E34" s="84" t="s">
        <v>51</v>
      </c>
      <c r="F34" s="91" t="s">
        <v>29</v>
      </c>
    </row>
    <row r="35" spans="1:6" x14ac:dyDescent="0.25">
      <c r="A35" s="85"/>
      <c r="B35" s="81"/>
      <c r="C35" s="85"/>
      <c r="D35" s="85"/>
      <c r="E35" s="85"/>
      <c r="F35" s="91"/>
    </row>
    <row r="36" spans="1:6" x14ac:dyDescent="0.25">
      <c r="A36" s="85"/>
      <c r="B36" s="81"/>
      <c r="C36" s="86"/>
      <c r="D36" s="86"/>
      <c r="E36" s="86"/>
      <c r="F36" s="91"/>
    </row>
    <row r="37" spans="1:6" x14ac:dyDescent="0.25">
      <c r="A37" s="85"/>
      <c r="B37" s="81"/>
      <c r="C37" s="87">
        <v>0.71527777777777779</v>
      </c>
      <c r="D37" s="87">
        <v>0.6875</v>
      </c>
      <c r="E37" s="87" t="s">
        <v>52</v>
      </c>
      <c r="F37" s="91" t="s">
        <v>30</v>
      </c>
    </row>
    <row r="38" spans="1:6" x14ac:dyDescent="0.25">
      <c r="A38" s="86"/>
      <c r="B38" s="82"/>
      <c r="C38" s="88"/>
      <c r="D38" s="88"/>
      <c r="E38" s="88"/>
      <c r="F38" s="91"/>
    </row>
    <row r="39" spans="1:6" ht="43.5" customHeight="1" x14ac:dyDescent="0.25">
      <c r="A39" s="12" t="s">
        <v>53</v>
      </c>
      <c r="B39" s="16">
        <v>20</v>
      </c>
      <c r="C39" s="12">
        <v>0.2638888888888889</v>
      </c>
      <c r="D39" s="12">
        <v>0.3263888888888889</v>
      </c>
      <c r="E39" s="12" t="s">
        <v>51</v>
      </c>
      <c r="F39" s="10" t="s">
        <v>31</v>
      </c>
    </row>
    <row r="40" spans="1:6" x14ac:dyDescent="0.25">
      <c r="A40" s="84" t="s">
        <v>53</v>
      </c>
      <c r="B40" s="93">
        <v>40</v>
      </c>
      <c r="C40" s="84">
        <v>0.28125</v>
      </c>
      <c r="D40" s="84">
        <v>0.3263888888888889</v>
      </c>
      <c r="E40" s="84" t="s">
        <v>51</v>
      </c>
      <c r="F40" s="91" t="s">
        <v>32</v>
      </c>
    </row>
    <row r="41" spans="1:6" x14ac:dyDescent="0.25">
      <c r="A41" s="85"/>
      <c r="B41" s="81"/>
      <c r="C41" s="85"/>
      <c r="D41" s="85"/>
      <c r="E41" s="85"/>
      <c r="F41" s="91"/>
    </row>
    <row r="42" spans="1:6" x14ac:dyDescent="0.25">
      <c r="A42" s="85"/>
      <c r="B42" s="81"/>
      <c r="C42" s="86"/>
      <c r="D42" s="86"/>
      <c r="E42" s="86"/>
      <c r="F42" s="91"/>
    </row>
    <row r="43" spans="1:6" x14ac:dyDescent="0.25">
      <c r="A43" s="85"/>
      <c r="B43" s="81"/>
      <c r="C43" s="87">
        <v>0.71527777777777779</v>
      </c>
      <c r="D43" s="87">
        <v>0.6875</v>
      </c>
      <c r="E43" s="87" t="s">
        <v>52</v>
      </c>
      <c r="F43" s="91" t="s">
        <v>33</v>
      </c>
    </row>
    <row r="44" spans="1:6" x14ac:dyDescent="0.25">
      <c r="A44" s="86"/>
      <c r="B44" s="82"/>
      <c r="C44" s="88"/>
      <c r="D44" s="88"/>
      <c r="E44" s="88"/>
      <c r="F44" s="91"/>
    </row>
    <row r="45" spans="1:6" x14ac:dyDescent="0.25">
      <c r="A45" s="84" t="s">
        <v>53</v>
      </c>
      <c r="B45" s="93">
        <v>40</v>
      </c>
      <c r="C45" s="84">
        <v>0.27083333333333331</v>
      </c>
      <c r="D45" s="84">
        <v>0.3263888888888889</v>
      </c>
      <c r="E45" s="84" t="s">
        <v>51</v>
      </c>
      <c r="F45" s="91" t="s">
        <v>34</v>
      </c>
    </row>
    <row r="46" spans="1:6" x14ac:dyDescent="0.25">
      <c r="A46" s="85"/>
      <c r="B46" s="81"/>
      <c r="C46" s="86"/>
      <c r="D46" s="86"/>
      <c r="E46" s="86"/>
      <c r="F46" s="91"/>
    </row>
    <row r="47" spans="1:6" x14ac:dyDescent="0.25">
      <c r="A47" s="85"/>
      <c r="B47" s="81"/>
      <c r="C47" s="87">
        <v>0.71527777777777779</v>
      </c>
      <c r="D47" s="87">
        <v>0.6875</v>
      </c>
      <c r="E47" s="87" t="s">
        <v>52</v>
      </c>
      <c r="F47" s="91" t="s">
        <v>35</v>
      </c>
    </row>
    <row r="48" spans="1:6" x14ac:dyDescent="0.25">
      <c r="A48" s="86"/>
      <c r="B48" s="82"/>
      <c r="C48" s="88"/>
      <c r="D48" s="88"/>
      <c r="E48" s="88"/>
      <c r="F48" s="91"/>
    </row>
    <row r="49" spans="1:6" x14ac:dyDescent="0.25">
      <c r="A49" s="83" t="s">
        <v>53</v>
      </c>
      <c r="B49" s="80">
        <v>40</v>
      </c>
      <c r="C49" s="84">
        <v>0.2638888888888889</v>
      </c>
      <c r="D49" s="84">
        <v>0.3263888888888889</v>
      </c>
      <c r="E49" s="84" t="s">
        <v>51</v>
      </c>
      <c r="F49" s="91" t="s">
        <v>54</v>
      </c>
    </row>
    <row r="50" spans="1:6" x14ac:dyDescent="0.25">
      <c r="A50" s="83"/>
      <c r="B50" s="80"/>
      <c r="C50" s="85"/>
      <c r="D50" s="85"/>
      <c r="E50" s="85"/>
      <c r="F50" s="91"/>
    </row>
    <row r="51" spans="1:6" x14ac:dyDescent="0.25">
      <c r="A51" s="83"/>
      <c r="B51" s="80"/>
      <c r="C51" s="86"/>
      <c r="D51" s="86"/>
      <c r="E51" s="86"/>
      <c r="F51" s="91"/>
    </row>
    <row r="52" spans="1:6" x14ac:dyDescent="0.25">
      <c r="A52" s="83"/>
      <c r="B52" s="80"/>
      <c r="C52" s="87">
        <v>0.28125</v>
      </c>
      <c r="D52" s="87">
        <v>0.6875</v>
      </c>
      <c r="E52" s="87" t="s">
        <v>52</v>
      </c>
      <c r="F52" s="91" t="s">
        <v>36</v>
      </c>
    </row>
    <row r="53" spans="1:6" x14ac:dyDescent="0.25">
      <c r="A53" s="83"/>
      <c r="B53" s="80"/>
      <c r="C53" s="88"/>
      <c r="D53" s="88"/>
      <c r="E53" s="88"/>
      <c r="F53" s="91"/>
    </row>
    <row r="54" spans="1:6" x14ac:dyDescent="0.25">
      <c r="A54" s="84" t="s">
        <v>53</v>
      </c>
      <c r="B54" s="81">
        <v>40</v>
      </c>
      <c r="C54" s="84">
        <v>0.71527777777777779</v>
      </c>
      <c r="D54" s="84">
        <v>0.3263888888888889</v>
      </c>
      <c r="E54" s="84" t="s">
        <v>51</v>
      </c>
      <c r="F54" s="91" t="s">
        <v>37</v>
      </c>
    </row>
    <row r="55" spans="1:6" x14ac:dyDescent="0.25">
      <c r="A55" s="85"/>
      <c r="B55" s="81"/>
      <c r="C55" s="85"/>
      <c r="D55" s="85"/>
      <c r="E55" s="85"/>
      <c r="F55" s="91"/>
    </row>
    <row r="56" spans="1:6" x14ac:dyDescent="0.25">
      <c r="A56" s="85"/>
      <c r="B56" s="81"/>
      <c r="C56" s="86"/>
      <c r="D56" s="86"/>
      <c r="E56" s="86"/>
      <c r="F56" s="91"/>
    </row>
    <row r="57" spans="1:6" x14ac:dyDescent="0.25">
      <c r="A57" s="85"/>
      <c r="B57" s="81"/>
      <c r="C57" s="87">
        <v>0.71527777777777779</v>
      </c>
      <c r="D57" s="87">
        <v>0.6875</v>
      </c>
      <c r="E57" s="87" t="s">
        <v>52</v>
      </c>
      <c r="F57" s="91" t="s">
        <v>38</v>
      </c>
    </row>
    <row r="58" spans="1:6" x14ac:dyDescent="0.25">
      <c r="A58" s="85"/>
      <c r="B58" s="81"/>
      <c r="C58" s="89"/>
      <c r="D58" s="89"/>
      <c r="E58" s="89"/>
      <c r="F58" s="91"/>
    </row>
    <row r="59" spans="1:6" x14ac:dyDescent="0.25">
      <c r="A59" s="86"/>
      <c r="B59" s="82"/>
      <c r="C59" s="88"/>
      <c r="D59" s="88"/>
      <c r="E59" s="88"/>
      <c r="F59" s="91"/>
    </row>
    <row r="60" spans="1:6" x14ac:dyDescent="0.25">
      <c r="A60" s="101" t="s">
        <v>53</v>
      </c>
      <c r="B60" s="80">
        <v>40</v>
      </c>
      <c r="C60" s="84">
        <v>0.27430555555555552</v>
      </c>
      <c r="D60" s="84">
        <v>0.3263888888888889</v>
      </c>
      <c r="E60" s="84" t="s">
        <v>51</v>
      </c>
      <c r="F60" s="91" t="s">
        <v>39</v>
      </c>
    </row>
    <row r="61" spans="1:6" x14ac:dyDescent="0.25">
      <c r="A61" s="101"/>
      <c r="B61" s="80"/>
      <c r="C61" s="85"/>
      <c r="D61" s="85"/>
      <c r="E61" s="85"/>
      <c r="F61" s="91"/>
    </row>
    <row r="62" spans="1:6" x14ac:dyDescent="0.25">
      <c r="A62" s="101"/>
      <c r="B62" s="80"/>
      <c r="C62" s="86"/>
      <c r="D62" s="86"/>
      <c r="E62" s="86"/>
      <c r="F62" s="91"/>
    </row>
    <row r="63" spans="1:6" x14ac:dyDescent="0.25">
      <c r="A63" s="101"/>
      <c r="B63" s="80"/>
      <c r="C63" s="87">
        <v>0.71527777777777779</v>
      </c>
      <c r="D63" s="87">
        <v>0.6875</v>
      </c>
      <c r="E63" s="87" t="s">
        <v>52</v>
      </c>
      <c r="F63" s="91" t="s">
        <v>40</v>
      </c>
    </row>
    <row r="64" spans="1:6" x14ac:dyDescent="0.25">
      <c r="A64" s="101"/>
      <c r="B64" s="80"/>
      <c r="C64" s="88"/>
      <c r="D64" s="88"/>
      <c r="E64" s="88"/>
      <c r="F64" s="91"/>
    </row>
    <row r="65" spans="1:6" ht="27" x14ac:dyDescent="0.25">
      <c r="A65" s="14" t="s">
        <v>53</v>
      </c>
      <c r="B65" s="17">
        <v>20</v>
      </c>
      <c r="C65" s="27">
        <v>0.71527777777777779</v>
      </c>
      <c r="D65" s="27">
        <v>0.6875</v>
      </c>
      <c r="E65" s="27" t="s">
        <v>52</v>
      </c>
      <c r="F65" s="13" t="s">
        <v>41</v>
      </c>
    </row>
    <row r="66" spans="1:6" x14ac:dyDescent="0.25">
      <c r="A66" s="83" t="s">
        <v>53</v>
      </c>
      <c r="B66" s="80">
        <v>40</v>
      </c>
      <c r="C66" s="84">
        <v>0.28125</v>
      </c>
      <c r="D66" s="84">
        <v>0.3263888888888889</v>
      </c>
      <c r="E66" s="84" t="s">
        <v>51</v>
      </c>
      <c r="F66" s="91" t="s">
        <v>42</v>
      </c>
    </row>
    <row r="67" spans="1:6" x14ac:dyDescent="0.25">
      <c r="A67" s="83"/>
      <c r="B67" s="80"/>
      <c r="C67" s="85"/>
      <c r="D67" s="85"/>
      <c r="E67" s="85"/>
      <c r="F67" s="91"/>
    </row>
    <row r="68" spans="1:6" x14ac:dyDescent="0.25">
      <c r="A68" s="83"/>
      <c r="B68" s="80"/>
      <c r="C68" s="86"/>
      <c r="D68" s="86"/>
      <c r="E68" s="86"/>
      <c r="F68" s="91"/>
    </row>
    <row r="69" spans="1:6" x14ac:dyDescent="0.25">
      <c r="A69" s="83"/>
      <c r="B69" s="80"/>
      <c r="C69" s="87">
        <v>0.71527777777777779</v>
      </c>
      <c r="D69" s="87">
        <v>0.6875</v>
      </c>
      <c r="E69" s="87" t="s">
        <v>52</v>
      </c>
      <c r="F69" s="91" t="s">
        <v>43</v>
      </c>
    </row>
    <row r="70" spans="1:6" x14ac:dyDescent="0.25">
      <c r="A70" s="83"/>
      <c r="B70" s="80"/>
      <c r="C70" s="88"/>
      <c r="D70" s="88"/>
      <c r="E70" s="88"/>
      <c r="F70" s="91"/>
    </row>
    <row r="71" spans="1:6" ht="40.5" x14ac:dyDescent="0.25">
      <c r="A71" s="14" t="s">
        <v>53</v>
      </c>
      <c r="B71" s="17">
        <v>20</v>
      </c>
      <c r="C71" s="12">
        <v>0.28125</v>
      </c>
      <c r="D71" s="12">
        <v>0.3263888888888889</v>
      </c>
      <c r="E71" s="12" t="s">
        <v>51</v>
      </c>
      <c r="F71" s="10" t="s">
        <v>44</v>
      </c>
    </row>
    <row r="72" spans="1:6" x14ac:dyDescent="0.25">
      <c r="A72" s="84" t="s">
        <v>53</v>
      </c>
      <c r="B72" s="93">
        <v>40</v>
      </c>
      <c r="C72" s="84">
        <v>0.28819444444444448</v>
      </c>
      <c r="D72" s="84">
        <v>0.3263888888888889</v>
      </c>
      <c r="E72" s="84" t="s">
        <v>51</v>
      </c>
      <c r="F72" s="91" t="s">
        <v>45</v>
      </c>
    </row>
    <row r="73" spans="1:6" x14ac:dyDescent="0.25">
      <c r="A73" s="85"/>
      <c r="B73" s="81"/>
      <c r="C73" s="86"/>
      <c r="D73" s="86"/>
      <c r="E73" s="86"/>
      <c r="F73" s="91"/>
    </row>
    <row r="74" spans="1:6" x14ac:dyDescent="0.25">
      <c r="A74" s="85"/>
      <c r="B74" s="81"/>
      <c r="C74" s="87">
        <v>0.71527777777777779</v>
      </c>
      <c r="D74" s="87">
        <v>0.6875</v>
      </c>
      <c r="E74" s="87" t="s">
        <v>52</v>
      </c>
      <c r="F74" s="91" t="s">
        <v>46</v>
      </c>
    </row>
    <row r="75" spans="1:6" x14ac:dyDescent="0.25">
      <c r="A75" s="86"/>
      <c r="B75" s="82"/>
      <c r="C75" s="88"/>
      <c r="D75" s="88"/>
      <c r="E75" s="88"/>
      <c r="F75" s="91"/>
    </row>
    <row r="76" spans="1:6" x14ac:dyDescent="0.25">
      <c r="A76" s="84" t="s">
        <v>53</v>
      </c>
      <c r="B76" s="93">
        <v>40</v>
      </c>
      <c r="C76" s="84">
        <v>0.27430555555555552</v>
      </c>
      <c r="D76" s="84">
        <v>0.3263888888888889</v>
      </c>
      <c r="E76" s="84" t="s">
        <v>51</v>
      </c>
      <c r="F76" s="91" t="s">
        <v>47</v>
      </c>
    </row>
    <row r="77" spans="1:6" x14ac:dyDescent="0.25">
      <c r="A77" s="85"/>
      <c r="B77" s="81"/>
      <c r="C77" s="86"/>
      <c r="D77" s="86"/>
      <c r="E77" s="86"/>
      <c r="F77" s="91"/>
    </row>
    <row r="78" spans="1:6" x14ac:dyDescent="0.25">
      <c r="A78" s="86"/>
      <c r="B78" s="82"/>
      <c r="C78" s="12">
        <v>0.71527777777777779</v>
      </c>
      <c r="D78" s="12">
        <v>0.6875</v>
      </c>
      <c r="E78" s="12" t="s">
        <v>52</v>
      </c>
      <c r="F78" s="11" t="s">
        <v>48</v>
      </c>
    </row>
    <row r="79" spans="1:6" x14ac:dyDescent="0.25">
      <c r="A79" s="97" t="s">
        <v>53</v>
      </c>
      <c r="B79" s="94">
        <v>40</v>
      </c>
      <c r="C79" s="97">
        <v>0.27083333333333331</v>
      </c>
      <c r="D79" s="97">
        <v>0.3263888888888889</v>
      </c>
      <c r="E79" s="97" t="s">
        <v>51</v>
      </c>
      <c r="F79" s="90" t="s">
        <v>49</v>
      </c>
    </row>
    <row r="80" spans="1:6" x14ac:dyDescent="0.25">
      <c r="A80" s="100"/>
      <c r="B80" s="95"/>
      <c r="C80" s="98"/>
      <c r="D80" s="98"/>
      <c r="E80" s="98"/>
      <c r="F80" s="90"/>
    </row>
    <row r="81" spans="1:6" x14ac:dyDescent="0.25">
      <c r="A81" s="98"/>
      <c r="B81" s="96"/>
      <c r="C81" s="7">
        <v>0.71527777777777779</v>
      </c>
      <c r="D81" s="7">
        <v>0.6875</v>
      </c>
      <c r="E81" s="7" t="s">
        <v>52</v>
      </c>
      <c r="F81" s="28" t="s">
        <v>50</v>
      </c>
    </row>
    <row r="82" spans="1:6" ht="15.75" thickBot="1" x14ac:dyDescent="0.3"/>
    <row r="83" spans="1:6" x14ac:dyDescent="0.25">
      <c r="A83" s="78" t="s">
        <v>11</v>
      </c>
      <c r="B83" s="78" t="s">
        <v>12</v>
      </c>
      <c r="C83" s="78" t="s">
        <v>13</v>
      </c>
      <c r="D83" s="78" t="s">
        <v>14</v>
      </c>
      <c r="E83" s="78" t="s">
        <v>15</v>
      </c>
      <c r="F83" s="78" t="s">
        <v>16</v>
      </c>
    </row>
    <row r="84" spans="1:6" ht="56.25" customHeight="1" thickBot="1" x14ac:dyDescent="0.3">
      <c r="A84" s="79"/>
      <c r="B84" s="79"/>
      <c r="C84" s="79"/>
      <c r="D84" s="79"/>
      <c r="E84" s="79"/>
      <c r="F84" s="79"/>
    </row>
    <row r="85" spans="1:6" s="22" customFormat="1" ht="81" x14ac:dyDescent="0.2">
      <c r="A85" s="19" t="s">
        <v>55</v>
      </c>
      <c r="B85" s="20">
        <v>15</v>
      </c>
      <c r="C85" s="21">
        <v>0.14583333333333334</v>
      </c>
      <c r="D85" s="21">
        <v>0.20833333333333334</v>
      </c>
      <c r="E85" s="19" t="s">
        <v>8</v>
      </c>
      <c r="F85" s="18" t="s">
        <v>71</v>
      </c>
    </row>
    <row r="86" spans="1:6" s="22" customFormat="1" ht="81" x14ac:dyDescent="0.2">
      <c r="A86" s="19" t="s">
        <v>55</v>
      </c>
      <c r="B86" s="20">
        <v>15</v>
      </c>
      <c r="C86" s="21">
        <v>0.14583333333333334</v>
      </c>
      <c r="D86" s="21">
        <v>0.20833333333333334</v>
      </c>
      <c r="E86" s="19" t="s">
        <v>8</v>
      </c>
      <c r="F86" s="18" t="s">
        <v>56</v>
      </c>
    </row>
    <row r="87" spans="1:6" s="22" customFormat="1" ht="67.5" x14ac:dyDescent="0.2">
      <c r="A87" s="19" t="s">
        <v>55</v>
      </c>
      <c r="B87" s="20">
        <v>15</v>
      </c>
      <c r="C87" s="21"/>
      <c r="D87" s="21">
        <v>0.92361111111111116</v>
      </c>
      <c r="E87" s="19" t="s">
        <v>9</v>
      </c>
      <c r="F87" s="18" t="s">
        <v>70</v>
      </c>
    </row>
    <row r="88" spans="1:6" s="22" customFormat="1" ht="81" x14ac:dyDescent="0.2">
      <c r="A88" s="19" t="s">
        <v>55</v>
      </c>
      <c r="B88" s="20">
        <v>15</v>
      </c>
      <c r="C88" s="21"/>
      <c r="D88" s="21">
        <v>0.92361111111111116</v>
      </c>
      <c r="E88" s="19" t="s">
        <v>9</v>
      </c>
      <c r="F88" s="18" t="s">
        <v>57</v>
      </c>
    </row>
    <row r="89" spans="1:6" s="22" customFormat="1" ht="67.5" x14ac:dyDescent="0.2">
      <c r="A89" s="19" t="s">
        <v>55</v>
      </c>
      <c r="B89" s="20">
        <v>15</v>
      </c>
      <c r="C89" s="21">
        <v>0.1875</v>
      </c>
      <c r="D89" s="21">
        <v>0.24305555555555555</v>
      </c>
      <c r="E89" s="19" t="s">
        <v>8</v>
      </c>
      <c r="F89" s="18" t="s">
        <v>58</v>
      </c>
    </row>
    <row r="90" spans="1:6" s="22" customFormat="1" ht="40.5" x14ac:dyDescent="0.2">
      <c r="A90" s="19" t="s">
        <v>55</v>
      </c>
      <c r="B90" s="19">
        <v>15</v>
      </c>
      <c r="C90" s="21">
        <v>0.1875</v>
      </c>
      <c r="D90" s="21">
        <v>0.24305555555555555</v>
      </c>
      <c r="E90" s="19" t="s">
        <v>8</v>
      </c>
      <c r="F90" s="26" t="s">
        <v>59</v>
      </c>
    </row>
    <row r="91" spans="1:6" s="22" customFormat="1" ht="27" x14ac:dyDescent="0.2">
      <c r="A91" s="19" t="s">
        <v>55</v>
      </c>
      <c r="B91" s="20">
        <v>15</v>
      </c>
      <c r="C91" s="21">
        <v>0.1875</v>
      </c>
      <c r="D91" s="21">
        <v>0.24305555555555555</v>
      </c>
      <c r="E91" s="19" t="s">
        <v>8</v>
      </c>
      <c r="F91" s="18" t="s">
        <v>60</v>
      </c>
    </row>
    <row r="92" spans="1:6" s="22" customFormat="1" ht="54" x14ac:dyDescent="0.2">
      <c r="A92" s="19" t="s">
        <v>55</v>
      </c>
      <c r="B92" s="20">
        <v>15</v>
      </c>
      <c r="C92" s="21">
        <v>0.1875</v>
      </c>
      <c r="D92" s="21">
        <v>0.24305555555555555</v>
      </c>
      <c r="E92" s="19" t="s">
        <v>8</v>
      </c>
      <c r="F92" s="18" t="s">
        <v>61</v>
      </c>
    </row>
    <row r="93" spans="1:6" s="22" customFormat="1" ht="54" x14ac:dyDescent="0.2">
      <c r="A93" s="19" t="s">
        <v>55</v>
      </c>
      <c r="B93" s="20">
        <v>15</v>
      </c>
      <c r="C93" s="21">
        <v>0.1875</v>
      </c>
      <c r="D93" s="21">
        <v>0.24305555555555555</v>
      </c>
      <c r="E93" s="19" t="s">
        <v>8</v>
      </c>
      <c r="F93" s="18" t="s">
        <v>62</v>
      </c>
    </row>
    <row r="94" spans="1:6" s="22" customFormat="1" ht="40.5" x14ac:dyDescent="0.2">
      <c r="A94" s="19" t="s">
        <v>55</v>
      </c>
      <c r="B94" s="20">
        <v>15</v>
      </c>
      <c r="C94" s="21">
        <v>0.1875</v>
      </c>
      <c r="D94" s="21">
        <v>0.24305555555555555</v>
      </c>
      <c r="E94" s="19" t="s">
        <v>8</v>
      </c>
      <c r="F94" s="18" t="s">
        <v>63</v>
      </c>
    </row>
    <row r="95" spans="1:6" s="22" customFormat="1" ht="27" x14ac:dyDescent="0.2">
      <c r="A95" s="19" t="s">
        <v>55</v>
      </c>
      <c r="B95" s="20">
        <v>15</v>
      </c>
      <c r="C95" s="21">
        <v>0.1875</v>
      </c>
      <c r="D95" s="21">
        <v>0.24305555555555555</v>
      </c>
      <c r="E95" s="19" t="s">
        <v>8</v>
      </c>
      <c r="F95" s="18" t="s">
        <v>64</v>
      </c>
    </row>
    <row r="96" spans="1:6" s="22" customFormat="1" ht="40.5" x14ac:dyDescent="0.2">
      <c r="A96" s="19" t="s">
        <v>55</v>
      </c>
      <c r="B96" s="20">
        <v>15</v>
      </c>
      <c r="C96" s="21">
        <v>0.1875</v>
      </c>
      <c r="D96" s="21">
        <v>0.24305555555555555</v>
      </c>
      <c r="E96" s="19" t="s">
        <v>8</v>
      </c>
      <c r="F96" s="18" t="s">
        <v>65</v>
      </c>
    </row>
    <row r="97" spans="1:6" s="22" customFormat="1" ht="27" x14ac:dyDescent="0.2">
      <c r="A97" s="19" t="s">
        <v>55</v>
      </c>
      <c r="B97" s="20">
        <v>15</v>
      </c>
      <c r="C97" s="21">
        <v>0.1875</v>
      </c>
      <c r="D97" s="21">
        <v>0.24305555555555555</v>
      </c>
      <c r="E97" s="19" t="s">
        <v>8</v>
      </c>
      <c r="F97" s="18" t="s">
        <v>66</v>
      </c>
    </row>
    <row r="98" spans="1:6" s="22" customFormat="1" ht="27" x14ac:dyDescent="0.2">
      <c r="A98" s="19" t="s">
        <v>55</v>
      </c>
      <c r="B98" s="20">
        <v>15</v>
      </c>
      <c r="C98" s="21">
        <v>0.1875</v>
      </c>
      <c r="D98" s="21">
        <v>0.24305555555555555</v>
      </c>
      <c r="E98" s="19" t="s">
        <v>10</v>
      </c>
      <c r="F98" s="18" t="s">
        <v>67</v>
      </c>
    </row>
    <row r="99" spans="1:6" s="22" customFormat="1" ht="13.5" x14ac:dyDescent="0.2">
      <c r="A99" s="19" t="s">
        <v>55</v>
      </c>
      <c r="B99" s="19">
        <v>15</v>
      </c>
      <c r="C99" s="21">
        <v>0.1875</v>
      </c>
      <c r="D99" s="21">
        <v>0.24305555555555555</v>
      </c>
      <c r="E99" s="19" t="s">
        <v>8</v>
      </c>
      <c r="F99" s="26" t="s">
        <v>68</v>
      </c>
    </row>
    <row r="100" spans="1:6" s="22" customFormat="1" ht="13.5" x14ac:dyDescent="0.2">
      <c r="A100" s="19" t="s">
        <v>55</v>
      </c>
      <c r="B100" s="19">
        <v>15</v>
      </c>
      <c r="C100" s="21">
        <v>0.1875</v>
      </c>
      <c r="D100" s="21">
        <v>0.24305555555555555</v>
      </c>
      <c r="E100" s="19" t="s">
        <v>8</v>
      </c>
      <c r="F100" s="26" t="s">
        <v>69</v>
      </c>
    </row>
    <row r="101" spans="1:6" s="22" customFormat="1" ht="27" x14ac:dyDescent="0.25">
      <c r="A101" s="19" t="s">
        <v>55</v>
      </c>
      <c r="B101" s="19">
        <v>15</v>
      </c>
      <c r="C101" s="29"/>
      <c r="D101" s="30">
        <v>0.25694444444444448</v>
      </c>
      <c r="E101" s="29" t="s">
        <v>9</v>
      </c>
      <c r="F101" s="26" t="s">
        <v>60</v>
      </c>
    </row>
    <row r="102" spans="1:6" s="22" customFormat="1" ht="54" x14ac:dyDescent="0.25">
      <c r="A102" s="19" t="s">
        <v>55</v>
      </c>
      <c r="B102" s="19">
        <v>15</v>
      </c>
      <c r="C102" s="29"/>
      <c r="D102" s="30">
        <v>0.25694444444444448</v>
      </c>
      <c r="E102" s="29" t="s">
        <v>9</v>
      </c>
      <c r="F102" s="26" t="s">
        <v>61</v>
      </c>
    </row>
    <row r="103" spans="1:6" s="22" customFormat="1" ht="27" x14ac:dyDescent="0.25">
      <c r="A103" s="19" t="s">
        <v>55</v>
      </c>
      <c r="B103" s="19">
        <v>15</v>
      </c>
      <c r="C103" s="29"/>
      <c r="D103" s="30">
        <v>0.25694444444444448</v>
      </c>
      <c r="E103" s="29" t="s">
        <v>9</v>
      </c>
      <c r="F103" s="26" t="s">
        <v>66</v>
      </c>
    </row>
    <row r="104" spans="1:6" s="22" customFormat="1" ht="67.5" x14ac:dyDescent="0.25">
      <c r="A104" s="19" t="s">
        <v>55</v>
      </c>
      <c r="B104" s="19">
        <v>15</v>
      </c>
      <c r="C104" s="30"/>
      <c r="D104" s="30">
        <v>0.25694444444444448</v>
      </c>
      <c r="E104" s="29" t="s">
        <v>8</v>
      </c>
      <c r="F104" s="26" t="s">
        <v>58</v>
      </c>
    </row>
    <row r="105" spans="1:6" s="22" customFormat="1" ht="81" x14ac:dyDescent="0.25">
      <c r="A105" s="19" t="s">
        <v>55</v>
      </c>
      <c r="B105" s="19">
        <v>15</v>
      </c>
      <c r="C105" s="30"/>
      <c r="D105" s="30">
        <v>0.25694444444444448</v>
      </c>
      <c r="E105" s="29" t="s">
        <v>8</v>
      </c>
      <c r="F105" s="26" t="s">
        <v>56</v>
      </c>
    </row>
    <row r="106" spans="1:6" s="22" customFormat="1" ht="54" x14ac:dyDescent="0.25">
      <c r="A106" s="19" t="s">
        <v>55</v>
      </c>
      <c r="B106" s="19">
        <v>15</v>
      </c>
      <c r="C106" s="30"/>
      <c r="D106" s="30">
        <v>0.25694444444444448</v>
      </c>
      <c r="E106" s="29" t="s">
        <v>8</v>
      </c>
      <c r="F106" s="26" t="s">
        <v>62</v>
      </c>
    </row>
    <row r="107" spans="1:6" s="22" customFormat="1" ht="13.5" x14ac:dyDescent="0.25">
      <c r="A107" s="19" t="s">
        <v>55</v>
      </c>
      <c r="B107" s="19">
        <v>15</v>
      </c>
      <c r="C107" s="29"/>
      <c r="D107" s="30">
        <v>0.25694444444444448</v>
      </c>
      <c r="E107" s="29" t="s">
        <v>9</v>
      </c>
      <c r="F107" s="26" t="s">
        <v>68</v>
      </c>
    </row>
    <row r="108" spans="1:6" s="22" customFormat="1" ht="13.5" x14ac:dyDescent="0.25">
      <c r="A108" s="19" t="s">
        <v>55</v>
      </c>
      <c r="B108" s="19">
        <v>15</v>
      </c>
      <c r="C108" s="29"/>
      <c r="D108" s="30">
        <v>0.25694444444444448</v>
      </c>
      <c r="E108" s="29" t="s">
        <v>9</v>
      </c>
      <c r="F108" s="26" t="s">
        <v>69</v>
      </c>
    </row>
    <row r="109" spans="1:6" s="22" customFormat="1" ht="67.5" x14ac:dyDescent="0.25">
      <c r="A109" s="19" t="s">
        <v>55</v>
      </c>
      <c r="B109" s="19">
        <v>15</v>
      </c>
      <c r="C109" s="21">
        <v>0.375</v>
      </c>
      <c r="D109" s="31">
        <v>0.49305555555555558</v>
      </c>
      <c r="E109" s="29" t="s">
        <v>8</v>
      </c>
      <c r="F109" s="26" t="s">
        <v>58</v>
      </c>
    </row>
    <row r="110" spans="1:6" s="22" customFormat="1" ht="54" x14ac:dyDescent="0.25">
      <c r="A110" s="19" t="s">
        <v>55</v>
      </c>
      <c r="B110" s="19">
        <v>15</v>
      </c>
      <c r="C110" s="21">
        <v>0.375</v>
      </c>
      <c r="D110" s="31">
        <v>0.49305555555555558</v>
      </c>
      <c r="E110" s="29" t="s">
        <v>8</v>
      </c>
      <c r="F110" s="26" t="s">
        <v>62</v>
      </c>
    </row>
    <row r="111" spans="1:6" s="22" customFormat="1" ht="81" x14ac:dyDescent="0.25">
      <c r="A111" s="19" t="s">
        <v>55</v>
      </c>
      <c r="B111" s="19">
        <v>15</v>
      </c>
      <c r="C111" s="21">
        <v>0.375</v>
      </c>
      <c r="D111" s="31">
        <v>0.49305555555555558</v>
      </c>
      <c r="E111" s="29" t="s">
        <v>8</v>
      </c>
      <c r="F111" s="26" t="s">
        <v>56</v>
      </c>
    </row>
    <row r="112" spans="1:6" s="22" customFormat="1" ht="13.5" x14ac:dyDescent="0.25">
      <c r="A112" s="19" t="s">
        <v>55</v>
      </c>
      <c r="B112" s="19">
        <v>15</v>
      </c>
      <c r="C112" s="21">
        <v>0.375</v>
      </c>
      <c r="D112" s="31">
        <v>0.49305555555555558</v>
      </c>
      <c r="E112" s="29" t="s">
        <v>8</v>
      </c>
      <c r="F112" s="26" t="s">
        <v>68</v>
      </c>
    </row>
    <row r="113" spans="1:6" s="22" customFormat="1" ht="13.5" x14ac:dyDescent="0.25">
      <c r="A113" s="19" t="s">
        <v>55</v>
      </c>
      <c r="B113" s="19">
        <v>15</v>
      </c>
      <c r="C113" s="21">
        <v>0.375</v>
      </c>
      <c r="D113" s="31">
        <v>0.49305555555555558</v>
      </c>
      <c r="E113" s="29" t="s">
        <v>8</v>
      </c>
      <c r="F113" s="26" t="s">
        <v>69</v>
      </c>
    </row>
    <row r="114" spans="1:6" s="22" customFormat="1" ht="67.5" x14ac:dyDescent="0.25">
      <c r="A114" s="19" t="s">
        <v>55</v>
      </c>
      <c r="B114" s="19">
        <v>15</v>
      </c>
      <c r="C114" s="19"/>
      <c r="D114" s="30" t="s">
        <v>7</v>
      </c>
      <c r="E114" s="29" t="s">
        <v>9</v>
      </c>
      <c r="F114" s="26" t="s">
        <v>58</v>
      </c>
    </row>
    <row r="115" spans="1:6" s="22" customFormat="1" ht="81" x14ac:dyDescent="0.25">
      <c r="A115" s="19" t="s">
        <v>55</v>
      </c>
      <c r="B115" s="19">
        <v>15</v>
      </c>
      <c r="C115" s="19"/>
      <c r="D115" s="30" t="s">
        <v>7</v>
      </c>
      <c r="E115" s="29" t="s">
        <v>9</v>
      </c>
      <c r="F115" s="26" t="s">
        <v>56</v>
      </c>
    </row>
    <row r="116" spans="1:6" s="22" customFormat="1" ht="54" x14ac:dyDescent="0.25">
      <c r="A116" s="19" t="s">
        <v>55</v>
      </c>
      <c r="B116" s="19">
        <v>15</v>
      </c>
      <c r="C116" s="29"/>
      <c r="D116" s="30" t="s">
        <v>7</v>
      </c>
      <c r="E116" s="29" t="s">
        <v>9</v>
      </c>
      <c r="F116" s="26" t="s">
        <v>62</v>
      </c>
    </row>
    <row r="117" spans="1:6" s="22" customFormat="1" ht="13.5" x14ac:dyDescent="0.25">
      <c r="A117" s="19" t="s">
        <v>55</v>
      </c>
      <c r="B117" s="19">
        <v>15</v>
      </c>
      <c r="C117" s="29"/>
      <c r="D117" s="30" t="s">
        <v>7</v>
      </c>
      <c r="E117" s="29" t="s">
        <v>9</v>
      </c>
      <c r="F117" s="26" t="s">
        <v>68</v>
      </c>
    </row>
    <row r="118" spans="1:6" s="22" customFormat="1" ht="13.5" x14ac:dyDescent="0.25">
      <c r="A118" s="19" t="s">
        <v>55</v>
      </c>
      <c r="B118" s="19">
        <v>15</v>
      </c>
      <c r="C118" s="29"/>
      <c r="D118" s="30" t="s">
        <v>7</v>
      </c>
      <c r="E118" s="29" t="s">
        <v>9</v>
      </c>
      <c r="F118" s="26" t="s">
        <v>69</v>
      </c>
    </row>
    <row r="119" spans="1:6" s="22" customFormat="1" ht="54" x14ac:dyDescent="0.25">
      <c r="A119" s="19" t="s">
        <v>55</v>
      </c>
      <c r="B119" s="19">
        <v>15</v>
      </c>
      <c r="C119" s="30">
        <v>0.6875</v>
      </c>
      <c r="D119" s="30">
        <v>0.74305555555555547</v>
      </c>
      <c r="E119" s="29" t="s">
        <v>8</v>
      </c>
      <c r="F119" s="26" t="s">
        <v>62</v>
      </c>
    </row>
    <row r="120" spans="1:6" s="22" customFormat="1" ht="27" x14ac:dyDescent="0.25">
      <c r="A120" s="19" t="s">
        <v>55</v>
      </c>
      <c r="B120" s="19">
        <v>15</v>
      </c>
      <c r="C120" s="30">
        <v>0.6875</v>
      </c>
      <c r="D120" s="30">
        <v>0.74305555555555547</v>
      </c>
      <c r="E120" s="29" t="s">
        <v>8</v>
      </c>
      <c r="F120" s="26" t="s">
        <v>60</v>
      </c>
    </row>
    <row r="121" spans="1:6" s="22" customFormat="1" ht="54" x14ac:dyDescent="0.25">
      <c r="A121" s="19" t="s">
        <v>55</v>
      </c>
      <c r="B121" s="19">
        <v>15</v>
      </c>
      <c r="C121" s="30">
        <v>0.6875</v>
      </c>
      <c r="D121" s="30">
        <v>0.74305555555555547</v>
      </c>
      <c r="E121" s="29" t="s">
        <v>8</v>
      </c>
      <c r="F121" s="26" t="s">
        <v>61</v>
      </c>
    </row>
    <row r="122" spans="1:6" s="22" customFormat="1" ht="27" x14ac:dyDescent="0.25">
      <c r="A122" s="19" t="s">
        <v>55</v>
      </c>
      <c r="B122" s="19">
        <v>15</v>
      </c>
      <c r="C122" s="30">
        <v>0.6875</v>
      </c>
      <c r="D122" s="30">
        <v>0.74305555555555547</v>
      </c>
      <c r="E122" s="29" t="s">
        <v>8</v>
      </c>
      <c r="F122" s="26" t="s">
        <v>66</v>
      </c>
    </row>
    <row r="123" spans="1:6" s="22" customFormat="1" ht="81" x14ac:dyDescent="0.25">
      <c r="A123" s="19" t="s">
        <v>55</v>
      </c>
      <c r="B123" s="19">
        <v>15</v>
      </c>
      <c r="C123" s="30">
        <v>0.6875</v>
      </c>
      <c r="D123" s="30">
        <v>0.74305555555555547</v>
      </c>
      <c r="E123" s="29" t="s">
        <v>8</v>
      </c>
      <c r="F123" s="26" t="s">
        <v>56</v>
      </c>
    </row>
    <row r="124" spans="1:6" s="22" customFormat="1" ht="67.5" x14ac:dyDescent="0.25">
      <c r="A124" s="19" t="s">
        <v>55</v>
      </c>
      <c r="B124" s="19">
        <v>15</v>
      </c>
      <c r="C124" s="30">
        <v>0.6875</v>
      </c>
      <c r="D124" s="30">
        <v>0.74305555555555547</v>
      </c>
      <c r="E124" s="29" t="s">
        <v>8</v>
      </c>
      <c r="F124" s="26" t="s">
        <v>58</v>
      </c>
    </row>
    <row r="125" spans="1:6" s="22" customFormat="1" ht="54" x14ac:dyDescent="0.25">
      <c r="A125" s="19" t="s">
        <v>55</v>
      </c>
      <c r="B125" s="19">
        <v>15</v>
      </c>
      <c r="C125" s="30">
        <v>0.6875</v>
      </c>
      <c r="D125" s="30">
        <v>0.74305555555555547</v>
      </c>
      <c r="E125" s="29" t="s">
        <v>8</v>
      </c>
      <c r="F125" s="26" t="s">
        <v>62</v>
      </c>
    </row>
    <row r="126" spans="1:6" s="22" customFormat="1" ht="13.5" x14ac:dyDescent="0.25">
      <c r="A126" s="19" t="s">
        <v>55</v>
      </c>
      <c r="B126" s="19">
        <v>15</v>
      </c>
      <c r="C126" s="30">
        <v>0.6875</v>
      </c>
      <c r="D126" s="30">
        <v>0.74305555555555547</v>
      </c>
      <c r="E126" s="29" t="s">
        <v>8</v>
      </c>
      <c r="F126" s="26" t="s">
        <v>68</v>
      </c>
    </row>
    <row r="127" spans="1:6" s="22" customFormat="1" ht="13.5" x14ac:dyDescent="0.25">
      <c r="A127" s="19" t="s">
        <v>55</v>
      </c>
      <c r="B127" s="19">
        <v>15</v>
      </c>
      <c r="C127" s="30">
        <v>0.6875</v>
      </c>
      <c r="D127" s="30">
        <v>0.74305555555555547</v>
      </c>
      <c r="E127" s="29" t="s">
        <v>8</v>
      </c>
      <c r="F127" s="26" t="s">
        <v>69</v>
      </c>
    </row>
    <row r="128" spans="1:6" s="22" customFormat="1" ht="81" x14ac:dyDescent="0.25">
      <c r="A128" s="19" t="s">
        <v>55</v>
      </c>
      <c r="B128" s="19">
        <v>15</v>
      </c>
      <c r="C128" s="30"/>
      <c r="D128" s="30">
        <v>0.75694444444444453</v>
      </c>
      <c r="E128" s="29" t="s">
        <v>9</v>
      </c>
      <c r="F128" s="26" t="s">
        <v>56</v>
      </c>
    </row>
    <row r="129" spans="1:6" s="22" customFormat="1" ht="27" x14ac:dyDescent="0.25">
      <c r="A129" s="19" t="s">
        <v>55</v>
      </c>
      <c r="B129" s="19">
        <v>15</v>
      </c>
      <c r="C129" s="30"/>
      <c r="D129" s="30">
        <v>0.75694444444444453</v>
      </c>
      <c r="E129" s="29" t="s">
        <v>9</v>
      </c>
      <c r="F129" s="26" t="s">
        <v>60</v>
      </c>
    </row>
    <row r="130" spans="1:6" s="22" customFormat="1" ht="54" x14ac:dyDescent="0.25">
      <c r="A130" s="19" t="s">
        <v>55</v>
      </c>
      <c r="B130" s="19">
        <v>15</v>
      </c>
      <c r="C130" s="30"/>
      <c r="D130" s="30">
        <v>0.75694444444444453</v>
      </c>
      <c r="E130" s="29" t="s">
        <v>9</v>
      </c>
      <c r="F130" s="26" t="s">
        <v>61</v>
      </c>
    </row>
    <row r="131" spans="1:6" s="22" customFormat="1" ht="27" x14ac:dyDescent="0.25">
      <c r="A131" s="19" t="s">
        <v>55</v>
      </c>
      <c r="B131" s="19">
        <v>15</v>
      </c>
      <c r="C131" s="30"/>
      <c r="D131" s="30">
        <v>0.75694444444444453</v>
      </c>
      <c r="E131" s="29" t="s">
        <v>9</v>
      </c>
      <c r="F131" s="26" t="s">
        <v>66</v>
      </c>
    </row>
    <row r="132" spans="1:6" s="22" customFormat="1" ht="81" x14ac:dyDescent="0.25">
      <c r="A132" s="19" t="s">
        <v>55</v>
      </c>
      <c r="B132" s="19">
        <v>15</v>
      </c>
      <c r="C132" s="29"/>
      <c r="D132" s="30">
        <v>0.75694444444444453</v>
      </c>
      <c r="E132" s="29" t="s">
        <v>9</v>
      </c>
      <c r="F132" s="26" t="s">
        <v>71</v>
      </c>
    </row>
    <row r="133" spans="1:6" s="22" customFormat="1" ht="81" x14ac:dyDescent="0.25">
      <c r="A133" s="19" t="s">
        <v>55</v>
      </c>
      <c r="B133" s="19">
        <v>15</v>
      </c>
      <c r="C133" s="29"/>
      <c r="D133" s="30">
        <v>0.75694444444444453</v>
      </c>
      <c r="E133" s="29" t="s">
        <v>9</v>
      </c>
      <c r="F133" s="26" t="s">
        <v>56</v>
      </c>
    </row>
    <row r="134" spans="1:6" s="22" customFormat="1" ht="54" x14ac:dyDescent="0.25">
      <c r="A134" s="19" t="s">
        <v>55</v>
      </c>
      <c r="B134" s="19">
        <v>15</v>
      </c>
      <c r="C134" s="29"/>
      <c r="D134" s="30">
        <v>0.75694444444444453</v>
      </c>
      <c r="E134" s="29" t="s">
        <v>9</v>
      </c>
      <c r="F134" s="26" t="s">
        <v>62</v>
      </c>
    </row>
    <row r="135" spans="1:6" s="22" customFormat="1" ht="13.5" x14ac:dyDescent="0.25">
      <c r="A135" s="19" t="s">
        <v>55</v>
      </c>
      <c r="B135" s="19">
        <v>15</v>
      </c>
      <c r="C135" s="29"/>
      <c r="D135" s="30">
        <v>0.75694444444444453</v>
      </c>
      <c r="E135" s="29" t="s">
        <v>9</v>
      </c>
      <c r="F135" s="26" t="s">
        <v>68</v>
      </c>
    </row>
    <row r="136" spans="1:6" s="22" customFormat="1" ht="13.5" x14ac:dyDescent="0.25">
      <c r="A136" s="19" t="s">
        <v>55</v>
      </c>
      <c r="B136" s="19">
        <v>15</v>
      </c>
      <c r="C136" s="29"/>
      <c r="D136" s="30">
        <v>0.75694444444444453</v>
      </c>
      <c r="E136" s="29" t="s">
        <v>9</v>
      </c>
      <c r="F136" s="26" t="s">
        <v>69</v>
      </c>
    </row>
    <row r="137" spans="1:6" s="22" customFormat="1" ht="67.5" x14ac:dyDescent="0.2">
      <c r="A137" s="19" t="s">
        <v>55</v>
      </c>
      <c r="B137" s="19">
        <v>15</v>
      </c>
      <c r="C137" s="21">
        <v>0.83333333333333337</v>
      </c>
      <c r="D137" s="21">
        <v>0.90972222222222221</v>
      </c>
      <c r="E137" s="19" t="s">
        <v>8</v>
      </c>
      <c r="F137" s="26" t="s">
        <v>58</v>
      </c>
    </row>
    <row r="138" spans="1:6" s="22" customFormat="1" ht="81" x14ac:dyDescent="0.2">
      <c r="A138" s="19" t="s">
        <v>55</v>
      </c>
      <c r="B138" s="20">
        <v>15</v>
      </c>
      <c r="C138" s="21">
        <v>0.83333333333333337</v>
      </c>
      <c r="D138" s="21">
        <v>0.90972222222222221</v>
      </c>
      <c r="E138" s="19" t="s">
        <v>8</v>
      </c>
      <c r="F138" s="18" t="s">
        <v>56</v>
      </c>
    </row>
    <row r="139" spans="1:6" s="22" customFormat="1" ht="67.5" x14ac:dyDescent="0.2">
      <c r="A139" s="19" t="s">
        <v>55</v>
      </c>
      <c r="B139" s="20">
        <v>15</v>
      </c>
      <c r="C139" s="19"/>
      <c r="D139" s="21">
        <v>0.92361111111111116</v>
      </c>
      <c r="E139" s="19" t="s">
        <v>9</v>
      </c>
      <c r="F139" s="18" t="s">
        <v>58</v>
      </c>
    </row>
    <row r="140" spans="1:6" s="22" customFormat="1" ht="81" x14ac:dyDescent="0.2">
      <c r="A140" s="19" t="s">
        <v>55</v>
      </c>
      <c r="B140" s="20">
        <v>15</v>
      </c>
      <c r="C140" s="24"/>
      <c r="D140" s="21">
        <v>0.92361111111111116</v>
      </c>
      <c r="E140" s="19" t="s">
        <v>9</v>
      </c>
      <c r="F140" s="18" t="s">
        <v>56</v>
      </c>
    </row>
    <row r="141" spans="1:6" s="22" customFormat="1" ht="67.5" x14ac:dyDescent="0.25">
      <c r="A141" s="19" t="s">
        <v>55</v>
      </c>
      <c r="B141" s="20">
        <v>15</v>
      </c>
      <c r="C141" s="19"/>
      <c r="D141" s="23" t="s">
        <v>7</v>
      </c>
      <c r="E141" s="19" t="s">
        <v>9</v>
      </c>
      <c r="F141" s="18" t="s">
        <v>58</v>
      </c>
    </row>
    <row r="142" spans="1:6" s="22" customFormat="1" ht="81" x14ac:dyDescent="0.25">
      <c r="A142" s="19" t="s">
        <v>55</v>
      </c>
      <c r="B142" s="20">
        <v>15</v>
      </c>
      <c r="C142" s="19"/>
      <c r="D142" s="23" t="s">
        <v>7</v>
      </c>
      <c r="E142" s="19" t="s">
        <v>9</v>
      </c>
      <c r="F142" s="18" t="s">
        <v>56</v>
      </c>
    </row>
    <row r="143" spans="1:6" s="22" customFormat="1" ht="12.75" thickBot="1" x14ac:dyDescent="0.25">
      <c r="A143" s="25"/>
    </row>
    <row r="144" spans="1:6" x14ac:dyDescent="0.25">
      <c r="A144" s="78" t="s">
        <v>11</v>
      </c>
      <c r="B144" s="78" t="s">
        <v>76</v>
      </c>
      <c r="C144" s="78" t="s">
        <v>13</v>
      </c>
      <c r="D144" s="78" t="s">
        <v>14</v>
      </c>
      <c r="E144" s="78" t="s">
        <v>15</v>
      </c>
      <c r="F144" s="78" t="s">
        <v>16</v>
      </c>
    </row>
    <row r="145" spans="1:8" ht="27.75" customHeight="1" thickBot="1" x14ac:dyDescent="0.3">
      <c r="A145" s="79"/>
      <c r="B145" s="79"/>
      <c r="C145" s="79"/>
      <c r="D145" s="79"/>
      <c r="E145" s="79"/>
      <c r="F145" s="79"/>
    </row>
    <row r="146" spans="1:8" x14ac:dyDescent="0.25">
      <c r="A146" s="19" t="s">
        <v>73</v>
      </c>
      <c r="B146" s="20">
        <v>26</v>
      </c>
      <c r="C146" s="21">
        <v>0.23958333333333334</v>
      </c>
      <c r="D146" s="21">
        <v>0.23958333333333334</v>
      </c>
      <c r="E146" s="19" t="s">
        <v>74</v>
      </c>
      <c r="F146" s="18" t="s">
        <v>72</v>
      </c>
    </row>
    <row r="148" spans="1:8" x14ac:dyDescent="0.25">
      <c r="A148" s="8"/>
      <c r="E148" s="32"/>
      <c r="F148" s="33"/>
      <c r="G148" s="32"/>
      <c r="H148" s="32"/>
    </row>
    <row r="149" spans="1:8" x14ac:dyDescent="0.25">
      <c r="A149" s="8"/>
      <c r="E149" s="15"/>
      <c r="F149" s="15"/>
      <c r="G149" s="15"/>
      <c r="H149" s="15"/>
    </row>
    <row r="150" spans="1:8" x14ac:dyDescent="0.25">
      <c r="A150"/>
      <c r="E150" s="15"/>
      <c r="F150" s="15"/>
      <c r="G150" s="15"/>
      <c r="H150" s="15"/>
    </row>
    <row r="151" spans="1:8" x14ac:dyDescent="0.25">
      <c r="A151" s="99" t="s">
        <v>75</v>
      </c>
      <c r="B151" s="99"/>
      <c r="C151" s="99"/>
      <c r="D151" s="99"/>
      <c r="E151" s="99"/>
      <c r="F151" s="99"/>
      <c r="G151" s="99"/>
      <c r="H151" s="99"/>
    </row>
    <row r="152" spans="1:8" x14ac:dyDescent="0.25">
      <c r="A152" s="99"/>
      <c r="B152" s="99"/>
      <c r="C152" s="99"/>
      <c r="D152" s="99"/>
      <c r="E152" s="99"/>
      <c r="F152" s="99"/>
      <c r="G152" s="99"/>
      <c r="H152" s="99"/>
    </row>
    <row r="153" spans="1:8" x14ac:dyDescent="0.25">
      <c r="A153" s="99"/>
      <c r="B153" s="99"/>
      <c r="C153" s="99"/>
      <c r="D153" s="99"/>
      <c r="E153" s="99"/>
      <c r="F153" s="99"/>
      <c r="G153" s="99"/>
      <c r="H153" s="99"/>
    </row>
    <row r="154" spans="1:8" ht="16.5" x14ac:dyDescent="0.3">
      <c r="A154" s="35" t="s">
        <v>0</v>
      </c>
      <c r="B154" s="35"/>
      <c r="E154" s="102"/>
      <c r="F154" s="102"/>
      <c r="G154" s="102"/>
      <c r="H154" s="102"/>
    </row>
    <row r="155" spans="1:8" ht="16.5" x14ac:dyDescent="0.3">
      <c r="A155" s="35" t="s">
        <v>1</v>
      </c>
      <c r="B155" s="35"/>
      <c r="E155" s="102"/>
      <c r="F155" s="102"/>
      <c r="G155" s="102"/>
      <c r="H155" s="102"/>
    </row>
    <row r="156" spans="1:8" ht="16.5" x14ac:dyDescent="0.3">
      <c r="A156" s="35" t="s">
        <v>2</v>
      </c>
      <c r="B156" s="35"/>
      <c r="E156" s="102"/>
      <c r="F156" s="102"/>
      <c r="G156" s="102"/>
      <c r="H156" s="102"/>
    </row>
    <row r="157" spans="1:8" ht="16.5" x14ac:dyDescent="0.3">
      <c r="A157" s="35" t="s">
        <v>3</v>
      </c>
      <c r="B157" s="35"/>
      <c r="E157" s="102"/>
      <c r="F157" s="102"/>
      <c r="G157" s="102"/>
      <c r="H157" s="102"/>
    </row>
    <row r="158" spans="1:8" ht="16.5" x14ac:dyDescent="0.3">
      <c r="A158" s="35" t="s">
        <v>4</v>
      </c>
      <c r="B158" s="35"/>
      <c r="E158" s="102"/>
      <c r="F158" s="102"/>
      <c r="G158" s="102"/>
      <c r="H158" s="102"/>
    </row>
    <row r="159" spans="1:8" ht="16.5" x14ac:dyDescent="0.3">
      <c r="A159" s="35" t="s">
        <v>5</v>
      </c>
      <c r="B159" s="35"/>
      <c r="E159" s="102"/>
      <c r="F159" s="102"/>
      <c r="G159" s="102"/>
      <c r="H159" s="102"/>
    </row>
  </sheetData>
  <mergeCells count="177">
    <mergeCell ref="E158:H158"/>
    <mergeCell ref="E159:H159"/>
    <mergeCell ref="E83:E84"/>
    <mergeCell ref="F83:F84"/>
    <mergeCell ref="A144:A145"/>
    <mergeCell ref="B144:B145"/>
    <mergeCell ref="C144:C145"/>
    <mergeCell ref="D144:D145"/>
    <mergeCell ref="E144:E145"/>
    <mergeCell ref="F144:F145"/>
    <mergeCell ref="A83:A84"/>
    <mergeCell ref="B83:B84"/>
    <mergeCell ref="C83:C84"/>
    <mergeCell ref="D83:D84"/>
    <mergeCell ref="E154:H154"/>
    <mergeCell ref="E155:H155"/>
    <mergeCell ref="E156:H156"/>
    <mergeCell ref="E157:H157"/>
    <mergeCell ref="E79:E80"/>
    <mergeCell ref="E63:E64"/>
    <mergeCell ref="E66:E68"/>
    <mergeCell ref="E69:E70"/>
    <mergeCell ref="E72:E73"/>
    <mergeCell ref="E74:E75"/>
    <mergeCell ref="D79:D80"/>
    <mergeCell ref="B66:B70"/>
    <mergeCell ref="B72:B75"/>
    <mergeCell ref="B76:B78"/>
    <mergeCell ref="D66:D68"/>
    <mergeCell ref="D74:D75"/>
    <mergeCell ref="D76:D77"/>
    <mergeCell ref="D16:D17"/>
    <mergeCell ref="D18:D21"/>
    <mergeCell ref="D22:D23"/>
    <mergeCell ref="D24:D26"/>
    <mergeCell ref="C72:C73"/>
    <mergeCell ref="C74:C75"/>
    <mergeCell ref="C76:C77"/>
    <mergeCell ref="C57:C59"/>
    <mergeCell ref="A151:H153"/>
    <mergeCell ref="C60:C62"/>
    <mergeCell ref="E60:E62"/>
    <mergeCell ref="D27:D28"/>
    <mergeCell ref="D57:D59"/>
    <mergeCell ref="D60:D62"/>
    <mergeCell ref="D63:D64"/>
    <mergeCell ref="D29:D31"/>
    <mergeCell ref="D32:D33"/>
    <mergeCell ref="A76:A78"/>
    <mergeCell ref="A79:A81"/>
    <mergeCell ref="A60:A64"/>
    <mergeCell ref="A66:A70"/>
    <mergeCell ref="C49:C51"/>
    <mergeCell ref="C54:C56"/>
    <mergeCell ref="A40:A44"/>
    <mergeCell ref="C4:C5"/>
    <mergeCell ref="C6:C7"/>
    <mergeCell ref="C8:C10"/>
    <mergeCell ref="C11:C13"/>
    <mergeCell ref="D4:D5"/>
    <mergeCell ref="D6:D7"/>
    <mergeCell ref="D8:D10"/>
    <mergeCell ref="D11:D13"/>
    <mergeCell ref="D14:D15"/>
    <mergeCell ref="A45:A48"/>
    <mergeCell ref="B40:B44"/>
    <mergeCell ref="B45:B48"/>
    <mergeCell ref="C40:C42"/>
    <mergeCell ref="C43:C44"/>
    <mergeCell ref="C45:C46"/>
    <mergeCell ref="C47:C48"/>
    <mergeCell ref="B79:B81"/>
    <mergeCell ref="B60:B64"/>
    <mergeCell ref="C79:C80"/>
    <mergeCell ref="C63:C64"/>
    <mergeCell ref="C66:C68"/>
    <mergeCell ref="C69:C70"/>
    <mergeCell ref="A72:A75"/>
    <mergeCell ref="A4:A7"/>
    <mergeCell ref="A8:A13"/>
    <mergeCell ref="A14:A17"/>
    <mergeCell ref="A18:A23"/>
    <mergeCell ref="A24:A28"/>
    <mergeCell ref="A29:A33"/>
    <mergeCell ref="A34:A38"/>
    <mergeCell ref="C14:C15"/>
    <mergeCell ref="C16:C17"/>
    <mergeCell ref="C18:C21"/>
    <mergeCell ref="C22:C23"/>
    <mergeCell ref="C24:C26"/>
    <mergeCell ref="C27:C28"/>
    <mergeCell ref="C29:C31"/>
    <mergeCell ref="C32:C33"/>
    <mergeCell ref="B34:B38"/>
    <mergeCell ref="C34:C36"/>
    <mergeCell ref="C37:C38"/>
    <mergeCell ref="B4:B7"/>
    <mergeCell ref="B8:B13"/>
    <mergeCell ref="B14:B17"/>
    <mergeCell ref="B18:B23"/>
    <mergeCell ref="B24:B28"/>
    <mergeCell ref="B29:B33"/>
    <mergeCell ref="D34:D36"/>
    <mergeCell ref="D37:D38"/>
    <mergeCell ref="D40:D42"/>
    <mergeCell ref="C52:C53"/>
    <mergeCell ref="D43:D44"/>
    <mergeCell ref="D45:D46"/>
    <mergeCell ref="F4:F5"/>
    <mergeCell ref="F6:F7"/>
    <mergeCell ref="F8:F10"/>
    <mergeCell ref="F11:F13"/>
    <mergeCell ref="F14:F15"/>
    <mergeCell ref="F16:F17"/>
    <mergeCell ref="F18:F21"/>
    <mergeCell ref="F22:F23"/>
    <mergeCell ref="E45:E46"/>
    <mergeCell ref="F24:F26"/>
    <mergeCell ref="F27:F28"/>
    <mergeCell ref="F29:F31"/>
    <mergeCell ref="F32:F33"/>
    <mergeCell ref="F34:F36"/>
    <mergeCell ref="F37:F38"/>
    <mergeCell ref="E37:E38"/>
    <mergeCell ref="E40:E42"/>
    <mergeCell ref="E43:E44"/>
    <mergeCell ref="D49:D51"/>
    <mergeCell ref="D52:D53"/>
    <mergeCell ref="D54:D56"/>
    <mergeCell ref="E54:E56"/>
    <mergeCell ref="D47:D48"/>
    <mergeCell ref="F72:F73"/>
    <mergeCell ref="F74:F75"/>
    <mergeCell ref="F76:F77"/>
    <mergeCell ref="E47:E48"/>
    <mergeCell ref="E49:E51"/>
    <mergeCell ref="E52:E53"/>
    <mergeCell ref="F49:F51"/>
    <mergeCell ref="F52:F53"/>
    <mergeCell ref="D69:D70"/>
    <mergeCell ref="D72:D73"/>
    <mergeCell ref="E76:E77"/>
    <mergeCell ref="F79:F80"/>
    <mergeCell ref="F66:F68"/>
    <mergeCell ref="F69:F70"/>
    <mergeCell ref="F40:F42"/>
    <mergeCell ref="F43:F44"/>
    <mergeCell ref="F45:F46"/>
    <mergeCell ref="F47:F48"/>
    <mergeCell ref="F57:F59"/>
    <mergeCell ref="F60:F62"/>
    <mergeCell ref="F63:F64"/>
    <mergeCell ref="F54:F56"/>
    <mergeCell ref="F2:F3"/>
    <mergeCell ref="A2:A3"/>
    <mergeCell ref="B2:B3"/>
    <mergeCell ref="C2:C3"/>
    <mergeCell ref="D2:D3"/>
    <mergeCell ref="E2:E3"/>
    <mergeCell ref="B49:B53"/>
    <mergeCell ref="B54:B59"/>
    <mergeCell ref="A49:A53"/>
    <mergeCell ref="A54:A59"/>
    <mergeCell ref="E14:E15"/>
    <mergeCell ref="E16:E17"/>
    <mergeCell ref="E18:E21"/>
    <mergeCell ref="E22:E23"/>
    <mergeCell ref="E24:E26"/>
    <mergeCell ref="E27:E28"/>
    <mergeCell ref="E4:E5"/>
    <mergeCell ref="E6:E7"/>
    <mergeCell ref="E8:E10"/>
    <mergeCell ref="E11:E13"/>
    <mergeCell ref="E57:E59"/>
    <mergeCell ref="E29:E31"/>
    <mergeCell ref="E32:E33"/>
    <mergeCell ref="E34:E36"/>
  </mergeCells>
  <phoneticPr fontId="10" type="noConversion"/>
  <pageMargins left="0.7" right="0.7" top="0.75" bottom="0.75" header="0.3" footer="0.3"/>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 RUTAS Y RECORRIDOS </vt:lpstr>
      <vt:lpstr>ANEXO - DIAGRAMA DE RUTAS</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ACOSTA</dc:creator>
  <cp:lastModifiedBy>Yackeline Moreno Fonseca</cp:lastModifiedBy>
  <dcterms:created xsi:type="dcterms:W3CDTF">2022-06-30T17:43:00Z</dcterms:created>
  <dcterms:modified xsi:type="dcterms:W3CDTF">2026-03-25T15:28:09Z</dcterms:modified>
</cp:coreProperties>
</file>