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CONTRATOS 2026\MATERIALES\"/>
    </mc:Choice>
  </mc:AlternateContent>
  <xr:revisionPtr revIDLastSave="0" documentId="13_ncr:1_{1FA25148-863E-431A-B9A6-83C469AC7CB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HCM" sheetId="1" r:id="rId1"/>
    <sheet name="FERREAGRO" sheetId="3" r:id="rId2"/>
    <sheet name="FEREMATERIALES" sheetId="5" r:id="rId3"/>
    <sheet name="PROMEDIO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8" i="6" l="1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2" i="6"/>
  <c r="G2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F78" i="6"/>
  <c r="E78" i="6"/>
  <c r="D78" i="6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3" i="5"/>
  <c r="J2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2" i="5"/>
</calcChain>
</file>

<file path=xl/sharedStrings.xml><?xml version="1.0" encoding="utf-8"?>
<sst xmlns="http://schemas.openxmlformats.org/spreadsheetml/2006/main" count="338" uniqueCount="337">
  <si>
    <r>
      <rPr>
        <b/>
        <i/>
        <sz val="8"/>
        <rFont val="Palatino Linotype"/>
        <family val="1"/>
      </rPr>
      <t>ITEM</t>
    </r>
  </si>
  <si>
    <r>
      <rPr>
        <b/>
        <i/>
        <sz val="8"/>
        <rFont val="Palatino Linotype"/>
        <family val="1"/>
      </rPr>
      <t>DESCRIPCION</t>
    </r>
  </si>
  <si>
    <r>
      <rPr>
        <b/>
        <i/>
        <sz val="8"/>
        <rFont val="Palatino Linotype"/>
        <family val="1"/>
      </rPr>
      <t>UNIDAD</t>
    </r>
  </si>
  <si>
    <r>
      <rPr>
        <b/>
        <i/>
        <sz val="8"/>
        <rFont val="Palatino Linotype"/>
        <family val="1"/>
      </rPr>
      <t>VALOR</t>
    </r>
  </si>
  <si>
    <r>
      <rPr>
        <b/>
        <i/>
        <sz val="8"/>
        <rFont val="Palatino Linotype"/>
        <family val="1"/>
      </rPr>
      <t>TOTAL</t>
    </r>
  </si>
  <si>
    <r>
      <rPr>
        <i/>
        <sz val="8"/>
        <rFont val="Cambria"/>
        <family val="1"/>
      </rPr>
      <t>CEMENTO GRIS 50KG</t>
    </r>
  </si>
  <si>
    <r>
      <rPr>
        <i/>
        <sz val="8"/>
        <rFont val="Cambria"/>
        <family val="1"/>
      </rPr>
      <t>PINTURA A BASE ACEITE GALON</t>
    </r>
  </si>
  <si>
    <r>
      <rPr>
        <i/>
        <sz val="8"/>
        <rFont val="Cambria"/>
        <family val="1"/>
      </rPr>
      <t>PINTURA A BASE AGUA GALON</t>
    </r>
  </si>
  <si>
    <r>
      <rPr>
        <i/>
        <sz val="8"/>
        <rFont val="Cambria"/>
        <family val="1"/>
      </rPr>
      <t>PINTURA ACRILICA PARA CANCHAS GALON</t>
    </r>
  </si>
  <si>
    <r>
      <rPr>
        <i/>
        <sz val="8"/>
        <rFont val="Cambria"/>
        <family val="1"/>
      </rPr>
      <t>PINTURA A BASE ACEITE CUÑETE</t>
    </r>
  </si>
  <si>
    <r>
      <rPr>
        <i/>
        <sz val="8"/>
        <rFont val="Cambria"/>
        <family val="1"/>
      </rPr>
      <t>PINTURA A BASE AGUA CUÑETE</t>
    </r>
  </si>
  <si>
    <r>
      <rPr>
        <i/>
        <sz val="8"/>
        <rFont val="Cambria"/>
        <family val="1"/>
      </rPr>
      <t>PINTURA ACRILICA PARA CANCHAS CUÑETE</t>
    </r>
  </si>
  <si>
    <r>
      <rPr>
        <i/>
        <sz val="8"/>
        <rFont val="Cambria"/>
        <family val="1"/>
      </rPr>
      <t>BROCHA  2"</t>
    </r>
  </si>
  <si>
    <r>
      <rPr>
        <i/>
        <sz val="8"/>
        <rFont val="Cambria"/>
        <family val="1"/>
      </rPr>
      <t>BROCHA  3"</t>
    </r>
  </si>
  <si>
    <r>
      <rPr>
        <i/>
        <sz val="8"/>
        <rFont val="Cambria"/>
        <family val="1"/>
      </rPr>
      <t>BROCHA  4"</t>
    </r>
  </si>
  <si>
    <r>
      <rPr>
        <i/>
        <sz val="8"/>
        <rFont val="Cambria"/>
        <family val="1"/>
      </rPr>
      <t>CINTA ENMASCARAR BASICA USO INTERIOR 15MTS 24MM</t>
    </r>
  </si>
  <si>
    <r>
      <rPr>
        <i/>
        <sz val="8"/>
        <rFont val="Cambria"/>
        <family val="1"/>
      </rPr>
      <t>DISOLVENTE TINER GARRAFA</t>
    </r>
  </si>
  <si>
    <r>
      <rPr>
        <i/>
        <sz val="8"/>
        <rFont val="Cambria"/>
        <family val="1"/>
      </rPr>
      <t>BALDOSA 40X40</t>
    </r>
  </si>
  <si>
    <r>
      <rPr>
        <i/>
        <sz val="8"/>
        <rFont val="Cambria"/>
        <family val="1"/>
      </rPr>
      <t>SANITARIO COMPLETO</t>
    </r>
  </si>
  <si>
    <r>
      <rPr>
        <i/>
        <sz val="8"/>
        <rFont val="Cambria"/>
        <family val="1"/>
      </rPr>
      <t>LAVAMANOS DE COLGAR</t>
    </r>
  </si>
  <si>
    <r>
      <rPr>
        <i/>
        <sz val="8"/>
        <rFont val="Cambria"/>
        <family val="1"/>
      </rPr>
      <t>VALVULAS SANITARIO</t>
    </r>
  </si>
  <si>
    <r>
      <rPr>
        <i/>
        <sz val="8"/>
        <rFont val="Cambria"/>
        <family val="1"/>
      </rPr>
      <t>PLACA DE YESO ST 1/2" PG 1,22X2,44M 12,7MM</t>
    </r>
  </si>
  <si>
    <r>
      <rPr>
        <i/>
        <sz val="8"/>
        <rFont val="Cambria"/>
        <family val="1"/>
      </rPr>
      <t>MASILLA EN POLVO X 25K</t>
    </r>
  </si>
  <si>
    <r>
      <rPr>
        <i/>
        <sz val="8"/>
        <rFont val="Cambria"/>
        <family val="1"/>
      </rPr>
      <t>CINTA DRYWALL 40MT X 50MM</t>
    </r>
  </si>
  <si>
    <r>
      <rPr>
        <i/>
        <sz val="8"/>
        <rFont val="Cambria"/>
        <family val="1"/>
      </rPr>
      <t>PERFIL OMEGA CON REBORDE X 2,44 ESP0,40MM</t>
    </r>
  </si>
  <si>
    <r>
      <rPr>
        <i/>
        <sz val="8"/>
        <rFont val="Cambria"/>
        <family val="1"/>
      </rPr>
      <t>TORNILLO DRYWALL N°6 X 1/2"</t>
    </r>
  </si>
  <si>
    <r>
      <rPr>
        <i/>
        <sz val="8"/>
        <rFont val="Cambria"/>
        <family val="1"/>
      </rPr>
      <t>PLACA FIBROCEMENTO 244X122CM 44,35KG APROX</t>
    </r>
  </si>
  <si>
    <r>
      <rPr>
        <i/>
        <sz val="8"/>
        <rFont val="Cambria"/>
        <family val="1"/>
      </rPr>
      <t>CHAPA DE DOS MACHOS 864 SOBREPONER DERECHA</t>
    </r>
  </si>
  <si>
    <r>
      <rPr>
        <i/>
        <sz val="8"/>
        <rFont val="Cambria"/>
        <family val="1"/>
      </rPr>
      <t xml:space="preserve">SELLADOR DE SILICONA A PRUEBA DE AGUA,FLEXIBLE Y
</t>
    </r>
    <r>
      <rPr>
        <i/>
        <sz val="8"/>
        <rFont val="Cambria"/>
        <family val="1"/>
      </rPr>
      <t>RESISTENTE AL AGRIETAMIENTO, RESISTENTE A ALTAS TEMPERATURAS Y DE RAPIDO CURADO, CON ANTIHONGOS Y ADITIVOS</t>
    </r>
  </si>
  <si>
    <r>
      <rPr>
        <i/>
        <sz val="8"/>
        <rFont val="Cambria"/>
        <family val="1"/>
      </rPr>
      <t xml:space="preserve">REFLECTOR LED 100W(FLUJO LUMOINOSO 10. LM, VIDA UTIL
</t>
    </r>
    <r>
      <rPr>
        <i/>
        <sz val="8"/>
        <rFont val="Cambria"/>
        <family val="1"/>
      </rPr>
      <t xml:space="preserve">30.000 HORAS,
</t>
    </r>
    <r>
      <rPr>
        <i/>
        <sz val="8"/>
        <rFont val="Cambria"/>
        <family val="1"/>
      </rPr>
      <t xml:space="preserve">GRADO DE PROTECCION IP65, ANGULO DE
</t>
    </r>
    <r>
      <rPr>
        <i/>
        <sz val="8"/>
        <rFont val="Cambria"/>
        <family val="1"/>
      </rPr>
      <t>APERTURA 100°, TENSION 100-240V, FACTOR DE POTENCIA ≥ 0.9</t>
    </r>
  </si>
  <si>
    <r>
      <rPr>
        <i/>
        <sz val="8"/>
        <rFont val="Cambria"/>
        <family val="1"/>
      </rPr>
      <t>REFLECTOR LED 200W (TEMPERATURA DE COLOR 5000 K (CW), FLUJO LUMINOSO 24000 Lm, VIDA UTIL 50000h, EFICACIA 120 lm/W, TENSION DE OPERACIÓN 100-277 V 50/60 Hz)</t>
    </r>
  </si>
  <si>
    <r>
      <rPr>
        <i/>
        <sz val="8"/>
        <rFont val="Cambria"/>
        <family val="1"/>
      </rPr>
      <t>LUMINARIA LED TIPO HIGBAY GC350 CCT3 100-150- 200W 16000- 32000LM 4000-15700K 100-277V D 0-10V</t>
    </r>
  </si>
  <si>
    <r>
      <rPr>
        <i/>
        <sz val="8"/>
        <rFont val="Cambria"/>
        <family val="1"/>
      </rPr>
      <t>CABLE ENCAUCHETADO 3*12 AWG</t>
    </r>
  </si>
  <si>
    <r>
      <rPr>
        <i/>
        <sz val="8"/>
        <rFont val="Cambria"/>
        <family val="1"/>
      </rPr>
      <t>CABLE ENCAUCHETADO 3*10 AWG</t>
    </r>
  </si>
  <si>
    <r>
      <rPr>
        <i/>
        <sz val="8"/>
        <rFont val="Cambria"/>
        <family val="1"/>
      </rPr>
      <t>CABLE  THHN # 8 AWG X METRO</t>
    </r>
  </si>
  <si>
    <r>
      <rPr>
        <i/>
        <sz val="8"/>
        <rFont val="Cambria"/>
        <family val="1"/>
      </rPr>
      <t>CABLE THHN # 10 AWG X METRO</t>
    </r>
  </si>
  <si>
    <r>
      <rPr>
        <i/>
        <sz val="8"/>
        <rFont val="Cambria"/>
        <family val="1"/>
      </rPr>
      <t>CABLE THHN # 12 AWG X METRO</t>
    </r>
  </si>
  <si>
    <r>
      <rPr>
        <i/>
        <sz val="8"/>
        <rFont val="Cambria"/>
        <family val="1"/>
      </rPr>
      <t>BREAKER ENCHUFABLE 1*20A</t>
    </r>
  </si>
  <si>
    <r>
      <rPr>
        <i/>
        <sz val="8"/>
        <rFont val="Cambria"/>
        <family val="1"/>
      </rPr>
      <t>BREAKER ENCHUFABLE 1*30A</t>
    </r>
  </si>
  <si>
    <r>
      <rPr>
        <i/>
        <sz val="8"/>
        <rFont val="Cambria"/>
        <family val="1"/>
      </rPr>
      <t>BREAKER ENCHUFABLE 1*40A</t>
    </r>
  </si>
  <si>
    <r>
      <rPr>
        <i/>
        <sz val="8"/>
        <rFont val="Cambria"/>
        <family val="1"/>
      </rPr>
      <t>TUBO PVC CONDUIT  DE 1/2</t>
    </r>
  </si>
  <si>
    <r>
      <rPr>
        <i/>
        <sz val="8"/>
        <rFont val="Cambria"/>
        <family val="1"/>
      </rPr>
      <t>TUBO PVC CONDUIT DE 3/4</t>
    </r>
  </si>
  <si>
    <r>
      <rPr>
        <i/>
        <sz val="8"/>
        <rFont val="Cambria"/>
        <family val="1"/>
      </rPr>
      <t>SUICHE SENCILLO DE INCRUSTAR</t>
    </r>
  </si>
  <si>
    <r>
      <rPr>
        <i/>
        <sz val="8"/>
        <rFont val="Cambria"/>
        <family val="1"/>
      </rPr>
      <t>TOMA DOBLE 110 DE INCRUSTAR</t>
    </r>
  </si>
  <si>
    <r>
      <rPr>
        <i/>
        <sz val="8"/>
        <rFont val="Cambria"/>
        <family val="1"/>
      </rPr>
      <t>LIMPIADOR PVC 1/8</t>
    </r>
  </si>
  <si>
    <r>
      <rPr>
        <i/>
        <sz val="8"/>
        <rFont val="Cambria"/>
        <family val="1"/>
      </rPr>
      <t>SOLDADURA PVC X 1/8</t>
    </r>
  </si>
  <si>
    <r>
      <rPr>
        <i/>
        <sz val="8"/>
        <rFont val="Cambria"/>
        <family val="1"/>
      </rPr>
      <t>TUBO SANITARIO 1 1/2" X 6M</t>
    </r>
  </si>
  <si>
    <r>
      <rPr>
        <i/>
        <sz val="8"/>
        <rFont val="Cambria"/>
        <family val="1"/>
      </rPr>
      <t>TUBO PVC SANITARIO 2" X 6M</t>
    </r>
  </si>
  <si>
    <r>
      <rPr>
        <i/>
        <sz val="8"/>
        <rFont val="Cambria"/>
        <family val="1"/>
      </rPr>
      <t>TUBO PVC SANITARIO 3" X 6M</t>
    </r>
  </si>
  <si>
    <r>
      <rPr>
        <i/>
        <sz val="8"/>
        <rFont val="Cambria"/>
        <family val="1"/>
      </rPr>
      <t>TUBO PVC SANITARIO 4" X 6M</t>
    </r>
  </si>
  <si>
    <r>
      <rPr>
        <i/>
        <sz val="8"/>
        <rFont val="Cambria"/>
        <family val="1"/>
      </rPr>
      <t>TUBO PVC SANITARIO 6" X 6M</t>
    </r>
  </si>
  <si>
    <r>
      <rPr>
        <i/>
        <sz val="8"/>
        <rFont val="Cambria"/>
        <family val="1"/>
      </rPr>
      <t>UNION PVC SANITARIA 1 1/2"</t>
    </r>
  </si>
  <si>
    <r>
      <rPr>
        <i/>
        <sz val="8"/>
        <rFont val="Cambria"/>
        <family val="1"/>
      </rPr>
      <t>UNION PVC SANITARIA 2"</t>
    </r>
  </si>
  <si>
    <r>
      <rPr>
        <i/>
        <sz val="8"/>
        <rFont val="Cambria"/>
        <family val="1"/>
      </rPr>
      <t>UNION PVC SANITARIA 3"</t>
    </r>
  </si>
  <si>
    <r>
      <rPr>
        <i/>
        <sz val="8"/>
        <rFont val="Cambria"/>
        <family val="1"/>
      </rPr>
      <t>UNION PVC SANITARIA 4"</t>
    </r>
  </si>
  <si>
    <r>
      <rPr>
        <i/>
        <sz val="8"/>
        <rFont val="Cambria"/>
        <family val="1"/>
      </rPr>
      <t>UNION PVC SANITARIA 6"</t>
    </r>
  </si>
  <si>
    <r>
      <rPr>
        <i/>
        <sz val="8"/>
        <rFont val="Cambria"/>
        <family val="1"/>
      </rPr>
      <t>CEMENTO BLANCO X KILO</t>
    </r>
  </si>
  <si>
    <r>
      <rPr>
        <i/>
        <sz val="8"/>
        <rFont val="Cambria"/>
        <family val="1"/>
      </rPr>
      <t>CARRETA DE TEFOLON X 15MT</t>
    </r>
  </si>
  <si>
    <r>
      <rPr>
        <i/>
        <sz val="8"/>
        <rFont val="Cambria"/>
        <family val="1"/>
      </rPr>
      <t>ACRONAL GARRAFA</t>
    </r>
  </si>
  <si>
    <r>
      <rPr>
        <i/>
        <sz val="8"/>
        <rFont val="Cambria"/>
        <family val="1"/>
      </rPr>
      <t>CODO PVC SANITARIO 1 1/2"</t>
    </r>
  </si>
  <si>
    <r>
      <rPr>
        <i/>
        <sz val="8"/>
        <rFont val="Cambria"/>
        <family val="1"/>
      </rPr>
      <t>CODO PVC SANITARIO 2"</t>
    </r>
  </si>
  <si>
    <r>
      <rPr>
        <i/>
        <sz val="8"/>
        <rFont val="Cambria"/>
        <family val="1"/>
      </rPr>
      <t>CODO PVC SANITARIO 3"</t>
    </r>
  </si>
  <si>
    <r>
      <rPr>
        <i/>
        <sz val="8"/>
        <rFont val="Cambria"/>
        <family val="1"/>
      </rPr>
      <t>CODO PVC SANITARIO 4"</t>
    </r>
  </si>
  <si>
    <r>
      <rPr>
        <i/>
        <sz val="8"/>
        <rFont val="Cambria"/>
        <family val="1"/>
      </rPr>
      <t>CODO PVC SNITARIO 6"</t>
    </r>
  </si>
  <si>
    <r>
      <rPr>
        <i/>
        <sz val="8"/>
        <rFont val="Cambria"/>
        <family val="1"/>
      </rPr>
      <t>CONECTOR PVC DE 1/2</t>
    </r>
  </si>
  <si>
    <r>
      <rPr>
        <i/>
        <sz val="8"/>
        <rFont val="Cambria"/>
        <family val="1"/>
      </rPr>
      <t>CONECTOR PVC DE 3/4</t>
    </r>
  </si>
  <si>
    <r>
      <rPr>
        <i/>
        <sz val="8"/>
        <rFont val="Cambria"/>
        <family val="1"/>
      </rPr>
      <t>MALLA ESLABONADA OJO N°6 X 10MT</t>
    </r>
  </si>
  <si>
    <r>
      <rPr>
        <i/>
        <sz val="8"/>
        <rFont val="Cambria"/>
        <family val="1"/>
      </rPr>
      <t>TUBO EMT DE 1/2"</t>
    </r>
  </si>
  <si>
    <r>
      <rPr>
        <i/>
        <sz val="8"/>
        <rFont val="Cambria"/>
        <family val="1"/>
      </rPr>
      <t>TUBO EMT DE 3/4"</t>
    </r>
  </si>
  <si>
    <r>
      <rPr>
        <i/>
        <sz val="8"/>
        <rFont val="Cambria"/>
        <family val="1"/>
      </rPr>
      <t>TUBO EMT DE 1"</t>
    </r>
  </si>
  <si>
    <r>
      <rPr>
        <i/>
        <sz val="8"/>
        <rFont val="Cambria"/>
        <family val="1"/>
      </rPr>
      <t>LLAVE DE MEDIO PASO 1/2" COBRE</t>
    </r>
  </si>
  <si>
    <r>
      <rPr>
        <i/>
        <sz val="8"/>
        <rFont val="Cambria"/>
        <family val="1"/>
      </rPr>
      <t>VALVULA 1" COMPUERTA COBRE</t>
    </r>
  </si>
  <si>
    <r>
      <rPr>
        <i/>
        <sz val="8"/>
        <rFont val="Cambria"/>
        <family val="1"/>
      </rPr>
      <t>PLACA ETERBOARD 2,44*1,22* 8MM</t>
    </r>
  </si>
  <si>
    <r>
      <rPr>
        <i/>
        <sz val="8"/>
        <rFont val="Cambria"/>
        <family val="1"/>
      </rPr>
      <t>VALVULA 1/2 GAS MARIPOSA</t>
    </r>
  </si>
  <si>
    <r>
      <rPr>
        <i/>
        <sz val="8"/>
        <rFont val="Cambria"/>
        <family val="1"/>
      </rPr>
      <t>PEGACOR GRIS X 25K</t>
    </r>
  </si>
  <si>
    <r>
      <rPr>
        <i/>
        <sz val="8"/>
        <rFont val="Cambria"/>
        <family val="1"/>
      </rPr>
      <t>ESTOPA 400GR</t>
    </r>
  </si>
  <si>
    <r>
      <rPr>
        <i/>
        <sz val="8"/>
        <rFont val="Cambria"/>
        <family val="1"/>
      </rPr>
      <t>GEO TEXTIL NO TEJIDO PP1600 X MT</t>
    </r>
  </si>
  <si>
    <r>
      <rPr>
        <i/>
        <sz val="8"/>
        <rFont val="Cambria"/>
        <family val="1"/>
      </rPr>
      <t>PROTECTOR ESCALA COBRE 1 1/2" X 3MT</t>
    </r>
  </si>
  <si>
    <r>
      <rPr>
        <i/>
        <sz val="8"/>
        <rFont val="Cambria"/>
        <family val="1"/>
      </rPr>
      <t>TEE REDUCIDA 4* 3"</t>
    </r>
  </si>
  <si>
    <r>
      <rPr>
        <i/>
        <sz val="8"/>
        <rFont val="Cambria"/>
        <family val="1"/>
      </rPr>
      <t>CURVA PVC DE 1/2</t>
    </r>
  </si>
  <si>
    <r>
      <rPr>
        <i/>
        <sz val="8"/>
        <rFont val="Cambria"/>
        <family val="1"/>
      </rPr>
      <t>CURVA PVC DE 3/4</t>
    </r>
  </si>
  <si>
    <r>
      <rPr>
        <b/>
        <i/>
        <sz val="8"/>
        <rFont val="Palatino Linotype"/>
        <family val="1"/>
      </rPr>
      <t>SUBTOTAL</t>
    </r>
  </si>
  <si>
    <r>
      <rPr>
        <b/>
        <i/>
        <sz val="8"/>
        <rFont val="Palatino Linotype"/>
        <family val="1"/>
      </rPr>
      <t>IVA</t>
    </r>
  </si>
  <si>
    <r>
      <rPr>
        <b/>
        <sz val="7.5"/>
        <rFont val="Arial"/>
        <family val="2"/>
      </rPr>
      <t>Total a Pagar</t>
    </r>
  </si>
  <si>
    <r>
      <rPr>
        <b/>
        <sz val="7.5"/>
        <rFont val="Arial"/>
        <family val="2"/>
      </rPr>
      <t>IVA 19%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</si>
  <si>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</si>
  <si>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Bruto</t>
    </r>
  </si>
  <si>
    <r>
      <rPr>
        <sz val="7.5"/>
        <rFont val="Arial MT"/>
        <family val="2"/>
      </rPr>
      <t>CURVA CONDUIT PVC 3/4 ELCUTU04</t>
    </r>
  </si>
  <si>
    <r>
      <rPr>
        <sz val="7.5"/>
        <rFont val="Arial MT"/>
        <family val="2"/>
      </rPr>
      <t>CURVA CONDUIT PVC 1/2</t>
    </r>
  </si>
  <si>
    <r>
      <rPr>
        <sz val="7.5"/>
        <rFont val="Arial MT"/>
        <family val="2"/>
      </rPr>
      <t>TEE REDUCION 4 X 3</t>
    </r>
  </si>
  <si>
    <r>
      <rPr>
        <sz val="7.5"/>
        <rFont val="Arial MT"/>
        <family val="2"/>
      </rPr>
      <t>PROTECTOR ESCALA COBRE 1 1/2 X 3MT</t>
    </r>
  </si>
  <si>
    <r>
      <rPr>
        <sz val="7.5"/>
        <rFont val="Arial MT"/>
        <family val="2"/>
      </rPr>
      <t xml:space="preserve">GEOTEXTIL IMPERMEABILIZANTE (TELA FILTRO)
</t>
    </r>
    <r>
      <rPr>
        <sz val="7.5"/>
        <rFont val="Arial MT"/>
        <family val="2"/>
      </rPr>
      <t>3.81 X 418 MTS</t>
    </r>
  </si>
  <si>
    <r>
      <rPr>
        <sz val="7.5"/>
        <rFont val="Arial MT"/>
        <family val="2"/>
      </rPr>
      <t>ESTOPA BOLSA</t>
    </r>
  </si>
  <si>
    <r>
      <rPr>
        <sz val="7.5"/>
        <rFont val="Arial MT"/>
        <family val="2"/>
      </rPr>
      <t>PEGACONS-TRUC GRIS X 25 KG</t>
    </r>
  </si>
  <si>
    <r>
      <rPr>
        <sz val="7.5"/>
        <rFont val="Arial MT"/>
        <family val="2"/>
      </rPr>
      <t>VALVULA CIERRE MARIPOSA GAS AMARILLA</t>
    </r>
  </si>
  <si>
    <r>
      <rPr>
        <sz val="7.5"/>
        <rFont val="Arial MT"/>
        <family val="2"/>
      </rPr>
      <t>PLACA FIBROCEMENTO 8 MM</t>
    </r>
  </si>
  <si>
    <r>
      <rPr>
        <sz val="7.5"/>
        <rFont val="Arial MT"/>
        <family val="2"/>
      </rPr>
      <t>VALVULA COMPUERTA LATON ROSCABLE 1/2 T49017</t>
    </r>
  </si>
  <si>
    <r>
      <rPr>
        <sz val="7.5"/>
        <rFont val="Arial MT"/>
        <family val="2"/>
      </rPr>
      <t>LLAVE TERMINAL MANGUERA 1345 COBRE ANTICADO 6134505</t>
    </r>
  </si>
  <si>
    <r>
      <rPr>
        <sz val="7.5"/>
        <rFont val="Arial MT"/>
        <family val="2"/>
      </rPr>
      <t>TUBO EMT 1 COLMENA</t>
    </r>
  </si>
  <si>
    <r>
      <rPr>
        <b/>
        <sz val="7.5"/>
        <rFont val="Arial"/>
        <family val="2"/>
      </rPr>
      <t>Vr. Total</t>
    </r>
  </si>
  <si>
    <r>
      <rPr>
        <b/>
        <sz val="7.5"/>
        <rFont val="Arial"/>
        <family val="2"/>
      </rPr>
      <t>Vr. Unitario</t>
    </r>
  </si>
  <si>
    <r>
      <rPr>
        <b/>
        <sz val="7.5"/>
        <rFont val="Arial"/>
        <family val="2"/>
      </rPr>
      <t>Cantidad</t>
    </r>
  </si>
  <si>
    <r>
      <rPr>
        <b/>
        <sz val="7.5"/>
        <rFont val="Arial"/>
        <family val="2"/>
      </rPr>
      <t>Descripción</t>
    </r>
  </si>
  <si>
    <r>
      <rPr>
        <b/>
        <sz val="7.5"/>
        <rFont val="Arial"/>
        <family val="2"/>
      </rPr>
      <t>Ítem</t>
    </r>
  </si>
  <si>
    <r>
      <rPr>
        <sz val="7.5"/>
        <rFont val="Arial MT"/>
        <family val="2"/>
      </rPr>
      <t>TUBO EMT 3/4 COLMENA</t>
    </r>
  </si>
  <si>
    <r>
      <rPr>
        <sz val="7.5"/>
        <rFont val="Arial MT"/>
        <family val="2"/>
      </rPr>
      <t>TUBO EMT 1/2</t>
    </r>
  </si>
  <si>
    <r>
      <rPr>
        <sz val="7.5"/>
        <rFont val="Arial MT"/>
        <family val="2"/>
      </rPr>
      <t>MALLA ESLABONADA CAL 12.5 1.80x10mts</t>
    </r>
  </si>
  <si>
    <r>
      <rPr>
        <sz val="7.5"/>
        <rFont val="Arial MT"/>
        <family val="2"/>
      </rPr>
      <t>ADAPTADOR TERMINAL EMT 3/4</t>
    </r>
  </si>
  <si>
    <r>
      <rPr>
        <sz val="7.5"/>
        <rFont val="Arial MT"/>
        <family val="2"/>
      </rPr>
      <t>ADAPTADOR TERMINAL EMT 1/2</t>
    </r>
  </si>
  <si>
    <r>
      <rPr>
        <sz val="7.5"/>
        <rFont val="Arial MT"/>
        <family val="2"/>
      </rPr>
      <t>CODO 90° SANITARIO 6 CXC</t>
    </r>
  </si>
  <si>
    <r>
      <rPr>
        <sz val="7.5"/>
        <rFont val="Arial MT"/>
        <family val="2"/>
      </rPr>
      <t>CODO 90° SANITARIO 4 CXC</t>
    </r>
  </si>
  <si>
    <r>
      <rPr>
        <sz val="7.5"/>
        <rFont val="Arial MT"/>
        <family val="2"/>
      </rPr>
      <t>CODO 90° SANITARIO 3 CXC</t>
    </r>
  </si>
  <si>
    <r>
      <rPr>
        <sz val="7.5"/>
        <rFont val="Arial MT"/>
        <family val="2"/>
      </rPr>
      <t>CODO 90° SANITARIO 2 CXC</t>
    </r>
  </si>
  <si>
    <r>
      <rPr>
        <sz val="7.5"/>
        <rFont val="Arial MT"/>
        <family val="2"/>
      </rPr>
      <t>CODO 90° C X C 1.1/2</t>
    </r>
  </si>
  <si>
    <r>
      <rPr>
        <sz val="7.5"/>
        <rFont val="Arial MT"/>
        <family val="2"/>
      </rPr>
      <t>INVECRYL 500 4KLS</t>
    </r>
  </si>
  <si>
    <r>
      <rPr>
        <sz val="7.5"/>
        <rFont val="Arial MT"/>
        <family val="2"/>
      </rPr>
      <t>CINTA TEFLON INDUSTRIAL X 20 MTS</t>
    </r>
  </si>
  <si>
    <r>
      <rPr>
        <sz val="7.5"/>
        <rFont val="Arial MT"/>
        <family val="2"/>
      </rPr>
      <t>CEMENTO BLANCO X KILO</t>
    </r>
  </si>
  <si>
    <r>
      <rPr>
        <sz val="7.5"/>
        <rFont val="Arial MT"/>
        <family val="2"/>
      </rPr>
      <t>UNION SANITARIA 6</t>
    </r>
  </si>
  <si>
    <r>
      <rPr>
        <sz val="7.5"/>
        <rFont val="Arial MT"/>
        <family val="2"/>
      </rPr>
      <t>UNION SANITARIA 4</t>
    </r>
  </si>
  <si>
    <r>
      <rPr>
        <sz val="7.5"/>
        <rFont val="Arial MT"/>
        <family val="2"/>
      </rPr>
      <t>UNION SANITARIA 3</t>
    </r>
  </si>
  <si>
    <r>
      <rPr>
        <sz val="7.5"/>
        <rFont val="Arial MT"/>
        <family val="2"/>
      </rPr>
      <t>UNION SANITARIA 2</t>
    </r>
  </si>
  <si>
    <r>
      <rPr>
        <sz val="7.5"/>
        <rFont val="Arial MT"/>
        <family val="2"/>
      </rPr>
      <t>UNION SANITARIA 1.1/2</t>
    </r>
  </si>
  <si>
    <r>
      <rPr>
        <sz val="7.5"/>
        <rFont val="Arial MT"/>
        <family val="2"/>
      </rPr>
      <t>TUBO SANITARIO 6 X 6MTS</t>
    </r>
  </si>
  <si>
    <r>
      <rPr>
        <sz val="7.5"/>
        <rFont val="Arial MT"/>
        <family val="2"/>
      </rPr>
      <t>TUBO SANITARIO 4 X 6MTS</t>
    </r>
  </si>
  <si>
    <r>
      <rPr>
        <sz val="7.5"/>
        <rFont val="Arial MT"/>
        <family val="2"/>
      </rPr>
      <t>TUBO SANITARIO 3 X 6MTS</t>
    </r>
  </si>
  <si>
    <r>
      <rPr>
        <sz val="7.5"/>
        <rFont val="Arial MT"/>
        <family val="2"/>
      </rPr>
      <t>TUBO SANITARIO 2 X 6MTS</t>
    </r>
  </si>
  <si>
    <r>
      <rPr>
        <sz val="7.5"/>
        <rFont val="Arial MT"/>
        <family val="2"/>
      </rPr>
      <t>TUBO SANITARIO 1.1/2 X 6MTS</t>
    </r>
  </si>
  <si>
    <r>
      <rPr>
        <sz val="7.5"/>
        <rFont val="Arial MT"/>
        <family val="2"/>
      </rPr>
      <t>SOLDADURA PVC PALC X 1/8 GALON (480 CC) OIT COD. 01300109</t>
    </r>
  </si>
  <si>
    <r>
      <rPr>
        <sz val="7.5"/>
        <rFont val="Arial MT"/>
        <family val="2"/>
      </rPr>
      <t>LIMPIADOR PVC PALC 1/8 (480 CC) OIT COD. 01130209</t>
    </r>
  </si>
  <si>
    <r>
      <rPr>
        <sz val="7.5"/>
        <rFont val="Arial MT"/>
        <family val="2"/>
      </rPr>
      <t>INTERRUPTOR SENCILLO CONMUTABLE MERCURY PREMIUM WHITE COD. ETI34</t>
    </r>
  </si>
  <si>
    <r>
      <rPr>
        <sz val="7.5"/>
        <rFont val="Arial MT"/>
        <family val="2"/>
      </rPr>
      <t>INTERRUPTOR SENCILLO CONMUTABLE MERCURY BLACK MIRROR COD. ETI52</t>
    </r>
  </si>
  <si>
    <r>
      <rPr>
        <sz val="7.5"/>
        <rFont val="Arial MT"/>
        <family val="2"/>
      </rPr>
      <t>TUBO CONDUIT PVC 3/4 PG</t>
    </r>
  </si>
  <si>
    <r>
      <rPr>
        <sz val="7.5"/>
        <rFont val="Arial MT"/>
        <family val="2"/>
      </rPr>
      <t>TUBO CONDUIT PVC 1/2 PG</t>
    </r>
  </si>
  <si>
    <r>
      <rPr>
        <sz val="7.5"/>
        <rFont val="Arial MT"/>
        <family val="2"/>
      </rPr>
      <t>BREAKER LUMINEX 1 X 40A</t>
    </r>
  </si>
  <si>
    <r>
      <rPr>
        <sz val="7.5"/>
        <rFont val="Arial MT"/>
        <family val="2"/>
      </rPr>
      <t>BREAKER LUMINEX 1 X 30A</t>
    </r>
  </si>
  <si>
    <r>
      <rPr>
        <sz val="7.5"/>
        <rFont val="Arial MT"/>
        <family val="2"/>
      </rPr>
      <t>BREAKER LUMINEX 1 X 20A</t>
    </r>
  </si>
  <si>
    <r>
      <rPr>
        <sz val="7.5"/>
        <rFont val="Arial MT"/>
        <family val="2"/>
      </rPr>
      <t>MTS CABLE FLEXIBLE THW 12 AWG BLANCO ANDES CABLES 752953</t>
    </r>
  </si>
  <si>
    <r>
      <rPr>
        <sz val="7.5"/>
        <rFont val="Arial MT"/>
        <family val="2"/>
      </rPr>
      <t>MTS CABLE FLEXIBLE THW 10 AWG NEGRO ANDES CABLES COD.</t>
    </r>
  </si>
  <si>
    <r>
      <rPr>
        <sz val="7.5"/>
        <rFont val="Arial MT"/>
        <family val="2"/>
      </rPr>
      <t>MTS CABLE FLEXIBLE THW 8 AWG NEGRO ANDES CABLES</t>
    </r>
  </si>
  <si>
    <r>
      <rPr>
        <sz val="7.5"/>
        <rFont val="Arial MT"/>
        <family val="2"/>
      </rPr>
      <t>MTS CABLE ENCAUCHETADO ANDES CABLES TRHW 3X10 AWG</t>
    </r>
  </si>
  <si>
    <r>
      <rPr>
        <sz val="7.5"/>
        <rFont val="Arial MT"/>
        <family val="2"/>
      </rPr>
      <t>MTS CABLE ENCAUCHETADO ANDES CABLES THW 3X12 AWG</t>
    </r>
  </si>
  <si>
    <r>
      <rPr>
        <sz val="7.5"/>
        <rFont val="Arial MT"/>
        <family val="2"/>
      </rPr>
      <t>LAMPARA INDUSTRIAL UFO 200W MERCURY IRL56</t>
    </r>
  </si>
  <si>
    <r>
      <rPr>
        <sz val="7.5"/>
        <rFont val="Arial MT"/>
        <family val="2"/>
      </rPr>
      <t>REFLECTOR LED TIPO TABLETA 200W 6500K MERCURY IRL32</t>
    </r>
  </si>
  <si>
    <r>
      <rPr>
        <sz val="7.5"/>
        <rFont val="Arial MT"/>
        <family val="2"/>
      </rPr>
      <t>REFLECTOR LED TIPO TABLETA 100W 6500K MERCURY IRL30</t>
    </r>
  </si>
  <si>
    <r>
      <rPr>
        <sz val="7.5"/>
        <rFont val="Arial MT"/>
        <family val="2"/>
      </rPr>
      <t>MAPEFLEX MS45 BLANCO CARTUCHO X 300 ML</t>
    </r>
  </si>
  <si>
    <r>
      <rPr>
        <sz val="7.5"/>
        <rFont val="Arial MT"/>
        <family val="2"/>
      </rPr>
      <t>CERRADURA GATO DERECHA TRADICIONAL 864</t>
    </r>
  </si>
  <si>
    <r>
      <rPr>
        <sz val="7.5"/>
        <rFont val="Arial MT"/>
        <family val="2"/>
      </rPr>
      <t>PLACA FIBROCEMENTO 1.22X2.44 X 4MM</t>
    </r>
  </si>
  <si>
    <r>
      <rPr>
        <sz val="7.5"/>
        <rFont val="Arial MT"/>
        <family val="2"/>
      </rPr>
      <t>TLLO DRYWALL AW RO 6 x 1/2</t>
    </r>
  </si>
  <si>
    <r>
      <rPr>
        <sz val="7.5"/>
        <rFont val="Arial MT"/>
        <family val="2"/>
      </rPr>
      <t>OMEGA CR 0.40MM PF X 2.44M DELTA</t>
    </r>
  </si>
  <si>
    <r>
      <rPr>
        <sz val="7.5"/>
        <rFont val="Arial MT"/>
        <family val="2"/>
      </rPr>
      <t>CINTA PAPEL DRYWALL 50MM X 74MM 48309</t>
    </r>
  </si>
  <si>
    <r>
      <rPr>
        <sz val="7.5"/>
        <rFont val="Arial MT"/>
        <family val="2"/>
      </rPr>
      <t>MASILLA GYPLAC EN POLVO 25KG 106205</t>
    </r>
  </si>
  <si>
    <r>
      <rPr>
        <sz val="7.5"/>
        <rFont val="Arial MT"/>
        <family val="2"/>
      </rPr>
      <t>PLACA DE YESO KNAUF 1/2 X 1</t>
    </r>
  </si>
  <si>
    <r>
      <rPr>
        <sz val="7.5"/>
        <rFont val="Arial MT"/>
        <family val="2"/>
      </rPr>
      <t>VALVULA DE LLENADO PARA SANITARIO 200AM133 FLUIDMASTER</t>
    </r>
  </si>
  <si>
    <r>
      <rPr>
        <sz val="7.5"/>
        <rFont val="Arial MT"/>
        <family val="2"/>
      </rPr>
      <t>LAVAMANOS SABINA BLANCO</t>
    </r>
  </si>
  <si>
    <r>
      <rPr>
        <sz val="7.5"/>
        <rFont val="Arial MT"/>
        <family val="2"/>
      </rPr>
      <t>COMBO SANITARIO ANDINO ROMA BLANCO</t>
    </r>
  </si>
  <si>
    <r>
      <rPr>
        <sz val="7.5"/>
        <rFont val="Arial MT"/>
        <family val="2"/>
      </rPr>
      <t>CERAMICA CREMA SELECTA 40X40-1 UE1.82 ALFA</t>
    </r>
  </si>
  <si>
    <r>
      <rPr>
        <sz val="7.5"/>
        <rFont val="Arial MT"/>
        <family val="2"/>
      </rPr>
      <t>TINER GARRAFA</t>
    </r>
  </si>
  <si>
    <r>
      <rPr>
        <sz val="7.5"/>
        <rFont val="Arial MT"/>
        <family val="2"/>
      </rPr>
      <t>CINTA ENMASCARAR USO GENERAL 24MMX40M 43279</t>
    </r>
  </si>
  <si>
    <r>
      <rPr>
        <sz val="7.5"/>
        <rFont val="Arial MT"/>
        <family val="2"/>
      </rPr>
      <t>BROCHA MANGO AZUL GOYA MONA 4</t>
    </r>
  </si>
  <si>
    <r>
      <rPr>
        <sz val="7.5"/>
        <rFont val="Arial MT"/>
        <family val="2"/>
      </rPr>
      <t>BROCHA MANGO AZUL GOYA MONA 3</t>
    </r>
  </si>
  <si>
    <r>
      <rPr>
        <sz val="7.5"/>
        <rFont val="Arial MT"/>
        <family val="2"/>
      </rPr>
      <t>BROCHA MANGO AZUL GOYA MONA 2</t>
    </r>
  </si>
  <si>
    <r>
      <rPr>
        <sz val="7.5"/>
        <rFont val="Arial MT"/>
        <family val="2"/>
      </rPr>
      <t>PINTURA ACRILICA CANCHES CUÑETE</t>
    </r>
  </si>
  <si>
    <r>
      <rPr>
        <sz val="7.5"/>
        <rFont val="Arial MT"/>
        <family val="2"/>
      </rPr>
      <t>VINICRYL BLANCO REAL CUÑETE</t>
    </r>
  </si>
  <si>
    <r>
      <rPr>
        <sz val="7.5"/>
        <rFont val="Arial MT"/>
        <family val="2"/>
      </rPr>
      <t>ESMALTE TRIPLE DUTY NEGRO/BLANCO BRILLANTE CUNETE</t>
    </r>
  </si>
  <si>
    <r>
      <rPr>
        <sz val="7.5"/>
        <rFont val="Arial MT"/>
        <family val="2"/>
      </rPr>
      <t>PINTURA PARA CANCHAS COLRES VARIOS GALON</t>
    </r>
  </si>
  <si>
    <r>
      <rPr>
        <sz val="7.5"/>
        <rFont val="Arial MT"/>
        <family val="2"/>
      </rPr>
      <t>VINICRYL BLANCO REAL GALON</t>
    </r>
  </si>
  <si>
    <r>
      <rPr>
        <sz val="7.5"/>
        <rFont val="Arial MT"/>
        <family val="2"/>
      </rPr>
      <t>ESMALTE TRIPLE DUTY NEGRO MATE GALON</t>
    </r>
  </si>
  <si>
    <r>
      <rPr>
        <sz val="7.5"/>
        <rFont val="Arial MT"/>
        <family val="2"/>
      </rPr>
      <t>CEMENTO CEMEX X 50 KLS</t>
    </r>
  </si>
  <si>
    <r>
      <rPr>
        <sz val="11"/>
        <rFont val="Calibri"/>
        <family val="1"/>
      </rPr>
      <t>TOTAL</t>
    </r>
  </si>
  <si>
    <r>
      <rPr>
        <sz val="11"/>
        <rFont val="Calibri"/>
        <family val="1"/>
      </rPr>
      <t>IVA</t>
    </r>
  </si>
  <si>
    <r>
      <rPr>
        <sz val="11"/>
        <rFont val="Calibri"/>
        <family val="1"/>
      </rPr>
      <t>SUBTOTAL</t>
    </r>
  </si>
  <si>
    <r>
      <rPr>
        <sz val="11"/>
        <rFont val="Calibri"/>
        <family val="1"/>
      </rPr>
      <t>CURVA PVC DE 3/4</t>
    </r>
  </si>
  <si>
    <r>
      <rPr>
        <sz val="11"/>
        <rFont val="Calibri"/>
        <family val="1"/>
      </rPr>
      <t>CURVA PVC DE 1/2</t>
    </r>
  </si>
  <si>
    <r>
      <rPr>
        <sz val="11"/>
        <rFont val="Calibri"/>
        <family val="1"/>
      </rPr>
      <t>TEE REDUCIDA 4* 3"</t>
    </r>
  </si>
  <si>
    <r>
      <rPr>
        <sz val="11"/>
        <rFont val="Calibri"/>
        <family val="1"/>
      </rPr>
      <t>PROTECTOR ESCALA COBRE 1 1/2" X 3MT</t>
    </r>
  </si>
  <si>
    <r>
      <rPr>
        <sz val="11"/>
        <rFont val="Calibri"/>
        <family val="1"/>
      </rPr>
      <t>GEO TEXTIL NO TEJIDO PP1600 X MT</t>
    </r>
  </si>
  <si>
    <r>
      <rPr>
        <sz val="11"/>
        <rFont val="Calibri"/>
        <family val="1"/>
      </rPr>
      <t>ESTOPA 400GR</t>
    </r>
  </si>
  <si>
    <r>
      <rPr>
        <sz val="11"/>
        <rFont val="Calibri"/>
        <family val="1"/>
      </rPr>
      <t>PEGACOR GRIS X 25K</t>
    </r>
  </si>
  <si>
    <r>
      <rPr>
        <sz val="11"/>
        <rFont val="Calibri"/>
        <family val="1"/>
      </rPr>
      <t>VALVULA 1/2 GAS MARIPOSA</t>
    </r>
  </si>
  <si>
    <r>
      <rPr>
        <sz val="11"/>
        <rFont val="Calibri"/>
        <family val="1"/>
      </rPr>
      <t>PLACA ETERBOARD 2,44*1,22* 8MM</t>
    </r>
  </si>
  <si>
    <r>
      <rPr>
        <sz val="11"/>
        <rFont val="Calibri"/>
        <family val="1"/>
      </rPr>
      <t>VALVULA 1" COMPUERTA COBRE</t>
    </r>
  </si>
  <si>
    <r>
      <rPr>
        <sz val="11"/>
        <rFont val="Calibri"/>
        <family val="1"/>
      </rPr>
      <t>LLAVE DE MEDIO PASO 1/2" COBRE</t>
    </r>
  </si>
  <si>
    <r>
      <rPr>
        <sz val="11"/>
        <rFont val="Calibri"/>
        <family val="1"/>
      </rPr>
      <t>TUBO EMT DE 1"</t>
    </r>
  </si>
  <si>
    <r>
      <rPr>
        <sz val="11"/>
        <rFont val="Calibri"/>
        <family val="1"/>
      </rPr>
      <t>TUBO EMT DE 3/4"</t>
    </r>
  </si>
  <si>
    <r>
      <rPr>
        <sz val="11"/>
        <rFont val="Calibri"/>
        <family val="1"/>
      </rPr>
      <t>TUBO EMT DE 1/2"</t>
    </r>
  </si>
  <si>
    <r>
      <rPr>
        <sz val="11"/>
        <rFont val="Calibri"/>
        <family val="1"/>
      </rPr>
      <t>MALLA ESLABONADA OJO N°6 X 10MT</t>
    </r>
  </si>
  <si>
    <r>
      <rPr>
        <sz val="11"/>
        <rFont val="Calibri"/>
        <family val="1"/>
      </rPr>
      <t>CONECTOR PVC DE 3/4</t>
    </r>
  </si>
  <si>
    <r>
      <rPr>
        <sz val="11"/>
        <rFont val="Calibri"/>
        <family val="1"/>
      </rPr>
      <t>CONECTOR PVC DE 1/2</t>
    </r>
  </si>
  <si>
    <r>
      <rPr>
        <sz val="11"/>
        <rFont val="Calibri"/>
        <family val="1"/>
      </rPr>
      <t>CODO PVC SNITARIO 6"</t>
    </r>
  </si>
  <si>
    <r>
      <rPr>
        <sz val="11"/>
        <rFont val="Calibri"/>
        <family val="1"/>
      </rPr>
      <t>CODO PVC SANITARIO 4"</t>
    </r>
  </si>
  <si>
    <r>
      <rPr>
        <sz val="11"/>
        <rFont val="Calibri"/>
        <family val="1"/>
      </rPr>
      <t>CODO PVC SANITARIO 3"</t>
    </r>
  </si>
  <si>
    <r>
      <rPr>
        <sz val="11"/>
        <rFont val="Calibri"/>
        <family val="1"/>
      </rPr>
      <t>CODO PVC SANITARIO 2"</t>
    </r>
  </si>
  <si>
    <r>
      <rPr>
        <sz val="11"/>
        <rFont val="Calibri"/>
        <family val="1"/>
      </rPr>
      <t>CODO PVC SANITARIO 1 1/2"</t>
    </r>
  </si>
  <si>
    <r>
      <rPr>
        <sz val="11"/>
        <rFont val="Calibri"/>
        <family val="1"/>
      </rPr>
      <t>ACRONAL GARRAFA</t>
    </r>
  </si>
  <si>
    <r>
      <rPr>
        <sz val="11"/>
        <rFont val="Calibri"/>
        <family val="1"/>
      </rPr>
      <t>CARRETA DE TEFOLON X 15MT</t>
    </r>
  </si>
  <si>
    <r>
      <rPr>
        <sz val="11"/>
        <rFont val="Calibri"/>
        <family val="1"/>
      </rPr>
      <t>CEMENTO BLANCO X KILO</t>
    </r>
  </si>
  <si>
    <r>
      <rPr>
        <sz val="11"/>
        <rFont val="Calibri"/>
        <family val="1"/>
      </rPr>
      <t>UNION PVC SANITARIA 6"</t>
    </r>
  </si>
  <si>
    <r>
      <rPr>
        <sz val="11"/>
        <rFont val="Calibri"/>
        <family val="1"/>
      </rPr>
      <t>UNION PVC SANITARIA 4"</t>
    </r>
  </si>
  <si>
    <r>
      <rPr>
        <sz val="11"/>
        <rFont val="Calibri"/>
        <family val="1"/>
      </rPr>
      <t>UNION PVC SANITARIA 3"</t>
    </r>
  </si>
  <si>
    <r>
      <rPr>
        <sz val="11"/>
        <rFont val="Calibri"/>
        <family val="1"/>
      </rPr>
      <t>UNION PVC SANITARIA 2"</t>
    </r>
  </si>
  <si>
    <r>
      <rPr>
        <sz val="11"/>
        <rFont val="Calibri"/>
        <family val="1"/>
      </rPr>
      <t>UNION PVC SANITARIA 1 1/2"</t>
    </r>
  </si>
  <si>
    <r>
      <rPr>
        <sz val="11"/>
        <rFont val="Calibri"/>
        <family val="1"/>
      </rPr>
      <t>TUBO PVC SANITARIO 6" X 6M</t>
    </r>
  </si>
  <si>
    <r>
      <rPr>
        <sz val="11"/>
        <rFont val="Calibri"/>
        <family val="1"/>
      </rPr>
      <t>TUBO PVC SANITARIO 4" X 6M</t>
    </r>
  </si>
  <si>
    <r>
      <rPr>
        <sz val="11"/>
        <rFont val="Calibri"/>
        <family val="1"/>
      </rPr>
      <t>TUBO PVC SANITARIO 3" X 6M</t>
    </r>
  </si>
  <si>
    <r>
      <rPr>
        <sz val="11"/>
        <rFont val="Calibri"/>
        <family val="1"/>
      </rPr>
      <t>TUBO PVC SANITARIO 2" X 6M</t>
    </r>
  </si>
  <si>
    <r>
      <rPr>
        <sz val="11"/>
        <rFont val="Calibri"/>
        <family val="1"/>
      </rPr>
      <t>TUBO SANITARIO 1 1/2" X 6M</t>
    </r>
  </si>
  <si>
    <r>
      <rPr>
        <sz val="11"/>
        <rFont val="Calibri"/>
        <family val="1"/>
      </rPr>
      <t>SOLDADURA PVC X 1/8</t>
    </r>
  </si>
  <si>
    <r>
      <rPr>
        <sz val="11"/>
        <rFont val="Calibri"/>
        <family val="1"/>
      </rPr>
      <t>LIMPIADOR PVC 1/8</t>
    </r>
  </si>
  <si>
    <r>
      <rPr>
        <sz val="11"/>
        <rFont val="Calibri"/>
        <family val="1"/>
      </rPr>
      <t>TOMA DOBLE 110 DE INCRUSTAR</t>
    </r>
  </si>
  <si>
    <r>
      <rPr>
        <sz val="11"/>
        <rFont val="Calibri"/>
        <family val="1"/>
      </rPr>
      <t>SUICHE SENCILLO DE INCRUSTAR</t>
    </r>
  </si>
  <si>
    <r>
      <rPr>
        <sz val="11"/>
        <rFont val="Calibri"/>
        <family val="1"/>
      </rPr>
      <t>TUBO PVC CONDUIT DE 3/4</t>
    </r>
  </si>
  <si>
    <r>
      <rPr>
        <sz val="11"/>
        <rFont val="Calibri"/>
        <family val="1"/>
      </rPr>
      <t>TUBO PVC CONDUIT  DE 1/2</t>
    </r>
  </si>
  <si>
    <r>
      <rPr>
        <sz val="11"/>
        <rFont val="Calibri"/>
        <family val="1"/>
      </rPr>
      <t>BREAKER ENCHUFABLE 1*40A</t>
    </r>
  </si>
  <si>
    <r>
      <rPr>
        <sz val="11"/>
        <rFont val="Calibri"/>
        <family val="1"/>
      </rPr>
      <t>BREAKER ENCHUFABLE 1*30A</t>
    </r>
  </si>
  <si>
    <r>
      <rPr>
        <sz val="11"/>
        <rFont val="Calibri"/>
        <family val="1"/>
      </rPr>
      <t>BREAKER ENCHUFABLE 1*20A</t>
    </r>
  </si>
  <si>
    <r>
      <rPr>
        <sz val="11"/>
        <rFont val="Calibri"/>
        <family val="1"/>
      </rPr>
      <t>CABLE THHN # 12 AWG X METRO</t>
    </r>
  </si>
  <si>
    <r>
      <rPr>
        <sz val="11"/>
        <rFont val="Calibri"/>
        <family val="1"/>
      </rPr>
      <t>CABLE THHN # 10 AWG X METRO</t>
    </r>
  </si>
  <si>
    <r>
      <rPr>
        <sz val="11"/>
        <rFont val="Calibri"/>
        <family val="1"/>
      </rPr>
      <t>CABLE  THHN # 8 AWG X METRO</t>
    </r>
  </si>
  <si>
    <r>
      <rPr>
        <sz val="11"/>
        <rFont val="Calibri"/>
        <family val="1"/>
      </rPr>
      <t>CABLE ENCAUCHETADO 3*10 AWG</t>
    </r>
  </si>
  <si>
    <r>
      <rPr>
        <sz val="11"/>
        <rFont val="Calibri"/>
        <family val="1"/>
      </rPr>
      <t>CABLE ENCAUCHETADO 3*12 AWG</t>
    </r>
  </si>
  <si>
    <r>
      <rPr>
        <sz val="11"/>
        <rFont val="Calibri"/>
        <family val="1"/>
      </rPr>
      <t>LUMINARIA LED TIPO HIGBAY GC350 CCT3 100-150- 200W 16000-32000LM 4000-15700K 100-277V D 0-10V</t>
    </r>
  </si>
  <si>
    <r>
      <rPr>
        <sz val="11"/>
        <rFont val="Calibri"/>
        <family val="1"/>
      </rPr>
      <t>REFLECTOR LED 200W (TEMPERATURA DE COLOR 5000 K (CW), FLUJO LUMINOSO 24000 Lm, VIDA UTIL 50000h, EFICACIA 120 lm/W, TENSION DE OPERACIÓN 100-277 V 50/60 Hz)</t>
    </r>
  </si>
  <si>
    <r>
      <rPr>
        <sz val="11"/>
        <rFont val="Calibri"/>
        <family val="1"/>
      </rPr>
      <t xml:space="preserve">REFLECTOR LED 100W(FLUJO LUMOINOSO 10. LM, VIDA UTIL 30.000 HORAS,
</t>
    </r>
    <r>
      <rPr>
        <sz val="11"/>
        <rFont val="Calibri"/>
        <family val="1"/>
      </rPr>
      <t>GRADO DE PROTECCION IP65, ANGULO DE APERTURA 100°, TENSION 100-240V, FACTOR DE POTENCIA ≥ 0.9</t>
    </r>
  </si>
  <si>
    <r>
      <rPr>
        <sz val="11"/>
        <rFont val="Calibri"/>
        <family val="1"/>
      </rPr>
      <t>SELLADOR DE SILICONA A PRUEBA DE AGUA,FLEXIBLE Y RESISTENTE AL AGRIETAMIENTO, RESISTENTE A ALTAS TEMPERATURAS Y DE RAPIDO CURADO, CON ANTIHONGOS Y ADITIVOS</t>
    </r>
  </si>
  <si>
    <r>
      <rPr>
        <sz val="11"/>
        <rFont val="Calibri"/>
        <family val="1"/>
      </rPr>
      <t>CHAPA DE DOS MACHOS 864 SOBREPONER DERECHA</t>
    </r>
  </si>
  <si>
    <r>
      <rPr>
        <sz val="11"/>
        <rFont val="Calibri"/>
        <family val="1"/>
      </rPr>
      <t>PLACA FIBROCEMENTO 244X122CM 44,35KG APROX</t>
    </r>
  </si>
  <si>
    <r>
      <rPr>
        <sz val="11"/>
        <rFont val="Calibri"/>
        <family val="1"/>
      </rPr>
      <t>TORNILLO DRYWALL N°6 X 1/2"</t>
    </r>
  </si>
  <si>
    <r>
      <rPr>
        <sz val="11"/>
        <rFont val="Calibri"/>
        <family val="1"/>
      </rPr>
      <t>PERFIL OMEGA CON REBORDE X 2,44 ESP0,40MM</t>
    </r>
  </si>
  <si>
    <r>
      <rPr>
        <sz val="11"/>
        <rFont val="Calibri"/>
        <family val="1"/>
      </rPr>
      <t>CINTA DRYWALL 40MT X 50MM</t>
    </r>
  </si>
  <si>
    <r>
      <rPr>
        <sz val="11"/>
        <rFont val="Calibri"/>
        <family val="1"/>
      </rPr>
      <t>MASILLA EN POLVO X 25K</t>
    </r>
  </si>
  <si>
    <r>
      <rPr>
        <sz val="11"/>
        <rFont val="Calibri"/>
        <family val="1"/>
      </rPr>
      <t>PLACA DE YESO ST 1/2" PG 1,22X2,44M 12,7MM</t>
    </r>
  </si>
  <si>
    <r>
      <rPr>
        <sz val="11"/>
        <rFont val="Calibri"/>
        <family val="1"/>
      </rPr>
      <t>VALVULAS SANITARIO</t>
    </r>
  </si>
  <si>
    <r>
      <rPr>
        <sz val="11"/>
        <rFont val="Calibri"/>
        <family val="1"/>
      </rPr>
      <t>LAVAMANOS DE COLGAR</t>
    </r>
  </si>
  <si>
    <r>
      <rPr>
        <sz val="11"/>
        <rFont val="Calibri"/>
        <family val="1"/>
      </rPr>
      <t>SANITARIO COMPLETO</t>
    </r>
  </si>
  <si>
    <r>
      <rPr>
        <sz val="11"/>
        <rFont val="Calibri"/>
        <family val="1"/>
      </rPr>
      <t>BALDOSA 40X40</t>
    </r>
  </si>
  <si>
    <r>
      <rPr>
        <sz val="11"/>
        <rFont val="Calibri"/>
        <family val="1"/>
      </rPr>
      <t>DISOLVENTE TINER GARRAFA</t>
    </r>
  </si>
  <si>
    <r>
      <rPr>
        <sz val="11"/>
        <rFont val="Calibri"/>
        <family val="1"/>
      </rPr>
      <t>CINTA ENMASCARAR BASICA USO INTERIOR 15MTS 24MM</t>
    </r>
  </si>
  <si>
    <r>
      <rPr>
        <sz val="11"/>
        <rFont val="Calibri"/>
        <family val="1"/>
      </rPr>
      <t>BROCHA  4"</t>
    </r>
  </si>
  <si>
    <r>
      <rPr>
        <sz val="11"/>
        <rFont val="Calibri"/>
        <family val="1"/>
      </rPr>
      <t>BROCHA  3"</t>
    </r>
  </si>
  <si>
    <r>
      <rPr>
        <sz val="11"/>
        <rFont val="Calibri"/>
        <family val="1"/>
      </rPr>
      <t>BROCHA  2"</t>
    </r>
  </si>
  <si>
    <r>
      <rPr>
        <sz val="11"/>
        <rFont val="Calibri"/>
        <family val="1"/>
      </rPr>
      <t>PINTURA ACRILICA PARA CANCHAS CUÑETE</t>
    </r>
  </si>
  <si>
    <r>
      <rPr>
        <sz val="11"/>
        <rFont val="Calibri"/>
        <family val="1"/>
      </rPr>
      <t>PINTURA A BASE AGUA CUÑETE</t>
    </r>
  </si>
  <si>
    <r>
      <rPr>
        <sz val="11"/>
        <rFont val="Calibri"/>
        <family val="1"/>
      </rPr>
      <t>PINTURA A BASE ACEITE CUÑETE</t>
    </r>
  </si>
  <si>
    <r>
      <rPr>
        <sz val="11"/>
        <rFont val="Calibri"/>
        <family val="1"/>
      </rPr>
      <t>PINTURA ACRILICA PARA CANCHAS GALON</t>
    </r>
  </si>
  <si>
    <r>
      <rPr>
        <sz val="11"/>
        <rFont val="Calibri"/>
        <family val="1"/>
      </rPr>
      <t>PINTURA A BASE AGUA GALON</t>
    </r>
  </si>
  <si>
    <r>
      <rPr>
        <sz val="11"/>
        <rFont val="Calibri"/>
        <family val="1"/>
      </rPr>
      <t>PINTURA A BASE ACEITE GALON</t>
    </r>
  </si>
  <si>
    <r>
      <rPr>
        <sz val="11"/>
        <rFont val="Calibri"/>
        <family val="1"/>
      </rPr>
      <t>CEMENTO GRIS 50KG</t>
    </r>
  </si>
  <si>
    <r>
      <rPr>
        <b/>
        <sz val="11"/>
        <rFont val="Calibri"/>
        <family val="1"/>
      </rPr>
      <t>TOTAL</t>
    </r>
  </si>
  <si>
    <r>
      <rPr>
        <b/>
        <sz val="11"/>
        <rFont val="Calibri"/>
        <family val="1"/>
      </rPr>
      <t>VALOR</t>
    </r>
  </si>
  <si>
    <r>
      <rPr>
        <b/>
        <sz val="11"/>
        <rFont val="Calibri"/>
        <family val="1"/>
      </rPr>
      <t>CANTIDAD</t>
    </r>
  </si>
  <si>
    <r>
      <rPr>
        <b/>
        <sz val="11"/>
        <rFont val="Calibri"/>
        <family val="1"/>
      </rPr>
      <t>ITEMS</t>
    </r>
  </si>
  <si>
    <r>
      <rPr>
        <b/>
        <sz val="11"/>
        <rFont val="Calibri"/>
        <family val="1"/>
      </rPr>
      <t>N.</t>
    </r>
  </si>
  <si>
    <t>ITEM</t>
  </si>
  <si>
    <t>DESCRIPCION</t>
  </si>
  <si>
    <t>TOTAL</t>
  </si>
  <si>
    <t>CEMENTO GRIS 50KG</t>
  </si>
  <si>
    <t>PINTURA A BASE ACEITE GALON</t>
  </si>
  <si>
    <t>PINTURA A BASE AGUA GALON</t>
  </si>
  <si>
    <t>PINTURA ACRILICA PARA CANCHAS GALON</t>
  </si>
  <si>
    <t>PINTURA A BASE ACEITE CUÑETE</t>
  </si>
  <si>
    <t>PINTURA A BASE AGUA CUÑETE</t>
  </si>
  <si>
    <t>PINTURA ACRILICA PARA CANCHAS CUÑETE</t>
  </si>
  <si>
    <t>BROCHA  2"</t>
  </si>
  <si>
    <t>BROCHA  3"</t>
  </si>
  <si>
    <t>BROCHA  4"</t>
  </si>
  <si>
    <t>CINTA ENMASCARAR BASICA USO INTERIOR 15MTS 24MM</t>
  </si>
  <si>
    <t>DISOLVENTE TINER GARRAFA</t>
  </si>
  <si>
    <t>BALDOSA 40X40</t>
  </si>
  <si>
    <t>SANITARIO COMPLETO</t>
  </si>
  <si>
    <t>LAVAMANOS DE COLGAR</t>
  </si>
  <si>
    <t>VALVULAS SANITARIO</t>
  </si>
  <si>
    <t>PLACA DE YESO ST 1/2" PG 1,22X2,44M 12,7MM</t>
  </si>
  <si>
    <t>MASILLA EN POLVO X 25K</t>
  </si>
  <si>
    <t>CINTA DRYWALL 40MT X 50MM</t>
  </si>
  <si>
    <t>PERFIL OMEGA CON REBORDE X 2,44 ESP0,40MM</t>
  </si>
  <si>
    <t>TORNILLO DRYWALL N°6 X 1/2"</t>
  </si>
  <si>
    <t>PLACA FIBROCEMENTO 244X122CM 44,35KG APROX</t>
  </si>
  <si>
    <t>CHAPA DE DOS MACHOS 864 SOBREPONER DERECHA</t>
  </si>
  <si>
    <t>REFLECTOR LED 200W (TEMPERATURA DE COLOR 5000 K (CW), FLUJO LUMINOSO 24000 Lm, VIDA UTIL 50000h, EFICACIA 120 lm/W, TENSION DE OPERACIÓN 100-277 V 50/60 Hz)</t>
  </si>
  <si>
    <t>LUMINARIA LED TIPO HIGBAY GC350 CCT3 100-150- 200W 16000- 32000LM 4000-15700K 100-277V D 0-10V</t>
  </si>
  <si>
    <t>CABLE ENCAUCHETADO 3*12 AWG</t>
  </si>
  <si>
    <t>CABLE ENCAUCHETADO 3*10 AWG</t>
  </si>
  <si>
    <t>CABLE  THHN # 8 AWG X METRO</t>
  </si>
  <si>
    <t>CABLE THHN # 10 AWG X METRO</t>
  </si>
  <si>
    <t>CABLE THHN # 12 AWG X METRO</t>
  </si>
  <si>
    <t>BREAKER ENCHUFABLE 1*20A</t>
  </si>
  <si>
    <t>BREAKER ENCHUFABLE 1*30A</t>
  </si>
  <si>
    <t>BREAKER ENCHUFABLE 1*40A</t>
  </si>
  <si>
    <t>TUBO PVC CONDUIT  DE 1/2</t>
  </si>
  <si>
    <t>TUBO PVC CONDUIT DE 3/4</t>
  </si>
  <si>
    <t>SUICHE SENCILLO DE INCRUSTAR</t>
  </si>
  <si>
    <t>TOMA DOBLE 110 DE INCRUSTAR</t>
  </si>
  <si>
    <t>LIMPIADOR PVC 1/8</t>
  </si>
  <si>
    <t>SOLDADURA PVC X 1/8</t>
  </si>
  <si>
    <t>TUBO SANITARIO 1 1/2" X 6M</t>
  </si>
  <si>
    <t>TUBO PVC SANITARIO 2" X 6M</t>
  </si>
  <si>
    <t>TUBO PVC SANITARIO 3" X 6M</t>
  </si>
  <si>
    <t>TUBO PVC SANITARIO 4" X 6M</t>
  </si>
  <si>
    <t>TUBO PVC SANITARIO 6" X 6M</t>
  </si>
  <si>
    <t>UNION PVC SANITARIA 1 1/2"</t>
  </si>
  <si>
    <t>UNION PVC SANITARIA 2"</t>
  </si>
  <si>
    <t>UNION PVC SANITARIA 3"</t>
  </si>
  <si>
    <t>UNION PVC SANITARIA 4"</t>
  </si>
  <si>
    <t>UNION PVC SANITARIA 6"</t>
  </si>
  <si>
    <t>CEMENTO BLANCO X KILO</t>
  </si>
  <si>
    <t>CARRETA DE TEFOLON X 15MT</t>
  </si>
  <si>
    <t>ACRONAL GARRAFA</t>
  </si>
  <si>
    <t>CODO PVC SANITARIO 1 1/2"</t>
  </si>
  <si>
    <t>CODO PVC SANITARIO 2"</t>
  </si>
  <si>
    <t>CODO PVC SANITARIO 3"</t>
  </si>
  <si>
    <t>CODO PVC SANITARIO 4"</t>
  </si>
  <si>
    <t>CODO PVC SNITARIO 6"</t>
  </si>
  <si>
    <t>CONECTOR PVC DE 1/2</t>
  </si>
  <si>
    <t>CONECTOR PVC DE 3/4</t>
  </si>
  <si>
    <t>MALLA ESLABONADA OJO N°6 X 10MT</t>
  </si>
  <si>
    <t>TUBO EMT DE 1/2"</t>
  </si>
  <si>
    <t>TUBO EMT DE 3/4"</t>
  </si>
  <si>
    <t>TUBO EMT DE 1"</t>
  </si>
  <si>
    <t>LLAVE DE MEDIO PASO 1/2" COBRE</t>
  </si>
  <si>
    <t>VALVULA 1" COMPUERTA COBRE</t>
  </si>
  <si>
    <t>PLACA ETERBOARD 2,44*1,22* 8MM</t>
  </si>
  <si>
    <t>VALVULA 1/2 GAS MARIPOSA</t>
  </si>
  <si>
    <t>PEGACOR GRIS X 25K</t>
  </si>
  <si>
    <t>ESTOPA 400GR</t>
  </si>
  <si>
    <t>GEO TEXTIL NO TEJIDO PP1600 X MT</t>
  </si>
  <si>
    <t>PROTECTOR ESCALA COBRE 1 1/2" X 3MT</t>
  </si>
  <si>
    <t>TEE REDUCIDA 4* 3"</t>
  </si>
  <si>
    <t>CURVA PVC DE 1/2</t>
  </si>
  <si>
    <t>CURVA PVC DE 3/4</t>
  </si>
  <si>
    <t>HCM</t>
  </si>
  <si>
    <t>FERREAGRO</t>
  </si>
  <si>
    <t>FEREMATERIALES</t>
  </si>
  <si>
    <t>VALOR TOTAL</t>
  </si>
  <si>
    <t>PROMEDIO</t>
  </si>
  <si>
    <t>UND</t>
  </si>
  <si>
    <r>
      <rPr>
        <sz val="10"/>
        <rFont val="Arial"/>
        <family val="2"/>
      </rPr>
      <t>SELLADOR DE SILICONA A PRUEBA DE AGUA,FLEXIBLE Y
RESISTENTE AL AGRIETAMIENTO, RESISTENTE A ALTAS TEMPERATURAS Y DE RAPIDO CURADO, CON ANTIHONGOS Y ADITIVOS</t>
    </r>
  </si>
  <si>
    <r>
      <rPr>
        <sz val="10"/>
        <rFont val="Arial"/>
        <family val="2"/>
      </rPr>
      <t>REFLECTOR LED 100W(FLUJO LUMOINOSO 10. LM, VIDA UTIL
30.000 HORAS,
GRADO DE PROTECCION IP65, ANGULO DE
APERTURA 100°, TENSION 100-240V, FACTOR DE POTENCIA ≥ 0.9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</si>
</sst>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"/>
    <numFmt numFmtId="165" formatCode="\$\ 0"/>
  </numFmts>
  <fonts count="21">
    <font>
      <sz val="10"/>
      <color rgb="FF000000"/>
      <name val="Times New Roman"/>
      <charset val="204"/>
    </font>
    <font>
      <b/>
      <i/>
      <sz val="8"/>
      <name val="Palatino Linotype"/>
    </font>
    <font>
      <i/>
      <sz val="8"/>
      <color rgb="FF000000"/>
      <name val="Cambria"/>
      <family val="2"/>
    </font>
    <font>
      <i/>
      <sz val="8"/>
      <name val="Cambria"/>
    </font>
    <font>
      <b/>
      <i/>
      <sz val="8"/>
      <color rgb="FF000000"/>
      <name val="Palatino Linotype"/>
      <family val="2"/>
    </font>
    <font>
      <b/>
      <i/>
      <sz val="8"/>
      <name val="Palatino Linotype"/>
      <family val="1"/>
    </font>
    <font>
      <i/>
      <sz val="8"/>
      <name val="Cambria"/>
      <family val="1"/>
    </font>
    <font>
      <b/>
      <sz val="10"/>
      <name val="Arial"/>
      <family val="2"/>
    </font>
    <font>
      <b/>
      <sz val="7.5"/>
      <name val="Arial"/>
      <family val="2"/>
    </font>
    <font>
      <sz val="7.5"/>
      <name val="Arial MT"/>
      <family val="2"/>
    </font>
    <font>
      <sz val="7.5"/>
      <color rgb="FF000000"/>
      <name val="Arial MT"/>
      <family val="2"/>
    </font>
    <font>
      <b/>
      <sz val="7.5"/>
      <name val="Arial"/>
    </font>
    <font>
      <sz val="7.5"/>
      <name val="Arial MT"/>
    </font>
    <font>
      <sz val="11"/>
      <color rgb="FF000000"/>
      <name val="Calibri"/>
      <family val="2"/>
    </font>
    <font>
      <sz val="11"/>
      <name val="Calibri"/>
    </font>
    <font>
      <sz val="11"/>
      <name val="Calibri"/>
      <family val="1"/>
    </font>
    <font>
      <b/>
      <sz val="11"/>
      <name val="Calibri"/>
    </font>
    <font>
      <b/>
      <sz val="11"/>
      <name val="Calibri"/>
      <family val="1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FF0"/>
      </patternFill>
    </fill>
    <fill>
      <patternFill patternType="solid">
        <fgColor rgb="FFE3E3E3"/>
      </patternFill>
    </fill>
    <fill>
      <patternFill patternType="solid">
        <fgColor rgb="FFF5F5F5"/>
      </patternFill>
    </fill>
    <fill>
      <patternFill patternType="solid">
        <fgColor rgb="FFECECEC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3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right" vertical="top" shrinkToFit="1"/>
    </xf>
    <xf numFmtId="1" fontId="2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164" fontId="2" fillId="0" borderId="2" xfId="0" applyNumberFormat="1" applyFont="1" applyFill="1" applyBorder="1" applyAlignment="1">
      <alignment horizontal="right" vertical="top" shrinkToFit="1"/>
    </xf>
    <xf numFmtId="165" fontId="2" fillId="0" borderId="1" xfId="0" applyNumberFormat="1" applyFont="1" applyFill="1" applyBorder="1" applyAlignment="1">
      <alignment horizontal="right" vertical="top" shrinkToFit="1"/>
    </xf>
    <xf numFmtId="1" fontId="2" fillId="0" borderId="1" xfId="0" applyNumberFormat="1" applyFont="1" applyFill="1" applyBorder="1" applyAlignment="1">
      <alignment horizontal="center" vertical="center" shrinkToFit="1"/>
    </xf>
    <xf numFmtId="164" fontId="2" fillId="0" borderId="1" xfId="0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center" vertical="center" shrinkToFit="1"/>
    </xf>
    <xf numFmtId="164" fontId="2" fillId="0" borderId="2" xfId="0" applyNumberFormat="1" applyFont="1" applyFill="1" applyBorder="1" applyAlignment="1">
      <alignment horizontal="right" vertical="center" shrinkToFit="1"/>
    </xf>
    <xf numFmtId="164" fontId="4" fillId="2" borderId="1" xfId="0" applyNumberFormat="1" applyFont="1" applyFill="1" applyBorder="1" applyAlignment="1">
      <alignment horizontal="right" vertical="top" shrinkToFit="1"/>
    </xf>
    <xf numFmtId="0" fontId="0" fillId="0" borderId="0" xfId="0" applyAlignment="1">
      <alignment horizontal="left" vertical="top"/>
    </xf>
    <xf numFmtId="4" fontId="10" fillId="3" borderId="0" xfId="0" applyNumberFormat="1" applyFont="1" applyFill="1" applyAlignment="1">
      <alignment horizontal="right" vertical="top" shrinkToFit="1"/>
    </xf>
    <xf numFmtId="4" fontId="10" fillId="0" borderId="0" xfId="0" applyNumberFormat="1" applyFont="1" applyAlignment="1">
      <alignment horizontal="right" vertical="top" shrinkToFit="1"/>
    </xf>
    <xf numFmtId="4" fontId="10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left" vertical="center" wrapText="1"/>
    </xf>
    <xf numFmtId="164" fontId="13" fillId="5" borderId="1" xfId="0" applyNumberFormat="1" applyFont="1" applyFill="1" applyBorder="1" applyAlignment="1">
      <alignment horizontal="right" vertical="top" shrinkToFit="1"/>
    </xf>
    <xf numFmtId="1" fontId="13" fillId="5" borderId="1" xfId="0" applyNumberFormat="1" applyFont="1" applyFill="1" applyBorder="1" applyAlignment="1">
      <alignment horizontal="center" vertical="top" shrinkToFit="1"/>
    </xf>
    <xf numFmtId="164" fontId="13" fillId="5" borderId="2" xfId="0" applyNumberFormat="1" applyFont="1" applyFill="1" applyBorder="1" applyAlignment="1">
      <alignment horizontal="right" vertical="top" shrinkToFit="1"/>
    </xf>
    <xf numFmtId="1" fontId="13" fillId="5" borderId="2" xfId="0" applyNumberFormat="1" applyFont="1" applyFill="1" applyBorder="1" applyAlignment="1">
      <alignment horizontal="center" vertical="top" shrinkToFit="1"/>
    </xf>
    <xf numFmtId="1" fontId="13" fillId="5" borderId="1" xfId="0" applyNumberFormat="1" applyFont="1" applyFill="1" applyBorder="1" applyAlignment="1">
      <alignment horizontal="center" vertical="center" shrinkToFit="1"/>
    </xf>
    <xf numFmtId="1" fontId="13" fillId="5" borderId="2" xfId="0" applyNumberFormat="1" applyFont="1" applyFill="1" applyBorder="1" applyAlignment="1">
      <alignment horizontal="center" vertical="center" shrinkToFit="1"/>
    </xf>
    <xf numFmtId="0" fontId="16" fillId="5" borderId="1" xfId="0" applyFont="1" applyFill="1" applyBorder="1" applyAlignment="1">
      <alignment horizontal="center" vertical="top" wrapText="1"/>
    </xf>
    <xf numFmtId="0" fontId="16" fillId="5" borderId="3" xfId="0" applyFont="1" applyFill="1" applyBorder="1" applyAlignment="1">
      <alignment horizontal="center" vertical="top" wrapText="1"/>
    </xf>
    <xf numFmtId="0" fontId="16" fillId="5" borderId="4" xfId="0" applyFont="1" applyFill="1" applyBorder="1" applyAlignment="1">
      <alignment horizontal="center" vertical="top" wrapText="1"/>
    </xf>
    <xf numFmtId="0" fontId="16" fillId="5" borderId="5" xfId="0" applyFont="1" applyFill="1" applyBorder="1" applyAlignment="1">
      <alignment horizontal="center" vertical="top" wrapText="1"/>
    </xf>
    <xf numFmtId="0" fontId="14" fillId="5" borderId="3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left" vertical="top" wrapText="1"/>
    </xf>
    <xf numFmtId="0" fontId="14" fillId="5" borderId="5" xfId="0" applyFont="1" applyFill="1" applyBorder="1" applyAlignment="1">
      <alignment horizontal="left" vertical="top" wrapText="1"/>
    </xf>
    <xf numFmtId="1" fontId="13" fillId="5" borderId="3" xfId="0" applyNumberFormat="1" applyFont="1" applyFill="1" applyBorder="1" applyAlignment="1">
      <alignment horizontal="center" vertical="top" shrinkToFit="1"/>
    </xf>
    <xf numFmtId="0" fontId="16" fillId="5" borderId="3" xfId="0" applyFont="1" applyFill="1" applyBorder="1" applyAlignment="1">
      <alignment horizontal="left" vertical="top" wrapText="1" indent="2"/>
    </xf>
    <xf numFmtId="164" fontId="13" fillId="5" borderId="3" xfId="0" applyNumberFormat="1" applyFont="1" applyFill="1" applyBorder="1" applyAlignment="1">
      <alignment horizontal="right" vertical="top" shrinkToFit="1"/>
    </xf>
    <xf numFmtId="164" fontId="13" fillId="5" borderId="3" xfId="0" applyNumberFormat="1" applyFont="1" applyFill="1" applyBorder="1" applyAlignment="1">
      <alignment vertical="top" shrinkToFit="1"/>
    </xf>
    <xf numFmtId="164" fontId="13" fillId="5" borderId="11" xfId="0" applyNumberFormat="1" applyFont="1" applyFill="1" applyBorder="1" applyAlignment="1">
      <alignment vertical="top" shrinkToFit="1"/>
    </xf>
    <xf numFmtId="164" fontId="13" fillId="5" borderId="11" xfId="0" applyNumberFormat="1" applyFont="1" applyFill="1" applyBorder="1" applyAlignment="1">
      <alignment vertical="center" shrinkToFit="1"/>
    </xf>
    <xf numFmtId="165" fontId="13" fillId="5" borderId="3" xfId="0" applyNumberFormat="1" applyFont="1" applyFill="1" applyBorder="1" applyAlignment="1">
      <alignment vertical="top" shrinkToFit="1"/>
    </xf>
    <xf numFmtId="164" fontId="13" fillId="5" borderId="3" xfId="0" applyNumberFormat="1" applyFont="1" applyFill="1" applyBorder="1" applyAlignment="1">
      <alignment vertical="center" shrinkToFit="1"/>
    </xf>
    <xf numFmtId="0" fontId="18" fillId="0" borderId="1" xfId="0" applyFont="1" applyFill="1" applyBorder="1" applyAlignment="1">
      <alignment horizontal="left" vertical="top" wrapText="1"/>
    </xf>
    <xf numFmtId="164" fontId="0" fillId="0" borderId="0" xfId="0" applyNumberFormat="1" applyFill="1" applyBorder="1" applyAlignment="1">
      <alignment horizontal="left" vertical="top"/>
    </xf>
    <xf numFmtId="0" fontId="12" fillId="0" borderId="8" xfId="0" applyFont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vertical="center" wrapText="1"/>
    </xf>
    <xf numFmtId="4" fontId="10" fillId="0" borderId="8" xfId="0" applyNumberFormat="1" applyFont="1" applyBorder="1" applyAlignment="1">
      <alignment horizontal="center" vertical="top" shrinkToFit="1"/>
    </xf>
    <xf numFmtId="4" fontId="10" fillId="4" borderId="8" xfId="0" applyNumberFormat="1" applyFont="1" applyFill="1" applyBorder="1" applyAlignment="1">
      <alignment horizontal="center" vertical="top" shrinkToFit="1"/>
    </xf>
    <xf numFmtId="2" fontId="10" fillId="0" borderId="8" xfId="0" applyNumberFormat="1" applyFont="1" applyBorder="1" applyAlignment="1">
      <alignment horizontal="center" vertical="top" shrinkToFit="1"/>
    </xf>
    <xf numFmtId="164" fontId="0" fillId="0" borderId="0" xfId="0" applyNumberFormat="1" applyAlignment="1">
      <alignment horizontal="left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1" fontId="18" fillId="0" borderId="1" xfId="0" applyNumberFormat="1" applyFont="1" applyFill="1" applyBorder="1" applyAlignment="1">
      <alignment horizontal="center" vertical="top" shrinkToFit="1"/>
    </xf>
    <xf numFmtId="0" fontId="19" fillId="0" borderId="1" xfId="0" applyFont="1" applyFill="1" applyBorder="1" applyAlignment="1">
      <alignment horizontal="left" vertical="top" wrapText="1"/>
    </xf>
    <xf numFmtId="1" fontId="18" fillId="0" borderId="3" xfId="0" applyNumberFormat="1" applyFont="1" applyFill="1" applyBorder="1" applyAlignment="1">
      <alignment horizontal="center" vertical="top" shrinkToFit="1"/>
    </xf>
    <xf numFmtId="164" fontId="18" fillId="0" borderId="13" xfId="0" applyNumberFormat="1" applyFont="1" applyFill="1" applyBorder="1" applyAlignment="1">
      <alignment horizontal="right" vertical="top"/>
    </xf>
    <xf numFmtId="1" fontId="18" fillId="0" borderId="2" xfId="0" applyNumberFormat="1" applyFont="1" applyFill="1" applyBorder="1" applyAlignment="1">
      <alignment horizontal="center" vertical="top" shrinkToFit="1"/>
    </xf>
    <xf numFmtId="0" fontId="19" fillId="0" borderId="2" xfId="0" applyFont="1" applyFill="1" applyBorder="1" applyAlignment="1">
      <alignment horizontal="left" vertical="top" wrapText="1"/>
    </xf>
    <xf numFmtId="1" fontId="18" fillId="0" borderId="11" xfId="0" applyNumberFormat="1" applyFont="1" applyFill="1" applyBorder="1" applyAlignment="1">
      <alignment horizontal="center" vertical="top" shrinkToFit="1"/>
    </xf>
    <xf numFmtId="1" fontId="18" fillId="0" borderId="3" xfId="0" applyNumberFormat="1" applyFont="1" applyFill="1" applyBorder="1" applyAlignment="1">
      <alignment horizontal="center" vertical="center" shrinkToFit="1"/>
    </xf>
    <xf numFmtId="1" fontId="18" fillId="0" borderId="11" xfId="0" applyNumberFormat="1" applyFont="1" applyFill="1" applyBorder="1" applyAlignment="1">
      <alignment horizontal="center" vertical="center" shrinkToFit="1"/>
    </xf>
    <xf numFmtId="1" fontId="18" fillId="0" borderId="14" xfId="0" applyNumberFormat="1" applyFont="1" applyFill="1" applyBorder="1" applyAlignment="1">
      <alignment horizontal="center" vertical="top" shrinkToFit="1"/>
    </xf>
    <xf numFmtId="0" fontId="19" fillId="0" borderId="14" xfId="0" applyFont="1" applyFill="1" applyBorder="1" applyAlignment="1">
      <alignment horizontal="left" vertical="top" wrapText="1"/>
    </xf>
    <xf numFmtId="1" fontId="18" fillId="0" borderId="15" xfId="0" applyNumberFormat="1" applyFont="1" applyFill="1" applyBorder="1" applyAlignment="1">
      <alignment horizontal="center" vertical="top" shrinkToFit="1"/>
    </xf>
    <xf numFmtId="164" fontId="18" fillId="0" borderId="16" xfId="0" applyNumberFormat="1" applyFont="1" applyFill="1" applyBorder="1" applyAlignment="1">
      <alignment horizontal="right" vertical="top"/>
    </xf>
    <xf numFmtId="164" fontId="20" fillId="6" borderId="13" xfId="0" applyNumberFormat="1" applyFont="1" applyFill="1" applyBorder="1" applyAlignment="1">
      <alignment horizontal="right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1" fontId="10" fillId="0" borderId="8" xfId="0" applyNumberFormat="1" applyFont="1" applyBorder="1" applyAlignment="1">
      <alignment horizontal="center" vertical="top" shrinkToFit="1"/>
    </xf>
    <xf numFmtId="1" fontId="10" fillId="0" borderId="6" xfId="0" applyNumberFormat="1" applyFont="1" applyBorder="1" applyAlignment="1">
      <alignment horizontal="center" vertical="top" shrinkToFit="1"/>
    </xf>
    <xf numFmtId="2" fontId="10" fillId="0" borderId="8" xfId="0" applyNumberFormat="1" applyFont="1" applyBorder="1" applyAlignment="1">
      <alignment horizontal="right" vertical="top" shrinkToFit="1"/>
    </xf>
    <xf numFmtId="2" fontId="10" fillId="0" borderId="6" xfId="0" applyNumberFormat="1" applyFont="1" applyBorder="1" applyAlignment="1">
      <alignment horizontal="right" vertical="top" shrinkToFit="1"/>
    </xf>
    <xf numFmtId="4" fontId="10" fillId="0" borderId="8" xfId="0" applyNumberFormat="1" applyFont="1" applyBorder="1" applyAlignment="1">
      <alignment horizontal="center" vertical="top" shrinkToFit="1"/>
    </xf>
    <xf numFmtId="4" fontId="10" fillId="0" borderId="7" xfId="0" applyNumberFormat="1" applyFont="1" applyBorder="1" applyAlignment="1">
      <alignment horizontal="center" vertical="top" shrinkToFit="1"/>
    </xf>
    <xf numFmtId="4" fontId="10" fillId="0" borderId="6" xfId="0" applyNumberFormat="1" applyFont="1" applyBorder="1" applyAlignment="1">
      <alignment horizontal="center" vertical="top" shrinkToFit="1"/>
    </xf>
    <xf numFmtId="0" fontId="11" fillId="3" borderId="7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left" vertical="top" wrapText="1" indent="3"/>
    </xf>
    <xf numFmtId="0" fontId="11" fillId="3" borderId="6" xfId="0" applyFont="1" applyFill="1" applyBorder="1" applyAlignment="1">
      <alignment horizontal="left" vertical="top" wrapText="1" indent="3"/>
    </xf>
    <xf numFmtId="0" fontId="11" fillId="3" borderId="8" xfId="0" applyFont="1" applyFill="1" applyBorder="1" applyAlignment="1">
      <alignment horizontal="center" vertical="top" wrapText="1"/>
    </xf>
    <xf numFmtId="1" fontId="10" fillId="4" borderId="7" xfId="0" applyNumberFormat="1" applyFont="1" applyFill="1" applyBorder="1" applyAlignment="1">
      <alignment horizontal="center" vertical="top" shrinkToFit="1"/>
    </xf>
    <xf numFmtId="1" fontId="10" fillId="4" borderId="6" xfId="0" applyNumberFormat="1" applyFont="1" applyFill="1" applyBorder="1" applyAlignment="1">
      <alignment horizontal="center" vertical="top" shrinkToFit="1"/>
    </xf>
    <xf numFmtId="2" fontId="10" fillId="4" borderId="8" xfId="0" applyNumberFormat="1" applyFont="1" applyFill="1" applyBorder="1" applyAlignment="1">
      <alignment horizontal="right" vertical="top" shrinkToFit="1"/>
    </xf>
    <xf numFmtId="2" fontId="10" fillId="4" borderId="6" xfId="0" applyNumberFormat="1" applyFont="1" applyFill="1" applyBorder="1" applyAlignment="1">
      <alignment horizontal="right" vertical="top" shrinkToFit="1"/>
    </xf>
    <xf numFmtId="4" fontId="10" fillId="4" borderId="8" xfId="0" applyNumberFormat="1" applyFont="1" applyFill="1" applyBorder="1" applyAlignment="1">
      <alignment horizontal="center" vertical="top" shrinkToFit="1"/>
    </xf>
    <xf numFmtId="4" fontId="10" fillId="4" borderId="7" xfId="0" applyNumberFormat="1" applyFont="1" applyFill="1" applyBorder="1" applyAlignment="1">
      <alignment horizontal="center" vertical="top" shrinkToFit="1"/>
    </xf>
    <xf numFmtId="4" fontId="10" fillId="4" borderId="6" xfId="0" applyNumberFormat="1" applyFont="1" applyFill="1" applyBorder="1" applyAlignment="1">
      <alignment horizontal="center" vertical="top" shrinkToFit="1"/>
    </xf>
    <xf numFmtId="2" fontId="10" fillId="0" borderId="8" xfId="0" applyNumberFormat="1" applyFont="1" applyBorder="1" applyAlignment="1">
      <alignment horizontal="center" vertical="top" shrinkToFit="1"/>
    </xf>
    <xf numFmtId="2" fontId="10" fillId="0" borderId="7" xfId="0" applyNumberFormat="1" applyFont="1" applyBorder="1" applyAlignment="1">
      <alignment horizontal="center" vertical="top" shrinkToFit="1"/>
    </xf>
    <xf numFmtId="2" fontId="10" fillId="0" borderId="6" xfId="0" applyNumberFormat="1" applyFont="1" applyBorder="1" applyAlignment="1">
      <alignment horizontal="center" vertical="top" shrinkToFi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164" fontId="13" fillId="5" borderId="3" xfId="0" applyNumberFormat="1" applyFont="1" applyFill="1" applyBorder="1" applyAlignment="1">
      <alignment horizontal="right" vertical="top" shrinkToFit="1"/>
    </xf>
    <xf numFmtId="164" fontId="13" fillId="5" borderId="5" xfId="0" applyNumberFormat="1" applyFont="1" applyFill="1" applyBorder="1" applyAlignment="1">
      <alignment horizontal="right" vertical="top" shrinkToFit="1"/>
    </xf>
    <xf numFmtId="164" fontId="13" fillId="5" borderId="13" xfId="0" applyNumberFormat="1" applyFont="1" applyFill="1" applyBorder="1" applyAlignment="1">
      <alignment horizontal="center" vertical="top" shrinkToFit="1"/>
    </xf>
    <xf numFmtId="0" fontId="16" fillId="5" borderId="13" xfId="0" applyFont="1" applyFill="1" applyBorder="1" applyAlignment="1">
      <alignment horizontal="center" vertical="top" wrapText="1"/>
    </xf>
    <xf numFmtId="0" fontId="14" fillId="5" borderId="3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left" vertical="top" wrapText="1"/>
    </xf>
    <xf numFmtId="0" fontId="14" fillId="5" borderId="5" xfId="0" applyFont="1" applyFill="1" applyBorder="1" applyAlignment="1">
      <alignment horizontal="left" vertical="top" wrapText="1"/>
    </xf>
    <xf numFmtId="0" fontId="14" fillId="5" borderId="11" xfId="0" applyFont="1" applyFill="1" applyBorder="1" applyAlignment="1">
      <alignment horizontal="left" vertical="top" wrapText="1"/>
    </xf>
    <xf numFmtId="0" fontId="14" fillId="5" borderId="12" xfId="0" applyFont="1" applyFill="1" applyBorder="1" applyAlignment="1">
      <alignment horizontal="left" vertical="top" wrapText="1"/>
    </xf>
    <xf numFmtId="0" fontId="14" fillId="5" borderId="10" xfId="0" applyFont="1" applyFill="1" applyBorder="1" applyAlignment="1">
      <alignment horizontal="left" vertical="top" wrapText="1"/>
    </xf>
    <xf numFmtId="164" fontId="13" fillId="5" borderId="11" xfId="0" applyNumberFormat="1" applyFont="1" applyFill="1" applyBorder="1" applyAlignment="1">
      <alignment horizontal="right" vertical="top" shrinkToFit="1"/>
    </xf>
    <xf numFmtId="164" fontId="13" fillId="5" borderId="10" xfId="0" applyNumberFormat="1" applyFont="1" applyFill="1" applyBorder="1" applyAlignment="1">
      <alignment horizontal="right" vertical="top" shrinkToFit="1"/>
    </xf>
    <xf numFmtId="164" fontId="13" fillId="5" borderId="3" xfId="0" applyNumberFormat="1" applyFont="1" applyFill="1" applyBorder="1" applyAlignment="1">
      <alignment horizontal="right" vertical="center" shrinkToFit="1"/>
    </xf>
    <xf numFmtId="164" fontId="13" fillId="5" borderId="5" xfId="0" applyNumberFormat="1" applyFont="1" applyFill="1" applyBorder="1" applyAlignment="1">
      <alignment horizontal="right" vertical="center" shrinkToFit="1"/>
    </xf>
    <xf numFmtId="165" fontId="13" fillId="5" borderId="3" xfId="0" applyNumberFormat="1" applyFont="1" applyFill="1" applyBorder="1" applyAlignment="1">
      <alignment horizontal="right" vertical="top" shrinkToFit="1"/>
    </xf>
    <xf numFmtId="165" fontId="13" fillId="5" borderId="5" xfId="0" applyNumberFormat="1" applyFont="1" applyFill="1" applyBorder="1" applyAlignment="1">
      <alignment horizontal="right" vertical="top" shrinkToFit="1"/>
    </xf>
    <xf numFmtId="0" fontId="0" fillId="5" borderId="3" xfId="0" applyFill="1" applyBorder="1" applyAlignment="1">
      <alignment horizontal="left" vertical="top" wrapText="1"/>
    </xf>
    <xf numFmtId="0" fontId="0" fillId="5" borderId="4" xfId="0" applyFill="1" applyBorder="1" applyAlignment="1">
      <alignment horizontal="left" vertical="top" wrapText="1"/>
    </xf>
    <xf numFmtId="0" fontId="0" fillId="5" borderId="5" xfId="0" applyFill="1" applyBorder="1" applyAlignment="1">
      <alignment horizontal="left" vertical="top" wrapText="1"/>
    </xf>
    <xf numFmtId="0" fontId="14" fillId="5" borderId="3" xfId="0" applyFont="1" applyFill="1" applyBorder="1" applyAlignment="1">
      <alignment horizontal="center" vertical="top" wrapText="1"/>
    </xf>
    <xf numFmtId="0" fontId="14" fillId="5" borderId="4" xfId="0" applyFont="1" applyFill="1" applyBorder="1" applyAlignment="1">
      <alignment horizontal="center" vertical="top" wrapText="1"/>
    </xf>
    <xf numFmtId="0" fontId="14" fillId="5" borderId="5" xfId="0" applyFont="1" applyFill="1" applyBorder="1" applyAlignment="1">
      <alignment horizontal="center" vertical="top" wrapText="1"/>
    </xf>
    <xf numFmtId="0" fontId="7" fillId="6" borderId="1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0"/>
  <sheetViews>
    <sheetView workbookViewId="0">
      <selection activeCell="G2" sqref="G2"/>
    </sheetView>
  </sheetViews>
  <sheetFormatPr baseColWidth="10" defaultColWidth="9.33203125" defaultRowHeight="12.75"/>
  <cols>
    <col min="1" max="1" width="8" customWidth="1"/>
    <col min="2" max="2" width="60.6640625" customWidth="1"/>
    <col min="3" max="4" width="14" customWidth="1"/>
    <col min="5" max="5" width="15.1640625" customWidth="1"/>
    <col min="6" max="6" width="20.83203125" customWidth="1"/>
  </cols>
  <sheetData>
    <row r="1" spans="1:7" ht="15.95" customHeight="1">
      <c r="A1" s="2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"/>
    </row>
    <row r="2" spans="1:7" ht="15" customHeight="1">
      <c r="A2" s="5">
        <v>1</v>
      </c>
      <c r="B2" s="6" t="s">
        <v>5</v>
      </c>
      <c r="C2" s="5">
        <v>1</v>
      </c>
      <c r="D2" s="7">
        <v>62000</v>
      </c>
      <c r="E2" s="7">
        <v>62000</v>
      </c>
      <c r="F2" s="1">
        <f>+E2*19%</f>
        <v>11780</v>
      </c>
      <c r="G2" s="47">
        <f>+E2+F2</f>
        <v>73780</v>
      </c>
    </row>
    <row r="3" spans="1:7" ht="15.95" customHeight="1">
      <c r="A3" s="5">
        <v>2</v>
      </c>
      <c r="B3" s="6" t="s">
        <v>6</v>
      </c>
      <c r="C3" s="5">
        <v>1</v>
      </c>
      <c r="D3" s="7">
        <v>185000</v>
      </c>
      <c r="E3" s="7">
        <v>185000</v>
      </c>
      <c r="F3" s="1">
        <f t="shared" ref="F3:F66" si="0">+E3*19%</f>
        <v>35150</v>
      </c>
      <c r="G3" s="47">
        <f t="shared" ref="G3:G66" si="1">+E3+F3</f>
        <v>220150</v>
      </c>
    </row>
    <row r="4" spans="1:7" ht="15" customHeight="1">
      <c r="A4" s="5">
        <v>3</v>
      </c>
      <c r="B4" s="6" t="s">
        <v>7</v>
      </c>
      <c r="C4" s="5">
        <v>1</v>
      </c>
      <c r="D4" s="7">
        <v>160000</v>
      </c>
      <c r="E4" s="7">
        <v>160000</v>
      </c>
      <c r="F4" s="1">
        <f t="shared" si="0"/>
        <v>30400</v>
      </c>
      <c r="G4" s="47">
        <f t="shared" si="1"/>
        <v>190400</v>
      </c>
    </row>
    <row r="5" spans="1:7" ht="24" customHeight="1">
      <c r="A5" s="5">
        <v>4</v>
      </c>
      <c r="B5" s="6" t="s">
        <v>8</v>
      </c>
      <c r="C5" s="5">
        <v>1</v>
      </c>
      <c r="D5" s="7">
        <v>171000</v>
      </c>
      <c r="E5" s="7">
        <v>171000</v>
      </c>
      <c r="F5" s="1">
        <f t="shared" si="0"/>
        <v>32490</v>
      </c>
      <c r="G5" s="47">
        <f t="shared" si="1"/>
        <v>203490</v>
      </c>
    </row>
    <row r="6" spans="1:7" ht="15.95" customHeight="1">
      <c r="A6" s="5">
        <v>5</v>
      </c>
      <c r="B6" s="6" t="s">
        <v>9</v>
      </c>
      <c r="C6" s="5">
        <v>1</v>
      </c>
      <c r="D6" s="7">
        <v>650000</v>
      </c>
      <c r="E6" s="7">
        <v>650000</v>
      </c>
      <c r="F6" s="1">
        <f t="shared" si="0"/>
        <v>123500</v>
      </c>
      <c r="G6" s="47">
        <f t="shared" si="1"/>
        <v>773500</v>
      </c>
    </row>
    <row r="7" spans="1:7" ht="15" customHeight="1">
      <c r="A7" s="5">
        <v>6</v>
      </c>
      <c r="B7" s="6" t="s">
        <v>10</v>
      </c>
      <c r="C7" s="5">
        <v>1</v>
      </c>
      <c r="D7" s="7">
        <v>680000</v>
      </c>
      <c r="E7" s="7">
        <v>680000</v>
      </c>
      <c r="F7" s="1">
        <f t="shared" si="0"/>
        <v>129200</v>
      </c>
      <c r="G7" s="47">
        <f t="shared" si="1"/>
        <v>809200</v>
      </c>
    </row>
    <row r="8" spans="1:7" ht="15.95" customHeight="1">
      <c r="A8" s="5">
        <v>7</v>
      </c>
      <c r="B8" s="6" t="s">
        <v>11</v>
      </c>
      <c r="C8" s="5">
        <v>1</v>
      </c>
      <c r="D8" s="7">
        <v>615000</v>
      </c>
      <c r="E8" s="7">
        <v>615000</v>
      </c>
      <c r="F8" s="1">
        <f t="shared" si="0"/>
        <v>116850</v>
      </c>
      <c r="G8" s="47">
        <f t="shared" si="1"/>
        <v>731850</v>
      </c>
    </row>
    <row r="9" spans="1:7" ht="15" customHeight="1">
      <c r="A9" s="5">
        <v>8</v>
      </c>
      <c r="B9" s="6" t="s">
        <v>12</v>
      </c>
      <c r="C9" s="5">
        <v>1</v>
      </c>
      <c r="D9" s="7">
        <v>18000</v>
      </c>
      <c r="E9" s="7">
        <v>18000</v>
      </c>
      <c r="F9" s="1">
        <f t="shared" si="0"/>
        <v>3420</v>
      </c>
      <c r="G9" s="47">
        <f t="shared" si="1"/>
        <v>21420</v>
      </c>
    </row>
    <row r="10" spans="1:7" ht="15.95" customHeight="1">
      <c r="A10" s="5">
        <v>9</v>
      </c>
      <c r="B10" s="6" t="s">
        <v>13</v>
      </c>
      <c r="C10" s="5">
        <v>1</v>
      </c>
      <c r="D10" s="7">
        <v>33000</v>
      </c>
      <c r="E10" s="7">
        <v>33000</v>
      </c>
      <c r="F10" s="1">
        <f t="shared" si="0"/>
        <v>6270</v>
      </c>
      <c r="G10" s="47">
        <f t="shared" si="1"/>
        <v>39270</v>
      </c>
    </row>
    <row r="11" spans="1:7" ht="15" customHeight="1">
      <c r="A11" s="5">
        <v>10</v>
      </c>
      <c r="B11" s="6" t="s">
        <v>14</v>
      </c>
      <c r="C11" s="5">
        <v>1</v>
      </c>
      <c r="D11" s="7">
        <v>45000</v>
      </c>
      <c r="E11" s="7">
        <v>45000</v>
      </c>
      <c r="F11" s="1">
        <f t="shared" si="0"/>
        <v>8550</v>
      </c>
      <c r="G11" s="47">
        <f t="shared" si="1"/>
        <v>53550</v>
      </c>
    </row>
    <row r="12" spans="1:7" ht="15.95" customHeight="1">
      <c r="A12" s="5">
        <v>11</v>
      </c>
      <c r="B12" s="6" t="s">
        <v>15</v>
      </c>
      <c r="C12" s="5">
        <v>1</v>
      </c>
      <c r="D12" s="7">
        <v>18000</v>
      </c>
      <c r="E12" s="7">
        <v>18000</v>
      </c>
      <c r="F12" s="1">
        <f t="shared" si="0"/>
        <v>3420</v>
      </c>
      <c r="G12" s="47">
        <f t="shared" si="1"/>
        <v>21420</v>
      </c>
    </row>
    <row r="13" spans="1:7" ht="15" customHeight="1">
      <c r="A13" s="5">
        <v>12</v>
      </c>
      <c r="B13" s="6" t="s">
        <v>16</v>
      </c>
      <c r="C13" s="5">
        <v>1</v>
      </c>
      <c r="D13" s="7">
        <v>22000</v>
      </c>
      <c r="E13" s="7">
        <v>22000</v>
      </c>
      <c r="F13" s="1">
        <f t="shared" si="0"/>
        <v>4180</v>
      </c>
      <c r="G13" s="47">
        <f t="shared" si="1"/>
        <v>26180</v>
      </c>
    </row>
    <row r="14" spans="1:7" ht="16.350000000000001" customHeight="1">
      <c r="A14" s="5">
        <v>13</v>
      </c>
      <c r="B14" s="6" t="s">
        <v>17</v>
      </c>
      <c r="C14" s="5">
        <v>1</v>
      </c>
      <c r="D14" s="7">
        <v>55000</v>
      </c>
      <c r="E14" s="7">
        <v>55000</v>
      </c>
      <c r="F14" s="1">
        <f t="shared" si="0"/>
        <v>10450</v>
      </c>
      <c r="G14" s="47">
        <f t="shared" si="1"/>
        <v>65450</v>
      </c>
    </row>
    <row r="15" spans="1:7" ht="15" customHeight="1">
      <c r="A15" s="8">
        <v>14</v>
      </c>
      <c r="B15" s="9" t="s">
        <v>18</v>
      </c>
      <c r="C15" s="8">
        <v>1</v>
      </c>
      <c r="D15" s="10">
        <v>700000</v>
      </c>
      <c r="E15" s="7">
        <v>700000</v>
      </c>
      <c r="F15" s="1">
        <f t="shared" si="0"/>
        <v>133000</v>
      </c>
      <c r="G15" s="47">
        <f t="shared" si="1"/>
        <v>833000</v>
      </c>
    </row>
    <row r="16" spans="1:7" ht="15.95" customHeight="1">
      <c r="A16" s="5">
        <v>15</v>
      </c>
      <c r="B16" s="6" t="s">
        <v>19</v>
      </c>
      <c r="C16" s="5">
        <v>1</v>
      </c>
      <c r="D16" s="7">
        <v>120000</v>
      </c>
      <c r="E16" s="7">
        <v>120000</v>
      </c>
      <c r="F16" s="1">
        <f t="shared" si="0"/>
        <v>22800</v>
      </c>
      <c r="G16" s="47">
        <f t="shared" si="1"/>
        <v>142800</v>
      </c>
    </row>
    <row r="17" spans="1:7" ht="15" customHeight="1">
      <c r="A17" s="5">
        <v>16</v>
      </c>
      <c r="B17" s="6" t="s">
        <v>20</v>
      </c>
      <c r="C17" s="5">
        <v>1</v>
      </c>
      <c r="D17" s="7">
        <v>70000</v>
      </c>
      <c r="E17" s="7">
        <v>70000</v>
      </c>
      <c r="F17" s="1">
        <f t="shared" si="0"/>
        <v>13300</v>
      </c>
      <c r="G17" s="47">
        <f t="shared" si="1"/>
        <v>83300</v>
      </c>
    </row>
    <row r="18" spans="1:7" ht="15.95" customHeight="1">
      <c r="A18" s="5">
        <v>17</v>
      </c>
      <c r="B18" s="6" t="s">
        <v>21</v>
      </c>
      <c r="C18" s="5">
        <v>1</v>
      </c>
      <c r="D18" s="7">
        <v>100000</v>
      </c>
      <c r="E18" s="7">
        <v>100000</v>
      </c>
      <c r="F18" s="1">
        <f t="shared" si="0"/>
        <v>19000</v>
      </c>
      <c r="G18" s="47">
        <f t="shared" si="1"/>
        <v>119000</v>
      </c>
    </row>
    <row r="19" spans="1:7" ht="15" customHeight="1">
      <c r="A19" s="5">
        <v>18</v>
      </c>
      <c r="B19" s="6" t="s">
        <v>22</v>
      </c>
      <c r="C19" s="5">
        <v>1</v>
      </c>
      <c r="D19" s="7">
        <v>120000</v>
      </c>
      <c r="E19" s="7">
        <v>120000</v>
      </c>
      <c r="F19" s="1">
        <f t="shared" si="0"/>
        <v>22800</v>
      </c>
      <c r="G19" s="47">
        <f t="shared" si="1"/>
        <v>142800</v>
      </c>
    </row>
    <row r="20" spans="1:7" ht="15.95" customHeight="1">
      <c r="A20" s="5">
        <v>19</v>
      </c>
      <c r="B20" s="6" t="s">
        <v>23</v>
      </c>
      <c r="C20" s="5">
        <v>1</v>
      </c>
      <c r="D20" s="7">
        <v>50000</v>
      </c>
      <c r="E20" s="7">
        <v>50000</v>
      </c>
      <c r="F20" s="1">
        <f t="shared" si="0"/>
        <v>9500</v>
      </c>
      <c r="G20" s="47">
        <f t="shared" si="1"/>
        <v>59500</v>
      </c>
    </row>
    <row r="21" spans="1:7" ht="15" customHeight="1">
      <c r="A21" s="5">
        <v>20</v>
      </c>
      <c r="B21" s="6" t="s">
        <v>24</v>
      </c>
      <c r="C21" s="5">
        <v>1</v>
      </c>
      <c r="D21" s="7">
        <v>15000</v>
      </c>
      <c r="E21" s="7">
        <v>15000</v>
      </c>
      <c r="F21" s="1">
        <f t="shared" si="0"/>
        <v>2850</v>
      </c>
      <c r="G21" s="47">
        <f t="shared" si="1"/>
        <v>17850</v>
      </c>
    </row>
    <row r="22" spans="1:7" ht="15.95" customHeight="1">
      <c r="A22" s="5">
        <v>21</v>
      </c>
      <c r="B22" s="6" t="s">
        <v>25</v>
      </c>
      <c r="C22" s="5">
        <v>1</v>
      </c>
      <c r="D22" s="11">
        <v>70</v>
      </c>
      <c r="E22" s="11">
        <v>70</v>
      </c>
      <c r="F22" s="1">
        <f t="shared" si="0"/>
        <v>13.3</v>
      </c>
      <c r="G22" s="47">
        <f t="shared" si="1"/>
        <v>83.3</v>
      </c>
    </row>
    <row r="23" spans="1:7" ht="15" customHeight="1">
      <c r="A23" s="5">
        <v>22</v>
      </c>
      <c r="B23" s="6" t="s">
        <v>26</v>
      </c>
      <c r="C23" s="5">
        <v>1</v>
      </c>
      <c r="D23" s="7">
        <v>80000</v>
      </c>
      <c r="E23" s="7">
        <v>80000</v>
      </c>
      <c r="F23" s="1">
        <f t="shared" si="0"/>
        <v>15200</v>
      </c>
      <c r="G23" s="47">
        <f t="shared" si="1"/>
        <v>95200</v>
      </c>
    </row>
    <row r="24" spans="1:7" ht="32.1" customHeight="1">
      <c r="A24" s="5">
        <v>23</v>
      </c>
      <c r="B24" s="6" t="s">
        <v>27</v>
      </c>
      <c r="C24" s="12">
        <v>1</v>
      </c>
      <c r="D24" s="13">
        <v>90000</v>
      </c>
      <c r="E24" s="13">
        <v>90000</v>
      </c>
      <c r="F24" s="1">
        <f t="shared" si="0"/>
        <v>17100</v>
      </c>
      <c r="G24" s="47">
        <f t="shared" si="1"/>
        <v>107100</v>
      </c>
    </row>
    <row r="25" spans="1:7" ht="65.099999999999994" customHeight="1">
      <c r="A25" s="5">
        <v>24</v>
      </c>
      <c r="B25" s="14" t="s">
        <v>28</v>
      </c>
      <c r="C25" s="12">
        <v>1</v>
      </c>
      <c r="D25" s="13">
        <v>95000</v>
      </c>
      <c r="E25" s="13">
        <v>95000</v>
      </c>
      <c r="F25" s="1">
        <f t="shared" si="0"/>
        <v>18050</v>
      </c>
      <c r="G25" s="47">
        <f t="shared" si="1"/>
        <v>113050</v>
      </c>
    </row>
    <row r="26" spans="1:7" ht="83.25" customHeight="1">
      <c r="A26" s="5">
        <v>25</v>
      </c>
      <c r="B26" s="14" t="s">
        <v>29</v>
      </c>
      <c r="C26" s="12">
        <v>1</v>
      </c>
      <c r="D26" s="13">
        <v>85000</v>
      </c>
      <c r="E26" s="13">
        <v>85000</v>
      </c>
      <c r="F26" s="1">
        <f t="shared" si="0"/>
        <v>16150</v>
      </c>
      <c r="G26" s="47">
        <f t="shared" si="1"/>
        <v>101150</v>
      </c>
    </row>
    <row r="27" spans="1:7" ht="66" customHeight="1">
      <c r="A27" s="8">
        <v>26</v>
      </c>
      <c r="B27" s="9" t="s">
        <v>30</v>
      </c>
      <c r="C27" s="15">
        <v>1</v>
      </c>
      <c r="D27" s="16">
        <v>180000</v>
      </c>
      <c r="E27" s="13">
        <v>180000</v>
      </c>
      <c r="F27" s="1">
        <f t="shared" si="0"/>
        <v>34200</v>
      </c>
      <c r="G27" s="47">
        <f t="shared" si="1"/>
        <v>214200</v>
      </c>
    </row>
    <row r="28" spans="1:7" ht="47.1" customHeight="1">
      <c r="A28" s="5">
        <v>27</v>
      </c>
      <c r="B28" s="6" t="s">
        <v>31</v>
      </c>
      <c r="C28" s="12">
        <v>1</v>
      </c>
      <c r="D28" s="13">
        <v>470000</v>
      </c>
      <c r="E28" s="13">
        <v>470000</v>
      </c>
      <c r="F28" s="1">
        <f t="shared" si="0"/>
        <v>89300</v>
      </c>
      <c r="G28" s="47">
        <f t="shared" si="1"/>
        <v>559300</v>
      </c>
    </row>
    <row r="29" spans="1:7" ht="15.95" customHeight="1">
      <c r="A29" s="5">
        <v>28</v>
      </c>
      <c r="B29" s="6" t="s">
        <v>32</v>
      </c>
      <c r="C29" s="5">
        <v>1</v>
      </c>
      <c r="D29" s="7">
        <v>18000</v>
      </c>
      <c r="E29" s="7">
        <v>18000</v>
      </c>
      <c r="F29" s="1">
        <f t="shared" si="0"/>
        <v>3420</v>
      </c>
      <c r="G29" s="47">
        <f t="shared" si="1"/>
        <v>21420</v>
      </c>
    </row>
    <row r="30" spans="1:7" ht="15" customHeight="1">
      <c r="A30" s="5">
        <v>29</v>
      </c>
      <c r="B30" s="6" t="s">
        <v>33</v>
      </c>
      <c r="C30" s="5">
        <v>1</v>
      </c>
      <c r="D30" s="7">
        <v>25000</v>
      </c>
      <c r="E30" s="7">
        <v>25000</v>
      </c>
      <c r="F30" s="1">
        <f t="shared" si="0"/>
        <v>4750</v>
      </c>
      <c r="G30" s="47">
        <f t="shared" si="1"/>
        <v>29750</v>
      </c>
    </row>
    <row r="31" spans="1:7" ht="15.95" customHeight="1">
      <c r="A31" s="5">
        <v>30</v>
      </c>
      <c r="B31" s="6" t="s">
        <v>34</v>
      </c>
      <c r="C31" s="5">
        <v>1</v>
      </c>
      <c r="D31" s="7">
        <v>10000</v>
      </c>
      <c r="E31" s="7">
        <v>10000</v>
      </c>
      <c r="F31" s="1">
        <f t="shared" si="0"/>
        <v>1900</v>
      </c>
      <c r="G31" s="47">
        <f t="shared" si="1"/>
        <v>11900</v>
      </c>
    </row>
    <row r="32" spans="1:7" ht="15" customHeight="1">
      <c r="A32" s="5">
        <v>31</v>
      </c>
      <c r="B32" s="6" t="s">
        <v>35</v>
      </c>
      <c r="C32" s="5">
        <v>1</v>
      </c>
      <c r="D32" s="7">
        <v>7000</v>
      </c>
      <c r="E32" s="7">
        <v>7000</v>
      </c>
      <c r="F32" s="1">
        <f t="shared" si="0"/>
        <v>1330</v>
      </c>
      <c r="G32" s="47">
        <f t="shared" si="1"/>
        <v>8330</v>
      </c>
    </row>
    <row r="33" spans="1:7" ht="15.95" customHeight="1">
      <c r="A33" s="5">
        <v>32</v>
      </c>
      <c r="B33" s="6" t="s">
        <v>36</v>
      </c>
      <c r="C33" s="5">
        <v>1</v>
      </c>
      <c r="D33" s="7">
        <v>5500</v>
      </c>
      <c r="E33" s="7">
        <v>5500</v>
      </c>
      <c r="F33" s="1">
        <f t="shared" si="0"/>
        <v>1045</v>
      </c>
      <c r="G33" s="47">
        <f t="shared" si="1"/>
        <v>6545</v>
      </c>
    </row>
    <row r="34" spans="1:7" ht="15" customHeight="1">
      <c r="A34" s="5">
        <v>33</v>
      </c>
      <c r="B34" s="6" t="s">
        <v>37</v>
      </c>
      <c r="C34" s="5">
        <v>1</v>
      </c>
      <c r="D34" s="7">
        <v>38000</v>
      </c>
      <c r="E34" s="7">
        <v>38000</v>
      </c>
      <c r="F34" s="1">
        <f t="shared" si="0"/>
        <v>7220</v>
      </c>
      <c r="G34" s="47">
        <f t="shared" si="1"/>
        <v>45220</v>
      </c>
    </row>
    <row r="35" spans="1:7" ht="15.95" customHeight="1">
      <c r="A35" s="5">
        <v>34</v>
      </c>
      <c r="B35" s="6" t="s">
        <v>38</v>
      </c>
      <c r="C35" s="5">
        <v>1</v>
      </c>
      <c r="D35" s="7">
        <v>36000</v>
      </c>
      <c r="E35" s="7">
        <v>36000</v>
      </c>
      <c r="F35" s="1">
        <f t="shared" si="0"/>
        <v>6840</v>
      </c>
      <c r="G35" s="47">
        <f t="shared" si="1"/>
        <v>42840</v>
      </c>
    </row>
    <row r="36" spans="1:7" ht="15" customHeight="1">
      <c r="A36" s="5">
        <v>35</v>
      </c>
      <c r="B36" s="6" t="s">
        <v>39</v>
      </c>
      <c r="C36" s="5">
        <v>1</v>
      </c>
      <c r="D36" s="7">
        <v>38000</v>
      </c>
      <c r="E36" s="7">
        <v>38000</v>
      </c>
      <c r="F36" s="1">
        <f t="shared" si="0"/>
        <v>7220</v>
      </c>
      <c r="G36" s="47">
        <f t="shared" si="1"/>
        <v>45220</v>
      </c>
    </row>
    <row r="37" spans="1:7" ht="15.95" customHeight="1">
      <c r="A37" s="5">
        <v>36</v>
      </c>
      <c r="B37" s="6" t="s">
        <v>40</v>
      </c>
      <c r="C37" s="5">
        <v>1</v>
      </c>
      <c r="D37" s="7">
        <v>9000</v>
      </c>
      <c r="E37" s="7">
        <v>9000</v>
      </c>
      <c r="F37" s="1">
        <f t="shared" si="0"/>
        <v>1710</v>
      </c>
      <c r="G37" s="47">
        <f t="shared" si="1"/>
        <v>10710</v>
      </c>
    </row>
    <row r="38" spans="1:7" ht="15" customHeight="1">
      <c r="A38" s="5">
        <v>37</v>
      </c>
      <c r="B38" s="6" t="s">
        <v>41</v>
      </c>
      <c r="C38" s="5">
        <v>1</v>
      </c>
      <c r="D38" s="7">
        <v>15000</v>
      </c>
      <c r="E38" s="7">
        <v>15000</v>
      </c>
      <c r="F38" s="1">
        <f t="shared" si="0"/>
        <v>2850</v>
      </c>
      <c r="G38" s="47">
        <f t="shared" si="1"/>
        <v>17850</v>
      </c>
    </row>
    <row r="39" spans="1:7" ht="15.95" customHeight="1">
      <c r="A39" s="5">
        <v>38</v>
      </c>
      <c r="B39" s="6" t="s">
        <v>42</v>
      </c>
      <c r="C39" s="5">
        <v>1</v>
      </c>
      <c r="D39" s="7">
        <v>25000</v>
      </c>
      <c r="E39" s="7">
        <v>25000</v>
      </c>
      <c r="F39" s="1">
        <f t="shared" si="0"/>
        <v>4750</v>
      </c>
      <c r="G39" s="47">
        <f t="shared" si="1"/>
        <v>29750</v>
      </c>
    </row>
    <row r="40" spans="1:7" ht="15" customHeight="1">
      <c r="A40" s="5">
        <v>39</v>
      </c>
      <c r="B40" s="6" t="s">
        <v>43</v>
      </c>
      <c r="C40" s="5">
        <v>1</v>
      </c>
      <c r="D40" s="7">
        <v>15000</v>
      </c>
      <c r="E40" s="7">
        <v>15000</v>
      </c>
      <c r="F40" s="1">
        <f t="shared" si="0"/>
        <v>2850</v>
      </c>
      <c r="G40" s="47">
        <f t="shared" si="1"/>
        <v>17850</v>
      </c>
    </row>
    <row r="41" spans="1:7" ht="15.95" customHeight="1">
      <c r="A41" s="5">
        <v>40</v>
      </c>
      <c r="B41" s="6" t="s">
        <v>44</v>
      </c>
      <c r="C41" s="5">
        <v>1</v>
      </c>
      <c r="D41" s="7">
        <v>55000</v>
      </c>
      <c r="E41" s="7">
        <v>55000</v>
      </c>
      <c r="F41" s="1">
        <f t="shared" si="0"/>
        <v>10450</v>
      </c>
      <c r="G41" s="47">
        <f t="shared" si="1"/>
        <v>65450</v>
      </c>
    </row>
    <row r="42" spans="1:7" ht="15" customHeight="1">
      <c r="A42" s="5">
        <v>41</v>
      </c>
      <c r="B42" s="6" t="s">
        <v>45</v>
      </c>
      <c r="C42" s="5">
        <v>1</v>
      </c>
      <c r="D42" s="7">
        <v>80000</v>
      </c>
      <c r="E42" s="7">
        <v>80000</v>
      </c>
      <c r="F42" s="1">
        <f t="shared" si="0"/>
        <v>15200</v>
      </c>
      <c r="G42" s="47">
        <f t="shared" si="1"/>
        <v>95200</v>
      </c>
    </row>
    <row r="43" spans="1:7" ht="15.95" customHeight="1">
      <c r="A43" s="5">
        <v>42</v>
      </c>
      <c r="B43" s="6" t="s">
        <v>46</v>
      </c>
      <c r="C43" s="5">
        <v>1</v>
      </c>
      <c r="D43" s="7">
        <v>85000</v>
      </c>
      <c r="E43" s="7">
        <v>85000</v>
      </c>
      <c r="F43" s="1">
        <f t="shared" si="0"/>
        <v>16150</v>
      </c>
      <c r="G43" s="47">
        <f t="shared" si="1"/>
        <v>101150</v>
      </c>
    </row>
    <row r="44" spans="1:7" ht="15" customHeight="1">
      <c r="A44" s="5">
        <v>43</v>
      </c>
      <c r="B44" s="6" t="s">
        <v>47</v>
      </c>
      <c r="C44" s="5">
        <v>1</v>
      </c>
      <c r="D44" s="7">
        <v>98000</v>
      </c>
      <c r="E44" s="7">
        <v>98000</v>
      </c>
      <c r="F44" s="1">
        <f t="shared" si="0"/>
        <v>18620</v>
      </c>
      <c r="G44" s="47">
        <f t="shared" si="1"/>
        <v>116620</v>
      </c>
    </row>
    <row r="45" spans="1:7" ht="15.75" customHeight="1">
      <c r="A45" s="5">
        <v>44</v>
      </c>
      <c r="B45" s="6" t="s">
        <v>48</v>
      </c>
      <c r="C45" s="5">
        <v>1</v>
      </c>
      <c r="D45" s="7">
        <v>160000</v>
      </c>
      <c r="E45" s="7">
        <v>160000</v>
      </c>
      <c r="F45" s="1">
        <f t="shared" si="0"/>
        <v>30400</v>
      </c>
      <c r="G45" s="47">
        <f t="shared" si="1"/>
        <v>190400</v>
      </c>
    </row>
    <row r="46" spans="1:7" ht="15" customHeight="1">
      <c r="A46" s="8">
        <v>45</v>
      </c>
      <c r="B46" s="9" t="s">
        <v>49</v>
      </c>
      <c r="C46" s="8">
        <v>1</v>
      </c>
      <c r="D46" s="10">
        <v>215000</v>
      </c>
      <c r="E46" s="7">
        <v>215000</v>
      </c>
      <c r="F46" s="1">
        <f t="shared" si="0"/>
        <v>40850</v>
      </c>
      <c r="G46" s="47">
        <f t="shared" si="1"/>
        <v>255850</v>
      </c>
    </row>
    <row r="47" spans="1:7" ht="15.95" customHeight="1">
      <c r="A47" s="5">
        <v>46</v>
      </c>
      <c r="B47" s="6" t="s">
        <v>50</v>
      </c>
      <c r="C47" s="5">
        <v>1</v>
      </c>
      <c r="D47" s="7">
        <v>450000</v>
      </c>
      <c r="E47" s="7">
        <v>450000</v>
      </c>
      <c r="F47" s="1">
        <f t="shared" si="0"/>
        <v>85500</v>
      </c>
      <c r="G47" s="47">
        <f t="shared" si="1"/>
        <v>535500</v>
      </c>
    </row>
    <row r="48" spans="1:7" ht="15" customHeight="1">
      <c r="A48" s="5">
        <v>47</v>
      </c>
      <c r="B48" s="6" t="s">
        <v>51</v>
      </c>
      <c r="C48" s="5">
        <v>1</v>
      </c>
      <c r="D48" s="7">
        <v>5000</v>
      </c>
      <c r="E48" s="7">
        <v>5000</v>
      </c>
      <c r="F48" s="1">
        <f t="shared" si="0"/>
        <v>950</v>
      </c>
      <c r="G48" s="47">
        <f t="shared" si="1"/>
        <v>5950</v>
      </c>
    </row>
    <row r="49" spans="1:7" ht="15.95" customHeight="1">
      <c r="A49" s="5">
        <v>48</v>
      </c>
      <c r="B49" s="6" t="s">
        <v>52</v>
      </c>
      <c r="C49" s="5">
        <v>1</v>
      </c>
      <c r="D49" s="7">
        <v>5000</v>
      </c>
      <c r="E49" s="7">
        <v>5000</v>
      </c>
      <c r="F49" s="1">
        <f t="shared" si="0"/>
        <v>950</v>
      </c>
      <c r="G49" s="47">
        <f t="shared" si="1"/>
        <v>5950</v>
      </c>
    </row>
    <row r="50" spans="1:7" ht="15" customHeight="1">
      <c r="A50" s="5">
        <v>49</v>
      </c>
      <c r="B50" s="6" t="s">
        <v>53</v>
      </c>
      <c r="C50" s="5">
        <v>1</v>
      </c>
      <c r="D50" s="7">
        <v>9500</v>
      </c>
      <c r="E50" s="7">
        <v>9500</v>
      </c>
      <c r="F50" s="1">
        <f t="shared" si="0"/>
        <v>1805</v>
      </c>
      <c r="G50" s="47">
        <f t="shared" si="1"/>
        <v>11305</v>
      </c>
    </row>
    <row r="51" spans="1:7" ht="15.95" customHeight="1">
      <c r="A51" s="5">
        <v>50</v>
      </c>
      <c r="B51" s="6" t="s">
        <v>54</v>
      </c>
      <c r="C51" s="5">
        <v>1</v>
      </c>
      <c r="D51" s="7">
        <v>15000</v>
      </c>
      <c r="E51" s="7">
        <v>15000</v>
      </c>
      <c r="F51" s="1">
        <f t="shared" si="0"/>
        <v>2850</v>
      </c>
      <c r="G51" s="47">
        <f t="shared" si="1"/>
        <v>17850</v>
      </c>
    </row>
    <row r="52" spans="1:7" ht="15" customHeight="1">
      <c r="A52" s="5">
        <v>51</v>
      </c>
      <c r="B52" s="6" t="s">
        <v>55</v>
      </c>
      <c r="C52" s="5">
        <v>1</v>
      </c>
      <c r="D52" s="7">
        <v>50000</v>
      </c>
      <c r="E52" s="7">
        <v>50000</v>
      </c>
      <c r="F52" s="1">
        <f t="shared" si="0"/>
        <v>9500</v>
      </c>
      <c r="G52" s="47">
        <f t="shared" si="1"/>
        <v>59500</v>
      </c>
    </row>
    <row r="53" spans="1:7" ht="15.95" customHeight="1">
      <c r="A53" s="5">
        <v>52</v>
      </c>
      <c r="B53" s="6" t="s">
        <v>56</v>
      </c>
      <c r="C53" s="5">
        <v>1</v>
      </c>
      <c r="D53" s="7">
        <v>6000</v>
      </c>
      <c r="E53" s="7">
        <v>6000</v>
      </c>
      <c r="F53" s="1">
        <f t="shared" si="0"/>
        <v>1140</v>
      </c>
      <c r="G53" s="47">
        <f t="shared" si="1"/>
        <v>7140</v>
      </c>
    </row>
    <row r="54" spans="1:7" ht="15" customHeight="1">
      <c r="A54" s="5">
        <v>53</v>
      </c>
      <c r="B54" s="6" t="s">
        <v>57</v>
      </c>
      <c r="C54" s="5">
        <v>1</v>
      </c>
      <c r="D54" s="7">
        <v>6000</v>
      </c>
      <c r="E54" s="7">
        <v>6000</v>
      </c>
      <c r="F54" s="1">
        <f t="shared" si="0"/>
        <v>1140</v>
      </c>
      <c r="G54" s="47">
        <f t="shared" si="1"/>
        <v>7140</v>
      </c>
    </row>
    <row r="55" spans="1:7" ht="15.95" customHeight="1">
      <c r="A55" s="5">
        <v>54</v>
      </c>
      <c r="B55" s="6" t="s">
        <v>58</v>
      </c>
      <c r="C55" s="5">
        <v>1</v>
      </c>
      <c r="D55" s="7">
        <v>130000</v>
      </c>
      <c r="E55" s="7">
        <v>130000</v>
      </c>
      <c r="F55" s="1">
        <f t="shared" si="0"/>
        <v>24700</v>
      </c>
      <c r="G55" s="47">
        <f t="shared" si="1"/>
        <v>154700</v>
      </c>
    </row>
    <row r="56" spans="1:7" ht="15" customHeight="1">
      <c r="A56" s="5">
        <v>55</v>
      </c>
      <c r="B56" s="6" t="s">
        <v>59</v>
      </c>
      <c r="C56" s="5">
        <v>1</v>
      </c>
      <c r="D56" s="7">
        <v>7000</v>
      </c>
      <c r="E56" s="7">
        <v>7000</v>
      </c>
      <c r="F56" s="1">
        <f t="shared" si="0"/>
        <v>1330</v>
      </c>
      <c r="G56" s="47">
        <f t="shared" si="1"/>
        <v>8330</v>
      </c>
    </row>
    <row r="57" spans="1:7" ht="15.95" customHeight="1">
      <c r="A57" s="5">
        <v>56</v>
      </c>
      <c r="B57" s="6" t="s">
        <v>60</v>
      </c>
      <c r="C57" s="5">
        <v>1</v>
      </c>
      <c r="D57" s="7">
        <v>7000</v>
      </c>
      <c r="E57" s="7">
        <v>7000</v>
      </c>
      <c r="F57" s="1">
        <f t="shared" si="0"/>
        <v>1330</v>
      </c>
      <c r="G57" s="47">
        <f t="shared" si="1"/>
        <v>8330</v>
      </c>
    </row>
    <row r="58" spans="1:7" ht="15" customHeight="1">
      <c r="A58" s="5">
        <v>57</v>
      </c>
      <c r="B58" s="6" t="s">
        <v>61</v>
      </c>
      <c r="C58" s="5">
        <v>1</v>
      </c>
      <c r="D58" s="7">
        <v>15000</v>
      </c>
      <c r="E58" s="7">
        <v>15000</v>
      </c>
      <c r="F58" s="1">
        <f t="shared" si="0"/>
        <v>2850</v>
      </c>
      <c r="G58" s="47">
        <f t="shared" si="1"/>
        <v>17850</v>
      </c>
    </row>
    <row r="59" spans="1:7" ht="15.95" customHeight="1">
      <c r="A59" s="5">
        <v>58</v>
      </c>
      <c r="B59" s="6" t="s">
        <v>62</v>
      </c>
      <c r="C59" s="5">
        <v>1</v>
      </c>
      <c r="D59" s="7">
        <v>28000</v>
      </c>
      <c r="E59" s="7">
        <v>28000</v>
      </c>
      <c r="F59" s="1">
        <f t="shared" si="0"/>
        <v>5320</v>
      </c>
      <c r="G59" s="47">
        <f t="shared" si="1"/>
        <v>33320</v>
      </c>
    </row>
    <row r="60" spans="1:7" ht="15" customHeight="1">
      <c r="A60" s="5">
        <v>59</v>
      </c>
      <c r="B60" s="6" t="s">
        <v>63</v>
      </c>
      <c r="C60" s="5">
        <v>1</v>
      </c>
      <c r="D60" s="7">
        <v>150000</v>
      </c>
      <c r="E60" s="7">
        <v>150000</v>
      </c>
      <c r="F60" s="1">
        <f t="shared" si="0"/>
        <v>28500</v>
      </c>
      <c r="G60" s="47">
        <f t="shared" si="1"/>
        <v>178500</v>
      </c>
    </row>
    <row r="61" spans="1:7" ht="15.95" customHeight="1">
      <c r="A61" s="5">
        <v>60</v>
      </c>
      <c r="B61" s="6" t="s">
        <v>64</v>
      </c>
      <c r="C61" s="5">
        <v>1</v>
      </c>
      <c r="D61" s="7">
        <v>2500</v>
      </c>
      <c r="E61" s="7">
        <v>2500</v>
      </c>
      <c r="F61" s="1">
        <f t="shared" si="0"/>
        <v>475</v>
      </c>
      <c r="G61" s="47">
        <f t="shared" si="1"/>
        <v>2975</v>
      </c>
    </row>
    <row r="62" spans="1:7" ht="15" customHeight="1">
      <c r="A62" s="5">
        <v>61</v>
      </c>
      <c r="B62" s="6" t="s">
        <v>65</v>
      </c>
      <c r="C62" s="5">
        <v>1</v>
      </c>
      <c r="D62" s="7">
        <v>5500</v>
      </c>
      <c r="E62" s="7">
        <v>5500</v>
      </c>
      <c r="F62" s="1">
        <f t="shared" si="0"/>
        <v>1045</v>
      </c>
      <c r="G62" s="47">
        <f t="shared" si="1"/>
        <v>6545</v>
      </c>
    </row>
    <row r="63" spans="1:7" ht="20.100000000000001" customHeight="1">
      <c r="A63" s="5">
        <v>62</v>
      </c>
      <c r="B63" s="6" t="s">
        <v>66</v>
      </c>
      <c r="C63" s="5">
        <v>1</v>
      </c>
      <c r="D63" s="7">
        <v>600000</v>
      </c>
      <c r="E63" s="7">
        <v>600000</v>
      </c>
      <c r="F63" s="1">
        <f t="shared" si="0"/>
        <v>114000</v>
      </c>
      <c r="G63" s="47">
        <f t="shared" si="1"/>
        <v>714000</v>
      </c>
    </row>
    <row r="64" spans="1:7" ht="15" customHeight="1">
      <c r="A64" s="5">
        <v>63</v>
      </c>
      <c r="B64" s="6" t="s">
        <v>67</v>
      </c>
      <c r="C64" s="5">
        <v>1</v>
      </c>
      <c r="D64" s="7">
        <v>50000</v>
      </c>
      <c r="E64" s="7">
        <v>50000</v>
      </c>
      <c r="F64" s="1">
        <f t="shared" si="0"/>
        <v>9500</v>
      </c>
      <c r="G64" s="47">
        <f t="shared" si="1"/>
        <v>59500</v>
      </c>
    </row>
    <row r="65" spans="1:7" ht="15.95" customHeight="1">
      <c r="A65" s="5">
        <v>64</v>
      </c>
      <c r="B65" s="6" t="s">
        <v>68</v>
      </c>
      <c r="C65" s="5">
        <v>1</v>
      </c>
      <c r="D65" s="7">
        <v>58000</v>
      </c>
      <c r="E65" s="7">
        <v>58000</v>
      </c>
      <c r="F65" s="1">
        <f t="shared" si="0"/>
        <v>11020</v>
      </c>
      <c r="G65" s="47">
        <f t="shared" si="1"/>
        <v>69020</v>
      </c>
    </row>
    <row r="66" spans="1:7" ht="15" customHeight="1">
      <c r="A66" s="5">
        <v>65</v>
      </c>
      <c r="B66" s="6" t="s">
        <v>69</v>
      </c>
      <c r="C66" s="5">
        <v>1</v>
      </c>
      <c r="D66" s="7">
        <v>70000</v>
      </c>
      <c r="E66" s="7">
        <v>70000</v>
      </c>
      <c r="F66" s="1">
        <f t="shared" si="0"/>
        <v>13300</v>
      </c>
      <c r="G66" s="47">
        <f t="shared" si="1"/>
        <v>83300</v>
      </c>
    </row>
    <row r="67" spans="1:7" ht="32.1" customHeight="1">
      <c r="A67" s="5">
        <v>66</v>
      </c>
      <c r="B67" s="6" t="s">
        <v>70</v>
      </c>
      <c r="C67" s="12">
        <v>1</v>
      </c>
      <c r="D67" s="13">
        <v>80000</v>
      </c>
      <c r="E67" s="13">
        <v>80000</v>
      </c>
      <c r="F67" s="1">
        <f t="shared" ref="F67:F77" si="2">+E67*19%</f>
        <v>15200</v>
      </c>
      <c r="G67" s="47">
        <f t="shared" ref="G67:G77" si="3">+E67+F67</f>
        <v>95200</v>
      </c>
    </row>
    <row r="68" spans="1:7" ht="15.6" customHeight="1">
      <c r="A68" s="5">
        <v>67</v>
      </c>
      <c r="B68" s="6" t="s">
        <v>71</v>
      </c>
      <c r="C68" s="5">
        <v>1</v>
      </c>
      <c r="D68" s="7">
        <v>55000</v>
      </c>
      <c r="E68" s="7">
        <v>55000</v>
      </c>
      <c r="F68" s="1">
        <f t="shared" si="2"/>
        <v>10450</v>
      </c>
      <c r="G68" s="47">
        <f t="shared" si="3"/>
        <v>65450</v>
      </c>
    </row>
    <row r="69" spans="1:7" ht="31.5" customHeight="1">
      <c r="A69" s="8">
        <v>68</v>
      </c>
      <c r="B69" s="9" t="s">
        <v>72</v>
      </c>
      <c r="C69" s="15">
        <v>1</v>
      </c>
      <c r="D69" s="16">
        <v>180000</v>
      </c>
      <c r="E69" s="13">
        <v>180000</v>
      </c>
      <c r="F69" s="1">
        <f t="shared" si="2"/>
        <v>34200</v>
      </c>
      <c r="G69" s="47">
        <f t="shared" si="3"/>
        <v>214200</v>
      </c>
    </row>
    <row r="70" spans="1:7" ht="15" customHeight="1">
      <c r="A70" s="5">
        <v>69</v>
      </c>
      <c r="B70" s="6" t="s">
        <v>73</v>
      </c>
      <c r="C70" s="5">
        <v>1</v>
      </c>
      <c r="D70" s="7">
        <v>55000</v>
      </c>
      <c r="E70" s="7">
        <v>55000</v>
      </c>
      <c r="F70" s="1">
        <f t="shared" si="2"/>
        <v>10450</v>
      </c>
      <c r="G70" s="47">
        <f t="shared" si="3"/>
        <v>65450</v>
      </c>
    </row>
    <row r="71" spans="1:7" ht="15.95" customHeight="1">
      <c r="A71" s="5">
        <v>70</v>
      </c>
      <c r="B71" s="6" t="s">
        <v>74</v>
      </c>
      <c r="C71" s="5">
        <v>1</v>
      </c>
      <c r="D71" s="7">
        <v>45000</v>
      </c>
      <c r="E71" s="7">
        <v>45000</v>
      </c>
      <c r="F71" s="1">
        <f t="shared" si="2"/>
        <v>8550</v>
      </c>
      <c r="G71" s="47">
        <f t="shared" si="3"/>
        <v>53550</v>
      </c>
    </row>
    <row r="72" spans="1:7" ht="15" customHeight="1">
      <c r="A72" s="5">
        <v>71</v>
      </c>
      <c r="B72" s="6" t="s">
        <v>75</v>
      </c>
      <c r="C72" s="5">
        <v>1</v>
      </c>
      <c r="D72" s="7">
        <v>20000</v>
      </c>
      <c r="E72" s="7">
        <v>20000</v>
      </c>
      <c r="F72" s="1">
        <f t="shared" si="2"/>
        <v>3800</v>
      </c>
      <c r="G72" s="47">
        <f t="shared" si="3"/>
        <v>23800</v>
      </c>
    </row>
    <row r="73" spans="1:7" ht="32.1" customHeight="1">
      <c r="A73" s="5">
        <v>72</v>
      </c>
      <c r="B73" s="6" t="s">
        <v>76</v>
      </c>
      <c r="C73" s="12">
        <v>1</v>
      </c>
      <c r="D73" s="13">
        <v>35000</v>
      </c>
      <c r="E73" s="13">
        <v>35000</v>
      </c>
      <c r="F73" s="1">
        <f t="shared" si="2"/>
        <v>6650</v>
      </c>
      <c r="G73" s="47">
        <f t="shared" si="3"/>
        <v>41650</v>
      </c>
    </row>
    <row r="74" spans="1:7" ht="32.1" customHeight="1">
      <c r="A74" s="5">
        <v>73</v>
      </c>
      <c r="B74" s="6" t="s">
        <v>77</v>
      </c>
      <c r="C74" s="12">
        <v>1</v>
      </c>
      <c r="D74" s="13">
        <v>135000</v>
      </c>
      <c r="E74" s="13">
        <v>135000</v>
      </c>
      <c r="F74" s="1">
        <f t="shared" si="2"/>
        <v>25650</v>
      </c>
      <c r="G74" s="47">
        <f t="shared" si="3"/>
        <v>160650</v>
      </c>
    </row>
    <row r="75" spans="1:7" ht="15.95" customHeight="1">
      <c r="A75" s="5">
        <v>74</v>
      </c>
      <c r="B75" s="6" t="s">
        <v>78</v>
      </c>
      <c r="C75" s="5">
        <v>1</v>
      </c>
      <c r="D75" s="7">
        <v>45000</v>
      </c>
      <c r="E75" s="7">
        <v>45000</v>
      </c>
      <c r="F75" s="1">
        <f t="shared" si="2"/>
        <v>8550</v>
      </c>
      <c r="G75" s="47">
        <f t="shared" si="3"/>
        <v>53550</v>
      </c>
    </row>
    <row r="76" spans="1:7" ht="15" customHeight="1">
      <c r="A76" s="5">
        <v>75</v>
      </c>
      <c r="B76" s="6" t="s">
        <v>79</v>
      </c>
      <c r="C76" s="5">
        <v>1</v>
      </c>
      <c r="D76" s="7">
        <v>2500</v>
      </c>
      <c r="E76" s="7">
        <v>2500</v>
      </c>
      <c r="F76" s="1">
        <f t="shared" si="2"/>
        <v>475</v>
      </c>
      <c r="G76" s="47">
        <f t="shared" si="3"/>
        <v>2975</v>
      </c>
    </row>
    <row r="77" spans="1:7" ht="15.95" customHeight="1">
      <c r="A77" s="5">
        <v>76</v>
      </c>
      <c r="B77" s="6" t="s">
        <v>80</v>
      </c>
      <c r="C77" s="5">
        <v>1</v>
      </c>
      <c r="D77" s="7">
        <v>2500</v>
      </c>
      <c r="E77" s="7">
        <v>2500</v>
      </c>
      <c r="F77" s="1">
        <f t="shared" si="2"/>
        <v>475</v>
      </c>
      <c r="G77" s="47">
        <f t="shared" si="3"/>
        <v>2975</v>
      </c>
    </row>
    <row r="78" spans="1:7" ht="15" customHeight="1">
      <c r="A78" s="72" t="s">
        <v>81</v>
      </c>
      <c r="B78" s="73"/>
      <c r="C78" s="73"/>
      <c r="D78" s="74"/>
      <c r="E78" s="17">
        <v>8148070</v>
      </c>
      <c r="F78" s="1"/>
    </row>
    <row r="79" spans="1:7" ht="15.95" customHeight="1">
      <c r="A79" s="72" t="s">
        <v>82</v>
      </c>
      <c r="B79" s="73"/>
      <c r="C79" s="73"/>
      <c r="D79" s="74"/>
      <c r="E79" s="17">
        <v>1548133</v>
      </c>
      <c r="F79" s="1"/>
    </row>
    <row r="80" spans="1:7" ht="15.6" customHeight="1">
      <c r="A80" s="72" t="s">
        <v>4</v>
      </c>
      <c r="B80" s="73"/>
      <c r="C80" s="73"/>
      <c r="D80" s="74"/>
      <c r="E80" s="17">
        <v>9696203</v>
      </c>
      <c r="F80" s="1"/>
    </row>
  </sheetData>
  <mergeCells count="3">
    <mergeCell ref="A78:D78"/>
    <mergeCell ref="A79:D79"/>
    <mergeCell ref="A80:D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12E1B-38D4-40CC-9F14-9D699375249E}">
  <dimension ref="A1:J82"/>
  <sheetViews>
    <sheetView topLeftCell="A65" zoomScale="130" zoomScaleNormal="130" workbookViewId="0">
      <selection activeCell="F2" sqref="F2:I77"/>
    </sheetView>
  </sheetViews>
  <sheetFormatPr baseColWidth="10" defaultColWidth="9.33203125" defaultRowHeight="12.75"/>
  <cols>
    <col min="1" max="1" width="4.6640625" style="18" customWidth="1"/>
    <col min="2" max="2" width="1.1640625" style="18" customWidth="1"/>
    <col min="3" max="3" width="39.5" style="18" customWidth="1"/>
    <col min="4" max="4" width="16.1640625" style="18" customWidth="1"/>
    <col min="5" max="6" width="2.1640625" style="18" customWidth="1"/>
    <col min="7" max="7" width="4.6640625" style="18" customWidth="1"/>
    <col min="8" max="8" width="15.1640625" style="18" customWidth="1"/>
    <col min="9" max="9" width="11.5" style="18" customWidth="1"/>
    <col min="10" max="10" width="11.6640625" style="18" bestFit="1" customWidth="1"/>
    <col min="11" max="16384" width="9.33203125" style="18"/>
  </cols>
  <sheetData>
    <row r="1" spans="1:10" ht="15" customHeight="1">
      <c r="A1" s="82" t="s">
        <v>103</v>
      </c>
      <c r="B1" s="83"/>
      <c r="C1" s="49" t="s">
        <v>102</v>
      </c>
      <c r="D1" s="84" t="s">
        <v>101</v>
      </c>
      <c r="E1" s="85"/>
      <c r="F1" s="86" t="s">
        <v>100</v>
      </c>
      <c r="G1" s="82"/>
      <c r="H1" s="82"/>
      <c r="I1" s="83"/>
      <c r="J1" s="49" t="s">
        <v>99</v>
      </c>
    </row>
    <row r="2" spans="1:10" ht="18" customHeight="1">
      <c r="A2" s="75">
        <v>1</v>
      </c>
      <c r="B2" s="76"/>
      <c r="C2" s="48" t="s">
        <v>167</v>
      </c>
      <c r="D2" s="77">
        <v>1</v>
      </c>
      <c r="E2" s="78"/>
      <c r="F2" s="79">
        <v>58823.53</v>
      </c>
      <c r="G2" s="80"/>
      <c r="H2" s="80"/>
      <c r="I2" s="81"/>
      <c r="J2" s="51">
        <v>70000</v>
      </c>
    </row>
    <row r="3" spans="1:10" ht="18" customHeight="1">
      <c r="A3" s="87">
        <v>2</v>
      </c>
      <c r="B3" s="88"/>
      <c r="C3" s="48" t="s">
        <v>166</v>
      </c>
      <c r="D3" s="89">
        <v>1</v>
      </c>
      <c r="E3" s="90"/>
      <c r="F3" s="91">
        <v>181344.54</v>
      </c>
      <c r="G3" s="92"/>
      <c r="H3" s="92"/>
      <c r="I3" s="93"/>
      <c r="J3" s="52">
        <v>215800</v>
      </c>
    </row>
    <row r="4" spans="1:10" ht="18.95" customHeight="1">
      <c r="A4" s="75">
        <v>3</v>
      </c>
      <c r="B4" s="76"/>
      <c r="C4" s="48" t="s">
        <v>165</v>
      </c>
      <c r="D4" s="77">
        <v>1</v>
      </c>
      <c r="E4" s="78"/>
      <c r="F4" s="79">
        <v>156134.45000000001</v>
      </c>
      <c r="G4" s="80"/>
      <c r="H4" s="80"/>
      <c r="I4" s="81"/>
      <c r="J4" s="51">
        <v>185800</v>
      </c>
    </row>
    <row r="5" spans="1:10" ht="18" customHeight="1">
      <c r="A5" s="87">
        <v>4</v>
      </c>
      <c r="B5" s="88"/>
      <c r="C5" s="48" t="s">
        <v>164</v>
      </c>
      <c r="D5" s="89">
        <v>1</v>
      </c>
      <c r="E5" s="90"/>
      <c r="F5" s="91">
        <v>167563.03</v>
      </c>
      <c r="G5" s="92"/>
      <c r="H5" s="92"/>
      <c r="I5" s="93"/>
      <c r="J5" s="52">
        <v>199400</v>
      </c>
    </row>
    <row r="6" spans="1:10" ht="24.95" customHeight="1">
      <c r="A6" s="75">
        <v>5</v>
      </c>
      <c r="B6" s="76"/>
      <c r="C6" s="48" t="s">
        <v>163</v>
      </c>
      <c r="D6" s="77">
        <v>1</v>
      </c>
      <c r="E6" s="78"/>
      <c r="F6" s="79">
        <v>642016.81000000006</v>
      </c>
      <c r="G6" s="80"/>
      <c r="H6" s="80"/>
      <c r="I6" s="81"/>
      <c r="J6" s="51">
        <v>764000</v>
      </c>
    </row>
    <row r="7" spans="1:10" ht="18" customHeight="1">
      <c r="A7" s="87">
        <v>6</v>
      </c>
      <c r="B7" s="88"/>
      <c r="C7" s="48" t="s">
        <v>162</v>
      </c>
      <c r="D7" s="89">
        <v>1</v>
      </c>
      <c r="E7" s="90"/>
      <c r="F7" s="91">
        <v>671764.71</v>
      </c>
      <c r="G7" s="92"/>
      <c r="H7" s="92"/>
      <c r="I7" s="93"/>
      <c r="J7" s="52">
        <v>799400</v>
      </c>
    </row>
    <row r="8" spans="1:10" ht="18" customHeight="1">
      <c r="A8" s="75">
        <v>7</v>
      </c>
      <c r="B8" s="76"/>
      <c r="C8" s="48" t="s">
        <v>161</v>
      </c>
      <c r="D8" s="77">
        <v>1</v>
      </c>
      <c r="E8" s="78"/>
      <c r="F8" s="79">
        <v>610084.03</v>
      </c>
      <c r="G8" s="80"/>
      <c r="H8" s="80"/>
      <c r="I8" s="81"/>
      <c r="J8" s="51">
        <v>726000</v>
      </c>
    </row>
    <row r="9" spans="1:10" ht="18" customHeight="1">
      <c r="A9" s="87">
        <v>8</v>
      </c>
      <c r="B9" s="88"/>
      <c r="C9" s="48" t="s">
        <v>160</v>
      </c>
      <c r="D9" s="89">
        <v>1</v>
      </c>
      <c r="E9" s="90"/>
      <c r="F9" s="91">
        <v>17310.919999999998</v>
      </c>
      <c r="G9" s="92"/>
      <c r="H9" s="92"/>
      <c r="I9" s="93"/>
      <c r="J9" s="52">
        <v>20600</v>
      </c>
    </row>
    <row r="10" spans="1:10" ht="18" customHeight="1">
      <c r="A10" s="75">
        <v>9</v>
      </c>
      <c r="B10" s="76"/>
      <c r="C10" s="48" t="s">
        <v>159</v>
      </c>
      <c r="D10" s="77">
        <v>1</v>
      </c>
      <c r="E10" s="78"/>
      <c r="F10" s="79">
        <v>28739.5</v>
      </c>
      <c r="G10" s="80"/>
      <c r="H10" s="80"/>
      <c r="I10" s="81"/>
      <c r="J10" s="51">
        <v>34200</v>
      </c>
    </row>
    <row r="11" spans="1:10" ht="18" customHeight="1">
      <c r="A11" s="87">
        <v>10</v>
      </c>
      <c r="B11" s="88"/>
      <c r="C11" s="48" t="s">
        <v>158</v>
      </c>
      <c r="D11" s="89">
        <v>1</v>
      </c>
      <c r="E11" s="90"/>
      <c r="F11" s="91">
        <v>38319.33</v>
      </c>
      <c r="G11" s="92"/>
      <c r="H11" s="92"/>
      <c r="I11" s="93"/>
      <c r="J11" s="52">
        <v>45600</v>
      </c>
    </row>
    <row r="12" spans="1:10" ht="24.95" customHeight="1">
      <c r="A12" s="75">
        <v>11</v>
      </c>
      <c r="B12" s="76"/>
      <c r="C12" s="48" t="s">
        <v>157</v>
      </c>
      <c r="D12" s="77">
        <v>1</v>
      </c>
      <c r="E12" s="78"/>
      <c r="F12" s="79">
        <v>14285.71</v>
      </c>
      <c r="G12" s="80"/>
      <c r="H12" s="80"/>
      <c r="I12" s="81"/>
      <c r="J12" s="51">
        <v>17000</v>
      </c>
    </row>
    <row r="13" spans="1:10" ht="18" customHeight="1">
      <c r="A13" s="87">
        <v>12</v>
      </c>
      <c r="B13" s="88"/>
      <c r="C13" s="48" t="s">
        <v>156</v>
      </c>
      <c r="D13" s="89">
        <v>1</v>
      </c>
      <c r="E13" s="90"/>
      <c r="F13" s="91">
        <v>31428.57</v>
      </c>
      <c r="G13" s="92"/>
      <c r="H13" s="92"/>
      <c r="I13" s="93"/>
      <c r="J13" s="52">
        <v>37400</v>
      </c>
    </row>
    <row r="14" spans="1:10" ht="18" customHeight="1">
      <c r="A14" s="75">
        <v>13</v>
      </c>
      <c r="B14" s="76"/>
      <c r="C14" s="48" t="s">
        <v>155</v>
      </c>
      <c r="D14" s="77">
        <v>1</v>
      </c>
      <c r="E14" s="78"/>
      <c r="F14" s="79">
        <v>52100.84</v>
      </c>
      <c r="G14" s="80"/>
      <c r="H14" s="80"/>
      <c r="I14" s="81"/>
      <c r="J14" s="51">
        <v>62000</v>
      </c>
    </row>
    <row r="15" spans="1:10" ht="18.95" customHeight="1">
      <c r="A15" s="87">
        <v>14</v>
      </c>
      <c r="B15" s="88"/>
      <c r="C15" s="48" t="s">
        <v>154</v>
      </c>
      <c r="D15" s="89">
        <v>1</v>
      </c>
      <c r="E15" s="90"/>
      <c r="F15" s="91">
        <v>668907.56000000006</v>
      </c>
      <c r="G15" s="92"/>
      <c r="H15" s="92"/>
      <c r="I15" s="93"/>
      <c r="J15" s="52">
        <v>796000</v>
      </c>
    </row>
    <row r="16" spans="1:10" ht="18" customHeight="1">
      <c r="A16" s="75">
        <v>15</v>
      </c>
      <c r="B16" s="76"/>
      <c r="C16" s="48" t="s">
        <v>153</v>
      </c>
      <c r="D16" s="77">
        <v>1</v>
      </c>
      <c r="E16" s="78"/>
      <c r="F16" s="79">
        <v>109243.7</v>
      </c>
      <c r="G16" s="80"/>
      <c r="H16" s="80"/>
      <c r="I16" s="81"/>
      <c r="J16" s="51">
        <v>130000</v>
      </c>
    </row>
    <row r="17" spans="1:10" ht="24.95" customHeight="1">
      <c r="A17" s="87">
        <v>16</v>
      </c>
      <c r="B17" s="88"/>
      <c r="C17" s="48" t="s">
        <v>152</v>
      </c>
      <c r="D17" s="89">
        <v>1</v>
      </c>
      <c r="E17" s="90"/>
      <c r="F17" s="91">
        <v>67226.89</v>
      </c>
      <c r="G17" s="92"/>
      <c r="H17" s="92"/>
      <c r="I17" s="93"/>
      <c r="J17" s="52">
        <v>80000</v>
      </c>
    </row>
    <row r="18" spans="1:10" ht="18" customHeight="1">
      <c r="A18" s="75">
        <v>17</v>
      </c>
      <c r="B18" s="76"/>
      <c r="C18" s="48" t="s">
        <v>151</v>
      </c>
      <c r="D18" s="77">
        <v>1</v>
      </c>
      <c r="E18" s="78"/>
      <c r="F18" s="79">
        <v>90756.3</v>
      </c>
      <c r="G18" s="80"/>
      <c r="H18" s="80"/>
      <c r="I18" s="81"/>
      <c r="J18" s="51">
        <v>108000</v>
      </c>
    </row>
    <row r="19" spans="1:10" ht="18" customHeight="1">
      <c r="A19" s="87">
        <v>18</v>
      </c>
      <c r="B19" s="88"/>
      <c r="C19" s="48" t="s">
        <v>150</v>
      </c>
      <c r="D19" s="89">
        <v>1</v>
      </c>
      <c r="E19" s="90"/>
      <c r="F19" s="91">
        <v>105882.35</v>
      </c>
      <c r="G19" s="92"/>
      <c r="H19" s="92"/>
      <c r="I19" s="93"/>
      <c r="J19" s="52">
        <v>126000</v>
      </c>
    </row>
    <row r="20" spans="1:10" ht="18" customHeight="1">
      <c r="A20" s="75">
        <v>19</v>
      </c>
      <c r="B20" s="76"/>
      <c r="C20" s="48" t="s">
        <v>149</v>
      </c>
      <c r="D20" s="77">
        <v>1</v>
      </c>
      <c r="E20" s="78"/>
      <c r="F20" s="79">
        <v>42016.81</v>
      </c>
      <c r="G20" s="80"/>
      <c r="H20" s="80"/>
      <c r="I20" s="81"/>
      <c r="J20" s="51">
        <v>50000</v>
      </c>
    </row>
    <row r="21" spans="1:10" ht="18" customHeight="1">
      <c r="A21" s="87">
        <v>20</v>
      </c>
      <c r="B21" s="88"/>
      <c r="C21" s="48" t="s">
        <v>148</v>
      </c>
      <c r="D21" s="89">
        <v>1</v>
      </c>
      <c r="E21" s="90"/>
      <c r="F21" s="91">
        <v>10084.030000000001</v>
      </c>
      <c r="G21" s="92"/>
      <c r="H21" s="92"/>
      <c r="I21" s="93"/>
      <c r="J21" s="52">
        <v>12000</v>
      </c>
    </row>
    <row r="22" spans="1:10" ht="18" customHeight="1">
      <c r="A22" s="75">
        <v>21</v>
      </c>
      <c r="B22" s="76"/>
      <c r="C22" s="48" t="s">
        <v>147</v>
      </c>
      <c r="D22" s="77">
        <v>1</v>
      </c>
      <c r="E22" s="78"/>
      <c r="F22" s="94">
        <v>42.02</v>
      </c>
      <c r="G22" s="95"/>
      <c r="H22" s="95"/>
      <c r="I22" s="96"/>
      <c r="J22" s="53">
        <v>50</v>
      </c>
    </row>
    <row r="23" spans="1:10" ht="18" customHeight="1">
      <c r="A23" s="87">
        <v>22</v>
      </c>
      <c r="B23" s="88"/>
      <c r="C23" s="48" t="s">
        <v>146</v>
      </c>
      <c r="D23" s="89">
        <v>1</v>
      </c>
      <c r="E23" s="90"/>
      <c r="F23" s="91">
        <v>79831.929999999993</v>
      </c>
      <c r="G23" s="92"/>
      <c r="H23" s="92"/>
      <c r="I23" s="93"/>
      <c r="J23" s="52">
        <v>95000</v>
      </c>
    </row>
    <row r="24" spans="1:10" ht="18" customHeight="1">
      <c r="A24" s="75">
        <v>23</v>
      </c>
      <c r="B24" s="76"/>
      <c r="C24" s="48" t="s">
        <v>145</v>
      </c>
      <c r="D24" s="77">
        <v>1</v>
      </c>
      <c r="E24" s="78"/>
      <c r="F24" s="79">
        <v>89075.63</v>
      </c>
      <c r="G24" s="80"/>
      <c r="H24" s="80"/>
      <c r="I24" s="81"/>
      <c r="J24" s="51">
        <v>106000</v>
      </c>
    </row>
    <row r="25" spans="1:10" ht="18.95" customHeight="1">
      <c r="A25" s="87">
        <v>24</v>
      </c>
      <c r="B25" s="88"/>
      <c r="C25" s="48" t="s">
        <v>144</v>
      </c>
      <c r="D25" s="89">
        <v>1</v>
      </c>
      <c r="E25" s="90"/>
      <c r="F25" s="91">
        <v>88571.43</v>
      </c>
      <c r="G25" s="92"/>
      <c r="H25" s="92"/>
      <c r="I25" s="93"/>
      <c r="J25" s="52">
        <v>105400</v>
      </c>
    </row>
    <row r="26" spans="1:10" ht="24.95" customHeight="1">
      <c r="A26" s="75">
        <v>25</v>
      </c>
      <c r="B26" s="76"/>
      <c r="C26" s="48" t="s">
        <v>143</v>
      </c>
      <c r="D26" s="77">
        <v>1</v>
      </c>
      <c r="E26" s="78"/>
      <c r="F26" s="79">
        <v>77815.13</v>
      </c>
      <c r="G26" s="80"/>
      <c r="H26" s="80"/>
      <c r="I26" s="81"/>
      <c r="J26" s="51">
        <v>92600</v>
      </c>
    </row>
    <row r="27" spans="1:10" ht="24.95" customHeight="1">
      <c r="A27" s="87">
        <v>26</v>
      </c>
      <c r="B27" s="88"/>
      <c r="C27" s="48" t="s">
        <v>142</v>
      </c>
      <c r="D27" s="89">
        <v>1</v>
      </c>
      <c r="E27" s="90"/>
      <c r="F27" s="91">
        <v>146722.69</v>
      </c>
      <c r="G27" s="92"/>
      <c r="H27" s="92"/>
      <c r="I27" s="93"/>
      <c r="J27" s="52">
        <v>174600</v>
      </c>
    </row>
    <row r="28" spans="1:10" ht="18" customHeight="1">
      <c r="A28" s="75">
        <v>27</v>
      </c>
      <c r="B28" s="76"/>
      <c r="C28" s="48" t="s">
        <v>141</v>
      </c>
      <c r="D28" s="77">
        <v>1</v>
      </c>
      <c r="E28" s="78"/>
      <c r="F28" s="79">
        <v>438655.46</v>
      </c>
      <c r="G28" s="80"/>
      <c r="H28" s="80"/>
      <c r="I28" s="81"/>
      <c r="J28" s="51">
        <v>522000</v>
      </c>
    </row>
    <row r="29" spans="1:10" ht="26.85" customHeight="1">
      <c r="A29" s="87">
        <v>28</v>
      </c>
      <c r="B29" s="88"/>
      <c r="C29" s="48" t="s">
        <v>140</v>
      </c>
      <c r="D29" s="89">
        <v>1</v>
      </c>
      <c r="E29" s="90"/>
      <c r="F29" s="91">
        <v>15966.39</v>
      </c>
      <c r="G29" s="92"/>
      <c r="H29" s="92"/>
      <c r="I29" s="93"/>
      <c r="J29" s="52">
        <v>19000</v>
      </c>
    </row>
    <row r="30" spans="1:10" ht="24.95" customHeight="1">
      <c r="A30" s="22">
        <v>29</v>
      </c>
      <c r="B30" s="22"/>
      <c r="C30" s="48" t="s">
        <v>139</v>
      </c>
      <c r="D30" s="77">
        <v>1</v>
      </c>
      <c r="E30" s="78"/>
      <c r="F30" s="79">
        <v>23949.58</v>
      </c>
      <c r="G30" s="80"/>
      <c r="H30" s="80"/>
      <c r="I30" s="81"/>
      <c r="J30" s="51">
        <v>28500</v>
      </c>
    </row>
    <row r="31" spans="1:10" ht="24" customHeight="1">
      <c r="A31" s="22">
        <v>30</v>
      </c>
      <c r="B31" s="22"/>
      <c r="C31" s="48" t="s">
        <v>138</v>
      </c>
      <c r="D31" s="89">
        <v>1</v>
      </c>
      <c r="E31" s="90"/>
      <c r="F31" s="91">
        <v>9075.6299999999992</v>
      </c>
      <c r="G31" s="92"/>
      <c r="H31" s="92"/>
      <c r="I31" s="93"/>
      <c r="J31" s="52">
        <v>10800</v>
      </c>
    </row>
    <row r="32" spans="1:10" ht="24.95" customHeight="1">
      <c r="A32" s="22">
        <v>31</v>
      </c>
      <c r="B32" s="22"/>
      <c r="C32" s="48" t="s">
        <v>137</v>
      </c>
      <c r="D32" s="77">
        <v>1</v>
      </c>
      <c r="E32" s="78"/>
      <c r="F32" s="79">
        <v>5714.29</v>
      </c>
      <c r="G32" s="80"/>
      <c r="H32" s="80"/>
      <c r="I32" s="81"/>
      <c r="J32" s="51">
        <v>6800</v>
      </c>
    </row>
    <row r="33" spans="1:10" ht="24.95" customHeight="1">
      <c r="A33" s="22">
        <v>32</v>
      </c>
      <c r="B33" s="22"/>
      <c r="C33" s="48" t="s">
        <v>136</v>
      </c>
      <c r="D33" s="89">
        <v>1</v>
      </c>
      <c r="E33" s="90"/>
      <c r="F33" s="91">
        <v>3865.55</v>
      </c>
      <c r="G33" s="92"/>
      <c r="H33" s="92"/>
      <c r="I33" s="93"/>
      <c r="J33" s="52">
        <v>4600</v>
      </c>
    </row>
    <row r="34" spans="1:10" ht="18" customHeight="1">
      <c r="A34" s="22">
        <v>33</v>
      </c>
      <c r="B34" s="22"/>
      <c r="C34" s="48" t="s">
        <v>135</v>
      </c>
      <c r="D34" s="77">
        <v>1</v>
      </c>
      <c r="E34" s="78"/>
      <c r="F34" s="79">
        <v>32773.11</v>
      </c>
      <c r="G34" s="80"/>
      <c r="H34" s="80"/>
      <c r="I34" s="81"/>
      <c r="J34" s="51">
        <v>39000</v>
      </c>
    </row>
    <row r="35" spans="1:10" ht="18.95" customHeight="1">
      <c r="A35" s="22">
        <v>34</v>
      </c>
      <c r="B35" s="22"/>
      <c r="C35" s="48" t="s">
        <v>134</v>
      </c>
      <c r="D35" s="89">
        <v>1</v>
      </c>
      <c r="E35" s="90"/>
      <c r="F35" s="91">
        <v>32773.11</v>
      </c>
      <c r="G35" s="92"/>
      <c r="H35" s="92"/>
      <c r="I35" s="93"/>
      <c r="J35" s="52">
        <v>39000</v>
      </c>
    </row>
    <row r="36" spans="1:10" ht="18" customHeight="1">
      <c r="A36" s="22">
        <v>35</v>
      </c>
      <c r="B36" s="22"/>
      <c r="C36" s="48" t="s">
        <v>133</v>
      </c>
      <c r="D36" s="77">
        <v>1</v>
      </c>
      <c r="E36" s="78"/>
      <c r="F36" s="79">
        <v>32773.11</v>
      </c>
      <c r="G36" s="80"/>
      <c r="H36" s="80"/>
      <c r="I36" s="81"/>
      <c r="J36" s="51">
        <v>39000</v>
      </c>
    </row>
    <row r="37" spans="1:10" ht="18" customHeight="1">
      <c r="A37" s="22">
        <v>36</v>
      </c>
      <c r="B37" s="22"/>
      <c r="C37" s="48" t="s">
        <v>132</v>
      </c>
      <c r="D37" s="89">
        <v>1</v>
      </c>
      <c r="E37" s="90"/>
      <c r="F37" s="91">
        <v>6218.49</v>
      </c>
      <c r="G37" s="92"/>
      <c r="H37" s="92"/>
      <c r="I37" s="93"/>
      <c r="J37" s="52">
        <v>7400</v>
      </c>
    </row>
    <row r="38" spans="1:10" ht="18" customHeight="1">
      <c r="A38" s="22">
        <v>37</v>
      </c>
      <c r="B38" s="22"/>
      <c r="C38" s="48" t="s">
        <v>131</v>
      </c>
      <c r="D38" s="77">
        <v>1</v>
      </c>
      <c r="E38" s="78"/>
      <c r="F38" s="79">
        <v>10588.24</v>
      </c>
      <c r="G38" s="80"/>
      <c r="H38" s="80"/>
      <c r="I38" s="81"/>
      <c r="J38" s="51">
        <v>12600</v>
      </c>
    </row>
    <row r="39" spans="1:10" ht="24" customHeight="1">
      <c r="A39" s="22">
        <v>38</v>
      </c>
      <c r="B39" s="22"/>
      <c r="C39" s="48" t="s">
        <v>130</v>
      </c>
      <c r="D39" s="89">
        <v>1</v>
      </c>
      <c r="E39" s="90"/>
      <c r="F39" s="91">
        <v>22184.87</v>
      </c>
      <c r="G39" s="92"/>
      <c r="H39" s="92"/>
      <c r="I39" s="93"/>
      <c r="J39" s="52">
        <v>26400</v>
      </c>
    </row>
    <row r="40" spans="1:10" ht="26.1" customHeight="1">
      <c r="A40" s="22">
        <v>39</v>
      </c>
      <c r="B40" s="22"/>
      <c r="C40" s="48" t="s">
        <v>129</v>
      </c>
      <c r="D40" s="77">
        <v>1</v>
      </c>
      <c r="E40" s="78"/>
      <c r="F40" s="79">
        <v>10420.17</v>
      </c>
      <c r="G40" s="80"/>
      <c r="H40" s="80"/>
      <c r="I40" s="81"/>
      <c r="J40" s="51">
        <v>12400</v>
      </c>
    </row>
    <row r="41" spans="1:10" ht="24.95" customHeight="1">
      <c r="A41" s="22">
        <v>40</v>
      </c>
      <c r="B41" s="22"/>
      <c r="C41" s="48" t="s">
        <v>128</v>
      </c>
      <c r="D41" s="89">
        <v>1</v>
      </c>
      <c r="E41" s="90"/>
      <c r="F41" s="91">
        <v>48571.43</v>
      </c>
      <c r="G41" s="92"/>
      <c r="H41" s="92"/>
      <c r="I41" s="93"/>
      <c r="J41" s="52">
        <v>57800</v>
      </c>
    </row>
    <row r="42" spans="1:10" ht="24" customHeight="1">
      <c r="A42" s="22">
        <v>41</v>
      </c>
      <c r="B42" s="22"/>
      <c r="C42" s="48" t="s">
        <v>127</v>
      </c>
      <c r="D42" s="77">
        <v>1</v>
      </c>
      <c r="E42" s="78"/>
      <c r="F42" s="79">
        <v>69243.7</v>
      </c>
      <c r="G42" s="80"/>
      <c r="H42" s="80"/>
      <c r="I42" s="81"/>
      <c r="J42" s="51">
        <v>82400</v>
      </c>
    </row>
    <row r="43" spans="1:10" ht="18" customHeight="1">
      <c r="A43" s="22">
        <v>42</v>
      </c>
      <c r="B43" s="22"/>
      <c r="C43" s="48" t="s">
        <v>126</v>
      </c>
      <c r="D43" s="89">
        <v>1</v>
      </c>
      <c r="E43" s="90"/>
      <c r="F43" s="91">
        <v>77310.92</v>
      </c>
      <c r="G43" s="92"/>
      <c r="H43" s="92"/>
      <c r="I43" s="93"/>
      <c r="J43" s="52">
        <v>92000</v>
      </c>
    </row>
    <row r="44" spans="1:10" ht="18" customHeight="1">
      <c r="A44" s="22">
        <v>43</v>
      </c>
      <c r="B44" s="22"/>
      <c r="C44" s="48" t="s">
        <v>125</v>
      </c>
      <c r="D44" s="77">
        <v>1</v>
      </c>
      <c r="E44" s="78"/>
      <c r="F44" s="79">
        <v>95798.32</v>
      </c>
      <c r="G44" s="80"/>
      <c r="H44" s="80"/>
      <c r="I44" s="81"/>
      <c r="J44" s="51">
        <v>114000</v>
      </c>
    </row>
    <row r="45" spans="1:10" ht="18.95" customHeight="1">
      <c r="A45" s="22">
        <v>44</v>
      </c>
      <c r="B45" s="22"/>
      <c r="C45" s="48" t="s">
        <v>124</v>
      </c>
      <c r="D45" s="89">
        <v>1</v>
      </c>
      <c r="E45" s="90"/>
      <c r="F45" s="91">
        <v>147899.16</v>
      </c>
      <c r="G45" s="92"/>
      <c r="H45" s="92"/>
      <c r="I45" s="93"/>
      <c r="J45" s="52">
        <v>176000</v>
      </c>
    </row>
    <row r="46" spans="1:10" ht="18" customHeight="1">
      <c r="A46" s="22">
        <v>45</v>
      </c>
      <c r="B46" s="22"/>
      <c r="C46" s="48" t="s">
        <v>123</v>
      </c>
      <c r="D46" s="77">
        <v>1</v>
      </c>
      <c r="E46" s="78"/>
      <c r="F46" s="79">
        <v>208403.36</v>
      </c>
      <c r="G46" s="80"/>
      <c r="H46" s="80"/>
      <c r="I46" s="81"/>
      <c r="J46" s="51">
        <v>248000</v>
      </c>
    </row>
    <row r="47" spans="1:10" ht="18" customHeight="1">
      <c r="A47" s="22">
        <v>46</v>
      </c>
      <c r="B47" s="22"/>
      <c r="C47" s="48" t="s">
        <v>122</v>
      </c>
      <c r="D47" s="89">
        <v>1</v>
      </c>
      <c r="E47" s="90"/>
      <c r="F47" s="91">
        <v>433613.45</v>
      </c>
      <c r="G47" s="92"/>
      <c r="H47" s="92"/>
      <c r="I47" s="93"/>
      <c r="J47" s="52">
        <v>516000</v>
      </c>
    </row>
    <row r="48" spans="1:10" ht="18" customHeight="1">
      <c r="A48" s="22">
        <v>47</v>
      </c>
      <c r="B48" s="22"/>
      <c r="C48" s="48" t="s">
        <v>121</v>
      </c>
      <c r="D48" s="77">
        <v>1</v>
      </c>
      <c r="E48" s="78"/>
      <c r="F48" s="79">
        <v>4705.88</v>
      </c>
      <c r="G48" s="80"/>
      <c r="H48" s="80"/>
      <c r="I48" s="81"/>
      <c r="J48" s="51">
        <v>5600</v>
      </c>
    </row>
    <row r="49" spans="1:10" ht="18" customHeight="1">
      <c r="A49" s="22">
        <v>48</v>
      </c>
      <c r="B49" s="22"/>
      <c r="C49" s="48" t="s">
        <v>120</v>
      </c>
      <c r="D49" s="89">
        <v>1</v>
      </c>
      <c r="E49" s="90"/>
      <c r="F49" s="91">
        <v>4201.68</v>
      </c>
      <c r="G49" s="92"/>
      <c r="H49" s="92"/>
      <c r="I49" s="93"/>
      <c r="J49" s="52">
        <v>5000</v>
      </c>
    </row>
    <row r="50" spans="1:10" ht="18" customHeight="1">
      <c r="A50" s="22">
        <v>49</v>
      </c>
      <c r="B50" s="22"/>
      <c r="C50" s="48" t="s">
        <v>119</v>
      </c>
      <c r="D50" s="77">
        <v>1</v>
      </c>
      <c r="E50" s="78"/>
      <c r="F50" s="79">
        <v>8739.5</v>
      </c>
      <c r="G50" s="80"/>
      <c r="H50" s="80"/>
      <c r="I50" s="81"/>
      <c r="J50" s="51">
        <v>10400</v>
      </c>
    </row>
    <row r="51" spans="1:10" ht="18.95" customHeight="1">
      <c r="A51" s="22">
        <v>50</v>
      </c>
      <c r="B51" s="22"/>
      <c r="C51" s="48" t="s">
        <v>118</v>
      </c>
      <c r="D51" s="89">
        <v>1</v>
      </c>
      <c r="E51" s="90"/>
      <c r="F51" s="91">
        <v>12100.84</v>
      </c>
      <c r="G51" s="92"/>
      <c r="H51" s="92"/>
      <c r="I51" s="93"/>
      <c r="J51" s="52">
        <v>14400</v>
      </c>
    </row>
    <row r="52" spans="1:10" ht="18" customHeight="1">
      <c r="A52" s="22">
        <v>51</v>
      </c>
      <c r="B52" s="22"/>
      <c r="C52" s="48" t="s">
        <v>117</v>
      </c>
      <c r="D52" s="77">
        <v>1</v>
      </c>
      <c r="E52" s="78"/>
      <c r="F52" s="79">
        <v>42016.81</v>
      </c>
      <c r="G52" s="80"/>
      <c r="H52" s="80"/>
      <c r="I52" s="81"/>
      <c r="J52" s="51">
        <v>50000</v>
      </c>
    </row>
    <row r="53" spans="1:10" ht="18" customHeight="1">
      <c r="A53" s="22">
        <v>52</v>
      </c>
      <c r="B53" s="22"/>
      <c r="C53" s="48" t="s">
        <v>116</v>
      </c>
      <c r="D53" s="89">
        <v>1</v>
      </c>
      <c r="E53" s="90"/>
      <c r="F53" s="91">
        <v>5042.0200000000004</v>
      </c>
      <c r="G53" s="92"/>
      <c r="H53" s="92"/>
      <c r="I53" s="93"/>
      <c r="J53" s="52">
        <v>6000</v>
      </c>
    </row>
    <row r="54" spans="1:10" ht="18" customHeight="1">
      <c r="A54" s="22">
        <v>53</v>
      </c>
      <c r="B54" s="22"/>
      <c r="C54" s="48" t="s">
        <v>115</v>
      </c>
      <c r="D54" s="77">
        <v>1</v>
      </c>
      <c r="E54" s="78"/>
      <c r="F54" s="79">
        <v>5546.22</v>
      </c>
      <c r="G54" s="80"/>
      <c r="H54" s="80"/>
      <c r="I54" s="81"/>
      <c r="J54" s="51">
        <v>6600</v>
      </c>
    </row>
    <row r="55" spans="1:10" ht="18" customHeight="1">
      <c r="A55" s="22">
        <v>54</v>
      </c>
      <c r="B55" s="22"/>
      <c r="C55" s="48" t="s">
        <v>114</v>
      </c>
      <c r="D55" s="89">
        <v>1</v>
      </c>
      <c r="E55" s="90"/>
      <c r="F55" s="91">
        <v>113949.58</v>
      </c>
      <c r="G55" s="92"/>
      <c r="H55" s="92"/>
      <c r="I55" s="93"/>
      <c r="J55" s="52">
        <v>135600</v>
      </c>
    </row>
    <row r="56" spans="1:10" ht="18.95" customHeight="1">
      <c r="A56" s="22">
        <v>55</v>
      </c>
      <c r="B56" s="22"/>
      <c r="C56" s="48" t="s">
        <v>113</v>
      </c>
      <c r="D56" s="77">
        <v>1</v>
      </c>
      <c r="E56" s="78"/>
      <c r="F56" s="79">
        <v>5210.08</v>
      </c>
      <c r="G56" s="80"/>
      <c r="H56" s="80"/>
      <c r="I56" s="81"/>
      <c r="J56" s="51">
        <v>6200</v>
      </c>
    </row>
    <row r="57" spans="1:10" ht="18" customHeight="1">
      <c r="A57" s="22">
        <v>56</v>
      </c>
      <c r="B57" s="22"/>
      <c r="C57" s="48" t="s">
        <v>112</v>
      </c>
      <c r="D57" s="89">
        <v>1</v>
      </c>
      <c r="E57" s="90"/>
      <c r="F57" s="91">
        <v>5210.08</v>
      </c>
      <c r="G57" s="92"/>
      <c r="H57" s="92"/>
      <c r="I57" s="93"/>
      <c r="J57" s="52">
        <v>6200</v>
      </c>
    </row>
    <row r="58" spans="1:10" ht="18" customHeight="1">
      <c r="A58" s="22">
        <v>57</v>
      </c>
      <c r="B58" s="22"/>
      <c r="C58" s="48" t="s">
        <v>111</v>
      </c>
      <c r="D58" s="77">
        <v>1</v>
      </c>
      <c r="E58" s="78"/>
      <c r="F58" s="79">
        <v>13109.24</v>
      </c>
      <c r="G58" s="80"/>
      <c r="H58" s="80"/>
      <c r="I58" s="81"/>
      <c r="J58" s="51">
        <v>15600</v>
      </c>
    </row>
    <row r="59" spans="1:10" ht="18" customHeight="1">
      <c r="A59" s="22">
        <v>58</v>
      </c>
      <c r="B59" s="22"/>
      <c r="C59" s="48" t="s">
        <v>110</v>
      </c>
      <c r="D59" s="89">
        <v>1</v>
      </c>
      <c r="E59" s="90"/>
      <c r="F59" s="91">
        <v>23529.41</v>
      </c>
      <c r="G59" s="92"/>
      <c r="H59" s="92"/>
      <c r="I59" s="93"/>
      <c r="J59" s="52">
        <v>28000</v>
      </c>
    </row>
    <row r="60" spans="1:10" ht="18" customHeight="1">
      <c r="A60" s="22">
        <v>59</v>
      </c>
      <c r="B60" s="22"/>
      <c r="C60" s="48" t="s">
        <v>109</v>
      </c>
      <c r="D60" s="77">
        <v>1</v>
      </c>
      <c r="E60" s="78"/>
      <c r="F60" s="79">
        <v>139495.79999999999</v>
      </c>
      <c r="G60" s="80"/>
      <c r="H60" s="80"/>
      <c r="I60" s="81"/>
      <c r="J60" s="51">
        <v>166000</v>
      </c>
    </row>
    <row r="61" spans="1:10" ht="18" customHeight="1">
      <c r="A61" s="22">
        <v>60</v>
      </c>
      <c r="B61" s="22"/>
      <c r="C61" s="48" t="s">
        <v>108</v>
      </c>
      <c r="D61" s="89">
        <v>1</v>
      </c>
      <c r="E61" s="90"/>
      <c r="F61" s="91">
        <v>1848.74</v>
      </c>
      <c r="G61" s="92"/>
      <c r="H61" s="92"/>
      <c r="I61" s="93"/>
      <c r="J61" s="52">
        <v>2200</v>
      </c>
    </row>
    <row r="62" spans="1:10" ht="18" customHeight="1">
      <c r="A62" s="22">
        <v>61</v>
      </c>
      <c r="B62" s="22"/>
      <c r="C62" s="48" t="s">
        <v>107</v>
      </c>
      <c r="D62" s="77">
        <v>1</v>
      </c>
      <c r="E62" s="78"/>
      <c r="F62" s="79">
        <v>4537.82</v>
      </c>
      <c r="G62" s="80"/>
      <c r="H62" s="80"/>
      <c r="I62" s="81"/>
      <c r="J62" s="51">
        <v>5400</v>
      </c>
    </row>
    <row r="63" spans="1:10" ht="18" customHeight="1">
      <c r="A63" s="22">
        <v>62</v>
      </c>
      <c r="B63" s="22"/>
      <c r="C63" s="48" t="s">
        <v>106</v>
      </c>
      <c r="D63" s="89">
        <v>1</v>
      </c>
      <c r="E63" s="90"/>
      <c r="F63" s="91">
        <v>537815.13</v>
      </c>
      <c r="G63" s="92"/>
      <c r="H63" s="92"/>
      <c r="I63" s="93"/>
      <c r="J63" s="52">
        <v>640000</v>
      </c>
    </row>
    <row r="64" spans="1:10" ht="18" customHeight="1">
      <c r="A64" s="22">
        <v>63</v>
      </c>
      <c r="B64" s="22"/>
      <c r="C64" s="48" t="s">
        <v>105</v>
      </c>
      <c r="D64" s="77">
        <v>1</v>
      </c>
      <c r="E64" s="78"/>
      <c r="F64" s="79">
        <v>43697.48</v>
      </c>
      <c r="G64" s="80"/>
      <c r="H64" s="80"/>
      <c r="I64" s="81"/>
      <c r="J64" s="51">
        <v>52000</v>
      </c>
    </row>
    <row r="65" spans="1:10" ht="18" customHeight="1">
      <c r="A65" s="22">
        <v>64</v>
      </c>
      <c r="B65" s="22"/>
      <c r="C65" s="48" t="s">
        <v>104</v>
      </c>
      <c r="D65" s="89">
        <v>1</v>
      </c>
      <c r="E65" s="90"/>
      <c r="F65" s="91">
        <v>57983.19</v>
      </c>
      <c r="G65" s="92"/>
      <c r="H65" s="92"/>
      <c r="I65" s="93"/>
      <c r="J65" s="52">
        <v>69000</v>
      </c>
    </row>
    <row r="66" spans="1:10" ht="18" customHeight="1">
      <c r="A66" s="22">
        <v>65</v>
      </c>
      <c r="B66" s="22"/>
      <c r="C66" s="48" t="s">
        <v>98</v>
      </c>
      <c r="D66" s="77">
        <v>1</v>
      </c>
      <c r="E66" s="78"/>
      <c r="F66" s="79">
        <v>62857.14</v>
      </c>
      <c r="G66" s="80"/>
      <c r="H66" s="80"/>
      <c r="I66" s="81"/>
      <c r="J66" s="51">
        <v>74800</v>
      </c>
    </row>
    <row r="67" spans="1:10" ht="24.95" customHeight="1">
      <c r="A67" s="22">
        <v>66</v>
      </c>
      <c r="B67" s="22"/>
      <c r="C67" s="48" t="s">
        <v>97</v>
      </c>
      <c r="D67" s="89">
        <v>1</v>
      </c>
      <c r="E67" s="90"/>
      <c r="F67" s="91">
        <v>67226.89</v>
      </c>
      <c r="G67" s="92"/>
      <c r="H67" s="92"/>
      <c r="I67" s="93"/>
      <c r="J67" s="52">
        <v>80000</v>
      </c>
    </row>
    <row r="68" spans="1:10" ht="18" customHeight="1">
      <c r="A68" s="22">
        <v>67</v>
      </c>
      <c r="B68" s="22"/>
      <c r="C68" s="48" t="s">
        <v>96</v>
      </c>
      <c r="D68" s="77">
        <v>1</v>
      </c>
      <c r="E68" s="78"/>
      <c r="F68" s="79">
        <v>49579.83</v>
      </c>
      <c r="G68" s="80"/>
      <c r="H68" s="80"/>
      <c r="I68" s="81"/>
      <c r="J68" s="51">
        <v>59000</v>
      </c>
    </row>
    <row r="69" spans="1:10" ht="18" customHeight="1">
      <c r="A69" s="22">
        <v>68</v>
      </c>
      <c r="B69" s="22"/>
      <c r="C69" s="48" t="s">
        <v>95</v>
      </c>
      <c r="D69" s="89">
        <v>1</v>
      </c>
      <c r="E69" s="90"/>
      <c r="F69" s="91">
        <v>159327.73000000001</v>
      </c>
      <c r="G69" s="92"/>
      <c r="H69" s="92"/>
      <c r="I69" s="93"/>
      <c r="J69" s="52">
        <v>189600</v>
      </c>
    </row>
    <row r="70" spans="1:10" ht="18" customHeight="1">
      <c r="A70" s="22">
        <v>69</v>
      </c>
      <c r="B70" s="22"/>
      <c r="C70" s="48" t="s">
        <v>94</v>
      </c>
      <c r="D70" s="77">
        <v>1</v>
      </c>
      <c r="E70" s="78"/>
      <c r="F70" s="79">
        <v>47731.09</v>
      </c>
      <c r="G70" s="80"/>
      <c r="H70" s="80"/>
      <c r="I70" s="81"/>
      <c r="J70" s="51">
        <v>56800</v>
      </c>
    </row>
    <row r="71" spans="1:10" ht="18" customHeight="1">
      <c r="A71" s="22">
        <v>70</v>
      </c>
      <c r="B71" s="22"/>
      <c r="C71" s="48" t="s">
        <v>93</v>
      </c>
      <c r="D71" s="89">
        <v>1</v>
      </c>
      <c r="E71" s="90"/>
      <c r="F71" s="91">
        <v>37815.129999999997</v>
      </c>
      <c r="G71" s="92"/>
      <c r="H71" s="92"/>
      <c r="I71" s="93"/>
      <c r="J71" s="52">
        <v>45000</v>
      </c>
    </row>
    <row r="72" spans="1:10" ht="18" customHeight="1">
      <c r="A72" s="22">
        <v>71</v>
      </c>
      <c r="B72" s="22"/>
      <c r="C72" s="48" t="s">
        <v>92</v>
      </c>
      <c r="D72" s="77">
        <v>1</v>
      </c>
      <c r="E72" s="78"/>
      <c r="F72" s="79">
        <v>16134.45</v>
      </c>
      <c r="G72" s="80"/>
      <c r="H72" s="80"/>
      <c r="I72" s="81"/>
      <c r="J72" s="51">
        <v>19200</v>
      </c>
    </row>
    <row r="73" spans="1:10" ht="24.95" customHeight="1">
      <c r="A73" s="22">
        <v>72</v>
      </c>
      <c r="B73" s="22"/>
      <c r="C73" s="48" t="s">
        <v>91</v>
      </c>
      <c r="D73" s="89">
        <v>1</v>
      </c>
      <c r="E73" s="90"/>
      <c r="F73" s="91">
        <v>28571.43</v>
      </c>
      <c r="G73" s="92"/>
      <c r="H73" s="92"/>
      <c r="I73" s="93"/>
      <c r="J73" s="52">
        <v>34000</v>
      </c>
    </row>
    <row r="74" spans="1:10" ht="18" customHeight="1">
      <c r="A74" s="22">
        <v>73</v>
      </c>
      <c r="B74" s="22"/>
      <c r="C74" s="48" t="s">
        <v>90</v>
      </c>
      <c r="D74" s="77">
        <v>1</v>
      </c>
      <c r="E74" s="78"/>
      <c r="F74" s="79">
        <v>121008.4</v>
      </c>
      <c r="G74" s="80"/>
      <c r="H74" s="80"/>
      <c r="I74" s="81"/>
      <c r="J74" s="51">
        <v>144000</v>
      </c>
    </row>
    <row r="75" spans="1:10" ht="18" customHeight="1">
      <c r="A75" s="22">
        <v>74</v>
      </c>
      <c r="B75" s="22"/>
      <c r="C75" s="48" t="s">
        <v>89</v>
      </c>
      <c r="D75" s="89">
        <v>1</v>
      </c>
      <c r="E75" s="90"/>
      <c r="F75" s="91">
        <v>31596.639999999999</v>
      </c>
      <c r="G75" s="92"/>
      <c r="H75" s="92"/>
      <c r="I75" s="93"/>
      <c r="J75" s="52">
        <v>37600</v>
      </c>
    </row>
    <row r="76" spans="1:10" ht="18.95" customHeight="1">
      <c r="A76" s="22">
        <v>75</v>
      </c>
      <c r="B76" s="22"/>
      <c r="C76" s="48" t="s">
        <v>88</v>
      </c>
      <c r="D76" s="77">
        <v>1</v>
      </c>
      <c r="E76" s="78"/>
      <c r="F76" s="79">
        <v>1848.74</v>
      </c>
      <c r="G76" s="80"/>
      <c r="H76" s="80"/>
      <c r="I76" s="81"/>
      <c r="J76" s="51">
        <v>2200</v>
      </c>
    </row>
    <row r="77" spans="1:10" ht="18" customHeight="1">
      <c r="A77" s="22">
        <v>76</v>
      </c>
      <c r="B77" s="22"/>
      <c r="C77" s="48" t="s">
        <v>87</v>
      </c>
      <c r="D77" s="89">
        <v>1</v>
      </c>
      <c r="E77" s="90"/>
      <c r="F77" s="91">
        <v>2016.81</v>
      </c>
      <c r="G77" s="92"/>
      <c r="H77" s="92"/>
      <c r="I77" s="93"/>
      <c r="J77" s="52">
        <v>2400</v>
      </c>
    </row>
    <row r="78" spans="1:10" ht="24" customHeight="1">
      <c r="A78" s="24"/>
      <c r="B78" s="97"/>
      <c r="C78" s="97"/>
      <c r="D78" s="22"/>
      <c r="E78" s="98"/>
      <c r="F78" s="98"/>
      <c r="G78" s="98"/>
      <c r="I78" s="50" t="s">
        <v>86</v>
      </c>
      <c r="J78" s="21">
        <v>7626344.5599999996</v>
      </c>
    </row>
    <row r="79" spans="1:10" ht="17.100000000000001" customHeight="1">
      <c r="A79" s="22"/>
      <c r="B79" s="97"/>
      <c r="C79" s="97"/>
      <c r="D79" s="22"/>
      <c r="E79" s="97"/>
      <c r="F79" s="97"/>
      <c r="G79" s="97"/>
      <c r="I79" s="50" t="s">
        <v>85</v>
      </c>
      <c r="J79" s="20">
        <v>7626344.5599999996</v>
      </c>
    </row>
    <row r="80" spans="1:10" ht="15" customHeight="1">
      <c r="A80" s="22"/>
      <c r="B80" s="97"/>
      <c r="C80" s="97"/>
      <c r="D80" s="22"/>
      <c r="E80" s="97"/>
      <c r="F80" s="97"/>
      <c r="G80" s="97"/>
      <c r="I80" s="50" t="s">
        <v>84</v>
      </c>
      <c r="J80" s="20">
        <v>1449005.44</v>
      </c>
    </row>
    <row r="81" spans="1:10" ht="17.45" customHeight="1">
      <c r="A81" s="22"/>
      <c r="B81" s="97"/>
      <c r="C81" s="97"/>
      <c r="D81" s="22"/>
      <c r="E81" s="97"/>
      <c r="F81" s="97"/>
      <c r="G81" s="97"/>
      <c r="I81" s="50" t="s">
        <v>83</v>
      </c>
      <c r="J81" s="19">
        <v>9075350</v>
      </c>
    </row>
    <row r="82" spans="1:10" ht="99.7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</row>
  </sheetData>
  <mergeCells count="191">
    <mergeCell ref="B81:C81"/>
    <mergeCell ref="E81:G81"/>
    <mergeCell ref="D76:E76"/>
    <mergeCell ref="F76:I76"/>
    <mergeCell ref="B78:C78"/>
    <mergeCell ref="E78:G78"/>
    <mergeCell ref="D75:E75"/>
    <mergeCell ref="F75:I75"/>
    <mergeCell ref="E80:G80"/>
    <mergeCell ref="D77:E77"/>
    <mergeCell ref="F77:I77"/>
    <mergeCell ref="B79:C79"/>
    <mergeCell ref="E79:G79"/>
    <mergeCell ref="B80:C80"/>
    <mergeCell ref="D70:E70"/>
    <mergeCell ref="F70:I70"/>
    <mergeCell ref="D69:E69"/>
    <mergeCell ref="F69:I69"/>
    <mergeCell ref="D72:E72"/>
    <mergeCell ref="F72:I72"/>
    <mergeCell ref="D71:E71"/>
    <mergeCell ref="F71:I71"/>
    <mergeCell ref="D74:E74"/>
    <mergeCell ref="F74:I74"/>
    <mergeCell ref="D73:E73"/>
    <mergeCell ref="F73:I73"/>
    <mergeCell ref="D63:E63"/>
    <mergeCell ref="F63:I63"/>
    <mergeCell ref="D64:E64"/>
    <mergeCell ref="F64:I64"/>
    <mergeCell ref="D65:E65"/>
    <mergeCell ref="F65:I65"/>
    <mergeCell ref="D66:E66"/>
    <mergeCell ref="F66:I66"/>
    <mergeCell ref="D68:E68"/>
    <mergeCell ref="F68:I68"/>
    <mergeCell ref="D67:E67"/>
    <mergeCell ref="F67:I67"/>
    <mergeCell ref="D58:E58"/>
    <mergeCell ref="F58:I58"/>
    <mergeCell ref="D59:E59"/>
    <mergeCell ref="F59:I59"/>
    <mergeCell ref="D60:E60"/>
    <mergeCell ref="F60:I60"/>
    <mergeCell ref="D61:E61"/>
    <mergeCell ref="F61:I61"/>
    <mergeCell ref="D62:E62"/>
    <mergeCell ref="F62:I62"/>
    <mergeCell ref="D53:E53"/>
    <mergeCell ref="F53:I53"/>
    <mergeCell ref="D54:E54"/>
    <mergeCell ref="F54:I54"/>
    <mergeCell ref="D55:E55"/>
    <mergeCell ref="F55:I55"/>
    <mergeCell ref="D56:E56"/>
    <mergeCell ref="F56:I56"/>
    <mergeCell ref="D57:E57"/>
    <mergeCell ref="F57:I57"/>
    <mergeCell ref="D48:E48"/>
    <mergeCell ref="F48:I48"/>
    <mergeCell ref="D49:E49"/>
    <mergeCell ref="F49:I49"/>
    <mergeCell ref="D50:E50"/>
    <mergeCell ref="F50:I50"/>
    <mergeCell ref="D51:E51"/>
    <mergeCell ref="F51:I51"/>
    <mergeCell ref="D52:E52"/>
    <mergeCell ref="F52:I52"/>
    <mergeCell ref="D43:E43"/>
    <mergeCell ref="F43:I43"/>
    <mergeCell ref="D44:E44"/>
    <mergeCell ref="F44:I44"/>
    <mergeCell ref="D45:E45"/>
    <mergeCell ref="F45:I45"/>
    <mergeCell ref="D46:E46"/>
    <mergeCell ref="F46:I46"/>
    <mergeCell ref="D47:E47"/>
    <mergeCell ref="F47:I47"/>
    <mergeCell ref="D38:E38"/>
    <mergeCell ref="F38:I38"/>
    <mergeCell ref="D39:E39"/>
    <mergeCell ref="F39:I39"/>
    <mergeCell ref="D40:E40"/>
    <mergeCell ref="F40:I40"/>
    <mergeCell ref="D41:E41"/>
    <mergeCell ref="F41:I41"/>
    <mergeCell ref="D42:E42"/>
    <mergeCell ref="F42:I42"/>
    <mergeCell ref="D33:E33"/>
    <mergeCell ref="F33:I33"/>
    <mergeCell ref="D34:E34"/>
    <mergeCell ref="F34:I34"/>
    <mergeCell ref="D35:E35"/>
    <mergeCell ref="F35:I35"/>
    <mergeCell ref="D36:E36"/>
    <mergeCell ref="F36:I36"/>
    <mergeCell ref="D37:E37"/>
    <mergeCell ref="F37:I37"/>
    <mergeCell ref="A29:B29"/>
    <mergeCell ref="D29:E29"/>
    <mergeCell ref="F29:I29"/>
    <mergeCell ref="D30:E30"/>
    <mergeCell ref="F30:I30"/>
    <mergeCell ref="D31:E31"/>
    <mergeCell ref="F31:I31"/>
    <mergeCell ref="D32:E32"/>
    <mergeCell ref="F32:I32"/>
    <mergeCell ref="A26:B26"/>
    <mergeCell ref="D26:E26"/>
    <mergeCell ref="F26:I26"/>
    <mergeCell ref="A25:B25"/>
    <mergeCell ref="D25:E25"/>
    <mergeCell ref="F25:I25"/>
    <mergeCell ref="A28:B28"/>
    <mergeCell ref="D28:E28"/>
    <mergeCell ref="F28:I28"/>
    <mergeCell ref="A27:B27"/>
    <mergeCell ref="D27:E27"/>
    <mergeCell ref="F27:I27"/>
    <mergeCell ref="A22:B22"/>
    <mergeCell ref="D22:E22"/>
    <mergeCell ref="F22:I22"/>
    <mergeCell ref="A21:B21"/>
    <mergeCell ref="D21:E21"/>
    <mergeCell ref="F21:I21"/>
    <mergeCell ref="A24:B24"/>
    <mergeCell ref="D24:E24"/>
    <mergeCell ref="F24:I24"/>
    <mergeCell ref="A23:B23"/>
    <mergeCell ref="D23:E23"/>
    <mergeCell ref="F23:I23"/>
    <mergeCell ref="A18:B18"/>
    <mergeCell ref="D18:E18"/>
    <mergeCell ref="F18:I18"/>
    <mergeCell ref="A17:B17"/>
    <mergeCell ref="D17:E17"/>
    <mergeCell ref="F17:I17"/>
    <mergeCell ref="A20:B20"/>
    <mergeCell ref="D20:E20"/>
    <mergeCell ref="F20:I20"/>
    <mergeCell ref="A19:B19"/>
    <mergeCell ref="D19:E19"/>
    <mergeCell ref="F19:I19"/>
    <mergeCell ref="A14:B14"/>
    <mergeCell ref="D14:E14"/>
    <mergeCell ref="F14:I14"/>
    <mergeCell ref="A13:B13"/>
    <mergeCell ref="D13:E13"/>
    <mergeCell ref="F13:I13"/>
    <mergeCell ref="A16:B16"/>
    <mergeCell ref="D16:E16"/>
    <mergeCell ref="F16:I16"/>
    <mergeCell ref="A15:B15"/>
    <mergeCell ref="D15:E15"/>
    <mergeCell ref="F15:I15"/>
    <mergeCell ref="A10:B10"/>
    <mergeCell ref="D10:E10"/>
    <mergeCell ref="F10:I10"/>
    <mergeCell ref="A9:B9"/>
    <mergeCell ref="D9:E9"/>
    <mergeCell ref="F9:I9"/>
    <mergeCell ref="A12:B12"/>
    <mergeCell ref="D12:E12"/>
    <mergeCell ref="F12:I12"/>
    <mergeCell ref="A11:B11"/>
    <mergeCell ref="D11:E11"/>
    <mergeCell ref="F11:I11"/>
    <mergeCell ref="A6:B6"/>
    <mergeCell ref="D6:E6"/>
    <mergeCell ref="F6:I6"/>
    <mergeCell ref="A5:B5"/>
    <mergeCell ref="D5:E5"/>
    <mergeCell ref="F5:I5"/>
    <mergeCell ref="A8:B8"/>
    <mergeCell ref="D8:E8"/>
    <mergeCell ref="F8:I8"/>
    <mergeCell ref="A7:B7"/>
    <mergeCell ref="D7:E7"/>
    <mergeCell ref="F7:I7"/>
    <mergeCell ref="A4:B4"/>
    <mergeCell ref="D4:E4"/>
    <mergeCell ref="F4:I4"/>
    <mergeCell ref="A2:B2"/>
    <mergeCell ref="D2:E2"/>
    <mergeCell ref="F2:I2"/>
    <mergeCell ref="A1:B1"/>
    <mergeCell ref="D1:E1"/>
    <mergeCell ref="F1:I1"/>
    <mergeCell ref="A3:B3"/>
    <mergeCell ref="D3:E3"/>
    <mergeCell ref="F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35C63-E4E1-415D-A19D-4CC6602422EA}">
  <dimension ref="A1:J80"/>
  <sheetViews>
    <sheetView tabSelected="1" topLeftCell="A67" workbookViewId="0">
      <selection activeCell="M71" sqref="M71"/>
    </sheetView>
  </sheetViews>
  <sheetFormatPr baseColWidth="10" defaultColWidth="9.33203125" defaultRowHeight="12.75"/>
  <cols>
    <col min="1" max="2" width="8" style="18" customWidth="1"/>
    <col min="3" max="3" width="6.83203125" style="18" customWidth="1"/>
    <col min="4" max="4" width="45.33203125" style="18" customWidth="1"/>
    <col min="5" max="5" width="14" style="18" customWidth="1"/>
    <col min="6" max="6" width="11.5" style="18" customWidth="1"/>
    <col min="7" max="7" width="4.1640625" style="18" customWidth="1"/>
    <col min="8" max="8" width="14" style="18" customWidth="1"/>
    <col min="9" max="9" width="16.1640625" style="18" customWidth="1"/>
    <col min="10" max="10" width="10.1640625" style="18" customWidth="1"/>
    <col min="11" max="16384" width="9.33203125" style="18"/>
  </cols>
  <sheetData>
    <row r="1" spans="1:10" ht="16.5" customHeight="1">
      <c r="A1" s="31" t="s">
        <v>251</v>
      </c>
      <c r="B1" s="32" t="s">
        <v>250</v>
      </c>
      <c r="C1" s="33"/>
      <c r="D1" s="34"/>
      <c r="E1" s="32" t="s">
        <v>249</v>
      </c>
      <c r="F1" s="39" t="s">
        <v>248</v>
      </c>
      <c r="G1" s="102" t="s">
        <v>247</v>
      </c>
      <c r="H1" s="102"/>
      <c r="J1" s="23"/>
    </row>
    <row r="2" spans="1:10" ht="16.5" customHeight="1">
      <c r="A2" s="26">
        <v>1</v>
      </c>
      <c r="B2" s="35" t="s">
        <v>246</v>
      </c>
      <c r="C2" s="36"/>
      <c r="D2" s="37"/>
      <c r="E2" s="38">
        <v>1</v>
      </c>
      <c r="F2" s="40">
        <v>65000</v>
      </c>
      <c r="G2" s="101">
        <v>65000</v>
      </c>
      <c r="H2" s="101"/>
      <c r="I2" s="18">
        <f>+G2*19%</f>
        <v>12350</v>
      </c>
      <c r="J2" s="54">
        <f>+G2+I2</f>
        <v>77350</v>
      </c>
    </row>
    <row r="3" spans="1:10" ht="16.5" customHeight="1">
      <c r="A3" s="26">
        <v>2</v>
      </c>
      <c r="B3" s="35" t="s">
        <v>245</v>
      </c>
      <c r="C3" s="36"/>
      <c r="D3" s="37"/>
      <c r="E3" s="38">
        <v>1</v>
      </c>
      <c r="F3" s="40">
        <v>180000</v>
      </c>
      <c r="G3" s="101">
        <v>180000</v>
      </c>
      <c r="H3" s="101"/>
      <c r="I3" s="18">
        <f t="shared" ref="I3:I66" si="0">+G3*19%</f>
        <v>34200</v>
      </c>
      <c r="J3" s="54">
        <f t="shared" ref="J3:J66" si="1">+G3+I3</f>
        <v>214200</v>
      </c>
    </row>
    <row r="4" spans="1:10" ht="16.5" customHeight="1">
      <c r="A4" s="26">
        <v>3</v>
      </c>
      <c r="B4" s="35" t="s">
        <v>244</v>
      </c>
      <c r="C4" s="36"/>
      <c r="D4" s="37"/>
      <c r="E4" s="38">
        <v>1</v>
      </c>
      <c r="F4" s="40">
        <v>150000</v>
      </c>
      <c r="G4" s="101">
        <v>150000</v>
      </c>
      <c r="H4" s="101"/>
      <c r="I4" s="18">
        <f t="shared" si="0"/>
        <v>28500</v>
      </c>
      <c r="J4" s="54">
        <f t="shared" si="1"/>
        <v>178500</v>
      </c>
    </row>
    <row r="5" spans="1:10" ht="24" customHeight="1">
      <c r="A5" s="26">
        <v>4</v>
      </c>
      <c r="B5" s="35" t="s">
        <v>243</v>
      </c>
      <c r="C5" s="36"/>
      <c r="D5" s="37"/>
      <c r="E5" s="38">
        <v>1</v>
      </c>
      <c r="F5" s="40">
        <v>180000</v>
      </c>
      <c r="G5" s="101">
        <v>180000</v>
      </c>
      <c r="H5" s="101"/>
      <c r="I5" s="18">
        <f t="shared" si="0"/>
        <v>34200</v>
      </c>
      <c r="J5" s="54">
        <f t="shared" si="1"/>
        <v>214200</v>
      </c>
    </row>
    <row r="6" spans="1:10" ht="16.5" customHeight="1">
      <c r="A6" s="26">
        <v>5</v>
      </c>
      <c r="B6" s="35" t="s">
        <v>242</v>
      </c>
      <c r="C6" s="36"/>
      <c r="D6" s="37"/>
      <c r="E6" s="38">
        <v>1</v>
      </c>
      <c r="F6" s="40">
        <v>690000</v>
      </c>
      <c r="G6" s="101">
        <v>690000</v>
      </c>
      <c r="H6" s="101"/>
      <c r="I6" s="18">
        <f t="shared" si="0"/>
        <v>131100</v>
      </c>
      <c r="J6" s="54">
        <f t="shared" si="1"/>
        <v>821100</v>
      </c>
    </row>
    <row r="7" spans="1:10" ht="16.5" customHeight="1">
      <c r="A7" s="26">
        <v>6</v>
      </c>
      <c r="B7" s="35" t="s">
        <v>241</v>
      </c>
      <c r="C7" s="36"/>
      <c r="D7" s="37"/>
      <c r="E7" s="38">
        <v>1</v>
      </c>
      <c r="F7" s="40">
        <v>650000</v>
      </c>
      <c r="G7" s="101">
        <v>650000</v>
      </c>
      <c r="H7" s="101"/>
      <c r="I7" s="18">
        <f t="shared" si="0"/>
        <v>123500</v>
      </c>
      <c r="J7" s="54">
        <f t="shared" si="1"/>
        <v>773500</v>
      </c>
    </row>
    <row r="8" spans="1:10" ht="16.5" customHeight="1">
      <c r="A8" s="26">
        <v>7</v>
      </c>
      <c r="B8" s="35" t="s">
        <v>240</v>
      </c>
      <c r="C8" s="36"/>
      <c r="D8" s="37"/>
      <c r="E8" s="38">
        <v>1</v>
      </c>
      <c r="F8" s="40">
        <v>640000</v>
      </c>
      <c r="G8" s="101">
        <v>640000</v>
      </c>
      <c r="H8" s="101"/>
      <c r="I8" s="18">
        <f t="shared" si="0"/>
        <v>121600</v>
      </c>
      <c r="J8" s="54">
        <f t="shared" si="1"/>
        <v>761600</v>
      </c>
    </row>
    <row r="9" spans="1:10" ht="16.5" customHeight="1">
      <c r="A9" s="26">
        <v>8</v>
      </c>
      <c r="B9" s="35" t="s">
        <v>239</v>
      </c>
      <c r="C9" s="36"/>
      <c r="D9" s="37"/>
      <c r="E9" s="38">
        <v>1</v>
      </c>
      <c r="F9" s="40">
        <v>22000</v>
      </c>
      <c r="G9" s="101">
        <v>22000</v>
      </c>
      <c r="H9" s="101"/>
      <c r="I9" s="18">
        <f t="shared" si="0"/>
        <v>4180</v>
      </c>
      <c r="J9" s="54">
        <f t="shared" si="1"/>
        <v>26180</v>
      </c>
    </row>
    <row r="10" spans="1:10" ht="16.5" customHeight="1">
      <c r="A10" s="26">
        <v>9</v>
      </c>
      <c r="B10" s="35" t="s">
        <v>238</v>
      </c>
      <c r="C10" s="36"/>
      <c r="D10" s="37"/>
      <c r="E10" s="38">
        <v>1</v>
      </c>
      <c r="F10" s="40">
        <v>38000</v>
      </c>
      <c r="G10" s="101">
        <v>38000</v>
      </c>
      <c r="H10" s="101"/>
      <c r="I10" s="18">
        <f t="shared" si="0"/>
        <v>7220</v>
      </c>
      <c r="J10" s="54">
        <f t="shared" si="1"/>
        <v>45220</v>
      </c>
    </row>
    <row r="11" spans="1:10" ht="16.5" customHeight="1">
      <c r="A11" s="26">
        <v>10</v>
      </c>
      <c r="B11" s="35" t="s">
        <v>237</v>
      </c>
      <c r="C11" s="36"/>
      <c r="D11" s="37"/>
      <c r="E11" s="38">
        <v>1</v>
      </c>
      <c r="F11" s="40">
        <v>45000</v>
      </c>
      <c r="G11" s="101">
        <v>45000</v>
      </c>
      <c r="H11" s="101"/>
      <c r="I11" s="18">
        <f t="shared" si="0"/>
        <v>8550</v>
      </c>
      <c r="J11" s="54">
        <f t="shared" si="1"/>
        <v>53550</v>
      </c>
    </row>
    <row r="12" spans="1:10" ht="30.95" customHeight="1">
      <c r="A12" s="26">
        <v>11</v>
      </c>
      <c r="B12" s="35" t="s">
        <v>236</v>
      </c>
      <c r="C12" s="36"/>
      <c r="D12" s="37"/>
      <c r="E12" s="38">
        <v>1</v>
      </c>
      <c r="F12" s="40">
        <v>22000</v>
      </c>
      <c r="G12" s="101">
        <v>22000</v>
      </c>
      <c r="H12" s="101"/>
      <c r="I12" s="18">
        <f t="shared" si="0"/>
        <v>4180</v>
      </c>
      <c r="J12" s="54">
        <f t="shared" si="1"/>
        <v>26180</v>
      </c>
    </row>
    <row r="13" spans="1:10" ht="16.5" customHeight="1">
      <c r="A13" s="26">
        <v>12</v>
      </c>
      <c r="B13" s="35" t="s">
        <v>235</v>
      </c>
      <c r="C13" s="36"/>
      <c r="D13" s="37"/>
      <c r="E13" s="38">
        <v>1</v>
      </c>
      <c r="F13" s="40">
        <v>25000</v>
      </c>
      <c r="G13" s="101">
        <v>25000</v>
      </c>
      <c r="H13" s="101"/>
      <c r="I13" s="18">
        <f t="shared" si="0"/>
        <v>4750</v>
      </c>
      <c r="J13" s="54">
        <f t="shared" si="1"/>
        <v>29750</v>
      </c>
    </row>
    <row r="14" spans="1:10" ht="16.5" customHeight="1">
      <c r="A14" s="28">
        <v>13</v>
      </c>
      <c r="B14" s="106" t="s">
        <v>234</v>
      </c>
      <c r="C14" s="107"/>
      <c r="D14" s="108"/>
      <c r="E14" s="28">
        <v>1</v>
      </c>
      <c r="F14" s="42">
        <v>62000</v>
      </c>
      <c r="G14" s="109">
        <v>62000</v>
      </c>
      <c r="H14" s="110"/>
      <c r="I14" s="18">
        <f t="shared" si="0"/>
        <v>11780</v>
      </c>
      <c r="J14" s="54">
        <f t="shared" si="1"/>
        <v>73780</v>
      </c>
    </row>
    <row r="15" spans="1:10" ht="16.5" customHeight="1">
      <c r="A15" s="26">
        <v>14</v>
      </c>
      <c r="B15" s="103" t="s">
        <v>233</v>
      </c>
      <c r="C15" s="104"/>
      <c r="D15" s="105"/>
      <c r="E15" s="26">
        <v>1</v>
      </c>
      <c r="F15" s="41">
        <v>850000</v>
      </c>
      <c r="G15" s="99">
        <v>850000</v>
      </c>
      <c r="H15" s="100"/>
      <c r="I15" s="18">
        <f t="shared" si="0"/>
        <v>161500</v>
      </c>
      <c r="J15" s="54">
        <f t="shared" si="1"/>
        <v>1011500</v>
      </c>
    </row>
    <row r="16" spans="1:10" ht="16.5" customHeight="1">
      <c r="A16" s="26">
        <v>15</v>
      </c>
      <c r="B16" s="103" t="s">
        <v>232</v>
      </c>
      <c r="C16" s="104"/>
      <c r="D16" s="105"/>
      <c r="E16" s="26">
        <v>1</v>
      </c>
      <c r="F16" s="41">
        <v>150000</v>
      </c>
      <c r="G16" s="99">
        <v>150000</v>
      </c>
      <c r="H16" s="100"/>
      <c r="I16" s="18">
        <f t="shared" si="0"/>
        <v>28500</v>
      </c>
      <c r="J16" s="54">
        <f t="shared" si="1"/>
        <v>178500</v>
      </c>
    </row>
    <row r="17" spans="1:10" ht="16.5" customHeight="1">
      <c r="A17" s="26">
        <v>16</v>
      </c>
      <c r="B17" s="103" t="s">
        <v>231</v>
      </c>
      <c r="C17" s="104"/>
      <c r="D17" s="105"/>
      <c r="E17" s="26">
        <v>1</v>
      </c>
      <c r="F17" s="41">
        <v>75000</v>
      </c>
      <c r="G17" s="99">
        <v>75000</v>
      </c>
      <c r="H17" s="100"/>
      <c r="I17" s="18">
        <f t="shared" si="0"/>
        <v>14250</v>
      </c>
      <c r="J17" s="54">
        <f t="shared" si="1"/>
        <v>89250</v>
      </c>
    </row>
    <row r="18" spans="1:10" ht="16.5" customHeight="1">
      <c r="A18" s="26">
        <v>17</v>
      </c>
      <c r="B18" s="103" t="s">
        <v>230</v>
      </c>
      <c r="C18" s="104"/>
      <c r="D18" s="105"/>
      <c r="E18" s="26">
        <v>1</v>
      </c>
      <c r="F18" s="41">
        <v>120000</v>
      </c>
      <c r="G18" s="99">
        <v>120000</v>
      </c>
      <c r="H18" s="100"/>
      <c r="I18" s="18">
        <f t="shared" si="0"/>
        <v>22800</v>
      </c>
      <c r="J18" s="54">
        <f t="shared" si="1"/>
        <v>142800</v>
      </c>
    </row>
    <row r="19" spans="1:10" ht="16.5" customHeight="1">
      <c r="A19" s="26">
        <v>18</v>
      </c>
      <c r="B19" s="103" t="s">
        <v>229</v>
      </c>
      <c r="C19" s="104"/>
      <c r="D19" s="105"/>
      <c r="E19" s="26">
        <v>1</v>
      </c>
      <c r="F19" s="41">
        <v>150000</v>
      </c>
      <c r="G19" s="99">
        <v>150000</v>
      </c>
      <c r="H19" s="100"/>
      <c r="I19" s="18">
        <f t="shared" si="0"/>
        <v>28500</v>
      </c>
      <c r="J19" s="54">
        <f t="shared" si="1"/>
        <v>178500</v>
      </c>
    </row>
    <row r="20" spans="1:10" ht="16.5" customHeight="1">
      <c r="A20" s="26">
        <v>19</v>
      </c>
      <c r="B20" s="103" t="s">
        <v>228</v>
      </c>
      <c r="C20" s="104"/>
      <c r="D20" s="105"/>
      <c r="E20" s="26">
        <v>1</v>
      </c>
      <c r="F20" s="41">
        <v>62000</v>
      </c>
      <c r="G20" s="99">
        <v>62000</v>
      </c>
      <c r="H20" s="100"/>
      <c r="I20" s="18">
        <f t="shared" si="0"/>
        <v>11780</v>
      </c>
      <c r="J20" s="54">
        <f t="shared" si="1"/>
        <v>73780</v>
      </c>
    </row>
    <row r="21" spans="1:10" ht="16.5" customHeight="1">
      <c r="A21" s="26">
        <v>20</v>
      </c>
      <c r="B21" s="103" t="s">
        <v>227</v>
      </c>
      <c r="C21" s="104"/>
      <c r="D21" s="105"/>
      <c r="E21" s="26">
        <v>1</v>
      </c>
      <c r="F21" s="41">
        <v>18000</v>
      </c>
      <c r="G21" s="99">
        <v>18000</v>
      </c>
      <c r="H21" s="100"/>
      <c r="I21" s="18">
        <f t="shared" si="0"/>
        <v>3420</v>
      </c>
      <c r="J21" s="54">
        <f t="shared" si="1"/>
        <v>21420</v>
      </c>
    </row>
    <row r="22" spans="1:10" ht="16.5" customHeight="1">
      <c r="A22" s="26">
        <v>21</v>
      </c>
      <c r="B22" s="103" t="s">
        <v>226</v>
      </c>
      <c r="C22" s="104"/>
      <c r="D22" s="105"/>
      <c r="E22" s="26">
        <v>1</v>
      </c>
      <c r="F22" s="44">
        <v>90</v>
      </c>
      <c r="G22" s="113">
        <v>90</v>
      </c>
      <c r="H22" s="114"/>
      <c r="I22" s="18">
        <f t="shared" si="0"/>
        <v>17.100000000000001</v>
      </c>
      <c r="J22" s="54">
        <f t="shared" si="1"/>
        <v>107.1</v>
      </c>
    </row>
    <row r="23" spans="1:10" ht="16.5" customHeight="1">
      <c r="A23" s="26">
        <v>22</v>
      </c>
      <c r="B23" s="103" t="s">
        <v>225</v>
      </c>
      <c r="C23" s="104"/>
      <c r="D23" s="105"/>
      <c r="E23" s="26">
        <v>1</v>
      </c>
      <c r="F23" s="41">
        <v>98000</v>
      </c>
      <c r="G23" s="99">
        <v>98000</v>
      </c>
      <c r="H23" s="100"/>
      <c r="I23" s="18">
        <f t="shared" si="0"/>
        <v>18620</v>
      </c>
      <c r="J23" s="54">
        <f t="shared" si="1"/>
        <v>116620</v>
      </c>
    </row>
    <row r="24" spans="1:10" ht="30.95" customHeight="1">
      <c r="A24" s="26">
        <v>23</v>
      </c>
      <c r="B24" s="103" t="s">
        <v>224</v>
      </c>
      <c r="C24" s="104"/>
      <c r="D24" s="105"/>
      <c r="E24" s="26">
        <v>1</v>
      </c>
      <c r="F24" s="41">
        <v>95000</v>
      </c>
      <c r="G24" s="99">
        <v>95000</v>
      </c>
      <c r="H24" s="100"/>
      <c r="I24" s="18">
        <f t="shared" si="0"/>
        <v>18050</v>
      </c>
      <c r="J24" s="54">
        <f t="shared" si="1"/>
        <v>113050</v>
      </c>
    </row>
    <row r="25" spans="1:10" ht="65.099999999999994" customHeight="1">
      <c r="A25" s="26">
        <v>24</v>
      </c>
      <c r="B25" s="103" t="s">
        <v>223</v>
      </c>
      <c r="C25" s="104"/>
      <c r="D25" s="105"/>
      <c r="E25" s="29">
        <v>1</v>
      </c>
      <c r="F25" s="45">
        <v>98000</v>
      </c>
      <c r="G25" s="111">
        <v>98000</v>
      </c>
      <c r="H25" s="112"/>
      <c r="I25" s="18">
        <f t="shared" si="0"/>
        <v>18620</v>
      </c>
      <c r="J25" s="54">
        <f t="shared" si="1"/>
        <v>116620</v>
      </c>
    </row>
    <row r="26" spans="1:10" ht="83.85" customHeight="1">
      <c r="A26" s="26">
        <v>25</v>
      </c>
      <c r="B26" s="115" t="s">
        <v>222</v>
      </c>
      <c r="C26" s="116"/>
      <c r="D26" s="117"/>
      <c r="E26" s="29">
        <v>1</v>
      </c>
      <c r="F26" s="45">
        <v>110000</v>
      </c>
      <c r="G26" s="111">
        <v>110000</v>
      </c>
      <c r="H26" s="112"/>
      <c r="I26" s="18">
        <f t="shared" si="0"/>
        <v>20900</v>
      </c>
      <c r="J26" s="54">
        <f t="shared" si="1"/>
        <v>130900</v>
      </c>
    </row>
    <row r="27" spans="1:10" ht="66" customHeight="1">
      <c r="A27" s="28">
        <v>26</v>
      </c>
      <c r="B27" s="106" t="s">
        <v>221</v>
      </c>
      <c r="C27" s="107"/>
      <c r="D27" s="108"/>
      <c r="E27" s="30">
        <v>1</v>
      </c>
      <c r="F27" s="43">
        <v>210000</v>
      </c>
      <c r="G27" s="111">
        <v>210000</v>
      </c>
      <c r="H27" s="112"/>
      <c r="I27" s="18">
        <f t="shared" si="0"/>
        <v>39900</v>
      </c>
      <c r="J27" s="54">
        <f t="shared" si="1"/>
        <v>249900</v>
      </c>
    </row>
    <row r="28" spans="1:10" ht="47.1" customHeight="1">
      <c r="A28" s="26">
        <v>27</v>
      </c>
      <c r="B28" s="103" t="s">
        <v>220</v>
      </c>
      <c r="C28" s="104"/>
      <c r="D28" s="105"/>
      <c r="E28" s="29">
        <v>1</v>
      </c>
      <c r="F28" s="45">
        <v>530000</v>
      </c>
      <c r="G28" s="111">
        <v>530000</v>
      </c>
      <c r="H28" s="112"/>
      <c r="I28" s="18">
        <f t="shared" si="0"/>
        <v>100700</v>
      </c>
      <c r="J28" s="54">
        <f t="shared" si="1"/>
        <v>630700</v>
      </c>
    </row>
    <row r="29" spans="1:10" ht="16.5" customHeight="1">
      <c r="A29" s="26">
        <v>28</v>
      </c>
      <c r="B29" s="103" t="s">
        <v>219</v>
      </c>
      <c r="C29" s="104"/>
      <c r="D29" s="105"/>
      <c r="E29" s="26">
        <v>1</v>
      </c>
      <c r="F29" s="41">
        <v>21000</v>
      </c>
      <c r="G29" s="99">
        <v>21000</v>
      </c>
      <c r="H29" s="100"/>
      <c r="I29" s="18">
        <f t="shared" si="0"/>
        <v>3990</v>
      </c>
      <c r="J29" s="54">
        <f t="shared" si="1"/>
        <v>24990</v>
      </c>
    </row>
    <row r="30" spans="1:10" ht="16.5" customHeight="1">
      <c r="A30" s="26">
        <v>29</v>
      </c>
      <c r="B30" s="103" t="s">
        <v>218</v>
      </c>
      <c r="C30" s="104"/>
      <c r="D30" s="105"/>
      <c r="E30" s="26">
        <v>1</v>
      </c>
      <c r="F30" s="41">
        <v>26000</v>
      </c>
      <c r="G30" s="99">
        <v>26000</v>
      </c>
      <c r="H30" s="100"/>
      <c r="I30" s="18">
        <f t="shared" si="0"/>
        <v>4940</v>
      </c>
      <c r="J30" s="54">
        <f t="shared" si="1"/>
        <v>30940</v>
      </c>
    </row>
    <row r="31" spans="1:10" ht="16.5" customHeight="1">
      <c r="A31" s="26">
        <v>30</v>
      </c>
      <c r="B31" s="103" t="s">
        <v>217</v>
      </c>
      <c r="C31" s="104"/>
      <c r="D31" s="105"/>
      <c r="E31" s="26">
        <v>1</v>
      </c>
      <c r="F31" s="41">
        <v>9500</v>
      </c>
      <c r="G31" s="99">
        <v>9500</v>
      </c>
      <c r="H31" s="100"/>
      <c r="I31" s="18">
        <f t="shared" si="0"/>
        <v>1805</v>
      </c>
      <c r="J31" s="54">
        <f t="shared" si="1"/>
        <v>11305</v>
      </c>
    </row>
    <row r="32" spans="1:10" ht="16.5" customHeight="1">
      <c r="A32" s="26">
        <v>31</v>
      </c>
      <c r="B32" s="103" t="s">
        <v>216</v>
      </c>
      <c r="C32" s="104"/>
      <c r="D32" s="105"/>
      <c r="E32" s="26">
        <v>1</v>
      </c>
      <c r="F32" s="41">
        <v>6500</v>
      </c>
      <c r="G32" s="99">
        <v>6500</v>
      </c>
      <c r="H32" s="100"/>
      <c r="I32" s="18">
        <f t="shared" si="0"/>
        <v>1235</v>
      </c>
      <c r="J32" s="54">
        <f t="shared" si="1"/>
        <v>7735</v>
      </c>
    </row>
    <row r="33" spans="1:10" ht="16.5" customHeight="1">
      <c r="A33" s="26">
        <v>32</v>
      </c>
      <c r="B33" s="103" t="s">
        <v>215</v>
      </c>
      <c r="C33" s="104"/>
      <c r="D33" s="105"/>
      <c r="E33" s="26">
        <v>1</v>
      </c>
      <c r="F33" s="41">
        <v>5400</v>
      </c>
      <c r="G33" s="99">
        <v>5400</v>
      </c>
      <c r="H33" s="100"/>
      <c r="I33" s="18">
        <f t="shared" si="0"/>
        <v>1026</v>
      </c>
      <c r="J33" s="54">
        <f t="shared" si="1"/>
        <v>6426</v>
      </c>
    </row>
    <row r="34" spans="1:10" ht="16.5" customHeight="1">
      <c r="A34" s="26">
        <v>33</v>
      </c>
      <c r="B34" s="103" t="s">
        <v>214</v>
      </c>
      <c r="C34" s="104"/>
      <c r="D34" s="105"/>
      <c r="E34" s="26">
        <v>1</v>
      </c>
      <c r="F34" s="41">
        <v>40000</v>
      </c>
      <c r="G34" s="99">
        <v>40000</v>
      </c>
      <c r="H34" s="100"/>
      <c r="I34" s="18">
        <f t="shared" si="0"/>
        <v>7600</v>
      </c>
      <c r="J34" s="54">
        <f t="shared" si="1"/>
        <v>47600</v>
      </c>
    </row>
    <row r="35" spans="1:10" ht="16.5" customHeight="1">
      <c r="A35" s="26">
        <v>34</v>
      </c>
      <c r="B35" s="103" t="s">
        <v>213</v>
      </c>
      <c r="C35" s="104"/>
      <c r="D35" s="105"/>
      <c r="E35" s="26">
        <v>1</v>
      </c>
      <c r="F35" s="41">
        <v>40000</v>
      </c>
      <c r="G35" s="99">
        <v>40000</v>
      </c>
      <c r="H35" s="100"/>
      <c r="I35" s="18">
        <f t="shared" si="0"/>
        <v>7600</v>
      </c>
      <c r="J35" s="54">
        <f t="shared" si="1"/>
        <v>47600</v>
      </c>
    </row>
    <row r="36" spans="1:10" ht="16.5" customHeight="1">
      <c r="A36" s="26">
        <v>35</v>
      </c>
      <c r="B36" s="103" t="s">
        <v>212</v>
      </c>
      <c r="C36" s="104"/>
      <c r="D36" s="105"/>
      <c r="E36" s="26">
        <v>1</v>
      </c>
      <c r="F36" s="41">
        <v>45000</v>
      </c>
      <c r="G36" s="99">
        <v>45000</v>
      </c>
      <c r="H36" s="100"/>
      <c r="I36" s="18">
        <f t="shared" si="0"/>
        <v>8550</v>
      </c>
      <c r="J36" s="54">
        <f t="shared" si="1"/>
        <v>53550</v>
      </c>
    </row>
    <row r="37" spans="1:10" ht="16.5" customHeight="1">
      <c r="A37" s="26">
        <v>36</v>
      </c>
      <c r="B37" s="103" t="s">
        <v>211</v>
      </c>
      <c r="C37" s="104"/>
      <c r="D37" s="105"/>
      <c r="E37" s="26">
        <v>1</v>
      </c>
      <c r="F37" s="41">
        <v>12000</v>
      </c>
      <c r="G37" s="99">
        <v>12000</v>
      </c>
      <c r="H37" s="100"/>
      <c r="I37" s="18">
        <f t="shared" si="0"/>
        <v>2280</v>
      </c>
      <c r="J37" s="54">
        <f t="shared" si="1"/>
        <v>14280</v>
      </c>
    </row>
    <row r="38" spans="1:10" ht="16.5" customHeight="1">
      <c r="A38" s="26">
        <v>37</v>
      </c>
      <c r="B38" s="103" t="s">
        <v>210</v>
      </c>
      <c r="C38" s="104"/>
      <c r="D38" s="105"/>
      <c r="E38" s="26">
        <v>1</v>
      </c>
      <c r="F38" s="41">
        <v>12500</v>
      </c>
      <c r="G38" s="99">
        <v>12500</v>
      </c>
      <c r="H38" s="100"/>
      <c r="I38" s="18">
        <f t="shared" si="0"/>
        <v>2375</v>
      </c>
      <c r="J38" s="54">
        <f t="shared" si="1"/>
        <v>14875</v>
      </c>
    </row>
    <row r="39" spans="1:10" ht="16.5" customHeight="1">
      <c r="A39" s="26">
        <v>38</v>
      </c>
      <c r="B39" s="103" t="s">
        <v>209</v>
      </c>
      <c r="C39" s="104"/>
      <c r="D39" s="105"/>
      <c r="E39" s="26">
        <v>1</v>
      </c>
      <c r="F39" s="41">
        <v>28000</v>
      </c>
      <c r="G39" s="99">
        <v>28000</v>
      </c>
      <c r="H39" s="100"/>
      <c r="I39" s="18">
        <f t="shared" si="0"/>
        <v>5320</v>
      </c>
      <c r="J39" s="54">
        <f t="shared" si="1"/>
        <v>33320</v>
      </c>
    </row>
    <row r="40" spans="1:10" ht="16.5" customHeight="1">
      <c r="A40" s="26">
        <v>39</v>
      </c>
      <c r="B40" s="103" t="s">
        <v>208</v>
      </c>
      <c r="C40" s="104"/>
      <c r="D40" s="105"/>
      <c r="E40" s="26">
        <v>1</v>
      </c>
      <c r="F40" s="41">
        <v>18000</v>
      </c>
      <c r="G40" s="99">
        <v>18000</v>
      </c>
      <c r="H40" s="100"/>
      <c r="I40" s="18">
        <f t="shared" si="0"/>
        <v>3420</v>
      </c>
      <c r="J40" s="54">
        <f t="shared" si="1"/>
        <v>21420</v>
      </c>
    </row>
    <row r="41" spans="1:10" ht="16.5" customHeight="1">
      <c r="A41" s="26">
        <v>40</v>
      </c>
      <c r="B41" s="103" t="s">
        <v>207</v>
      </c>
      <c r="C41" s="104"/>
      <c r="D41" s="105"/>
      <c r="E41" s="26">
        <v>1</v>
      </c>
      <c r="F41" s="41">
        <v>62000</v>
      </c>
      <c r="G41" s="99">
        <v>62000</v>
      </c>
      <c r="H41" s="100"/>
      <c r="I41" s="18">
        <f t="shared" si="0"/>
        <v>11780</v>
      </c>
      <c r="J41" s="54">
        <f t="shared" si="1"/>
        <v>73780</v>
      </c>
    </row>
    <row r="42" spans="1:10" ht="16.5" customHeight="1">
      <c r="A42" s="26">
        <v>41</v>
      </c>
      <c r="B42" s="103" t="s">
        <v>206</v>
      </c>
      <c r="C42" s="104"/>
      <c r="D42" s="105"/>
      <c r="E42" s="26">
        <v>1</v>
      </c>
      <c r="F42" s="41">
        <v>92000</v>
      </c>
      <c r="G42" s="99">
        <v>92000</v>
      </c>
      <c r="H42" s="100"/>
      <c r="I42" s="18">
        <f t="shared" si="0"/>
        <v>17480</v>
      </c>
      <c r="J42" s="54">
        <f t="shared" si="1"/>
        <v>109480</v>
      </c>
    </row>
    <row r="43" spans="1:10" ht="16.5" customHeight="1">
      <c r="A43" s="26">
        <v>42</v>
      </c>
      <c r="B43" s="103" t="s">
        <v>205</v>
      </c>
      <c r="C43" s="104"/>
      <c r="D43" s="105"/>
      <c r="E43" s="26">
        <v>1</v>
      </c>
      <c r="F43" s="41">
        <v>88000</v>
      </c>
      <c r="G43" s="99">
        <v>88000</v>
      </c>
      <c r="H43" s="100"/>
      <c r="I43" s="18">
        <f t="shared" si="0"/>
        <v>16720</v>
      </c>
      <c r="J43" s="54">
        <f t="shared" si="1"/>
        <v>104720</v>
      </c>
    </row>
    <row r="44" spans="1:10" ht="16.5" customHeight="1">
      <c r="A44" s="26">
        <v>43</v>
      </c>
      <c r="B44" s="103" t="s">
        <v>204</v>
      </c>
      <c r="C44" s="104"/>
      <c r="D44" s="105"/>
      <c r="E44" s="26">
        <v>1</v>
      </c>
      <c r="F44" s="41">
        <v>95000</v>
      </c>
      <c r="G44" s="99">
        <v>95000</v>
      </c>
      <c r="H44" s="100"/>
      <c r="I44" s="18">
        <f t="shared" si="0"/>
        <v>18050</v>
      </c>
      <c r="J44" s="54">
        <f t="shared" si="1"/>
        <v>113050</v>
      </c>
    </row>
    <row r="45" spans="1:10" ht="16.5" customHeight="1">
      <c r="A45" s="26">
        <v>44</v>
      </c>
      <c r="B45" s="103" t="s">
        <v>203</v>
      </c>
      <c r="C45" s="104"/>
      <c r="D45" s="105"/>
      <c r="E45" s="26">
        <v>1</v>
      </c>
      <c r="F45" s="41">
        <v>175000</v>
      </c>
      <c r="G45" s="99">
        <v>175000</v>
      </c>
      <c r="H45" s="100"/>
      <c r="I45" s="18">
        <f t="shared" si="0"/>
        <v>33250</v>
      </c>
      <c r="J45" s="54">
        <f t="shared" si="1"/>
        <v>208250</v>
      </c>
    </row>
    <row r="46" spans="1:10" ht="16.5" customHeight="1">
      <c r="A46" s="28">
        <v>45</v>
      </c>
      <c r="B46" s="106" t="s">
        <v>202</v>
      </c>
      <c r="C46" s="107"/>
      <c r="D46" s="108"/>
      <c r="E46" s="28">
        <v>1</v>
      </c>
      <c r="F46" s="42">
        <v>195000</v>
      </c>
      <c r="G46" s="99">
        <v>195000</v>
      </c>
      <c r="H46" s="100"/>
      <c r="I46" s="18">
        <f t="shared" si="0"/>
        <v>37050</v>
      </c>
      <c r="J46" s="54">
        <f t="shared" si="1"/>
        <v>232050</v>
      </c>
    </row>
    <row r="47" spans="1:10" ht="16.5" customHeight="1">
      <c r="A47" s="26">
        <v>46</v>
      </c>
      <c r="B47" s="103" t="s">
        <v>201</v>
      </c>
      <c r="C47" s="104"/>
      <c r="D47" s="105"/>
      <c r="E47" s="26">
        <v>1</v>
      </c>
      <c r="F47" s="41">
        <v>460000</v>
      </c>
      <c r="G47" s="99">
        <v>460000</v>
      </c>
      <c r="H47" s="100"/>
      <c r="I47" s="18">
        <f t="shared" si="0"/>
        <v>87400</v>
      </c>
      <c r="J47" s="54">
        <f t="shared" si="1"/>
        <v>547400</v>
      </c>
    </row>
    <row r="48" spans="1:10" ht="16.5" customHeight="1">
      <c r="A48" s="26">
        <v>47</v>
      </c>
      <c r="B48" s="103" t="s">
        <v>200</v>
      </c>
      <c r="C48" s="104"/>
      <c r="D48" s="105"/>
      <c r="E48" s="26">
        <v>1</v>
      </c>
      <c r="F48" s="41">
        <v>6000</v>
      </c>
      <c r="G48" s="99">
        <v>6000</v>
      </c>
      <c r="H48" s="100"/>
      <c r="I48" s="18">
        <f t="shared" si="0"/>
        <v>1140</v>
      </c>
      <c r="J48" s="54">
        <f t="shared" si="1"/>
        <v>7140</v>
      </c>
    </row>
    <row r="49" spans="1:10" ht="16.5" customHeight="1">
      <c r="A49" s="26">
        <v>48</v>
      </c>
      <c r="B49" s="103" t="s">
        <v>199</v>
      </c>
      <c r="C49" s="104"/>
      <c r="D49" s="105"/>
      <c r="E49" s="26">
        <v>1</v>
      </c>
      <c r="F49" s="41">
        <v>6000</v>
      </c>
      <c r="G49" s="99">
        <v>6000</v>
      </c>
      <c r="H49" s="100"/>
      <c r="I49" s="18">
        <f t="shared" si="0"/>
        <v>1140</v>
      </c>
      <c r="J49" s="54">
        <f t="shared" si="1"/>
        <v>7140</v>
      </c>
    </row>
    <row r="50" spans="1:10" ht="16.5" customHeight="1">
      <c r="A50" s="26">
        <v>49</v>
      </c>
      <c r="B50" s="103" t="s">
        <v>198</v>
      </c>
      <c r="C50" s="104"/>
      <c r="D50" s="105"/>
      <c r="E50" s="26">
        <v>1</v>
      </c>
      <c r="F50" s="41">
        <v>8500</v>
      </c>
      <c r="G50" s="99">
        <v>8500</v>
      </c>
      <c r="H50" s="100"/>
      <c r="I50" s="18">
        <f t="shared" si="0"/>
        <v>1615</v>
      </c>
      <c r="J50" s="54">
        <f t="shared" si="1"/>
        <v>10115</v>
      </c>
    </row>
    <row r="51" spans="1:10" ht="16.5" customHeight="1">
      <c r="A51" s="26">
        <v>50</v>
      </c>
      <c r="B51" s="103" t="s">
        <v>197</v>
      </c>
      <c r="C51" s="104"/>
      <c r="D51" s="105"/>
      <c r="E51" s="26">
        <v>1</v>
      </c>
      <c r="F51" s="41">
        <v>17000</v>
      </c>
      <c r="G51" s="99">
        <v>17000</v>
      </c>
      <c r="H51" s="100"/>
      <c r="I51" s="18">
        <f t="shared" si="0"/>
        <v>3230</v>
      </c>
      <c r="J51" s="54">
        <f t="shared" si="1"/>
        <v>20230</v>
      </c>
    </row>
    <row r="52" spans="1:10" ht="16.5" customHeight="1">
      <c r="A52" s="26">
        <v>51</v>
      </c>
      <c r="B52" s="103" t="s">
        <v>196</v>
      </c>
      <c r="C52" s="104"/>
      <c r="D52" s="105"/>
      <c r="E52" s="26">
        <v>1</v>
      </c>
      <c r="F52" s="41">
        <v>56000</v>
      </c>
      <c r="G52" s="99">
        <v>56000</v>
      </c>
      <c r="H52" s="100"/>
      <c r="I52" s="18">
        <f t="shared" si="0"/>
        <v>10640</v>
      </c>
      <c r="J52" s="54">
        <f t="shared" si="1"/>
        <v>66640</v>
      </c>
    </row>
    <row r="53" spans="1:10" ht="16.5" customHeight="1">
      <c r="A53" s="26">
        <v>52</v>
      </c>
      <c r="B53" s="103" t="s">
        <v>195</v>
      </c>
      <c r="C53" s="104"/>
      <c r="D53" s="105"/>
      <c r="E53" s="26">
        <v>1</v>
      </c>
      <c r="F53" s="41">
        <v>7500</v>
      </c>
      <c r="G53" s="99">
        <v>7500</v>
      </c>
      <c r="H53" s="100"/>
      <c r="I53" s="18">
        <f t="shared" si="0"/>
        <v>1425</v>
      </c>
      <c r="J53" s="54">
        <f t="shared" si="1"/>
        <v>8925</v>
      </c>
    </row>
    <row r="54" spans="1:10" ht="16.5" customHeight="1">
      <c r="A54" s="26">
        <v>53</v>
      </c>
      <c r="B54" s="103" t="s">
        <v>194</v>
      </c>
      <c r="C54" s="104"/>
      <c r="D54" s="105"/>
      <c r="E54" s="26">
        <v>1</v>
      </c>
      <c r="F54" s="41">
        <v>8000</v>
      </c>
      <c r="G54" s="99">
        <v>8000</v>
      </c>
      <c r="H54" s="100"/>
      <c r="I54" s="18">
        <f t="shared" si="0"/>
        <v>1520</v>
      </c>
      <c r="J54" s="54">
        <f t="shared" si="1"/>
        <v>9520</v>
      </c>
    </row>
    <row r="55" spans="1:10" ht="16.5" customHeight="1">
      <c r="A55" s="26">
        <v>54</v>
      </c>
      <c r="B55" s="103" t="s">
        <v>193</v>
      </c>
      <c r="C55" s="104"/>
      <c r="D55" s="105"/>
      <c r="E55" s="26">
        <v>1</v>
      </c>
      <c r="F55" s="41">
        <v>142000</v>
      </c>
      <c r="G55" s="99">
        <v>142000</v>
      </c>
      <c r="H55" s="100"/>
      <c r="I55" s="18">
        <f t="shared" si="0"/>
        <v>26980</v>
      </c>
      <c r="J55" s="54">
        <f t="shared" si="1"/>
        <v>168980</v>
      </c>
    </row>
    <row r="56" spans="1:10" ht="16.5" customHeight="1">
      <c r="A56" s="26">
        <v>55</v>
      </c>
      <c r="B56" s="103" t="s">
        <v>192</v>
      </c>
      <c r="C56" s="104"/>
      <c r="D56" s="105"/>
      <c r="E56" s="26">
        <v>1</v>
      </c>
      <c r="F56" s="41">
        <v>8000</v>
      </c>
      <c r="G56" s="99">
        <v>8000</v>
      </c>
      <c r="H56" s="100"/>
      <c r="I56" s="18">
        <f t="shared" si="0"/>
        <v>1520</v>
      </c>
      <c r="J56" s="54">
        <f t="shared" si="1"/>
        <v>9520</v>
      </c>
    </row>
    <row r="57" spans="1:10" ht="16.5" customHeight="1">
      <c r="A57" s="26">
        <v>56</v>
      </c>
      <c r="B57" s="103" t="s">
        <v>191</v>
      </c>
      <c r="C57" s="104"/>
      <c r="D57" s="105"/>
      <c r="E57" s="26">
        <v>1</v>
      </c>
      <c r="F57" s="41">
        <v>8000</v>
      </c>
      <c r="G57" s="99">
        <v>8000</v>
      </c>
      <c r="H57" s="100"/>
      <c r="I57" s="18">
        <f t="shared" si="0"/>
        <v>1520</v>
      </c>
      <c r="J57" s="54">
        <f t="shared" si="1"/>
        <v>9520</v>
      </c>
    </row>
    <row r="58" spans="1:10" ht="16.5" customHeight="1">
      <c r="A58" s="26">
        <v>57</v>
      </c>
      <c r="B58" s="103" t="s">
        <v>190</v>
      </c>
      <c r="C58" s="104"/>
      <c r="D58" s="105"/>
      <c r="E58" s="26">
        <v>1</v>
      </c>
      <c r="F58" s="41">
        <v>16000</v>
      </c>
      <c r="G58" s="99">
        <v>16000</v>
      </c>
      <c r="H58" s="100"/>
      <c r="I58" s="18">
        <f t="shared" si="0"/>
        <v>3040</v>
      </c>
      <c r="J58" s="54">
        <f t="shared" si="1"/>
        <v>19040</v>
      </c>
    </row>
    <row r="59" spans="1:10" ht="16.5" customHeight="1">
      <c r="A59" s="26">
        <v>58</v>
      </c>
      <c r="B59" s="103" t="s">
        <v>189</v>
      </c>
      <c r="C59" s="104"/>
      <c r="D59" s="105"/>
      <c r="E59" s="26">
        <v>1</v>
      </c>
      <c r="F59" s="41">
        <v>30000</v>
      </c>
      <c r="G59" s="99">
        <v>30000</v>
      </c>
      <c r="H59" s="100"/>
      <c r="I59" s="18">
        <f t="shared" si="0"/>
        <v>5700</v>
      </c>
      <c r="J59" s="54">
        <f t="shared" si="1"/>
        <v>35700</v>
      </c>
    </row>
    <row r="60" spans="1:10" ht="16.5" customHeight="1">
      <c r="A60" s="26">
        <v>59</v>
      </c>
      <c r="B60" s="103" t="s">
        <v>188</v>
      </c>
      <c r="C60" s="104"/>
      <c r="D60" s="105"/>
      <c r="E60" s="26">
        <v>1</v>
      </c>
      <c r="F60" s="41">
        <v>170000</v>
      </c>
      <c r="G60" s="99">
        <v>170000</v>
      </c>
      <c r="H60" s="100"/>
      <c r="I60" s="18">
        <f t="shared" si="0"/>
        <v>32300</v>
      </c>
      <c r="J60" s="54">
        <f t="shared" si="1"/>
        <v>202300</v>
      </c>
    </row>
    <row r="61" spans="1:10" ht="16.5" customHeight="1">
      <c r="A61" s="26">
        <v>60</v>
      </c>
      <c r="B61" s="103" t="s">
        <v>187</v>
      </c>
      <c r="C61" s="104"/>
      <c r="D61" s="105"/>
      <c r="E61" s="26">
        <v>1</v>
      </c>
      <c r="F61" s="41">
        <v>2800</v>
      </c>
      <c r="G61" s="99">
        <v>2800</v>
      </c>
      <c r="H61" s="100"/>
      <c r="I61" s="18">
        <f t="shared" si="0"/>
        <v>532</v>
      </c>
      <c r="J61" s="54">
        <f t="shared" si="1"/>
        <v>3332</v>
      </c>
    </row>
    <row r="62" spans="1:10" ht="16.5" customHeight="1">
      <c r="A62" s="26">
        <v>61</v>
      </c>
      <c r="B62" s="103" t="s">
        <v>186</v>
      </c>
      <c r="C62" s="104"/>
      <c r="D62" s="105"/>
      <c r="E62" s="26">
        <v>1</v>
      </c>
      <c r="F62" s="41">
        <v>6200</v>
      </c>
      <c r="G62" s="99">
        <v>6200</v>
      </c>
      <c r="H62" s="100"/>
      <c r="I62" s="18">
        <f t="shared" si="0"/>
        <v>1178</v>
      </c>
      <c r="J62" s="54">
        <f t="shared" si="1"/>
        <v>7378</v>
      </c>
    </row>
    <row r="63" spans="1:10" ht="18.95" customHeight="1">
      <c r="A63" s="26">
        <v>62</v>
      </c>
      <c r="B63" s="103" t="s">
        <v>185</v>
      </c>
      <c r="C63" s="104"/>
      <c r="D63" s="105"/>
      <c r="E63" s="26">
        <v>1</v>
      </c>
      <c r="F63" s="41">
        <v>630000</v>
      </c>
      <c r="G63" s="99">
        <v>630000</v>
      </c>
      <c r="H63" s="100"/>
      <c r="I63" s="18">
        <f t="shared" si="0"/>
        <v>119700</v>
      </c>
      <c r="J63" s="54">
        <f t="shared" si="1"/>
        <v>749700</v>
      </c>
    </row>
    <row r="64" spans="1:10" ht="16.5" customHeight="1">
      <c r="A64" s="26">
        <v>63</v>
      </c>
      <c r="B64" s="103" t="s">
        <v>184</v>
      </c>
      <c r="C64" s="104"/>
      <c r="D64" s="105"/>
      <c r="E64" s="26">
        <v>1</v>
      </c>
      <c r="F64" s="41">
        <v>52000</v>
      </c>
      <c r="G64" s="99">
        <v>52000</v>
      </c>
      <c r="H64" s="100"/>
      <c r="I64" s="18">
        <f t="shared" si="0"/>
        <v>9880</v>
      </c>
      <c r="J64" s="54">
        <f t="shared" si="1"/>
        <v>61880</v>
      </c>
    </row>
    <row r="65" spans="1:10" ht="16.5" customHeight="1">
      <c r="A65" s="26">
        <v>64</v>
      </c>
      <c r="B65" s="103" t="s">
        <v>183</v>
      </c>
      <c r="C65" s="104"/>
      <c r="D65" s="105"/>
      <c r="E65" s="26">
        <v>1</v>
      </c>
      <c r="F65" s="41">
        <v>63000</v>
      </c>
      <c r="G65" s="99">
        <v>63000</v>
      </c>
      <c r="H65" s="100"/>
      <c r="I65" s="18">
        <f t="shared" si="0"/>
        <v>11970</v>
      </c>
      <c r="J65" s="54">
        <f t="shared" si="1"/>
        <v>74970</v>
      </c>
    </row>
    <row r="66" spans="1:10" ht="16.5" customHeight="1">
      <c r="A66" s="26">
        <v>65</v>
      </c>
      <c r="B66" s="103" t="s">
        <v>182</v>
      </c>
      <c r="C66" s="104"/>
      <c r="D66" s="105"/>
      <c r="E66" s="26">
        <v>1</v>
      </c>
      <c r="F66" s="41">
        <v>74000</v>
      </c>
      <c r="G66" s="99">
        <v>74000</v>
      </c>
      <c r="H66" s="100"/>
      <c r="I66" s="18">
        <f t="shared" si="0"/>
        <v>14060</v>
      </c>
      <c r="J66" s="54">
        <f t="shared" si="1"/>
        <v>88060</v>
      </c>
    </row>
    <row r="67" spans="1:10" ht="32.1" customHeight="1">
      <c r="A67" s="26">
        <v>66</v>
      </c>
      <c r="B67" s="103" t="s">
        <v>181</v>
      </c>
      <c r="C67" s="104"/>
      <c r="D67" s="105"/>
      <c r="E67" s="26">
        <v>1</v>
      </c>
      <c r="F67" s="41">
        <v>78000</v>
      </c>
      <c r="G67" s="99">
        <v>78000</v>
      </c>
      <c r="H67" s="100"/>
      <c r="I67" s="18">
        <f t="shared" ref="I67:I77" si="2">+G67*19%</f>
        <v>14820</v>
      </c>
      <c r="J67" s="54">
        <f t="shared" ref="J67:J77" si="3">+G67+I67</f>
        <v>92820</v>
      </c>
    </row>
    <row r="68" spans="1:10" ht="16.5" customHeight="1">
      <c r="A68" s="26">
        <v>67</v>
      </c>
      <c r="B68" s="103" t="s">
        <v>180</v>
      </c>
      <c r="C68" s="104"/>
      <c r="D68" s="105"/>
      <c r="E68" s="26">
        <v>1</v>
      </c>
      <c r="F68" s="41">
        <v>57000</v>
      </c>
      <c r="G68" s="99">
        <v>57000</v>
      </c>
      <c r="H68" s="100"/>
      <c r="I68" s="18">
        <f t="shared" si="2"/>
        <v>10830</v>
      </c>
      <c r="J68" s="54">
        <f t="shared" si="3"/>
        <v>67830</v>
      </c>
    </row>
    <row r="69" spans="1:10" ht="31.5" customHeight="1">
      <c r="A69" s="28">
        <v>68</v>
      </c>
      <c r="B69" s="106" t="s">
        <v>179</v>
      </c>
      <c r="C69" s="107"/>
      <c r="D69" s="108"/>
      <c r="E69" s="26">
        <v>1</v>
      </c>
      <c r="F69" s="27">
        <v>195000</v>
      </c>
      <c r="G69" s="99">
        <v>195000</v>
      </c>
      <c r="H69" s="100"/>
      <c r="I69" s="18">
        <f t="shared" si="2"/>
        <v>37050</v>
      </c>
      <c r="J69" s="54">
        <f t="shared" si="3"/>
        <v>232050</v>
      </c>
    </row>
    <row r="70" spans="1:10" ht="16.5" customHeight="1">
      <c r="A70" s="26">
        <v>69</v>
      </c>
      <c r="B70" s="103" t="s">
        <v>178</v>
      </c>
      <c r="C70" s="104"/>
      <c r="D70" s="105"/>
      <c r="E70" s="26">
        <v>1</v>
      </c>
      <c r="F70" s="25">
        <v>62000</v>
      </c>
      <c r="G70" s="99">
        <v>62000</v>
      </c>
      <c r="H70" s="100"/>
      <c r="I70" s="18">
        <f t="shared" si="2"/>
        <v>11780</v>
      </c>
      <c r="J70" s="54">
        <f t="shared" si="3"/>
        <v>73780</v>
      </c>
    </row>
    <row r="71" spans="1:10" ht="16.5" customHeight="1">
      <c r="A71" s="26">
        <v>70</v>
      </c>
      <c r="B71" s="103" t="s">
        <v>177</v>
      </c>
      <c r="C71" s="104"/>
      <c r="D71" s="105"/>
      <c r="E71" s="26">
        <v>1</v>
      </c>
      <c r="F71" s="25">
        <v>43000</v>
      </c>
      <c r="G71" s="99">
        <v>43000</v>
      </c>
      <c r="H71" s="100"/>
      <c r="I71" s="18">
        <f t="shared" si="2"/>
        <v>8170</v>
      </c>
      <c r="J71" s="54">
        <f t="shared" si="3"/>
        <v>51170</v>
      </c>
    </row>
    <row r="72" spans="1:10" ht="16.5" customHeight="1">
      <c r="A72" s="26">
        <v>71</v>
      </c>
      <c r="B72" s="103" t="s">
        <v>176</v>
      </c>
      <c r="C72" s="104"/>
      <c r="D72" s="105"/>
      <c r="E72" s="26">
        <v>1</v>
      </c>
      <c r="F72" s="25">
        <v>18000</v>
      </c>
      <c r="G72" s="99">
        <v>18000</v>
      </c>
      <c r="H72" s="100"/>
      <c r="I72" s="18">
        <f t="shared" si="2"/>
        <v>3420</v>
      </c>
      <c r="J72" s="54">
        <f t="shared" si="3"/>
        <v>21420</v>
      </c>
    </row>
    <row r="73" spans="1:10" ht="32.1" customHeight="1">
      <c r="A73" s="26">
        <v>72</v>
      </c>
      <c r="B73" s="103" t="s">
        <v>175</v>
      </c>
      <c r="C73" s="104"/>
      <c r="D73" s="105"/>
      <c r="E73" s="26">
        <v>1</v>
      </c>
      <c r="F73" s="25">
        <v>38000</v>
      </c>
      <c r="G73" s="99">
        <v>38000</v>
      </c>
      <c r="H73" s="100"/>
      <c r="I73" s="18">
        <f t="shared" si="2"/>
        <v>7220</v>
      </c>
      <c r="J73" s="54">
        <f t="shared" si="3"/>
        <v>45220</v>
      </c>
    </row>
    <row r="74" spans="1:10" ht="32.1" customHeight="1">
      <c r="A74" s="26">
        <v>73</v>
      </c>
      <c r="B74" s="103" t="s">
        <v>174</v>
      </c>
      <c r="C74" s="104"/>
      <c r="D74" s="105"/>
      <c r="E74" s="26">
        <v>1</v>
      </c>
      <c r="F74" s="25">
        <v>128000</v>
      </c>
      <c r="G74" s="99">
        <v>128000</v>
      </c>
      <c r="H74" s="100"/>
      <c r="I74" s="18">
        <f t="shared" si="2"/>
        <v>24320</v>
      </c>
      <c r="J74" s="54">
        <f t="shared" si="3"/>
        <v>152320</v>
      </c>
    </row>
    <row r="75" spans="1:10" ht="16.5" customHeight="1">
      <c r="A75" s="26">
        <v>74</v>
      </c>
      <c r="B75" s="103" t="s">
        <v>173</v>
      </c>
      <c r="C75" s="104"/>
      <c r="D75" s="105"/>
      <c r="E75" s="26">
        <v>1</v>
      </c>
      <c r="F75" s="25">
        <v>48000</v>
      </c>
      <c r="G75" s="99">
        <v>48000</v>
      </c>
      <c r="H75" s="100"/>
      <c r="I75" s="18">
        <f t="shared" si="2"/>
        <v>9120</v>
      </c>
      <c r="J75" s="54">
        <f t="shared" si="3"/>
        <v>57120</v>
      </c>
    </row>
    <row r="76" spans="1:10" ht="16.5" customHeight="1">
      <c r="A76" s="26">
        <v>75</v>
      </c>
      <c r="B76" s="103" t="s">
        <v>172</v>
      </c>
      <c r="C76" s="104"/>
      <c r="D76" s="105"/>
      <c r="E76" s="26">
        <v>1</v>
      </c>
      <c r="F76" s="25">
        <v>2800</v>
      </c>
      <c r="G76" s="99">
        <v>2800</v>
      </c>
      <c r="H76" s="100"/>
      <c r="I76" s="18">
        <f t="shared" si="2"/>
        <v>532</v>
      </c>
      <c r="J76" s="54">
        <f t="shared" si="3"/>
        <v>3332</v>
      </c>
    </row>
    <row r="77" spans="1:10" ht="16.5" customHeight="1">
      <c r="A77" s="26">
        <v>76</v>
      </c>
      <c r="B77" s="103" t="s">
        <v>171</v>
      </c>
      <c r="C77" s="104"/>
      <c r="D77" s="105"/>
      <c r="E77" s="26">
        <v>1</v>
      </c>
      <c r="F77" s="25">
        <v>2800</v>
      </c>
      <c r="G77" s="99">
        <v>2800</v>
      </c>
      <c r="H77" s="100"/>
      <c r="I77" s="18">
        <f t="shared" si="2"/>
        <v>532</v>
      </c>
      <c r="J77" s="54">
        <f t="shared" si="3"/>
        <v>3332</v>
      </c>
    </row>
    <row r="78" spans="1:10" ht="16.5" customHeight="1">
      <c r="A78" s="118" t="s">
        <v>170</v>
      </c>
      <c r="B78" s="119"/>
      <c r="C78" s="119"/>
      <c r="D78" s="119"/>
      <c r="E78" s="119"/>
      <c r="F78" s="120"/>
      <c r="G78" s="99">
        <v>8749590</v>
      </c>
      <c r="H78" s="100"/>
    </row>
    <row r="79" spans="1:10" ht="16.5" customHeight="1">
      <c r="A79" s="118" t="s">
        <v>169</v>
      </c>
      <c r="B79" s="119"/>
      <c r="C79" s="119"/>
      <c r="D79" s="119"/>
      <c r="E79" s="119"/>
      <c r="F79" s="120"/>
      <c r="G79" s="99">
        <v>1662422</v>
      </c>
      <c r="H79" s="100"/>
    </row>
    <row r="80" spans="1:10" ht="16.5" customHeight="1">
      <c r="A80" s="118" t="s">
        <v>168</v>
      </c>
      <c r="B80" s="119"/>
      <c r="C80" s="119"/>
      <c r="D80" s="119"/>
      <c r="E80" s="119"/>
      <c r="F80" s="120"/>
      <c r="G80" s="99">
        <v>10412012</v>
      </c>
      <c r="H80" s="100"/>
    </row>
  </sheetData>
  <mergeCells count="147">
    <mergeCell ref="A78:F78"/>
    <mergeCell ref="A79:F79"/>
    <mergeCell ref="B73:D73"/>
    <mergeCell ref="B74:D74"/>
    <mergeCell ref="A80:F80"/>
    <mergeCell ref="B76:D76"/>
    <mergeCell ref="B77:D77"/>
    <mergeCell ref="B67:D67"/>
    <mergeCell ref="G67:H67"/>
    <mergeCell ref="B68:D68"/>
    <mergeCell ref="G68:H68"/>
    <mergeCell ref="B69:D69"/>
    <mergeCell ref="B75:D75"/>
    <mergeCell ref="B70:D70"/>
    <mergeCell ref="B71:D71"/>
    <mergeCell ref="B72:D72"/>
    <mergeCell ref="B66:D66"/>
    <mergeCell ref="G66:H66"/>
    <mergeCell ref="B61:D61"/>
    <mergeCell ref="G61:H61"/>
    <mergeCell ref="B62:D62"/>
    <mergeCell ref="G62:H62"/>
    <mergeCell ref="B63:D63"/>
    <mergeCell ref="B64:D64"/>
    <mergeCell ref="G64:H64"/>
    <mergeCell ref="B65:D65"/>
    <mergeCell ref="G65:H65"/>
    <mergeCell ref="B55:D55"/>
    <mergeCell ref="G55:H55"/>
    <mergeCell ref="B56:D56"/>
    <mergeCell ref="G56:H56"/>
    <mergeCell ref="B57:D57"/>
    <mergeCell ref="G57:H57"/>
    <mergeCell ref="G63:H63"/>
    <mergeCell ref="B58:D58"/>
    <mergeCell ref="G58:H58"/>
    <mergeCell ref="B59:D59"/>
    <mergeCell ref="G59:H59"/>
    <mergeCell ref="B60:D60"/>
    <mergeCell ref="B54:D54"/>
    <mergeCell ref="G54:H54"/>
    <mergeCell ref="B49:D49"/>
    <mergeCell ref="G49:H49"/>
    <mergeCell ref="B50:D50"/>
    <mergeCell ref="G50:H50"/>
    <mergeCell ref="B51:D51"/>
    <mergeCell ref="B52:D52"/>
    <mergeCell ref="G52:H52"/>
    <mergeCell ref="B53:D53"/>
    <mergeCell ref="G53:H53"/>
    <mergeCell ref="B43:D43"/>
    <mergeCell ref="G43:H43"/>
    <mergeCell ref="B44:D44"/>
    <mergeCell ref="G44:H44"/>
    <mergeCell ref="B45:D45"/>
    <mergeCell ref="G45:H45"/>
    <mergeCell ref="G51:H51"/>
    <mergeCell ref="B46:D46"/>
    <mergeCell ref="G46:H46"/>
    <mergeCell ref="B47:D47"/>
    <mergeCell ref="G47:H47"/>
    <mergeCell ref="B48:D48"/>
    <mergeCell ref="B42:D42"/>
    <mergeCell ref="G42:H42"/>
    <mergeCell ref="B37:D37"/>
    <mergeCell ref="G37:H37"/>
    <mergeCell ref="B38:D38"/>
    <mergeCell ref="G38:H38"/>
    <mergeCell ref="B39:D39"/>
    <mergeCell ref="B40:D40"/>
    <mergeCell ref="G40:H40"/>
    <mergeCell ref="B41:D41"/>
    <mergeCell ref="G41:H41"/>
    <mergeCell ref="B31:D31"/>
    <mergeCell ref="G31:H31"/>
    <mergeCell ref="B32:D32"/>
    <mergeCell ref="G32:H32"/>
    <mergeCell ref="B33:D33"/>
    <mergeCell ref="G33:H33"/>
    <mergeCell ref="G39:H39"/>
    <mergeCell ref="B34:D34"/>
    <mergeCell ref="G34:H34"/>
    <mergeCell ref="B35:D35"/>
    <mergeCell ref="G35:H35"/>
    <mergeCell ref="B36:D36"/>
    <mergeCell ref="B30:D30"/>
    <mergeCell ref="G30:H30"/>
    <mergeCell ref="B25:D25"/>
    <mergeCell ref="G25:H25"/>
    <mergeCell ref="B26:D26"/>
    <mergeCell ref="G26:H26"/>
    <mergeCell ref="B27:D27"/>
    <mergeCell ref="B28:D28"/>
    <mergeCell ref="G28:H28"/>
    <mergeCell ref="B29:D29"/>
    <mergeCell ref="G29:H29"/>
    <mergeCell ref="B19:D19"/>
    <mergeCell ref="G19:H19"/>
    <mergeCell ref="B20:D20"/>
    <mergeCell ref="G20:H20"/>
    <mergeCell ref="B21:D21"/>
    <mergeCell ref="G21:H21"/>
    <mergeCell ref="G27:H27"/>
    <mergeCell ref="B22:D22"/>
    <mergeCell ref="G22:H22"/>
    <mergeCell ref="B23:D23"/>
    <mergeCell ref="G23:H23"/>
    <mergeCell ref="B24:D24"/>
    <mergeCell ref="B18:D18"/>
    <mergeCell ref="G18:H18"/>
    <mergeCell ref="B14:D14"/>
    <mergeCell ref="G14:H14"/>
    <mergeCell ref="B15:D15"/>
    <mergeCell ref="B16:D16"/>
    <mergeCell ref="G16:H16"/>
    <mergeCell ref="B17:D17"/>
    <mergeCell ref="G17:H17"/>
    <mergeCell ref="G6:H6"/>
    <mergeCell ref="G7:H7"/>
    <mergeCell ref="G8:H8"/>
    <mergeCell ref="G9:H9"/>
    <mergeCell ref="G10:H10"/>
    <mergeCell ref="G11:H11"/>
    <mergeCell ref="G1:H1"/>
    <mergeCell ref="G2:H2"/>
    <mergeCell ref="G3:H3"/>
    <mergeCell ref="G4:H4"/>
    <mergeCell ref="G5:H5"/>
    <mergeCell ref="G79:H79"/>
    <mergeCell ref="G80:H80"/>
    <mergeCell ref="G73:H73"/>
    <mergeCell ref="G74:H74"/>
    <mergeCell ref="G75:H75"/>
    <mergeCell ref="G76:H76"/>
    <mergeCell ref="G77:H77"/>
    <mergeCell ref="G78:H78"/>
    <mergeCell ref="G12:H12"/>
    <mergeCell ref="G13:H13"/>
    <mergeCell ref="G69:H69"/>
    <mergeCell ref="G70:H70"/>
    <mergeCell ref="G71:H71"/>
    <mergeCell ref="G72:H72"/>
    <mergeCell ref="G15:H15"/>
    <mergeCell ref="G24:H24"/>
    <mergeCell ref="G36:H36"/>
    <mergeCell ref="G48:H48"/>
    <mergeCell ref="G60:H6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E305-F9BB-4C88-A19C-49F03CF00EFC}">
  <dimension ref="A1:H78"/>
  <sheetViews>
    <sheetView workbookViewId="0">
      <selection activeCell="H2" sqref="H2"/>
    </sheetView>
  </sheetViews>
  <sheetFormatPr baseColWidth="10" defaultColWidth="9.33203125" defaultRowHeight="12.75"/>
  <cols>
    <col min="1" max="1" width="8" customWidth="1"/>
    <col min="2" max="2" width="48" customWidth="1"/>
    <col min="3" max="3" width="8" customWidth="1"/>
    <col min="4" max="4" width="12.6640625" customWidth="1"/>
    <col min="5" max="5" width="13" customWidth="1"/>
    <col min="6" max="6" width="13.33203125" customWidth="1"/>
    <col min="7" max="7" width="15.1640625" customWidth="1"/>
    <col min="8" max="8" width="12.33203125" customWidth="1"/>
  </cols>
  <sheetData>
    <row r="1" spans="1:8" ht="33.75" customHeight="1">
      <c r="A1" s="55" t="s">
        <v>252</v>
      </c>
      <c r="B1" s="55" t="s">
        <v>253</v>
      </c>
      <c r="C1" s="56" t="s">
        <v>334</v>
      </c>
      <c r="D1" s="57" t="s">
        <v>329</v>
      </c>
      <c r="E1" s="57" t="s">
        <v>330</v>
      </c>
      <c r="F1" s="57" t="s">
        <v>331</v>
      </c>
      <c r="G1" s="57" t="s">
        <v>332</v>
      </c>
      <c r="H1" s="57" t="s">
        <v>333</v>
      </c>
    </row>
    <row r="2" spans="1:8" ht="15" customHeight="1">
      <c r="A2" s="58">
        <v>1</v>
      </c>
      <c r="B2" s="59" t="s">
        <v>255</v>
      </c>
      <c r="C2" s="60">
        <v>1</v>
      </c>
      <c r="D2" s="61">
        <v>73780</v>
      </c>
      <c r="E2" s="61">
        <v>70000</v>
      </c>
      <c r="F2" s="61">
        <v>77350</v>
      </c>
      <c r="G2" s="61">
        <f>+D2+E2+F2</f>
        <v>221130</v>
      </c>
      <c r="H2" s="61">
        <f>+G2/3</f>
        <v>73710</v>
      </c>
    </row>
    <row r="3" spans="1:8" ht="15.95" customHeight="1">
      <c r="A3" s="58">
        <v>2</v>
      </c>
      <c r="B3" s="59" t="s">
        <v>256</v>
      </c>
      <c r="C3" s="60">
        <v>1</v>
      </c>
      <c r="D3" s="61">
        <v>220150</v>
      </c>
      <c r="E3" s="61">
        <v>215800</v>
      </c>
      <c r="F3" s="61">
        <v>214200</v>
      </c>
      <c r="G3" s="61">
        <f t="shared" ref="G3:G66" si="0">+D3+E3+F3</f>
        <v>650150</v>
      </c>
      <c r="H3" s="61">
        <f t="shared" ref="H3:H66" si="1">+G3/3</f>
        <v>216716.66666666666</v>
      </c>
    </row>
    <row r="4" spans="1:8" ht="15" customHeight="1">
      <c r="A4" s="58">
        <v>3</v>
      </c>
      <c r="B4" s="59" t="s">
        <v>257</v>
      </c>
      <c r="C4" s="60">
        <v>1</v>
      </c>
      <c r="D4" s="61">
        <v>190400</v>
      </c>
      <c r="E4" s="61">
        <v>185800</v>
      </c>
      <c r="F4" s="61">
        <v>178500</v>
      </c>
      <c r="G4" s="61">
        <f t="shared" si="0"/>
        <v>554700</v>
      </c>
      <c r="H4" s="61">
        <f t="shared" si="1"/>
        <v>184900</v>
      </c>
    </row>
    <row r="5" spans="1:8" ht="24" customHeight="1">
      <c r="A5" s="58">
        <v>4</v>
      </c>
      <c r="B5" s="59" t="s">
        <v>258</v>
      </c>
      <c r="C5" s="60">
        <v>1</v>
      </c>
      <c r="D5" s="61">
        <v>203490</v>
      </c>
      <c r="E5" s="61">
        <v>199400</v>
      </c>
      <c r="F5" s="61">
        <v>214200</v>
      </c>
      <c r="G5" s="61">
        <f t="shared" si="0"/>
        <v>617090</v>
      </c>
      <c r="H5" s="61">
        <f t="shared" si="1"/>
        <v>205696.66666666666</v>
      </c>
    </row>
    <row r="6" spans="1:8" ht="15.95" customHeight="1">
      <c r="A6" s="58">
        <v>5</v>
      </c>
      <c r="B6" s="59" t="s">
        <v>259</v>
      </c>
      <c r="C6" s="60">
        <v>1</v>
      </c>
      <c r="D6" s="61">
        <v>773500</v>
      </c>
      <c r="E6" s="61">
        <v>764000</v>
      </c>
      <c r="F6" s="61">
        <v>821100</v>
      </c>
      <c r="G6" s="61">
        <f t="shared" si="0"/>
        <v>2358600</v>
      </c>
      <c r="H6" s="61">
        <f t="shared" si="1"/>
        <v>786200</v>
      </c>
    </row>
    <row r="7" spans="1:8" ht="15" customHeight="1">
      <c r="A7" s="58">
        <v>6</v>
      </c>
      <c r="B7" s="59" t="s">
        <v>260</v>
      </c>
      <c r="C7" s="60">
        <v>1</v>
      </c>
      <c r="D7" s="61">
        <v>809200</v>
      </c>
      <c r="E7" s="61">
        <v>799400</v>
      </c>
      <c r="F7" s="61">
        <v>773500</v>
      </c>
      <c r="G7" s="61">
        <f t="shared" si="0"/>
        <v>2382100</v>
      </c>
      <c r="H7" s="61">
        <f t="shared" si="1"/>
        <v>794033.33333333337</v>
      </c>
    </row>
    <row r="8" spans="1:8" ht="15.95" customHeight="1">
      <c r="A8" s="58">
        <v>7</v>
      </c>
      <c r="B8" s="59" t="s">
        <v>261</v>
      </c>
      <c r="C8" s="60">
        <v>1</v>
      </c>
      <c r="D8" s="61">
        <v>731850</v>
      </c>
      <c r="E8" s="61">
        <v>726000</v>
      </c>
      <c r="F8" s="61">
        <v>761600</v>
      </c>
      <c r="G8" s="61">
        <f t="shared" si="0"/>
        <v>2219450</v>
      </c>
      <c r="H8" s="61">
        <f t="shared" si="1"/>
        <v>739816.66666666663</v>
      </c>
    </row>
    <row r="9" spans="1:8" ht="15" customHeight="1">
      <c r="A9" s="58">
        <v>8</v>
      </c>
      <c r="B9" s="59" t="s">
        <v>262</v>
      </c>
      <c r="C9" s="60">
        <v>1</v>
      </c>
      <c r="D9" s="61">
        <v>21420</v>
      </c>
      <c r="E9" s="61">
        <v>20600</v>
      </c>
      <c r="F9" s="61">
        <v>26180</v>
      </c>
      <c r="G9" s="61">
        <f t="shared" si="0"/>
        <v>68200</v>
      </c>
      <c r="H9" s="61">
        <f t="shared" si="1"/>
        <v>22733.333333333332</v>
      </c>
    </row>
    <row r="10" spans="1:8" ht="15.95" customHeight="1">
      <c r="A10" s="58">
        <v>9</v>
      </c>
      <c r="B10" s="59" t="s">
        <v>263</v>
      </c>
      <c r="C10" s="60">
        <v>1</v>
      </c>
      <c r="D10" s="61">
        <v>39270</v>
      </c>
      <c r="E10" s="61">
        <v>34200</v>
      </c>
      <c r="F10" s="61">
        <v>45220</v>
      </c>
      <c r="G10" s="61">
        <f t="shared" si="0"/>
        <v>118690</v>
      </c>
      <c r="H10" s="61">
        <f t="shared" si="1"/>
        <v>39563.333333333336</v>
      </c>
    </row>
    <row r="11" spans="1:8" ht="15" customHeight="1">
      <c r="A11" s="58">
        <v>10</v>
      </c>
      <c r="B11" s="59" t="s">
        <v>264</v>
      </c>
      <c r="C11" s="60">
        <v>1</v>
      </c>
      <c r="D11" s="61">
        <v>53550</v>
      </c>
      <c r="E11" s="61">
        <v>45600</v>
      </c>
      <c r="F11" s="61">
        <v>53550</v>
      </c>
      <c r="G11" s="61">
        <f t="shared" si="0"/>
        <v>152700</v>
      </c>
      <c r="H11" s="61">
        <f t="shared" si="1"/>
        <v>50900</v>
      </c>
    </row>
    <row r="12" spans="1:8" ht="15.95" customHeight="1">
      <c r="A12" s="58">
        <v>11</v>
      </c>
      <c r="B12" s="59" t="s">
        <v>265</v>
      </c>
      <c r="C12" s="60">
        <v>1</v>
      </c>
      <c r="D12" s="61">
        <v>21420</v>
      </c>
      <c r="E12" s="61">
        <v>17000</v>
      </c>
      <c r="F12" s="61">
        <v>26180</v>
      </c>
      <c r="G12" s="61">
        <f t="shared" si="0"/>
        <v>64600</v>
      </c>
      <c r="H12" s="61">
        <f t="shared" si="1"/>
        <v>21533.333333333332</v>
      </c>
    </row>
    <row r="13" spans="1:8" ht="15" customHeight="1">
      <c r="A13" s="58">
        <v>12</v>
      </c>
      <c r="B13" s="59" t="s">
        <v>266</v>
      </c>
      <c r="C13" s="60">
        <v>1</v>
      </c>
      <c r="D13" s="61">
        <v>26180</v>
      </c>
      <c r="E13" s="61">
        <v>37400</v>
      </c>
      <c r="F13" s="61">
        <v>29750</v>
      </c>
      <c r="G13" s="61">
        <f t="shared" si="0"/>
        <v>93330</v>
      </c>
      <c r="H13" s="61">
        <f t="shared" si="1"/>
        <v>31110</v>
      </c>
    </row>
    <row r="14" spans="1:8" ht="16.350000000000001" customHeight="1">
      <c r="A14" s="58">
        <v>13</v>
      </c>
      <c r="B14" s="59" t="s">
        <v>267</v>
      </c>
      <c r="C14" s="60">
        <v>1</v>
      </c>
      <c r="D14" s="61">
        <v>65450</v>
      </c>
      <c r="E14" s="61">
        <v>62000</v>
      </c>
      <c r="F14" s="61">
        <v>73780</v>
      </c>
      <c r="G14" s="61">
        <f t="shared" si="0"/>
        <v>201230</v>
      </c>
      <c r="H14" s="61">
        <f t="shared" si="1"/>
        <v>67076.666666666672</v>
      </c>
    </row>
    <row r="15" spans="1:8" ht="15" customHeight="1">
      <c r="A15" s="62">
        <v>14</v>
      </c>
      <c r="B15" s="63" t="s">
        <v>268</v>
      </c>
      <c r="C15" s="64">
        <v>1</v>
      </c>
      <c r="D15" s="61">
        <v>833000</v>
      </c>
      <c r="E15" s="61">
        <v>796000</v>
      </c>
      <c r="F15" s="61">
        <v>1011500</v>
      </c>
      <c r="G15" s="61">
        <f t="shared" si="0"/>
        <v>2640500</v>
      </c>
      <c r="H15" s="61">
        <f t="shared" si="1"/>
        <v>880166.66666666663</v>
      </c>
    </row>
    <row r="16" spans="1:8" ht="15.95" customHeight="1">
      <c r="A16" s="58">
        <v>15</v>
      </c>
      <c r="B16" s="59" t="s">
        <v>269</v>
      </c>
      <c r="C16" s="60">
        <v>1</v>
      </c>
      <c r="D16" s="61">
        <v>142800</v>
      </c>
      <c r="E16" s="61">
        <v>130000</v>
      </c>
      <c r="F16" s="61">
        <v>178500</v>
      </c>
      <c r="G16" s="61">
        <f t="shared" si="0"/>
        <v>451300</v>
      </c>
      <c r="H16" s="61">
        <f t="shared" si="1"/>
        <v>150433.33333333334</v>
      </c>
    </row>
    <row r="17" spans="1:8" ht="15" customHeight="1">
      <c r="A17" s="58">
        <v>16</v>
      </c>
      <c r="B17" s="59" t="s">
        <v>270</v>
      </c>
      <c r="C17" s="60">
        <v>1</v>
      </c>
      <c r="D17" s="61">
        <v>83300</v>
      </c>
      <c r="E17" s="61">
        <v>80000</v>
      </c>
      <c r="F17" s="61">
        <v>89250</v>
      </c>
      <c r="G17" s="61">
        <f t="shared" si="0"/>
        <v>252550</v>
      </c>
      <c r="H17" s="61">
        <f t="shared" si="1"/>
        <v>84183.333333333328</v>
      </c>
    </row>
    <row r="18" spans="1:8" ht="15.95" customHeight="1">
      <c r="A18" s="58">
        <v>17</v>
      </c>
      <c r="B18" s="59" t="s">
        <v>271</v>
      </c>
      <c r="C18" s="60">
        <v>1</v>
      </c>
      <c r="D18" s="61">
        <v>119000</v>
      </c>
      <c r="E18" s="61">
        <v>108000</v>
      </c>
      <c r="F18" s="61">
        <v>142800</v>
      </c>
      <c r="G18" s="61">
        <f t="shared" si="0"/>
        <v>369800</v>
      </c>
      <c r="H18" s="61">
        <f t="shared" si="1"/>
        <v>123266.66666666667</v>
      </c>
    </row>
    <row r="19" spans="1:8" ht="15" customHeight="1">
      <c r="A19" s="58">
        <v>18</v>
      </c>
      <c r="B19" s="59" t="s">
        <v>272</v>
      </c>
      <c r="C19" s="60">
        <v>1</v>
      </c>
      <c r="D19" s="61">
        <v>142800</v>
      </c>
      <c r="E19" s="61">
        <v>126000</v>
      </c>
      <c r="F19" s="61">
        <v>178500</v>
      </c>
      <c r="G19" s="61">
        <f t="shared" si="0"/>
        <v>447300</v>
      </c>
      <c r="H19" s="61">
        <f t="shared" si="1"/>
        <v>149100</v>
      </c>
    </row>
    <row r="20" spans="1:8" ht="15.95" customHeight="1">
      <c r="A20" s="58">
        <v>19</v>
      </c>
      <c r="B20" s="59" t="s">
        <v>273</v>
      </c>
      <c r="C20" s="60">
        <v>1</v>
      </c>
      <c r="D20" s="61">
        <v>59500</v>
      </c>
      <c r="E20" s="61">
        <v>50000</v>
      </c>
      <c r="F20" s="61">
        <v>73780</v>
      </c>
      <c r="G20" s="61">
        <f t="shared" si="0"/>
        <v>183280</v>
      </c>
      <c r="H20" s="61">
        <f t="shared" si="1"/>
        <v>61093.333333333336</v>
      </c>
    </row>
    <row r="21" spans="1:8" ht="15" customHeight="1">
      <c r="A21" s="58">
        <v>20</v>
      </c>
      <c r="B21" s="59" t="s">
        <v>274</v>
      </c>
      <c r="C21" s="60">
        <v>1</v>
      </c>
      <c r="D21" s="61">
        <v>17850</v>
      </c>
      <c r="E21" s="61">
        <v>12000</v>
      </c>
      <c r="F21" s="61">
        <v>21420</v>
      </c>
      <c r="G21" s="61">
        <f t="shared" si="0"/>
        <v>51270</v>
      </c>
      <c r="H21" s="61">
        <f t="shared" si="1"/>
        <v>17090</v>
      </c>
    </row>
    <row r="22" spans="1:8" ht="15.95" customHeight="1">
      <c r="A22" s="58">
        <v>21</v>
      </c>
      <c r="B22" s="59" t="s">
        <v>275</v>
      </c>
      <c r="C22" s="60">
        <v>1</v>
      </c>
      <c r="D22" s="61">
        <v>83.3</v>
      </c>
      <c r="E22" s="61">
        <v>50</v>
      </c>
      <c r="F22" s="61">
        <v>107.1</v>
      </c>
      <c r="G22" s="61">
        <f t="shared" si="0"/>
        <v>240.4</v>
      </c>
      <c r="H22" s="61">
        <f t="shared" si="1"/>
        <v>80.13333333333334</v>
      </c>
    </row>
    <row r="23" spans="1:8" ht="15" customHeight="1">
      <c r="A23" s="58">
        <v>22</v>
      </c>
      <c r="B23" s="59" t="s">
        <v>276</v>
      </c>
      <c r="C23" s="60">
        <v>1</v>
      </c>
      <c r="D23" s="61">
        <v>95200</v>
      </c>
      <c r="E23" s="61">
        <v>95000</v>
      </c>
      <c r="F23" s="61">
        <v>116620</v>
      </c>
      <c r="G23" s="61">
        <f t="shared" si="0"/>
        <v>306820</v>
      </c>
      <c r="H23" s="61">
        <f t="shared" si="1"/>
        <v>102273.33333333333</v>
      </c>
    </row>
    <row r="24" spans="1:8" ht="32.1" customHeight="1">
      <c r="A24" s="58">
        <v>23</v>
      </c>
      <c r="B24" s="59" t="s">
        <v>277</v>
      </c>
      <c r="C24" s="65">
        <v>1</v>
      </c>
      <c r="D24" s="61">
        <v>107100</v>
      </c>
      <c r="E24" s="61">
        <v>106000</v>
      </c>
      <c r="F24" s="61">
        <v>113050</v>
      </c>
      <c r="G24" s="61">
        <f t="shared" si="0"/>
        <v>326150</v>
      </c>
      <c r="H24" s="61">
        <f t="shared" si="1"/>
        <v>108716.66666666667</v>
      </c>
    </row>
    <row r="25" spans="1:8" ht="65.099999999999994" customHeight="1">
      <c r="A25" s="58">
        <v>24</v>
      </c>
      <c r="B25" s="46" t="s">
        <v>335</v>
      </c>
      <c r="C25" s="65">
        <v>1</v>
      </c>
      <c r="D25" s="61">
        <v>113050</v>
      </c>
      <c r="E25" s="61">
        <v>105400</v>
      </c>
      <c r="F25" s="61">
        <v>116620</v>
      </c>
      <c r="G25" s="61">
        <f t="shared" si="0"/>
        <v>335070</v>
      </c>
      <c r="H25" s="61">
        <f t="shared" si="1"/>
        <v>111690</v>
      </c>
    </row>
    <row r="26" spans="1:8" ht="83.25" customHeight="1">
      <c r="A26" s="58">
        <v>25</v>
      </c>
      <c r="B26" s="46" t="s">
        <v>336</v>
      </c>
      <c r="C26" s="65">
        <v>1</v>
      </c>
      <c r="D26" s="61">
        <v>101150</v>
      </c>
      <c r="E26" s="61">
        <v>92600</v>
      </c>
      <c r="F26" s="61">
        <v>130900</v>
      </c>
      <c r="G26" s="61">
        <f t="shared" si="0"/>
        <v>324650</v>
      </c>
      <c r="H26" s="61">
        <f t="shared" si="1"/>
        <v>108216.66666666667</v>
      </c>
    </row>
    <row r="27" spans="1:8" ht="66" customHeight="1">
      <c r="A27" s="62">
        <v>26</v>
      </c>
      <c r="B27" s="63" t="s">
        <v>278</v>
      </c>
      <c r="C27" s="66">
        <v>1</v>
      </c>
      <c r="D27" s="61">
        <v>214200</v>
      </c>
      <c r="E27" s="61">
        <v>174600</v>
      </c>
      <c r="F27" s="61">
        <v>249900</v>
      </c>
      <c r="G27" s="61">
        <f t="shared" si="0"/>
        <v>638700</v>
      </c>
      <c r="H27" s="61">
        <f t="shared" si="1"/>
        <v>212900</v>
      </c>
    </row>
    <row r="28" spans="1:8" ht="47.1" customHeight="1">
      <c r="A28" s="58">
        <v>27</v>
      </c>
      <c r="B28" s="59" t="s">
        <v>279</v>
      </c>
      <c r="C28" s="65">
        <v>1</v>
      </c>
      <c r="D28" s="61">
        <v>559300</v>
      </c>
      <c r="E28" s="61">
        <v>522000</v>
      </c>
      <c r="F28" s="61">
        <v>630700</v>
      </c>
      <c r="G28" s="61">
        <f t="shared" si="0"/>
        <v>1712000</v>
      </c>
      <c r="H28" s="61">
        <f t="shared" si="1"/>
        <v>570666.66666666663</v>
      </c>
    </row>
    <row r="29" spans="1:8" ht="15.95" customHeight="1">
      <c r="A29" s="58">
        <v>28</v>
      </c>
      <c r="B29" s="59" t="s">
        <v>280</v>
      </c>
      <c r="C29" s="60">
        <v>1</v>
      </c>
      <c r="D29" s="61">
        <v>21420</v>
      </c>
      <c r="E29" s="61">
        <v>19000</v>
      </c>
      <c r="F29" s="61">
        <v>24990</v>
      </c>
      <c r="G29" s="61">
        <f t="shared" si="0"/>
        <v>65410</v>
      </c>
      <c r="H29" s="61">
        <f t="shared" si="1"/>
        <v>21803.333333333332</v>
      </c>
    </row>
    <row r="30" spans="1:8" ht="15" customHeight="1">
      <c r="A30" s="58">
        <v>29</v>
      </c>
      <c r="B30" s="59" t="s">
        <v>281</v>
      </c>
      <c r="C30" s="60">
        <v>1</v>
      </c>
      <c r="D30" s="61">
        <v>29750</v>
      </c>
      <c r="E30" s="61">
        <v>28500</v>
      </c>
      <c r="F30" s="61">
        <v>30940</v>
      </c>
      <c r="G30" s="61">
        <f t="shared" si="0"/>
        <v>89190</v>
      </c>
      <c r="H30" s="61">
        <f t="shared" si="1"/>
        <v>29730</v>
      </c>
    </row>
    <row r="31" spans="1:8" ht="15.95" customHeight="1">
      <c r="A31" s="58">
        <v>30</v>
      </c>
      <c r="B31" s="59" t="s">
        <v>282</v>
      </c>
      <c r="C31" s="60">
        <v>1</v>
      </c>
      <c r="D31" s="61">
        <v>11900</v>
      </c>
      <c r="E31" s="61">
        <v>10800</v>
      </c>
      <c r="F31" s="61">
        <v>11305</v>
      </c>
      <c r="G31" s="61">
        <f t="shared" si="0"/>
        <v>34005</v>
      </c>
      <c r="H31" s="61">
        <f t="shared" si="1"/>
        <v>11335</v>
      </c>
    </row>
    <row r="32" spans="1:8" ht="15" customHeight="1">
      <c r="A32" s="58">
        <v>31</v>
      </c>
      <c r="B32" s="59" t="s">
        <v>283</v>
      </c>
      <c r="C32" s="60">
        <v>1</v>
      </c>
      <c r="D32" s="61">
        <v>8330</v>
      </c>
      <c r="E32" s="61">
        <v>6800</v>
      </c>
      <c r="F32" s="61">
        <v>7735</v>
      </c>
      <c r="G32" s="61">
        <f t="shared" si="0"/>
        <v>22865</v>
      </c>
      <c r="H32" s="61">
        <f t="shared" si="1"/>
        <v>7621.666666666667</v>
      </c>
    </row>
    <row r="33" spans="1:8" ht="15.95" customHeight="1">
      <c r="A33" s="58">
        <v>32</v>
      </c>
      <c r="B33" s="59" t="s">
        <v>284</v>
      </c>
      <c r="C33" s="60">
        <v>1</v>
      </c>
      <c r="D33" s="61">
        <v>6545</v>
      </c>
      <c r="E33" s="61">
        <v>4600</v>
      </c>
      <c r="F33" s="61">
        <v>6426</v>
      </c>
      <c r="G33" s="61">
        <f t="shared" si="0"/>
        <v>17571</v>
      </c>
      <c r="H33" s="61">
        <f t="shared" si="1"/>
        <v>5857</v>
      </c>
    </row>
    <row r="34" spans="1:8" ht="15" customHeight="1">
      <c r="A34" s="58">
        <v>33</v>
      </c>
      <c r="B34" s="59" t="s">
        <v>285</v>
      </c>
      <c r="C34" s="60">
        <v>1</v>
      </c>
      <c r="D34" s="61">
        <v>45220</v>
      </c>
      <c r="E34" s="61">
        <v>39000</v>
      </c>
      <c r="F34" s="61">
        <v>47600</v>
      </c>
      <c r="G34" s="61">
        <f t="shared" si="0"/>
        <v>131820</v>
      </c>
      <c r="H34" s="61">
        <f t="shared" si="1"/>
        <v>43940</v>
      </c>
    </row>
    <row r="35" spans="1:8" ht="15.95" customHeight="1">
      <c r="A35" s="58">
        <v>34</v>
      </c>
      <c r="B35" s="59" t="s">
        <v>286</v>
      </c>
      <c r="C35" s="60">
        <v>1</v>
      </c>
      <c r="D35" s="61">
        <v>42840</v>
      </c>
      <c r="E35" s="61">
        <v>39000</v>
      </c>
      <c r="F35" s="61">
        <v>47600</v>
      </c>
      <c r="G35" s="61">
        <f t="shared" si="0"/>
        <v>129440</v>
      </c>
      <c r="H35" s="61">
        <f t="shared" si="1"/>
        <v>43146.666666666664</v>
      </c>
    </row>
    <row r="36" spans="1:8" ht="15" customHeight="1">
      <c r="A36" s="58">
        <v>35</v>
      </c>
      <c r="B36" s="59" t="s">
        <v>287</v>
      </c>
      <c r="C36" s="60">
        <v>1</v>
      </c>
      <c r="D36" s="61">
        <v>45220</v>
      </c>
      <c r="E36" s="61">
        <v>39000</v>
      </c>
      <c r="F36" s="61">
        <v>53550</v>
      </c>
      <c r="G36" s="61">
        <f t="shared" si="0"/>
        <v>137770</v>
      </c>
      <c r="H36" s="61">
        <f t="shared" si="1"/>
        <v>45923.333333333336</v>
      </c>
    </row>
    <row r="37" spans="1:8" ht="15.95" customHeight="1">
      <c r="A37" s="58">
        <v>36</v>
      </c>
      <c r="B37" s="59" t="s">
        <v>288</v>
      </c>
      <c r="C37" s="60">
        <v>1</v>
      </c>
      <c r="D37" s="61">
        <v>10710</v>
      </c>
      <c r="E37" s="61">
        <v>7400</v>
      </c>
      <c r="F37" s="61">
        <v>14280</v>
      </c>
      <c r="G37" s="61">
        <f t="shared" si="0"/>
        <v>32390</v>
      </c>
      <c r="H37" s="61">
        <f t="shared" si="1"/>
        <v>10796.666666666666</v>
      </c>
    </row>
    <row r="38" spans="1:8" ht="15" customHeight="1">
      <c r="A38" s="58">
        <v>37</v>
      </c>
      <c r="B38" s="59" t="s">
        <v>289</v>
      </c>
      <c r="C38" s="60">
        <v>1</v>
      </c>
      <c r="D38" s="61">
        <v>17850</v>
      </c>
      <c r="E38" s="61">
        <v>12600</v>
      </c>
      <c r="F38" s="61">
        <v>14875</v>
      </c>
      <c r="G38" s="61">
        <f t="shared" si="0"/>
        <v>45325</v>
      </c>
      <c r="H38" s="61">
        <f t="shared" si="1"/>
        <v>15108.333333333334</v>
      </c>
    </row>
    <row r="39" spans="1:8" ht="15.95" customHeight="1">
      <c r="A39" s="58">
        <v>38</v>
      </c>
      <c r="B39" s="59" t="s">
        <v>290</v>
      </c>
      <c r="C39" s="60">
        <v>1</v>
      </c>
      <c r="D39" s="61">
        <v>29750</v>
      </c>
      <c r="E39" s="61">
        <v>26400</v>
      </c>
      <c r="F39" s="61">
        <v>33320</v>
      </c>
      <c r="G39" s="61">
        <f t="shared" si="0"/>
        <v>89470</v>
      </c>
      <c r="H39" s="61">
        <f t="shared" si="1"/>
        <v>29823.333333333332</v>
      </c>
    </row>
    <row r="40" spans="1:8" ht="15" customHeight="1">
      <c r="A40" s="58">
        <v>39</v>
      </c>
      <c r="B40" s="59" t="s">
        <v>291</v>
      </c>
      <c r="C40" s="60">
        <v>1</v>
      </c>
      <c r="D40" s="61">
        <v>17850</v>
      </c>
      <c r="E40" s="61">
        <v>12400</v>
      </c>
      <c r="F40" s="61">
        <v>21420</v>
      </c>
      <c r="G40" s="61">
        <f t="shared" si="0"/>
        <v>51670</v>
      </c>
      <c r="H40" s="61">
        <f t="shared" si="1"/>
        <v>17223.333333333332</v>
      </c>
    </row>
    <row r="41" spans="1:8" ht="15.95" customHeight="1">
      <c r="A41" s="58">
        <v>40</v>
      </c>
      <c r="B41" s="59" t="s">
        <v>292</v>
      </c>
      <c r="C41" s="60">
        <v>1</v>
      </c>
      <c r="D41" s="61">
        <v>65450</v>
      </c>
      <c r="E41" s="61">
        <v>57800</v>
      </c>
      <c r="F41" s="61">
        <v>73780</v>
      </c>
      <c r="G41" s="61">
        <f t="shared" si="0"/>
        <v>197030</v>
      </c>
      <c r="H41" s="61">
        <f t="shared" si="1"/>
        <v>65676.666666666672</v>
      </c>
    </row>
    <row r="42" spans="1:8" ht="15" customHeight="1">
      <c r="A42" s="58">
        <v>41</v>
      </c>
      <c r="B42" s="59" t="s">
        <v>293</v>
      </c>
      <c r="C42" s="60">
        <v>1</v>
      </c>
      <c r="D42" s="61">
        <v>95200</v>
      </c>
      <c r="E42" s="61">
        <v>82400</v>
      </c>
      <c r="F42" s="61">
        <v>109480</v>
      </c>
      <c r="G42" s="61">
        <f t="shared" si="0"/>
        <v>287080</v>
      </c>
      <c r="H42" s="61">
        <f t="shared" si="1"/>
        <v>95693.333333333328</v>
      </c>
    </row>
    <row r="43" spans="1:8" ht="15.95" customHeight="1">
      <c r="A43" s="58">
        <v>42</v>
      </c>
      <c r="B43" s="59" t="s">
        <v>294</v>
      </c>
      <c r="C43" s="60">
        <v>1</v>
      </c>
      <c r="D43" s="61">
        <v>101150</v>
      </c>
      <c r="E43" s="61">
        <v>92000</v>
      </c>
      <c r="F43" s="61">
        <v>104720</v>
      </c>
      <c r="G43" s="61">
        <f t="shared" si="0"/>
        <v>297870</v>
      </c>
      <c r="H43" s="61">
        <f t="shared" si="1"/>
        <v>99290</v>
      </c>
    </row>
    <row r="44" spans="1:8" ht="15" customHeight="1">
      <c r="A44" s="58">
        <v>43</v>
      </c>
      <c r="B44" s="59" t="s">
        <v>295</v>
      </c>
      <c r="C44" s="60">
        <v>1</v>
      </c>
      <c r="D44" s="61">
        <v>116620</v>
      </c>
      <c r="E44" s="61">
        <v>114000</v>
      </c>
      <c r="F44" s="61">
        <v>113050</v>
      </c>
      <c r="G44" s="61">
        <f t="shared" si="0"/>
        <v>343670</v>
      </c>
      <c r="H44" s="61">
        <f t="shared" si="1"/>
        <v>114556.66666666667</v>
      </c>
    </row>
    <row r="45" spans="1:8" ht="15.75" customHeight="1">
      <c r="A45" s="58">
        <v>44</v>
      </c>
      <c r="B45" s="59" t="s">
        <v>296</v>
      </c>
      <c r="C45" s="60">
        <v>1</v>
      </c>
      <c r="D45" s="61">
        <v>190400</v>
      </c>
      <c r="E45" s="61">
        <v>176000</v>
      </c>
      <c r="F45" s="61">
        <v>208250</v>
      </c>
      <c r="G45" s="61">
        <f t="shared" si="0"/>
        <v>574650</v>
      </c>
      <c r="H45" s="61">
        <f t="shared" si="1"/>
        <v>191550</v>
      </c>
    </row>
    <row r="46" spans="1:8" ht="15" customHeight="1">
      <c r="A46" s="62">
        <v>45</v>
      </c>
      <c r="B46" s="63" t="s">
        <v>297</v>
      </c>
      <c r="C46" s="64">
        <v>1</v>
      </c>
      <c r="D46" s="61">
        <v>255850</v>
      </c>
      <c r="E46" s="61">
        <v>248000</v>
      </c>
      <c r="F46" s="61">
        <v>232050</v>
      </c>
      <c r="G46" s="61">
        <f t="shared" si="0"/>
        <v>735900</v>
      </c>
      <c r="H46" s="61">
        <f t="shared" si="1"/>
        <v>245300</v>
      </c>
    </row>
    <row r="47" spans="1:8" ht="15.95" customHeight="1">
      <c r="A47" s="58">
        <v>46</v>
      </c>
      <c r="B47" s="59" t="s">
        <v>298</v>
      </c>
      <c r="C47" s="60">
        <v>1</v>
      </c>
      <c r="D47" s="61">
        <v>535500</v>
      </c>
      <c r="E47" s="61">
        <v>516000</v>
      </c>
      <c r="F47" s="61">
        <v>547400</v>
      </c>
      <c r="G47" s="61">
        <f t="shared" si="0"/>
        <v>1598900</v>
      </c>
      <c r="H47" s="61">
        <f t="shared" si="1"/>
        <v>532966.66666666663</v>
      </c>
    </row>
    <row r="48" spans="1:8" ht="15" customHeight="1">
      <c r="A48" s="58">
        <v>47</v>
      </c>
      <c r="B48" s="59" t="s">
        <v>299</v>
      </c>
      <c r="C48" s="60">
        <v>1</v>
      </c>
      <c r="D48" s="61">
        <v>5950</v>
      </c>
      <c r="E48" s="61">
        <v>5600</v>
      </c>
      <c r="F48" s="61">
        <v>7140</v>
      </c>
      <c r="G48" s="61">
        <f t="shared" si="0"/>
        <v>18690</v>
      </c>
      <c r="H48" s="61">
        <f t="shared" si="1"/>
        <v>6230</v>
      </c>
    </row>
    <row r="49" spans="1:8" ht="15.95" customHeight="1">
      <c r="A49" s="58">
        <v>48</v>
      </c>
      <c r="B49" s="59" t="s">
        <v>300</v>
      </c>
      <c r="C49" s="60">
        <v>1</v>
      </c>
      <c r="D49" s="61">
        <v>5950</v>
      </c>
      <c r="E49" s="61">
        <v>5000</v>
      </c>
      <c r="F49" s="61">
        <v>7140</v>
      </c>
      <c r="G49" s="61">
        <f t="shared" si="0"/>
        <v>18090</v>
      </c>
      <c r="H49" s="61">
        <f t="shared" si="1"/>
        <v>6030</v>
      </c>
    </row>
    <row r="50" spans="1:8" ht="15" customHeight="1">
      <c r="A50" s="58">
        <v>49</v>
      </c>
      <c r="B50" s="59" t="s">
        <v>301</v>
      </c>
      <c r="C50" s="60">
        <v>1</v>
      </c>
      <c r="D50" s="61">
        <v>11305</v>
      </c>
      <c r="E50" s="61">
        <v>10400</v>
      </c>
      <c r="F50" s="61">
        <v>10115</v>
      </c>
      <c r="G50" s="61">
        <f t="shared" si="0"/>
        <v>31820</v>
      </c>
      <c r="H50" s="61">
        <f t="shared" si="1"/>
        <v>10606.666666666666</v>
      </c>
    </row>
    <row r="51" spans="1:8" ht="15.95" customHeight="1">
      <c r="A51" s="58">
        <v>50</v>
      </c>
      <c r="B51" s="59" t="s">
        <v>302</v>
      </c>
      <c r="C51" s="60">
        <v>1</v>
      </c>
      <c r="D51" s="61">
        <v>17850</v>
      </c>
      <c r="E51" s="61">
        <v>14400</v>
      </c>
      <c r="F51" s="61">
        <v>20230</v>
      </c>
      <c r="G51" s="61">
        <f t="shared" si="0"/>
        <v>52480</v>
      </c>
      <c r="H51" s="61">
        <f t="shared" si="1"/>
        <v>17493.333333333332</v>
      </c>
    </row>
    <row r="52" spans="1:8" ht="15" customHeight="1">
      <c r="A52" s="58">
        <v>51</v>
      </c>
      <c r="B52" s="59" t="s">
        <v>303</v>
      </c>
      <c r="C52" s="60">
        <v>1</v>
      </c>
      <c r="D52" s="61">
        <v>59500</v>
      </c>
      <c r="E52" s="61">
        <v>50000</v>
      </c>
      <c r="F52" s="61">
        <v>66640</v>
      </c>
      <c r="G52" s="61">
        <f t="shared" si="0"/>
        <v>176140</v>
      </c>
      <c r="H52" s="61">
        <f t="shared" si="1"/>
        <v>58713.333333333336</v>
      </c>
    </row>
    <row r="53" spans="1:8" ht="15.95" customHeight="1">
      <c r="A53" s="58">
        <v>52</v>
      </c>
      <c r="B53" s="59" t="s">
        <v>304</v>
      </c>
      <c r="C53" s="60">
        <v>1</v>
      </c>
      <c r="D53" s="61">
        <v>7140</v>
      </c>
      <c r="E53" s="61">
        <v>6000</v>
      </c>
      <c r="F53" s="61">
        <v>8925</v>
      </c>
      <c r="G53" s="61">
        <f t="shared" si="0"/>
        <v>22065</v>
      </c>
      <c r="H53" s="61">
        <f t="shared" si="1"/>
        <v>7355</v>
      </c>
    </row>
    <row r="54" spans="1:8" ht="15" customHeight="1">
      <c r="A54" s="58">
        <v>53</v>
      </c>
      <c r="B54" s="59" t="s">
        <v>305</v>
      </c>
      <c r="C54" s="60">
        <v>1</v>
      </c>
      <c r="D54" s="61">
        <v>7140</v>
      </c>
      <c r="E54" s="61">
        <v>6600</v>
      </c>
      <c r="F54" s="61">
        <v>9520</v>
      </c>
      <c r="G54" s="61">
        <f t="shared" si="0"/>
        <v>23260</v>
      </c>
      <c r="H54" s="61">
        <f t="shared" si="1"/>
        <v>7753.333333333333</v>
      </c>
    </row>
    <row r="55" spans="1:8" ht="15.95" customHeight="1">
      <c r="A55" s="58">
        <v>54</v>
      </c>
      <c r="B55" s="59" t="s">
        <v>306</v>
      </c>
      <c r="C55" s="60">
        <v>1</v>
      </c>
      <c r="D55" s="61">
        <v>154700</v>
      </c>
      <c r="E55" s="61">
        <v>135600</v>
      </c>
      <c r="F55" s="61">
        <v>168980</v>
      </c>
      <c r="G55" s="61">
        <f t="shared" si="0"/>
        <v>459280</v>
      </c>
      <c r="H55" s="61">
        <f t="shared" si="1"/>
        <v>153093.33333333334</v>
      </c>
    </row>
    <row r="56" spans="1:8" ht="15" customHeight="1">
      <c r="A56" s="58">
        <v>55</v>
      </c>
      <c r="B56" s="59" t="s">
        <v>307</v>
      </c>
      <c r="C56" s="60">
        <v>1</v>
      </c>
      <c r="D56" s="61">
        <v>8330</v>
      </c>
      <c r="E56" s="61">
        <v>6200</v>
      </c>
      <c r="F56" s="61">
        <v>9520</v>
      </c>
      <c r="G56" s="61">
        <f t="shared" si="0"/>
        <v>24050</v>
      </c>
      <c r="H56" s="61">
        <f t="shared" si="1"/>
        <v>8016.666666666667</v>
      </c>
    </row>
    <row r="57" spans="1:8" ht="15.95" customHeight="1">
      <c r="A57" s="58">
        <v>56</v>
      </c>
      <c r="B57" s="59" t="s">
        <v>308</v>
      </c>
      <c r="C57" s="60">
        <v>1</v>
      </c>
      <c r="D57" s="61">
        <v>8330</v>
      </c>
      <c r="E57" s="61">
        <v>6200</v>
      </c>
      <c r="F57" s="61">
        <v>9520</v>
      </c>
      <c r="G57" s="61">
        <f t="shared" si="0"/>
        <v>24050</v>
      </c>
      <c r="H57" s="61">
        <f t="shared" si="1"/>
        <v>8016.666666666667</v>
      </c>
    </row>
    <row r="58" spans="1:8" ht="15" customHeight="1">
      <c r="A58" s="58">
        <v>57</v>
      </c>
      <c r="B58" s="59" t="s">
        <v>309</v>
      </c>
      <c r="C58" s="60">
        <v>1</v>
      </c>
      <c r="D58" s="61">
        <v>17850</v>
      </c>
      <c r="E58" s="61">
        <v>15600</v>
      </c>
      <c r="F58" s="61">
        <v>19040</v>
      </c>
      <c r="G58" s="61">
        <f t="shared" si="0"/>
        <v>52490</v>
      </c>
      <c r="H58" s="61">
        <f t="shared" si="1"/>
        <v>17496.666666666668</v>
      </c>
    </row>
    <row r="59" spans="1:8" ht="15.95" customHeight="1">
      <c r="A59" s="58">
        <v>58</v>
      </c>
      <c r="B59" s="59" t="s">
        <v>310</v>
      </c>
      <c r="C59" s="60">
        <v>1</v>
      </c>
      <c r="D59" s="61">
        <v>33320</v>
      </c>
      <c r="E59" s="61">
        <v>28000</v>
      </c>
      <c r="F59" s="61">
        <v>35700</v>
      </c>
      <c r="G59" s="61">
        <f t="shared" si="0"/>
        <v>97020</v>
      </c>
      <c r="H59" s="61">
        <f t="shared" si="1"/>
        <v>32340</v>
      </c>
    </row>
    <row r="60" spans="1:8" ht="15" customHeight="1">
      <c r="A60" s="58">
        <v>59</v>
      </c>
      <c r="B60" s="59" t="s">
        <v>311</v>
      </c>
      <c r="C60" s="60">
        <v>1</v>
      </c>
      <c r="D60" s="61">
        <v>178500</v>
      </c>
      <c r="E60" s="61">
        <v>166000</v>
      </c>
      <c r="F60" s="61">
        <v>202300</v>
      </c>
      <c r="G60" s="61">
        <f t="shared" si="0"/>
        <v>546800</v>
      </c>
      <c r="H60" s="61">
        <f t="shared" si="1"/>
        <v>182266.66666666666</v>
      </c>
    </row>
    <row r="61" spans="1:8" ht="15.95" customHeight="1">
      <c r="A61" s="58">
        <v>60</v>
      </c>
      <c r="B61" s="59" t="s">
        <v>312</v>
      </c>
      <c r="C61" s="60">
        <v>1</v>
      </c>
      <c r="D61" s="61">
        <v>2975</v>
      </c>
      <c r="E61" s="61">
        <v>2200</v>
      </c>
      <c r="F61" s="61">
        <v>3332</v>
      </c>
      <c r="G61" s="61">
        <f t="shared" si="0"/>
        <v>8507</v>
      </c>
      <c r="H61" s="61">
        <f t="shared" si="1"/>
        <v>2835.6666666666665</v>
      </c>
    </row>
    <row r="62" spans="1:8" ht="15" customHeight="1">
      <c r="A62" s="58">
        <v>61</v>
      </c>
      <c r="B62" s="59" t="s">
        <v>313</v>
      </c>
      <c r="C62" s="60">
        <v>1</v>
      </c>
      <c r="D62" s="61">
        <v>6545</v>
      </c>
      <c r="E62" s="61">
        <v>5400</v>
      </c>
      <c r="F62" s="61">
        <v>7378</v>
      </c>
      <c r="G62" s="61">
        <f t="shared" si="0"/>
        <v>19323</v>
      </c>
      <c r="H62" s="61">
        <f t="shared" si="1"/>
        <v>6441</v>
      </c>
    </row>
    <row r="63" spans="1:8" ht="20.100000000000001" customHeight="1">
      <c r="A63" s="58">
        <v>62</v>
      </c>
      <c r="B63" s="59" t="s">
        <v>314</v>
      </c>
      <c r="C63" s="60">
        <v>1</v>
      </c>
      <c r="D63" s="61">
        <v>714000</v>
      </c>
      <c r="E63" s="61">
        <v>640000</v>
      </c>
      <c r="F63" s="61">
        <v>749700</v>
      </c>
      <c r="G63" s="61">
        <f t="shared" si="0"/>
        <v>2103700</v>
      </c>
      <c r="H63" s="61">
        <f t="shared" si="1"/>
        <v>701233.33333333337</v>
      </c>
    </row>
    <row r="64" spans="1:8" ht="15" customHeight="1">
      <c r="A64" s="58">
        <v>63</v>
      </c>
      <c r="B64" s="59" t="s">
        <v>315</v>
      </c>
      <c r="C64" s="60">
        <v>1</v>
      </c>
      <c r="D64" s="61">
        <v>59500</v>
      </c>
      <c r="E64" s="61">
        <v>52000</v>
      </c>
      <c r="F64" s="61">
        <v>61880</v>
      </c>
      <c r="G64" s="61">
        <f t="shared" si="0"/>
        <v>173380</v>
      </c>
      <c r="H64" s="61">
        <f t="shared" si="1"/>
        <v>57793.333333333336</v>
      </c>
    </row>
    <row r="65" spans="1:8" ht="15.95" customHeight="1">
      <c r="A65" s="58">
        <v>64</v>
      </c>
      <c r="B65" s="59" t="s">
        <v>316</v>
      </c>
      <c r="C65" s="60">
        <v>1</v>
      </c>
      <c r="D65" s="61">
        <v>69020</v>
      </c>
      <c r="E65" s="61">
        <v>69000</v>
      </c>
      <c r="F65" s="61">
        <v>74970</v>
      </c>
      <c r="G65" s="61">
        <f t="shared" si="0"/>
        <v>212990</v>
      </c>
      <c r="H65" s="61">
        <f t="shared" si="1"/>
        <v>70996.666666666672</v>
      </c>
    </row>
    <row r="66" spans="1:8" ht="15" customHeight="1">
      <c r="A66" s="58">
        <v>65</v>
      </c>
      <c r="B66" s="59" t="s">
        <v>317</v>
      </c>
      <c r="C66" s="60">
        <v>1</v>
      </c>
      <c r="D66" s="61">
        <v>83300</v>
      </c>
      <c r="E66" s="61">
        <v>74800</v>
      </c>
      <c r="F66" s="61">
        <v>88060</v>
      </c>
      <c r="G66" s="61">
        <f t="shared" si="0"/>
        <v>246160</v>
      </c>
      <c r="H66" s="61">
        <f t="shared" si="1"/>
        <v>82053.333333333328</v>
      </c>
    </row>
    <row r="67" spans="1:8" ht="32.1" customHeight="1">
      <c r="A67" s="58">
        <v>66</v>
      </c>
      <c r="B67" s="59" t="s">
        <v>318</v>
      </c>
      <c r="C67" s="65">
        <v>1</v>
      </c>
      <c r="D67" s="61">
        <v>95200</v>
      </c>
      <c r="E67" s="61">
        <v>80000</v>
      </c>
      <c r="F67" s="61">
        <v>92820</v>
      </c>
      <c r="G67" s="61">
        <f t="shared" ref="G67:G77" si="2">+D67+E67+F67</f>
        <v>268020</v>
      </c>
      <c r="H67" s="61">
        <f t="shared" ref="H67:H78" si="3">+G67/3</f>
        <v>89340</v>
      </c>
    </row>
    <row r="68" spans="1:8" ht="15.6" customHeight="1">
      <c r="A68" s="58">
        <v>67</v>
      </c>
      <c r="B68" s="59" t="s">
        <v>319</v>
      </c>
      <c r="C68" s="60">
        <v>1</v>
      </c>
      <c r="D68" s="61">
        <v>65450</v>
      </c>
      <c r="E68" s="61">
        <v>59000</v>
      </c>
      <c r="F68" s="61">
        <v>67830</v>
      </c>
      <c r="G68" s="61">
        <f t="shared" si="2"/>
        <v>192280</v>
      </c>
      <c r="H68" s="61">
        <f t="shared" si="3"/>
        <v>64093.333333333336</v>
      </c>
    </row>
    <row r="69" spans="1:8" ht="31.5" customHeight="1">
      <c r="A69" s="62">
        <v>68</v>
      </c>
      <c r="B69" s="63" t="s">
        <v>320</v>
      </c>
      <c r="C69" s="66">
        <v>1</v>
      </c>
      <c r="D69" s="61">
        <v>214200</v>
      </c>
      <c r="E69" s="61">
        <v>189600</v>
      </c>
      <c r="F69" s="61">
        <v>232050</v>
      </c>
      <c r="G69" s="61">
        <f t="shared" si="2"/>
        <v>635850</v>
      </c>
      <c r="H69" s="61">
        <f t="shared" si="3"/>
        <v>211950</v>
      </c>
    </row>
    <row r="70" spans="1:8" ht="15" customHeight="1">
      <c r="A70" s="58">
        <v>69</v>
      </c>
      <c r="B70" s="59" t="s">
        <v>321</v>
      </c>
      <c r="C70" s="60">
        <v>1</v>
      </c>
      <c r="D70" s="61">
        <v>65450</v>
      </c>
      <c r="E70" s="61">
        <v>56800</v>
      </c>
      <c r="F70" s="61">
        <v>73780</v>
      </c>
      <c r="G70" s="61">
        <f t="shared" si="2"/>
        <v>196030</v>
      </c>
      <c r="H70" s="61">
        <f t="shared" si="3"/>
        <v>65343.333333333336</v>
      </c>
    </row>
    <row r="71" spans="1:8" ht="15.95" customHeight="1">
      <c r="A71" s="58">
        <v>70</v>
      </c>
      <c r="B71" s="59" t="s">
        <v>322</v>
      </c>
      <c r="C71" s="60">
        <v>1</v>
      </c>
      <c r="D71" s="61">
        <v>53550</v>
      </c>
      <c r="E71" s="61">
        <v>45000</v>
      </c>
      <c r="F71" s="61">
        <v>51170</v>
      </c>
      <c r="G71" s="61">
        <f t="shared" si="2"/>
        <v>149720</v>
      </c>
      <c r="H71" s="61">
        <f t="shared" si="3"/>
        <v>49906.666666666664</v>
      </c>
    </row>
    <row r="72" spans="1:8" ht="15" customHeight="1">
      <c r="A72" s="58">
        <v>71</v>
      </c>
      <c r="B72" s="59" t="s">
        <v>323</v>
      </c>
      <c r="C72" s="60">
        <v>1</v>
      </c>
      <c r="D72" s="61">
        <v>23800</v>
      </c>
      <c r="E72" s="61">
        <v>19200</v>
      </c>
      <c r="F72" s="61">
        <v>21420</v>
      </c>
      <c r="G72" s="61">
        <f t="shared" si="2"/>
        <v>64420</v>
      </c>
      <c r="H72" s="61">
        <f t="shared" si="3"/>
        <v>21473.333333333332</v>
      </c>
    </row>
    <row r="73" spans="1:8" ht="32.1" customHeight="1">
      <c r="A73" s="58">
        <v>72</v>
      </c>
      <c r="B73" s="59" t="s">
        <v>324</v>
      </c>
      <c r="C73" s="65">
        <v>1</v>
      </c>
      <c r="D73" s="61">
        <v>41650</v>
      </c>
      <c r="E73" s="61">
        <v>34000</v>
      </c>
      <c r="F73" s="61">
        <v>45220</v>
      </c>
      <c r="G73" s="61">
        <f t="shared" si="2"/>
        <v>120870</v>
      </c>
      <c r="H73" s="61">
        <f t="shared" si="3"/>
        <v>40290</v>
      </c>
    </row>
    <row r="74" spans="1:8" ht="32.1" customHeight="1">
      <c r="A74" s="58">
        <v>73</v>
      </c>
      <c r="B74" s="59" t="s">
        <v>325</v>
      </c>
      <c r="C74" s="65">
        <v>1</v>
      </c>
      <c r="D74" s="61">
        <v>160650</v>
      </c>
      <c r="E74" s="61">
        <v>144000</v>
      </c>
      <c r="F74" s="61">
        <v>152320</v>
      </c>
      <c r="G74" s="61">
        <f t="shared" si="2"/>
        <v>456970</v>
      </c>
      <c r="H74" s="61">
        <f t="shared" si="3"/>
        <v>152323.33333333334</v>
      </c>
    </row>
    <row r="75" spans="1:8" ht="15.95" customHeight="1">
      <c r="A75" s="58">
        <v>74</v>
      </c>
      <c r="B75" s="59" t="s">
        <v>326</v>
      </c>
      <c r="C75" s="60">
        <v>1</v>
      </c>
      <c r="D75" s="61">
        <v>53550</v>
      </c>
      <c r="E75" s="61">
        <v>37600</v>
      </c>
      <c r="F75" s="61">
        <v>57120</v>
      </c>
      <c r="G75" s="61">
        <f t="shared" si="2"/>
        <v>148270</v>
      </c>
      <c r="H75" s="61">
        <f t="shared" si="3"/>
        <v>49423.333333333336</v>
      </c>
    </row>
    <row r="76" spans="1:8" ht="15" customHeight="1">
      <c r="A76" s="58">
        <v>75</v>
      </c>
      <c r="B76" s="59" t="s">
        <v>327</v>
      </c>
      <c r="C76" s="60">
        <v>1</v>
      </c>
      <c r="D76" s="61">
        <v>2975</v>
      </c>
      <c r="E76" s="61">
        <v>2200</v>
      </c>
      <c r="F76" s="61">
        <v>3332</v>
      </c>
      <c r="G76" s="61">
        <f t="shared" si="2"/>
        <v>8507</v>
      </c>
      <c r="H76" s="61">
        <f t="shared" si="3"/>
        <v>2835.6666666666665</v>
      </c>
    </row>
    <row r="77" spans="1:8" ht="15.95" customHeight="1">
      <c r="A77" s="67">
        <v>76</v>
      </c>
      <c r="B77" s="68" t="s">
        <v>328</v>
      </c>
      <c r="C77" s="69">
        <v>1</v>
      </c>
      <c r="D77" s="70">
        <v>2975</v>
      </c>
      <c r="E77" s="70">
        <v>2400</v>
      </c>
      <c r="F77" s="70">
        <v>3332</v>
      </c>
      <c r="G77" s="70">
        <f t="shared" si="2"/>
        <v>8707</v>
      </c>
      <c r="H77" s="70">
        <f t="shared" si="3"/>
        <v>2902.3333333333335</v>
      </c>
    </row>
    <row r="78" spans="1:8" ht="15.6" customHeight="1">
      <c r="A78" s="121" t="s">
        <v>254</v>
      </c>
      <c r="B78" s="121"/>
      <c r="C78" s="121"/>
      <c r="D78" s="71">
        <f>SUM(D2:D77)</f>
        <v>9696203.3000000007</v>
      </c>
      <c r="E78" s="71">
        <f>SUM(E2:E77)</f>
        <v>9075350</v>
      </c>
      <c r="F78" s="71">
        <f>SUM(F2:F77)</f>
        <v>10412012.1</v>
      </c>
      <c r="G78" s="71">
        <f>SUM(G2:G77)</f>
        <v>29183565.399999999</v>
      </c>
      <c r="H78" s="71">
        <f t="shared" si="3"/>
        <v>9727855.1333333328</v>
      </c>
    </row>
  </sheetData>
  <mergeCells count="1">
    <mergeCell ref="A78:C7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HCM</vt:lpstr>
      <vt:lpstr>FERREAGRO</vt:lpstr>
      <vt:lpstr>FEREMATERIALES</vt:lpstr>
      <vt:lpstr>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PROCESO DE SELECCIÓN ABREBIADA DE MENOR CUANTIA N° SP-001-2020                                                          MUNICIPIO DE SAN VICENTE FERRER, ANTIOQUIA</dc:title>
  <dc:creator>Jose</dc:creator>
  <cp:lastModifiedBy>Usuario</cp:lastModifiedBy>
  <dcterms:created xsi:type="dcterms:W3CDTF">2026-02-24T15:37:25Z</dcterms:created>
  <dcterms:modified xsi:type="dcterms:W3CDTF">2026-03-16T22:24:43Z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2026-02-16T00:00:00Z</vt:filetime>
  </property>
  <property fmtid="{D5CDD505-2E9C-101B-9397-08002B2CF9AE}" pid="3" name="Creator">
    <vt:lpwstr>Microsoft® Word para Microsoft 365</vt:lpwstr>
  </property>
  <property fmtid="{D5CDD505-2E9C-101B-9397-08002B2CF9AE}" pid="4" name="LastSaved">
    <vt:filetime>2026-02-24T00:00:00Z</vt:filetime>
  </property>
  <property fmtid="{D5CDD505-2E9C-101B-9397-08002B2CF9AE}" pid="5" name="Producer">
    <vt:lpwstr>Microsoft® Word para Microsoft 365</vt:lpwstr>
  </property>
</Properties>
</file>