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10" yWindow="75" windowWidth="12480" windowHeight="8055" tabRatio="871"/>
  </bookViews>
  <sheets>
    <sheet name="Análisis químico 9-13 a" sheetId="7" r:id="rId1"/>
  </sheets>
  <definedNames>
    <definedName name="_xlnm.Print_Area" localSheetId="0">'Análisis químico 9-13 a'!$A$1:$N$657</definedName>
  </definedNames>
  <calcPr calcId="152511"/>
</workbook>
</file>

<file path=xl/calcChain.xml><?xml version="1.0" encoding="utf-8"?>
<calcChain xmlns="http://schemas.openxmlformats.org/spreadsheetml/2006/main">
  <c r="G651" i="7" l="1"/>
  <c r="G617" i="7"/>
  <c r="G585" i="7"/>
  <c r="G551" i="7"/>
  <c r="G520" i="7"/>
  <c r="G488" i="7"/>
  <c r="G460" i="7"/>
  <c r="G425" i="7"/>
  <c r="G392" i="7"/>
  <c r="G364" i="7"/>
  <c r="G327" i="7"/>
  <c r="G296" i="7"/>
  <c r="G267" i="7"/>
  <c r="G231" i="7"/>
  <c r="G200" i="7"/>
  <c r="G164" i="7"/>
  <c r="G134" i="7"/>
  <c r="G99" i="7"/>
  <c r="G66" i="7"/>
  <c r="G29" i="7"/>
  <c r="H29" i="7" l="1"/>
  <c r="I29" i="7"/>
  <c r="J29" i="7"/>
  <c r="K29" i="7"/>
  <c r="L29" i="7"/>
  <c r="M29" i="7"/>
  <c r="N29" i="7"/>
  <c r="H651" i="7"/>
  <c r="I651" i="7"/>
  <c r="J651" i="7"/>
  <c r="K651" i="7"/>
  <c r="L651" i="7"/>
  <c r="M651" i="7"/>
  <c r="N651" i="7"/>
  <c r="H617" i="7"/>
  <c r="I617" i="7"/>
  <c r="J617" i="7"/>
  <c r="K617" i="7"/>
  <c r="L617" i="7"/>
  <c r="M617" i="7"/>
  <c r="N617" i="7"/>
  <c r="H585" i="7"/>
  <c r="I585" i="7"/>
  <c r="J585" i="7"/>
  <c r="K585" i="7"/>
  <c r="L585" i="7"/>
  <c r="M585" i="7"/>
  <c r="N585" i="7"/>
  <c r="H551" i="7"/>
  <c r="H488" i="7"/>
  <c r="I488" i="7"/>
  <c r="J488" i="7"/>
  <c r="K488" i="7"/>
  <c r="L488" i="7"/>
  <c r="M488" i="7"/>
  <c r="N488" i="7"/>
  <c r="H460" i="7"/>
  <c r="I460" i="7"/>
  <c r="J460" i="7"/>
  <c r="K460" i="7"/>
  <c r="L460" i="7"/>
  <c r="M460" i="7"/>
  <c r="N460" i="7"/>
  <c r="H425" i="7"/>
  <c r="I425" i="7"/>
  <c r="J425" i="7"/>
  <c r="K425" i="7"/>
  <c r="L425" i="7"/>
  <c r="M425" i="7"/>
  <c r="N425" i="7"/>
  <c r="H392" i="7"/>
  <c r="I392" i="7"/>
  <c r="J392" i="7"/>
  <c r="K392" i="7"/>
  <c r="L392" i="7"/>
  <c r="M392" i="7"/>
  <c r="N392" i="7"/>
  <c r="H364" i="7"/>
  <c r="I364" i="7"/>
  <c r="J364" i="7"/>
  <c r="K364" i="7"/>
  <c r="L364" i="7"/>
  <c r="M364" i="7"/>
  <c r="N364" i="7"/>
  <c r="H327" i="7"/>
  <c r="I327" i="7"/>
  <c r="J327" i="7"/>
  <c r="K327" i="7"/>
  <c r="L327" i="7"/>
  <c r="M327" i="7"/>
  <c r="N327" i="7"/>
  <c r="H267" i="7"/>
  <c r="I267" i="7"/>
  <c r="J267" i="7"/>
  <c r="K267" i="7"/>
  <c r="L267" i="7"/>
  <c r="M267" i="7"/>
  <c r="N267" i="7"/>
  <c r="H231" i="7"/>
  <c r="I231" i="7"/>
  <c r="J231" i="7"/>
  <c r="K231" i="7"/>
  <c r="L231" i="7"/>
  <c r="M231" i="7"/>
  <c r="N231" i="7"/>
  <c r="H200" i="7"/>
  <c r="H164" i="7"/>
  <c r="I164" i="7"/>
  <c r="J164" i="7"/>
  <c r="K164" i="7"/>
  <c r="L164" i="7"/>
  <c r="M164" i="7"/>
  <c r="N164" i="7"/>
  <c r="H134" i="7"/>
  <c r="I134" i="7"/>
  <c r="J134" i="7"/>
  <c r="K134" i="7"/>
  <c r="L134" i="7"/>
  <c r="M134" i="7"/>
  <c r="N134" i="7"/>
  <c r="H99" i="7"/>
  <c r="I99" i="7"/>
  <c r="J99" i="7"/>
  <c r="K99" i="7"/>
  <c r="L99" i="7"/>
  <c r="M99" i="7"/>
  <c r="N99" i="7"/>
  <c r="H66" i="7"/>
  <c r="I66" i="7"/>
  <c r="J66" i="7"/>
  <c r="K66" i="7"/>
  <c r="L66" i="7"/>
  <c r="M66" i="7"/>
  <c r="N66" i="7"/>
  <c r="H520" i="7" l="1"/>
  <c r="N551" i="7" l="1"/>
  <c r="N553" i="7" s="1"/>
  <c r="M551" i="7"/>
  <c r="M553" i="7" s="1"/>
  <c r="L551" i="7"/>
  <c r="L553" i="7" s="1"/>
  <c r="K551" i="7"/>
  <c r="K553" i="7" s="1"/>
  <c r="J551" i="7"/>
  <c r="J553" i="7" s="1"/>
  <c r="I551" i="7"/>
  <c r="I553" i="7" s="1"/>
  <c r="H553" i="7"/>
  <c r="G553" i="7"/>
  <c r="N366" i="7"/>
  <c r="M366" i="7"/>
  <c r="L366" i="7"/>
  <c r="K366" i="7"/>
  <c r="J366" i="7"/>
  <c r="I366" i="7"/>
  <c r="H366" i="7"/>
  <c r="G366" i="7"/>
  <c r="N520" i="7"/>
  <c r="N522" i="7" s="1"/>
  <c r="M520" i="7"/>
  <c r="M522" i="7" s="1"/>
  <c r="L520" i="7"/>
  <c r="L522" i="7" s="1"/>
  <c r="K520" i="7"/>
  <c r="K522" i="7" s="1"/>
  <c r="J520" i="7"/>
  <c r="J522" i="7" s="1"/>
  <c r="I520" i="7"/>
  <c r="I522" i="7" s="1"/>
  <c r="H522" i="7"/>
  <c r="G522" i="7"/>
  <c r="N394" i="7"/>
  <c r="M394" i="7"/>
  <c r="L394" i="7"/>
  <c r="K394" i="7"/>
  <c r="J394" i="7"/>
  <c r="I394" i="7"/>
  <c r="H394" i="7"/>
  <c r="G394" i="7"/>
  <c r="N490" i="7"/>
  <c r="M490" i="7"/>
  <c r="L490" i="7"/>
  <c r="K490" i="7"/>
  <c r="J490" i="7"/>
  <c r="I490" i="7"/>
  <c r="H490" i="7"/>
  <c r="G490" i="7"/>
  <c r="N296" i="7"/>
  <c r="N298" i="7" s="1"/>
  <c r="M296" i="7"/>
  <c r="M298" i="7" s="1"/>
  <c r="L296" i="7"/>
  <c r="L298" i="7" s="1"/>
  <c r="K296" i="7"/>
  <c r="K298" i="7" s="1"/>
  <c r="J296" i="7"/>
  <c r="J298" i="7" s="1"/>
  <c r="I296" i="7"/>
  <c r="I298" i="7" s="1"/>
  <c r="H296" i="7"/>
  <c r="H298" i="7" s="1"/>
  <c r="G298" i="7"/>
  <c r="N269" i="7"/>
  <c r="M269" i="7"/>
  <c r="L269" i="7"/>
  <c r="K269" i="7"/>
  <c r="J269" i="7"/>
  <c r="H269" i="7"/>
  <c r="G269" i="7"/>
  <c r="N200" i="7"/>
  <c r="M200" i="7"/>
  <c r="L200" i="7"/>
  <c r="K200" i="7"/>
  <c r="J200" i="7"/>
  <c r="I200" i="7"/>
  <c r="G202" i="7"/>
  <c r="G233" i="7" s="1"/>
  <c r="N166" i="7"/>
  <c r="M166" i="7"/>
  <c r="L166" i="7"/>
  <c r="K166" i="7"/>
  <c r="J166" i="7"/>
  <c r="I166" i="7"/>
  <c r="H166" i="7"/>
  <c r="G166" i="7"/>
  <c r="N136" i="7"/>
  <c r="M136" i="7"/>
  <c r="L136" i="7"/>
  <c r="K136" i="7"/>
  <c r="J136" i="7"/>
  <c r="I136" i="7"/>
  <c r="H136" i="7"/>
  <c r="G136" i="7"/>
  <c r="I269" i="7" l="1"/>
  <c r="H202" i="7"/>
  <c r="H233" i="7"/>
  <c r="I202" i="7"/>
  <c r="I233" i="7"/>
  <c r="J202" i="7"/>
  <c r="J233" i="7"/>
  <c r="K202" i="7"/>
  <c r="K233" i="7"/>
  <c r="L202" i="7"/>
  <c r="L233" i="7"/>
  <c r="M202" i="7"/>
  <c r="M233" i="7"/>
  <c r="N202" i="7"/>
  <c r="N233" i="7"/>
  <c r="G329" i="7"/>
  <c r="H329" i="7"/>
  <c r="I329" i="7"/>
  <c r="J329" i="7"/>
  <c r="K329" i="7"/>
  <c r="L329" i="7"/>
  <c r="M329" i="7"/>
  <c r="N329" i="7"/>
  <c r="N427" i="7" l="1"/>
  <c r="N462" i="7"/>
  <c r="M427" i="7"/>
  <c r="M462" i="7"/>
  <c r="L427" i="7"/>
  <c r="L462" i="7"/>
  <c r="K427" i="7"/>
  <c r="K462" i="7"/>
  <c r="J427" i="7"/>
  <c r="J462" i="7"/>
  <c r="I427" i="7"/>
  <c r="I462" i="7"/>
  <c r="H427" i="7"/>
  <c r="H462" i="7"/>
  <c r="G427" i="7"/>
  <c r="G462" i="7"/>
  <c r="N587" i="7"/>
  <c r="M587" i="7"/>
  <c r="L587" i="7"/>
  <c r="K587" i="7"/>
  <c r="J587" i="7"/>
  <c r="I587" i="7"/>
  <c r="H587" i="7"/>
  <c r="G587" i="7"/>
  <c r="H68" i="7" l="1"/>
  <c r="G68" i="7"/>
  <c r="N68" i="7"/>
  <c r="N101" i="7" s="1"/>
  <c r="M68" i="7"/>
  <c r="M101" i="7" s="1"/>
  <c r="L68" i="7"/>
  <c r="L101" i="7" s="1"/>
  <c r="K68" i="7"/>
  <c r="K101" i="7" s="1"/>
  <c r="J68" i="7"/>
  <c r="J101" i="7" s="1"/>
  <c r="I68" i="7"/>
  <c r="I101" i="7" s="1"/>
  <c r="H101" i="7"/>
  <c r="G101" i="7"/>
  <c r="G619" i="7"/>
  <c r="G653" i="7"/>
  <c r="I619" i="7"/>
  <c r="I653" i="7" s="1"/>
  <c r="N619" i="7"/>
  <c r="N653" i="7"/>
  <c r="M619" i="7"/>
  <c r="M653" i="7"/>
  <c r="L619" i="7"/>
  <c r="L653" i="7"/>
  <c r="K619" i="7"/>
  <c r="K653" i="7"/>
  <c r="J619" i="7"/>
  <c r="J653" i="7"/>
  <c r="H619" i="7"/>
  <c r="H653" i="7"/>
  <c r="H31" i="7"/>
  <c r="G31" i="7"/>
  <c r="N31" i="7"/>
  <c r="M31" i="7"/>
  <c r="L31" i="7"/>
  <c r="K31" i="7"/>
  <c r="J31" i="7"/>
  <c r="I31" i="7"/>
</calcChain>
</file>

<file path=xl/sharedStrings.xml><?xml version="1.0" encoding="utf-8"?>
<sst xmlns="http://schemas.openxmlformats.org/spreadsheetml/2006/main" count="1703" uniqueCount="258">
  <si>
    <t>SORBETE DE GUAYABA</t>
  </si>
  <si>
    <t>SORBETE DE MANGO</t>
  </si>
  <si>
    <t>ARROZ TIGRE</t>
  </si>
  <si>
    <t>YUCA BLANCA</t>
  </si>
  <si>
    <t>JUGO DE PIÑA</t>
  </si>
  <si>
    <t>PAPAS SALADAS</t>
  </si>
  <si>
    <t>ARROZ BLANCO</t>
  </si>
  <si>
    <t xml:space="preserve">ENSALADA DE LECHUGA + MANZANA + APIO </t>
  </si>
  <si>
    <t>DEPARTAMENTO</t>
  </si>
  <si>
    <t>MUNICIPIO</t>
  </si>
  <si>
    <t>GRUPO ÉTNICO</t>
  </si>
  <si>
    <t>RAIZAL</t>
  </si>
  <si>
    <t>SIN PERTENENCIA ÉTNICA</t>
  </si>
  <si>
    <t>ROOM</t>
  </si>
  <si>
    <t>COMUNIDAD/PUEBLO INDÍGENA</t>
  </si>
  <si>
    <t>INDÍGENA</t>
  </si>
  <si>
    <t>MENÚ 1</t>
  </si>
  <si>
    <t>MENÚ 2</t>
  </si>
  <si>
    <t>MENÚ 3</t>
  </si>
  <si>
    <t>MENÚ 4</t>
  </si>
  <si>
    <t>MENÚ 5</t>
  </si>
  <si>
    <t>ALIMENTO PROTÉICO</t>
  </si>
  <si>
    <t>PECHUGA ASADA</t>
  </si>
  <si>
    <t>CEREAL</t>
  </si>
  <si>
    <t>VERDURA FRÍA O CALIENTE</t>
  </si>
  <si>
    <t>MENÚ 6</t>
  </si>
  <si>
    <t>MENÚ 7</t>
  </si>
  <si>
    <t>MENÚ 8</t>
  </si>
  <si>
    <t>MENÚ 9</t>
  </si>
  <si>
    <t>MENÚ 10</t>
  </si>
  <si>
    <t>GARBANZO</t>
  </si>
  <si>
    <t>MENÚ 11</t>
  </si>
  <si>
    <t>MENÚ 12</t>
  </si>
  <si>
    <t>MENÚ 13</t>
  </si>
  <si>
    <t>MENÚ 14</t>
  </si>
  <si>
    <t>MENÚ 15</t>
  </si>
  <si>
    <t>CARNE DE RES A LA PLANCHA</t>
  </si>
  <si>
    <t>MENÚ 16</t>
  </si>
  <si>
    <t>MENÚ 17</t>
  </si>
  <si>
    <t>MENÚ 18</t>
  </si>
  <si>
    <t>MENÚ 19</t>
  </si>
  <si>
    <t>MENÚ 20</t>
  </si>
  <si>
    <t>HABICHUELA + ARVEJA + ZANAHORIA GUISADA</t>
  </si>
  <si>
    <t>FIRMA</t>
  </si>
  <si>
    <t>MATRÍCULA PROFESIONAL</t>
  </si>
  <si>
    <t>CLAUDIA MARITZA BONILLA SOCADAGUI</t>
  </si>
  <si>
    <t>MND  00225</t>
  </si>
  <si>
    <t>g.</t>
  </si>
  <si>
    <t>mg.</t>
  </si>
  <si>
    <t>COD.</t>
  </si>
  <si>
    <t>COMPONENTE</t>
  </si>
  <si>
    <t>Zinc</t>
  </si>
  <si>
    <t>NOMBRE DEL ALIMENTO</t>
  </si>
  <si>
    <t>NUTRIENTES</t>
  </si>
  <si>
    <t>Calorías</t>
  </si>
  <si>
    <t>Proteínas</t>
  </si>
  <si>
    <t>Grasa</t>
  </si>
  <si>
    <t>Calcio</t>
  </si>
  <si>
    <t>Hierro</t>
  </si>
  <si>
    <t>FRUTA</t>
  </si>
  <si>
    <t>TOTAL</t>
  </si>
  <si>
    <t>RECOMENDACIONES DIARIAS</t>
  </si>
  <si>
    <t>% DE ADECUACIÓN</t>
  </si>
  <si>
    <t>PREPARACIÓN</t>
  </si>
  <si>
    <t>TUBÉRCULO
S-RAICES-PLÁTANOS - DERIVADOS DE CEREAL</t>
  </si>
  <si>
    <t>Kcal</t>
  </si>
  <si>
    <t>CHO</t>
  </si>
  <si>
    <t>BOYACÁ</t>
  </si>
  <si>
    <t>ARROZ CON PIMENTÓN</t>
  </si>
  <si>
    <t>PAPA CHALECA</t>
  </si>
  <si>
    <t>CARNE DE RES ENCEBOLLADA</t>
  </si>
  <si>
    <t>FRICASÉ DE POLLO (PECHUGA CON VERDURAS)</t>
  </si>
  <si>
    <t>SORBETE DE BANANO</t>
  </si>
  <si>
    <t>PAPA CRIOLLA DORADA</t>
  </si>
  <si>
    <t>Pechuga de pollo</t>
  </si>
  <si>
    <t>Pimentón</t>
  </si>
  <si>
    <t>Panela</t>
  </si>
  <si>
    <t>Mango</t>
  </si>
  <si>
    <t>Azúcar</t>
  </si>
  <si>
    <t>Carne de res magra</t>
  </si>
  <si>
    <t>Perejil</t>
  </si>
  <si>
    <t>Sal</t>
  </si>
  <si>
    <t>Lenteja</t>
  </si>
  <si>
    <t>Cebolla junca</t>
  </si>
  <si>
    <t>Yuca</t>
  </si>
  <si>
    <t>Zanahoria</t>
  </si>
  <si>
    <t>Cebolla cabezona</t>
  </si>
  <si>
    <t xml:space="preserve">Lechuga </t>
  </si>
  <si>
    <t>Piña</t>
  </si>
  <si>
    <t>Pepino cohombro</t>
  </si>
  <si>
    <t>Fideos</t>
  </si>
  <si>
    <t xml:space="preserve">Cilantro </t>
  </si>
  <si>
    <t>Limón</t>
  </si>
  <si>
    <t>Garbanzo</t>
  </si>
  <si>
    <t>HUEVO BATIDO</t>
  </si>
  <si>
    <t>Habichuela</t>
  </si>
  <si>
    <t>Arveja verde</t>
  </si>
  <si>
    <t>Espagueti</t>
  </si>
  <si>
    <t>Papa criolla</t>
  </si>
  <si>
    <t xml:space="preserve">Huevo de gallina </t>
  </si>
  <si>
    <t>Arroz blanco crudo</t>
  </si>
  <si>
    <t>Plátano hartón, maduro, crudo</t>
  </si>
  <si>
    <t>Tomate, pulpa</t>
  </si>
  <si>
    <t xml:space="preserve">Tomate, pulpa </t>
  </si>
  <si>
    <t>Leche de vaca entera en polvo</t>
  </si>
  <si>
    <t>Arveja seca</t>
  </si>
  <si>
    <t>Fríjol rojo</t>
  </si>
  <si>
    <t>Manzana, madura</t>
  </si>
  <si>
    <t>Harina de maíz amarillo</t>
  </si>
  <si>
    <t>ARROZ PEREJIL</t>
  </si>
  <si>
    <t>Tomate</t>
  </si>
  <si>
    <t xml:space="preserve">Apio </t>
  </si>
  <si>
    <t>Papa común</t>
  </si>
  <si>
    <t>GRUPO DE EDAD</t>
  </si>
  <si>
    <t>AFROCOLOMBIANO / PALENQUEROS</t>
  </si>
  <si>
    <t>ANÁLISIS NUTRICIONAL</t>
  </si>
  <si>
    <t xml:space="preserve">OPERADOR </t>
  </si>
  <si>
    <t>NOMBRE NUTRICIONISTA - DIETISTA QUE ELABORA EL ANÁLISIS</t>
  </si>
  <si>
    <t xml:space="preserve">PESO BRUTO
(g) </t>
  </si>
  <si>
    <t>PESO NETO
(g)</t>
  </si>
  <si>
    <t xml:space="preserve">Limón </t>
  </si>
  <si>
    <t>ENSALADA DE TOMATE+PEPINO+LIMÓN +CILANTRO</t>
  </si>
  <si>
    <t>ENSALADA DE  LECHUGA+ZANAHORIA+TOMATE+ CILANTRO + LIMÓN</t>
  </si>
  <si>
    <t>ENSALADA DE TOMATE + ZANAHORIA + LIMÓN</t>
  </si>
  <si>
    <t>Margarina</t>
  </si>
  <si>
    <t>Vinagre</t>
  </si>
  <si>
    <t xml:space="preserve">ESPAGUETI SUDADO </t>
  </si>
  <si>
    <t>CEBOLLA CABEZONA + TOMATE + PEREJIL POR ENCIMA + VINAGRE</t>
  </si>
  <si>
    <t>Aceite</t>
  </si>
  <si>
    <t>Repollo</t>
  </si>
  <si>
    <t>ENSALADA DE TOMATE  + REPOLLO + CEBOLLA  + LIMÓN</t>
  </si>
  <si>
    <t>Banano</t>
  </si>
  <si>
    <t>ENSALADA ROJA (REMOLACHA,
ZANAHORIA, TOMATE Y PEREJIL POR ENCIMA)</t>
  </si>
  <si>
    <t>Remolacha</t>
  </si>
  <si>
    <t>ENSALADA DE TOMATE +  CEBOLLA CABEZONA+ CILANTRO + LIMÓN</t>
  </si>
  <si>
    <t>Repollo morado</t>
  </si>
  <si>
    <t>ENSALADA DE CEBOLLA CABEZONA+TOMATE  +  PEREJIL + VINAGRE</t>
  </si>
  <si>
    <t>Ajo</t>
  </si>
  <si>
    <t xml:space="preserve">Lulo </t>
  </si>
  <si>
    <t>JUGO DE LULO</t>
  </si>
  <si>
    <t>JUGO DE MARACUYÁ</t>
  </si>
  <si>
    <t xml:space="preserve">AREPA DE MAÍZ  </t>
  </si>
  <si>
    <t>HUEVO CON CEBOLLA Y TOMATE</t>
  </si>
  <si>
    <t xml:space="preserve">Tomate </t>
  </si>
  <si>
    <t>Cebolla</t>
  </si>
  <si>
    <t>CARNE DE RES EN CUADROS CON VERDURAS</t>
  </si>
  <si>
    <t>PEPINOS GUISADOS</t>
  </si>
  <si>
    <t>Pepino de guiso</t>
  </si>
  <si>
    <t>Cubará</t>
  </si>
  <si>
    <t>Comunidad Uwa</t>
  </si>
  <si>
    <t>Ortigo</t>
  </si>
  <si>
    <t>Ocumo</t>
  </si>
  <si>
    <t>Platanillo</t>
  </si>
  <si>
    <t>CENA PREPARADA EN SITIO</t>
  </si>
  <si>
    <t>CARNE DE RES COCIDA CON HELECHO</t>
  </si>
  <si>
    <t>Helecho</t>
  </si>
  <si>
    <t xml:space="preserve">Aceite </t>
  </si>
  <si>
    <t>HUEVO CON ORTIGO</t>
  </si>
  <si>
    <t>ARVEJA SECA CON ORTIGO</t>
  </si>
  <si>
    <t>JUGO DE CHONTADURO</t>
  </si>
  <si>
    <t>Chontaduro</t>
  </si>
  <si>
    <t>SORBETE DE GUANÁBANA</t>
  </si>
  <si>
    <t>Guanábana</t>
  </si>
  <si>
    <t>PLÁTANO VERDE GUISADO CON OCUMO</t>
  </si>
  <si>
    <t>CARNE DE RES COCIDA CON ORTIGO</t>
  </si>
  <si>
    <t>PECHUGA A LA PLANCHA</t>
  </si>
  <si>
    <t>FRÍJOL CON PLATANILLO</t>
  </si>
  <si>
    <t>YUCA SUDADA</t>
  </si>
  <si>
    <t>CARNE DE RES EN BISTEC CON PLATANILLO</t>
  </si>
  <si>
    <t>PLÁTANO VERDE COCINADO</t>
  </si>
  <si>
    <t>AREPA DE HARINA DE TRIGO</t>
  </si>
  <si>
    <t>Harina de trigo</t>
  </si>
  <si>
    <t>PAPA CHORREADA CON OCUMO</t>
  </si>
  <si>
    <t>Uvas pasas</t>
  </si>
  <si>
    <t>PLÁTANO MADURO COCINADO  CON OCUMO</t>
  </si>
  <si>
    <t>YUCA FRITA</t>
  </si>
  <si>
    <t>ENSALADA  DE TOMATE + APIO + LIMÓN + ZANAHORIA</t>
  </si>
  <si>
    <t>PECHUGA GUISADA EN CUADROS CON ORTIGO</t>
  </si>
  <si>
    <t>CARNE DE RES ASADA CON HELECHO Y ORTIGO</t>
  </si>
  <si>
    <t xml:space="preserve">PATACONES </t>
  </si>
  <si>
    <t>Plátano hartón, verde, crudo</t>
  </si>
  <si>
    <t>ARROZ CON ZANAHORIA</t>
  </si>
  <si>
    <t xml:space="preserve">ENSALADA DE LECHUGA + ZANAHORIA + PIÑA CALADA  </t>
  </si>
  <si>
    <t>LENTEJAS CON OCUMO</t>
  </si>
  <si>
    <t>CARNE DE RES ASADA COCIDA CON HELECHO</t>
  </si>
  <si>
    <t xml:space="preserve">TAJADAS DE PLÁTANO </t>
  </si>
  <si>
    <t>ENSALADA DE  CEBOLLA CABEZONA+TOMATE  +  CILANTRO + LIMÓN</t>
  </si>
  <si>
    <t xml:space="preserve">ENSALADA DE MANGO  + REPOLLO MORADO+ MANZANA </t>
  </si>
  <si>
    <t>Manzana</t>
  </si>
  <si>
    <t>HUEVO CON  ORTIGO</t>
  </si>
  <si>
    <t>ENSALADA DE TOMATE+PEPINO+ZANAHORIA +LIMÓN</t>
  </si>
  <si>
    <t>Colombina de pollo</t>
  </si>
  <si>
    <t>F091</t>
  </si>
  <si>
    <t>COLOMBINA DE POLLO ASADA</t>
  </si>
  <si>
    <t>COLOMBINA DE POLLO DORADA</t>
  </si>
  <si>
    <t>Pernil de pollo</t>
  </si>
  <si>
    <t>F073</t>
  </si>
  <si>
    <t>PERNIL DE POLLO SUDADO CON ORTIGO</t>
  </si>
  <si>
    <t xml:space="preserve">PERNIL DE POLLO </t>
  </si>
  <si>
    <t>Sodio</t>
  </si>
  <si>
    <t>F099</t>
  </si>
  <si>
    <t>L015</t>
  </si>
  <si>
    <t>A010</t>
  </si>
  <si>
    <t>B029</t>
  </si>
  <si>
    <t>D013</t>
  </si>
  <si>
    <t>A074</t>
  </si>
  <si>
    <t>B092</t>
  </si>
  <si>
    <t>B089</t>
  </si>
  <si>
    <t>G008</t>
  </si>
  <si>
    <t>K003</t>
  </si>
  <si>
    <t>C051</t>
  </si>
  <si>
    <t>B103</t>
  </si>
  <si>
    <t>ENSALADA DE MANGO + MANZANA + UVAS PASAS</t>
  </si>
  <si>
    <t>B099</t>
  </si>
  <si>
    <t>C044</t>
  </si>
  <si>
    <t>ENSALADA DE TOMATE+PEPINO++CILANTRO + CEBOLLA CABEZONA</t>
  </si>
  <si>
    <t>B027</t>
  </si>
  <si>
    <t>J004</t>
  </si>
  <si>
    <t>T003</t>
  </si>
  <si>
    <t>T006</t>
  </si>
  <si>
    <t>T019</t>
  </si>
  <si>
    <t>T026</t>
  </si>
  <si>
    <t>B080</t>
  </si>
  <si>
    <t>B107</t>
  </si>
  <si>
    <t>B074</t>
  </si>
  <si>
    <t>B071</t>
  </si>
  <si>
    <t>A040</t>
  </si>
  <si>
    <t>D018</t>
  </si>
  <si>
    <t>A033</t>
  </si>
  <si>
    <t>C106</t>
  </si>
  <si>
    <t>C030</t>
  </si>
  <si>
    <t>Guayaba</t>
  </si>
  <si>
    <t>C031</t>
  </si>
  <si>
    <t>C072</t>
  </si>
  <si>
    <t>C045</t>
  </si>
  <si>
    <t>C010</t>
  </si>
  <si>
    <t>Maracuyá</t>
  </si>
  <si>
    <t>C056</t>
  </si>
  <si>
    <t>B009</t>
  </si>
  <si>
    <t>F085</t>
  </si>
  <si>
    <t>B035</t>
  </si>
  <si>
    <t>B059</t>
  </si>
  <si>
    <t>B110</t>
  </si>
  <si>
    <t>B052</t>
  </si>
  <si>
    <t>B079</t>
  </si>
  <si>
    <t>C054</t>
  </si>
  <si>
    <t>B014</t>
  </si>
  <si>
    <t>B019</t>
  </si>
  <si>
    <t>L018</t>
  </si>
  <si>
    <t>B077</t>
  </si>
  <si>
    <t>B078</t>
  </si>
  <si>
    <t>K033</t>
  </si>
  <si>
    <t>B098</t>
  </si>
  <si>
    <t>C087</t>
  </si>
  <si>
    <t>OCTUBRE DE 2019</t>
  </si>
  <si>
    <t>Todos los grupos de edad</t>
  </si>
  <si>
    <t>TODOS LOS GRUPOS DE EDAD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</si>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</sst>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color indexed="8"/>
      <name val="Calibri"/>
      <family val="2"/>
    </font>
    <font>
      <sz val="10"/>
      <name val="Zurich BT"/>
    </font>
    <font>
      <b/>
      <sz val="11"/>
      <name val="Arial Narrow"/>
      <family val="2"/>
    </font>
    <font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A4A4A4"/>
      </patternFill>
    </fill>
    <fill>
      <patternFill patternType="solid">
        <fgColor rgb="FFBEBEBE"/>
      </patternFill>
    </fill>
    <fill>
      <patternFill patternType="solid">
        <f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146">
    <xf numFmtId="0" fontId="0" fillId="0" borderId="0" xfId="0"/>
    <xf numFmtId="0" fontId="3" fillId="5" borderId="1" xfId="0" applyFont="1" applyFill="1" applyBorder="1" applyAlignment="1">
      <alignment horizontal="left" vertical="top" wrapText="1" indent="1"/>
    </xf>
    <xf numFmtId="0" fontId="3" fillId="5" borderId="1" xfId="0" applyFont="1" applyFill="1" applyBorder="1" applyAlignment="1">
      <alignment horizontal="center" vertical="top" wrapText="1"/>
    </xf>
    <xf numFmtId="0" fontId="4" fillId="0" borderId="0" xfId="0" applyFont="1"/>
    <xf numFmtId="1" fontId="6" fillId="6" borderId="1" xfId="0" applyNumberFormat="1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4" borderId="15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left" vertical="top" wrapText="1" indent="1"/>
    </xf>
    <xf numFmtId="1" fontId="6" fillId="6" borderId="7" xfId="0" applyNumberFormat="1" applyFont="1" applyFill="1" applyBorder="1" applyAlignment="1">
      <alignment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top" wrapText="1"/>
    </xf>
    <xf numFmtId="0" fontId="3" fillId="5" borderId="15" xfId="0" applyFont="1" applyFill="1" applyBorder="1" applyAlignment="1">
      <alignment vertical="top" wrapText="1"/>
    </xf>
    <xf numFmtId="1" fontId="2" fillId="0" borderId="7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4" borderId="16" xfId="0" applyFont="1" applyFill="1" applyBorder="1" applyAlignment="1">
      <alignment vertical="top" wrapText="1"/>
    </xf>
    <xf numFmtId="0" fontId="2" fillId="4" borderId="15" xfId="0" applyFont="1" applyFill="1" applyBorder="1" applyAlignment="1">
      <alignment vertical="top" wrapText="1"/>
    </xf>
    <xf numFmtId="0" fontId="2" fillId="6" borderId="15" xfId="0" applyFont="1" applyFill="1" applyBorder="1" applyAlignment="1">
      <alignment horizontal="left" vertical="top" wrapText="1"/>
    </xf>
    <xf numFmtId="164" fontId="6" fillId="6" borderId="7" xfId="0" applyNumberFormat="1" applyFont="1" applyFill="1" applyBorder="1" applyAlignment="1">
      <alignment vertical="center" wrapText="1"/>
    </xf>
    <xf numFmtId="164" fontId="2" fillId="0" borderId="15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64" fontId="2" fillId="0" borderId="5" xfId="0" applyNumberFormat="1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wrapText="1"/>
    </xf>
    <xf numFmtId="1" fontId="6" fillId="6" borderId="15" xfId="0" applyNumberFormat="1" applyFont="1" applyFill="1" applyBorder="1" applyAlignment="1">
      <alignment vertical="center"/>
    </xf>
    <xf numFmtId="164" fontId="6" fillId="6" borderId="15" xfId="0" applyNumberFormat="1" applyFont="1" applyFill="1" applyBorder="1" applyAlignment="1">
      <alignment vertical="center"/>
    </xf>
    <xf numFmtId="0" fontId="6" fillId="6" borderId="15" xfId="0" applyFont="1" applyFill="1" applyBorder="1" applyAlignment="1">
      <alignment vertical="center"/>
    </xf>
    <xf numFmtId="1" fontId="2" fillId="0" borderId="9" xfId="0" applyNumberFormat="1" applyFont="1" applyFill="1" applyBorder="1" applyAlignment="1">
      <alignment horizontal="center" vertical="center" wrapText="1"/>
    </xf>
    <xf numFmtId="1" fontId="6" fillId="0" borderId="15" xfId="0" applyNumberFormat="1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left" vertical="top" wrapText="1"/>
    </xf>
    <xf numFmtId="1" fontId="2" fillId="0" borderId="20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left" vertical="top" wrapText="1"/>
    </xf>
    <xf numFmtId="1" fontId="2" fillId="0" borderId="19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horizontal="center" vertical="center" wrapText="1"/>
    </xf>
    <xf numFmtId="1" fontId="11" fillId="0" borderId="15" xfId="0" applyNumberFormat="1" applyFont="1" applyFill="1" applyBorder="1" applyAlignment="1">
      <alignment horizontal="center" vertical="center" wrapText="1"/>
    </xf>
    <xf numFmtId="0" fontId="4" fillId="0" borderId="15" xfId="0" applyFont="1" applyBorder="1"/>
    <xf numFmtId="0" fontId="3" fillId="0" borderId="15" xfId="0" applyFont="1" applyFill="1" applyBorder="1" applyAlignment="1">
      <alignment horizontal="left" vertical="top" wrapText="1"/>
    </xf>
    <xf numFmtId="0" fontId="2" fillId="0" borderId="15" xfId="0" applyFont="1" applyBorder="1"/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" fontId="2" fillId="7" borderId="15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left" vertical="top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top" wrapText="1"/>
    </xf>
    <xf numFmtId="0" fontId="6" fillId="6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wrapText="1"/>
    </xf>
    <xf numFmtId="0" fontId="2" fillId="0" borderId="19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 applyProtection="1">
      <alignment horizontal="center" vertical="center"/>
      <protection locked="0"/>
    </xf>
    <xf numFmtId="0" fontId="6" fillId="7" borderId="17" xfId="0" applyFont="1" applyFill="1" applyBorder="1" applyAlignment="1" applyProtection="1">
      <alignment horizontal="center" vertical="center"/>
      <protection locked="0"/>
    </xf>
    <xf numFmtId="0" fontId="6" fillId="7" borderId="18" xfId="0" applyFont="1" applyFill="1" applyBorder="1" applyAlignment="1" applyProtection="1">
      <alignment horizontal="center" vertical="center"/>
      <protection locked="0"/>
    </xf>
    <xf numFmtId="0" fontId="11" fillId="0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top" wrapText="1"/>
    </xf>
    <xf numFmtId="0" fontId="10" fillId="8" borderId="33" xfId="2" applyFont="1" applyFill="1" applyBorder="1" applyAlignment="1">
      <alignment horizontal="center" vertical="center" wrapText="1"/>
    </xf>
    <xf numFmtId="0" fontId="10" fillId="8" borderId="34" xfId="2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 vertical="center"/>
      <protection locked="0"/>
    </xf>
    <xf numFmtId="0" fontId="6" fillId="0" borderId="3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6" fillId="7" borderId="15" xfId="0" applyFont="1" applyFill="1" applyBorder="1" applyAlignment="1" applyProtection="1">
      <alignment horizontal="center"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7" fillId="2" borderId="2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1" fillId="6" borderId="10" xfId="0" applyFont="1" applyFill="1" applyBorder="1" applyAlignment="1">
      <alignment horizontal="center" vertical="top" wrapText="1"/>
    </xf>
    <xf numFmtId="0" fontId="1" fillId="6" borderId="12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" fillId="6" borderId="16" xfId="0" applyFont="1" applyFill="1" applyBorder="1" applyAlignment="1">
      <alignment horizontal="left" vertical="center" wrapText="1"/>
    </xf>
    <xf numFmtId="0" fontId="2" fillId="6" borderId="18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3" fillId="5" borderId="7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top" wrapText="1"/>
    </xf>
    <xf numFmtId="0" fontId="6" fillId="0" borderId="25" xfId="0" applyFont="1" applyFill="1" applyBorder="1" applyAlignment="1">
      <alignment horizontal="left" vertical="top" wrapText="1"/>
    </xf>
  </cellXfs>
  <cellStyles count="3">
    <cellStyle name="Excel Built-in Normal" xfId="1"/>
    <cellStyle name="Normal" xfId="0" builtinId="0"/>
    <cellStyle name="Normal_LISTA DE INTERCAMBIOS REGIONAL 25-03-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303915</xdr:colOff>
      <xdr:row>0</xdr:row>
      <xdr:rowOff>323850</xdr:rowOff>
    </xdr:from>
    <xdr:to>
      <xdr:col>1</xdr:col>
      <xdr:colOff>762001</xdr:colOff>
      <xdr:row>0</xdr:row>
      <xdr:rowOff>323850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90" y="323850"/>
          <a:ext cx="458086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933450</xdr:colOff>
      <xdr:row>0</xdr:row>
      <xdr:rowOff>200025</xdr:rowOff>
    </xdr:from>
    <xdr:to>
      <xdr:col>7</xdr:col>
      <xdr:colOff>391582</xdr:colOff>
      <xdr:row>0</xdr:row>
      <xdr:rowOff>200025</xdr:rowOff>
    </xdr:to>
    <xdr:pic>
      <xdr:nvPicPr>
        <xdr:cNvPr id="4" name="Imagen 5" descr="sec desarollo humano-13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2"/>
        <a:stretch/>
      </xdr:blipFill>
      <xdr:spPr bwMode="auto">
        <a:xfrm>
          <a:off x="4143375" y="200025"/>
          <a:ext cx="923924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426070</xdr:colOff>
      <xdr:row>0</xdr:row>
      <xdr:rowOff>152399</xdr:rowOff>
    </xdr:from>
    <xdr:to>
      <xdr:col>5</xdr:col>
      <xdr:colOff>346555</xdr:colOff>
      <xdr:row>0</xdr:row>
      <xdr:rowOff>332509</xdr:rowOff>
    </xdr:to>
    <xdr:pic>
      <xdr:nvPicPr>
        <xdr:cNvPr id="6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0270" y="152399"/>
          <a:ext cx="415785" cy="180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142875</xdr:colOff>
      <xdr:row>0</xdr:row>
      <xdr:rowOff>104774</xdr:rowOff>
    </xdr:from>
    <xdr:to>
      <xdr:col>9</xdr:col>
      <xdr:colOff>14005</xdr:colOff>
      <xdr:row>0</xdr:row>
      <xdr:rowOff>400050</xdr:rowOff>
    </xdr:to>
    <xdr:pic>
      <xdr:nvPicPr>
        <xdr:cNvPr id="7" name="Imagen 5" descr="sec desarollo humano-13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2"/>
        <a:stretch/>
      </xdr:blipFill>
      <xdr:spPr bwMode="auto">
        <a:xfrm>
          <a:off x="4791075" y="104774"/>
          <a:ext cx="956980" cy="29527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200025</xdr:colOff>
      <xdr:row>0</xdr:row>
      <xdr:rowOff>57150</xdr:rowOff>
    </xdr:from>
    <xdr:to>
      <xdr:col>2</xdr:col>
      <xdr:colOff>931718</xdr:colOff>
      <xdr:row>0</xdr:row>
      <xdr:rowOff>361950</xdr:rowOff>
    </xdr:to>
    <xdr:pic>
      <xdr:nvPicPr>
        <xdr:cNvPr id="29" name="Imagen 6">
          <a:extLst>
            <a:ext uri="{FF2B5EF4-FFF2-40B4-BE49-F238E27FC236}">
              <a16:creationId xmlns:a16="http://schemas.microsoft.com/office/drawing/2014/main" xmlns="" id="{AFB5E38C-CE33-413A-AD63-1585A4A6E861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" y="57150"/>
          <a:ext cx="1588943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7"/>
  <sheetViews>
    <sheetView tabSelected="1" view="pageBreakPreview" topLeftCell="A643" zoomScaleNormal="90" zoomScaleSheetLayoutView="100" workbookViewId="0">
      <selection activeCell="A3" sqref="A3:N3"/>
    </sheetView>
  </sheetViews>
  <sheetFormatPr baseColWidth="10" defaultRowHeight="16.5"/>
  <cols>
    <col min="1" max="2" width="12.85546875" style="3" customWidth="1"/>
    <col min="3" max="3" width="14.5703125" style="12" customWidth="1"/>
    <col min="4" max="4" width="6.5703125" style="15" customWidth="1"/>
    <col min="5" max="5" width="7.42578125" style="34" customWidth="1"/>
    <col min="6" max="6" width="7.42578125" style="3" customWidth="1"/>
    <col min="7" max="7" width="8" style="3" customWidth="1"/>
    <col min="8" max="8" width="9" style="3" customWidth="1"/>
    <col min="9" max="9" width="7.28515625" style="3" customWidth="1"/>
    <col min="10" max="10" width="7" style="3" customWidth="1"/>
    <col min="11" max="11" width="7.5703125" style="3" customWidth="1"/>
    <col min="12" max="12" width="7.42578125" style="3" customWidth="1"/>
    <col min="13" max="13" width="8.7109375" style="3" customWidth="1"/>
    <col min="14" max="14" width="7.85546875" style="3" customWidth="1"/>
    <col min="15" max="16384" width="11.42578125" style="3"/>
  </cols>
  <sheetData>
    <row r="1" spans="1:14" ht="35.25" customHeight="1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ht="18" customHeight="1">
      <c r="A2" s="122" t="s">
        <v>115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</row>
    <row r="3" spans="1:14" ht="18" customHeight="1">
      <c r="A3" s="124" t="s">
        <v>153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</row>
    <row r="4" spans="1:14" ht="18">
      <c r="A4" s="9" t="s">
        <v>113</v>
      </c>
      <c r="B4" s="126" t="s">
        <v>255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9" t="s">
        <v>116</v>
      </c>
      <c r="N4" s="43"/>
    </row>
    <row r="5" spans="1:14">
      <c r="A5" s="9" t="s">
        <v>8</v>
      </c>
      <c r="B5" s="127" t="s">
        <v>67</v>
      </c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9" t="s">
        <v>9</v>
      </c>
      <c r="N5" s="69" t="s">
        <v>148</v>
      </c>
    </row>
    <row r="6" spans="1:14" ht="29.25" customHeight="1">
      <c r="A6" s="130" t="s">
        <v>10</v>
      </c>
      <c r="B6" s="9" t="s">
        <v>15</v>
      </c>
      <c r="C6" s="132" t="s">
        <v>257</v>
      </c>
      <c r="D6" s="133"/>
      <c r="E6" s="133"/>
      <c r="F6" s="133"/>
      <c r="G6" s="134"/>
      <c r="H6" s="29" t="s">
        <v>14</v>
      </c>
      <c r="I6" s="135" t="s">
        <v>149</v>
      </c>
      <c r="J6" s="136"/>
      <c r="K6" s="137"/>
      <c r="L6" s="138" t="s">
        <v>114</v>
      </c>
      <c r="M6" s="139"/>
      <c r="N6" s="68"/>
    </row>
    <row r="7" spans="1:14" ht="21" customHeight="1">
      <c r="A7" s="131"/>
      <c r="B7" s="28" t="s">
        <v>11</v>
      </c>
      <c r="C7" s="132"/>
      <c r="D7" s="133"/>
      <c r="E7" s="133"/>
      <c r="F7" s="133"/>
      <c r="G7" s="134"/>
      <c r="H7" s="27" t="s">
        <v>13</v>
      </c>
      <c r="I7" s="140"/>
      <c r="J7" s="141"/>
      <c r="K7" s="142"/>
      <c r="L7" s="138" t="s">
        <v>12</v>
      </c>
      <c r="M7" s="139"/>
      <c r="N7" s="68"/>
    </row>
    <row r="8" spans="1:14" ht="18.75" customHeight="1" thickBot="1">
      <c r="A8" s="128" t="s">
        <v>256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</row>
    <row r="9" spans="1:14" ht="15" customHeight="1" thickBot="1">
      <c r="A9" s="108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</row>
    <row r="10" spans="1:14" ht="16.5" customHeight="1">
      <c r="A10" s="76" t="s">
        <v>50</v>
      </c>
      <c r="B10" s="76" t="s">
        <v>63</v>
      </c>
      <c r="C10" s="76" t="s">
        <v>52</v>
      </c>
      <c r="D10" s="76" t="s">
        <v>49</v>
      </c>
      <c r="E10" s="79" t="s">
        <v>118</v>
      </c>
      <c r="F10" s="79" t="s">
        <v>119</v>
      </c>
      <c r="G10" s="81" t="s">
        <v>53</v>
      </c>
      <c r="H10" s="82"/>
      <c r="I10" s="82"/>
      <c r="J10" s="82"/>
      <c r="K10" s="82"/>
      <c r="L10" s="82"/>
      <c r="M10" s="82"/>
      <c r="N10" s="83"/>
    </row>
    <row r="11" spans="1:14" ht="12" customHeight="1">
      <c r="A11" s="77"/>
      <c r="B11" s="77"/>
      <c r="C11" s="77"/>
      <c r="D11" s="77"/>
      <c r="E11" s="80"/>
      <c r="F11" s="80"/>
      <c r="G11" s="11" t="s">
        <v>54</v>
      </c>
      <c r="H11" s="5" t="s">
        <v>55</v>
      </c>
      <c r="I11" s="1" t="s">
        <v>56</v>
      </c>
      <c r="J11" s="1" t="s">
        <v>66</v>
      </c>
      <c r="K11" s="1" t="s">
        <v>57</v>
      </c>
      <c r="L11" s="1" t="s">
        <v>58</v>
      </c>
      <c r="M11" s="1" t="s">
        <v>51</v>
      </c>
      <c r="N11" s="2" t="s">
        <v>199</v>
      </c>
    </row>
    <row r="12" spans="1:14" ht="12" customHeight="1">
      <c r="A12" s="77"/>
      <c r="B12" s="77"/>
      <c r="C12" s="77"/>
      <c r="D12" s="77"/>
      <c r="E12" s="80"/>
      <c r="F12" s="80"/>
      <c r="G12" s="16" t="s">
        <v>65</v>
      </c>
      <c r="H12" s="66" t="s">
        <v>47</v>
      </c>
      <c r="I12" s="17" t="s">
        <v>47</v>
      </c>
      <c r="J12" s="17" t="s">
        <v>47</v>
      </c>
      <c r="K12" s="17" t="s">
        <v>47</v>
      </c>
      <c r="L12" s="18" t="s">
        <v>48</v>
      </c>
      <c r="M12" s="18" t="s">
        <v>48</v>
      </c>
      <c r="N12" s="17" t="s">
        <v>48</v>
      </c>
    </row>
    <row r="13" spans="1:14" ht="16.5" customHeight="1">
      <c r="A13" s="70" t="s">
        <v>21</v>
      </c>
      <c r="B13" s="70" t="s">
        <v>154</v>
      </c>
      <c r="C13" s="8" t="s">
        <v>79</v>
      </c>
      <c r="D13" s="13" t="s">
        <v>200</v>
      </c>
      <c r="E13" s="13">
        <v>90</v>
      </c>
      <c r="F13" s="13">
        <v>90</v>
      </c>
      <c r="G13" s="13">
        <v>125.1</v>
      </c>
      <c r="H13" s="20">
        <v>19.62</v>
      </c>
      <c r="I13" s="20">
        <v>5.13</v>
      </c>
      <c r="J13" s="20">
        <v>0</v>
      </c>
      <c r="K13" s="13">
        <v>5.4</v>
      </c>
      <c r="L13" s="20">
        <v>2.4300000000000002</v>
      </c>
      <c r="M13" s="20">
        <v>3.24</v>
      </c>
      <c r="N13" s="13">
        <v>45.9</v>
      </c>
    </row>
    <row r="14" spans="1:14" ht="22.5" customHeight="1">
      <c r="A14" s="70"/>
      <c r="B14" s="70"/>
      <c r="C14" s="8" t="s">
        <v>81</v>
      </c>
      <c r="D14" s="13" t="s">
        <v>201</v>
      </c>
      <c r="E14" s="20">
        <v>0.5</v>
      </c>
      <c r="F14" s="20">
        <v>0.5</v>
      </c>
      <c r="G14" s="13">
        <v>0</v>
      </c>
      <c r="H14" s="20">
        <v>0</v>
      </c>
      <c r="I14" s="20">
        <v>0</v>
      </c>
      <c r="J14" s="20">
        <v>0</v>
      </c>
      <c r="K14" s="13">
        <v>0.12</v>
      </c>
      <c r="L14" s="20">
        <v>1.5E-3</v>
      </c>
      <c r="M14" s="20">
        <v>5.0000000000000001E-4</v>
      </c>
      <c r="N14" s="13">
        <v>193.905</v>
      </c>
    </row>
    <row r="15" spans="1:14">
      <c r="A15" s="70"/>
      <c r="B15" s="70"/>
      <c r="C15" s="8" t="s">
        <v>155</v>
      </c>
      <c r="D15" s="13"/>
      <c r="E15" s="13">
        <v>20</v>
      </c>
      <c r="F15" s="13">
        <v>15</v>
      </c>
      <c r="G15" s="13"/>
      <c r="H15" s="20"/>
      <c r="I15" s="20"/>
      <c r="J15" s="20"/>
      <c r="K15" s="31"/>
      <c r="L15" s="20"/>
      <c r="M15" s="8"/>
      <c r="N15" s="13"/>
    </row>
    <row r="16" spans="1:14">
      <c r="A16" s="70" t="s">
        <v>23</v>
      </c>
      <c r="B16" s="70" t="s">
        <v>6</v>
      </c>
      <c r="C16" s="8" t="s">
        <v>100</v>
      </c>
      <c r="D16" s="13" t="s">
        <v>202</v>
      </c>
      <c r="E16" s="13">
        <v>50</v>
      </c>
      <c r="F16" s="13">
        <v>50</v>
      </c>
      <c r="G16" s="13">
        <v>176.5</v>
      </c>
      <c r="H16" s="20">
        <v>3.35</v>
      </c>
      <c r="I16" s="20">
        <v>0.2</v>
      </c>
      <c r="J16" s="20">
        <v>40.049999999999997</v>
      </c>
      <c r="K16" s="13">
        <v>4.5</v>
      </c>
      <c r="L16" s="20">
        <v>0.4</v>
      </c>
      <c r="M16" s="20">
        <v>0.6</v>
      </c>
      <c r="N16" s="13">
        <v>1</v>
      </c>
    </row>
    <row r="17" spans="1:14">
      <c r="A17" s="70"/>
      <c r="B17" s="70"/>
      <c r="C17" s="8" t="s">
        <v>83</v>
      </c>
      <c r="D17" s="14" t="s">
        <v>203</v>
      </c>
      <c r="E17" s="13">
        <v>8</v>
      </c>
      <c r="F17" s="13">
        <v>3</v>
      </c>
      <c r="G17" s="13">
        <v>1.1840000000000002</v>
      </c>
      <c r="H17" s="20">
        <v>3.8399999999999997E-2</v>
      </c>
      <c r="I17" s="20">
        <v>3.2000000000000006E-3</v>
      </c>
      <c r="J17" s="20">
        <v>0.21760000000000002</v>
      </c>
      <c r="K17" s="13">
        <v>1.8240000000000001</v>
      </c>
      <c r="L17" s="20">
        <v>1.6E-2</v>
      </c>
      <c r="M17" s="20">
        <v>6.4000000000000012E-3</v>
      </c>
      <c r="N17" s="13">
        <v>0.48</v>
      </c>
    </row>
    <row r="18" spans="1:14" ht="19.5" customHeight="1">
      <c r="A18" s="70"/>
      <c r="B18" s="70"/>
      <c r="C18" s="8" t="s">
        <v>128</v>
      </c>
      <c r="D18" s="13" t="s">
        <v>204</v>
      </c>
      <c r="E18" s="21">
        <v>4</v>
      </c>
      <c r="F18" s="21">
        <v>4</v>
      </c>
      <c r="G18" s="6">
        <v>45</v>
      </c>
      <c r="H18" s="7">
        <v>0</v>
      </c>
      <c r="I18" s="7">
        <v>4</v>
      </c>
      <c r="J18" s="7">
        <v>0</v>
      </c>
      <c r="K18" s="13">
        <v>0</v>
      </c>
      <c r="L18" s="7">
        <v>0</v>
      </c>
      <c r="M18" s="7">
        <v>0</v>
      </c>
      <c r="N18" s="13">
        <v>0</v>
      </c>
    </row>
    <row r="19" spans="1:14">
      <c r="A19" s="70"/>
      <c r="B19" s="70"/>
      <c r="C19" s="8" t="s">
        <v>81</v>
      </c>
      <c r="D19" s="13" t="s">
        <v>201</v>
      </c>
      <c r="E19" s="20">
        <v>0.5</v>
      </c>
      <c r="F19" s="20">
        <v>0.5</v>
      </c>
      <c r="G19" s="13">
        <v>0</v>
      </c>
      <c r="H19" s="20">
        <v>0</v>
      </c>
      <c r="I19" s="20">
        <v>0</v>
      </c>
      <c r="J19" s="20">
        <v>0</v>
      </c>
      <c r="K19" s="13">
        <v>0.12</v>
      </c>
      <c r="L19" s="20">
        <v>1.5E-3</v>
      </c>
      <c r="M19" s="20">
        <v>5.0000000000000001E-4</v>
      </c>
      <c r="N19" s="13">
        <v>193.905</v>
      </c>
    </row>
    <row r="20" spans="1:14" ht="24" customHeight="1">
      <c r="A20" s="70" t="s">
        <v>64</v>
      </c>
      <c r="B20" s="70" t="s">
        <v>179</v>
      </c>
      <c r="C20" s="8" t="s">
        <v>180</v>
      </c>
      <c r="D20" s="13" t="s">
        <v>206</v>
      </c>
      <c r="E20" s="13">
        <v>167</v>
      </c>
      <c r="F20" s="13">
        <v>100</v>
      </c>
      <c r="G20" s="13">
        <v>165.93360000000001</v>
      </c>
      <c r="H20" s="13">
        <v>1.1995199999999999</v>
      </c>
      <c r="I20" s="20">
        <v>0.19992000000000001</v>
      </c>
      <c r="J20" s="20">
        <v>39.284279999999995</v>
      </c>
      <c r="K20" s="20">
        <v>7.9967999999999995</v>
      </c>
      <c r="L20" s="20">
        <v>0.39984000000000003</v>
      </c>
      <c r="M20" s="20">
        <v>9.9960000000000007E-2</v>
      </c>
      <c r="N20" s="20">
        <v>25.989599999999999</v>
      </c>
    </row>
    <row r="21" spans="1:14" ht="24.75" customHeight="1">
      <c r="A21" s="70"/>
      <c r="B21" s="70"/>
      <c r="C21" s="8" t="s">
        <v>156</v>
      </c>
      <c r="D21" s="13" t="s">
        <v>204</v>
      </c>
      <c r="E21" s="13">
        <v>10</v>
      </c>
      <c r="F21" s="13">
        <v>10</v>
      </c>
      <c r="G21" s="13">
        <v>90</v>
      </c>
      <c r="H21" s="13">
        <v>0</v>
      </c>
      <c r="I21" s="20">
        <v>10</v>
      </c>
      <c r="J21" s="20">
        <v>0</v>
      </c>
      <c r="K21" s="31">
        <v>0</v>
      </c>
      <c r="L21" s="20">
        <v>0</v>
      </c>
      <c r="M21" s="20">
        <v>0</v>
      </c>
      <c r="N21" s="13">
        <v>0</v>
      </c>
    </row>
    <row r="22" spans="1:14" ht="16.5" customHeight="1">
      <c r="A22" s="70" t="s">
        <v>24</v>
      </c>
      <c r="B22" s="70" t="s">
        <v>130</v>
      </c>
      <c r="C22" s="8" t="s">
        <v>110</v>
      </c>
      <c r="D22" s="13" t="s">
        <v>211</v>
      </c>
      <c r="E22" s="13">
        <v>31</v>
      </c>
      <c r="F22" s="13">
        <v>25</v>
      </c>
      <c r="G22" s="13">
        <v>5.7039999999999997</v>
      </c>
      <c r="H22" s="20">
        <v>0.22320000000000001</v>
      </c>
      <c r="I22" s="20">
        <v>2.4800000000000003E-2</v>
      </c>
      <c r="J22" s="20">
        <v>1.0167999999999999</v>
      </c>
      <c r="K22" s="20">
        <v>2.2320000000000002</v>
      </c>
      <c r="L22" s="20">
        <v>0.124</v>
      </c>
      <c r="M22" s="20">
        <v>2.4800000000000003E-2</v>
      </c>
      <c r="N22" s="20">
        <v>1.4880000000000002</v>
      </c>
    </row>
    <row r="23" spans="1:14">
      <c r="A23" s="70"/>
      <c r="B23" s="70"/>
      <c r="C23" s="8" t="s">
        <v>129</v>
      </c>
      <c r="D23" s="13" t="s">
        <v>213</v>
      </c>
      <c r="E23" s="13">
        <v>36</v>
      </c>
      <c r="F23" s="13">
        <v>25</v>
      </c>
      <c r="G23" s="13">
        <v>10.08</v>
      </c>
      <c r="H23" s="20">
        <v>0.4536</v>
      </c>
      <c r="I23" s="20">
        <v>7.5600000000000001E-2</v>
      </c>
      <c r="J23" s="20">
        <v>1.6128</v>
      </c>
      <c r="K23" s="20">
        <v>11.087999999999999</v>
      </c>
      <c r="L23" s="20">
        <v>0.126</v>
      </c>
      <c r="M23" s="20">
        <v>5.04E-2</v>
      </c>
      <c r="N23" s="20">
        <v>4.5359999999999996</v>
      </c>
    </row>
    <row r="24" spans="1:14">
      <c r="A24" s="70"/>
      <c r="B24" s="70"/>
      <c r="C24" s="8" t="s">
        <v>92</v>
      </c>
      <c r="D24" s="21" t="s">
        <v>214</v>
      </c>
      <c r="E24" s="6">
        <v>4</v>
      </c>
      <c r="F24" s="6">
        <v>2</v>
      </c>
      <c r="G24" s="6">
        <v>0.88</v>
      </c>
      <c r="H24" s="7">
        <v>6.0000000000000001E-3</v>
      </c>
      <c r="I24" s="7">
        <v>6.0000000000000001E-3</v>
      </c>
      <c r="J24" s="7">
        <v>0.18600000000000003</v>
      </c>
      <c r="K24" s="13">
        <v>0.38</v>
      </c>
      <c r="L24" s="7">
        <v>0.01</v>
      </c>
      <c r="M24" s="7">
        <v>2E-3</v>
      </c>
      <c r="N24" s="13">
        <v>0.08</v>
      </c>
    </row>
    <row r="25" spans="1:14">
      <c r="A25" s="70"/>
      <c r="B25" s="70"/>
      <c r="C25" s="8" t="s">
        <v>86</v>
      </c>
      <c r="D25" s="13" t="s">
        <v>216</v>
      </c>
      <c r="E25" s="13">
        <v>8</v>
      </c>
      <c r="F25" s="13">
        <v>8</v>
      </c>
      <c r="G25" s="13">
        <v>3.04</v>
      </c>
      <c r="H25" s="20">
        <v>0.10639999999999999</v>
      </c>
      <c r="I25" s="20">
        <v>7.6E-3</v>
      </c>
      <c r="J25" s="20">
        <v>0.58519999999999994</v>
      </c>
      <c r="K25" s="20">
        <v>1.8239999999999998</v>
      </c>
      <c r="L25" s="20">
        <v>2.2799999999999997E-2</v>
      </c>
      <c r="M25" s="20">
        <v>1.52E-2</v>
      </c>
      <c r="N25" s="20">
        <v>0.30399999999999999</v>
      </c>
    </row>
    <row r="26" spans="1:14" ht="16.5" customHeight="1">
      <c r="A26" s="73" t="s">
        <v>59</v>
      </c>
      <c r="B26" s="73" t="s">
        <v>1</v>
      </c>
      <c r="C26" s="8" t="s">
        <v>77</v>
      </c>
      <c r="D26" s="13" t="s">
        <v>210</v>
      </c>
      <c r="E26" s="21">
        <v>120</v>
      </c>
      <c r="F26" s="6">
        <v>60</v>
      </c>
      <c r="G26" s="6">
        <v>47.4</v>
      </c>
      <c r="H26" s="7">
        <v>0.36</v>
      </c>
      <c r="I26" s="7">
        <v>0</v>
      </c>
      <c r="J26" s="7">
        <v>10.26</v>
      </c>
      <c r="K26" s="13">
        <v>9</v>
      </c>
      <c r="L26" s="7">
        <v>0.3</v>
      </c>
      <c r="M26" s="7">
        <v>0.06</v>
      </c>
      <c r="N26" s="13">
        <v>2.4</v>
      </c>
    </row>
    <row r="27" spans="1:14" ht="18">
      <c r="A27" s="70"/>
      <c r="B27" s="70"/>
      <c r="C27" s="8" t="s">
        <v>104</v>
      </c>
      <c r="D27" s="13" t="s">
        <v>208</v>
      </c>
      <c r="E27" s="13">
        <v>13</v>
      </c>
      <c r="F27" s="13">
        <v>13</v>
      </c>
      <c r="G27" s="13">
        <v>64.87</v>
      </c>
      <c r="H27" s="20">
        <v>3.4190000000000005</v>
      </c>
      <c r="I27" s="20">
        <v>3.4580000000000002</v>
      </c>
      <c r="J27" s="20">
        <v>4.992</v>
      </c>
      <c r="K27" s="13">
        <v>122.2</v>
      </c>
      <c r="L27" s="20">
        <v>6.5000000000000002E-2</v>
      </c>
      <c r="M27" s="20">
        <v>0.42899999999999999</v>
      </c>
      <c r="N27" s="13">
        <v>47.97</v>
      </c>
    </row>
    <row r="28" spans="1:14">
      <c r="A28" s="70"/>
      <c r="B28" s="70"/>
      <c r="C28" s="8" t="s">
        <v>78</v>
      </c>
      <c r="D28" s="13" t="s">
        <v>209</v>
      </c>
      <c r="E28" s="13">
        <v>10</v>
      </c>
      <c r="F28" s="13">
        <v>10</v>
      </c>
      <c r="G28" s="13">
        <v>39.700000000000003</v>
      </c>
      <c r="H28" s="20">
        <v>0</v>
      </c>
      <c r="I28" s="20">
        <v>0</v>
      </c>
      <c r="J28" s="20">
        <v>9.93</v>
      </c>
      <c r="K28" s="13">
        <v>0</v>
      </c>
      <c r="L28" s="20">
        <v>0.01</v>
      </c>
      <c r="M28" s="20">
        <v>0</v>
      </c>
      <c r="N28" s="13">
        <v>0</v>
      </c>
    </row>
    <row r="29" spans="1:14" ht="15.75" customHeight="1">
      <c r="A29" s="107"/>
      <c r="B29" s="107"/>
      <c r="C29" s="84" t="s">
        <v>60</v>
      </c>
      <c r="D29" s="84"/>
      <c r="E29" s="84"/>
      <c r="F29" s="85"/>
      <c r="G29" s="19">
        <f>SUM(G13:G28)</f>
        <v>775.39160000000004</v>
      </c>
      <c r="H29" s="40">
        <f t="shared" ref="H29:N29" si="0">SUM(H13:H28)</f>
        <v>28.776120000000002</v>
      </c>
      <c r="I29" s="40">
        <f t="shared" si="0"/>
        <v>23.105119999999999</v>
      </c>
      <c r="J29" s="40">
        <f t="shared" si="0"/>
        <v>108.13468</v>
      </c>
      <c r="K29" s="39">
        <f t="shared" si="0"/>
        <v>166.6848</v>
      </c>
      <c r="L29" s="40">
        <f t="shared" si="0"/>
        <v>3.9066399999999999</v>
      </c>
      <c r="M29" s="40">
        <f t="shared" si="0"/>
        <v>4.5287600000000001</v>
      </c>
      <c r="N29" s="39">
        <f t="shared" si="0"/>
        <v>517.95759999999996</v>
      </c>
    </row>
    <row r="30" spans="1:14" ht="15.75" customHeight="1">
      <c r="A30" s="107"/>
      <c r="B30" s="107"/>
      <c r="C30" s="98" t="s">
        <v>61</v>
      </c>
      <c r="D30" s="98"/>
      <c r="E30" s="98"/>
      <c r="F30" s="99"/>
      <c r="G30" s="39">
        <v>2245</v>
      </c>
      <c r="H30" s="40">
        <v>56.1</v>
      </c>
      <c r="I30" s="41">
        <v>62.4</v>
      </c>
      <c r="J30" s="40">
        <v>364.8</v>
      </c>
      <c r="K30" s="41">
        <v>1100</v>
      </c>
      <c r="L30" s="41">
        <v>8.6999999999999993</v>
      </c>
      <c r="M30" s="40">
        <v>5</v>
      </c>
      <c r="N30" s="41">
        <v>2200</v>
      </c>
    </row>
    <row r="31" spans="1:14" ht="15.75" customHeight="1">
      <c r="A31" s="107"/>
      <c r="B31" s="107"/>
      <c r="C31" s="98" t="s">
        <v>62</v>
      </c>
      <c r="D31" s="98"/>
      <c r="E31" s="98"/>
      <c r="F31" s="100"/>
      <c r="G31" s="4">
        <f>(G29/G30)*100</f>
        <v>34.538601336302897</v>
      </c>
      <c r="H31" s="4">
        <f>(H29/H30)*100</f>
        <v>51.294331550802141</v>
      </c>
      <c r="I31" s="4">
        <f>(I29/I30)*100</f>
        <v>37.027435897435893</v>
      </c>
      <c r="J31" s="4">
        <f t="shared" ref="J31:N31" si="1">(J29/J30)*100</f>
        <v>29.64218201754386</v>
      </c>
      <c r="K31" s="4">
        <f t="shared" si="1"/>
        <v>15.153163636363637</v>
      </c>
      <c r="L31" s="4">
        <f t="shared" si="1"/>
        <v>44.903908045977012</v>
      </c>
      <c r="M31" s="4">
        <f t="shared" si="1"/>
        <v>90.575199999999995</v>
      </c>
      <c r="N31" s="4">
        <f t="shared" si="1"/>
        <v>23.543527272727271</v>
      </c>
    </row>
    <row r="32" spans="1:14" ht="13.5" customHeight="1">
      <c r="A32" s="95" t="s">
        <v>117</v>
      </c>
      <c r="B32" s="95"/>
      <c r="C32" s="95"/>
      <c r="D32" s="95"/>
      <c r="E32" s="116" t="s">
        <v>45</v>
      </c>
      <c r="F32" s="116"/>
      <c r="G32" s="116"/>
      <c r="H32" s="116"/>
      <c r="I32" s="116"/>
      <c r="J32" s="116"/>
      <c r="K32" s="116"/>
      <c r="L32" s="116"/>
      <c r="M32" s="116"/>
      <c r="N32" s="116"/>
    </row>
    <row r="33" spans="1:14" ht="14.25" customHeight="1">
      <c r="A33" s="67" t="s">
        <v>43</v>
      </c>
      <c r="B33" s="96"/>
      <c r="C33" s="96"/>
      <c r="D33" s="96"/>
      <c r="E33" s="96"/>
      <c r="F33" s="96"/>
      <c r="G33" s="96"/>
      <c r="H33" s="96"/>
      <c r="I33" s="96"/>
      <c r="J33" s="105" t="s">
        <v>44</v>
      </c>
      <c r="K33" s="105"/>
      <c r="L33" s="105"/>
      <c r="M33" s="106" t="s">
        <v>46</v>
      </c>
      <c r="N33" s="106"/>
    </row>
    <row r="34" spans="1:14" ht="16.5" customHeight="1" thickBot="1">
      <c r="A34" s="115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</row>
    <row r="35" spans="1:14" ht="16.5" customHeight="1" thickBot="1">
      <c r="A35" s="108" t="s">
        <v>17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</row>
    <row r="36" spans="1:14" ht="16.5" customHeight="1">
      <c r="A36" s="76" t="s">
        <v>50</v>
      </c>
      <c r="B36" s="76" t="s">
        <v>63</v>
      </c>
      <c r="C36" s="76" t="s">
        <v>52</v>
      </c>
      <c r="D36" s="76" t="s">
        <v>49</v>
      </c>
      <c r="E36" s="79" t="s">
        <v>118</v>
      </c>
      <c r="F36" s="79" t="s">
        <v>119</v>
      </c>
      <c r="G36" s="81" t="s">
        <v>53</v>
      </c>
      <c r="H36" s="82"/>
      <c r="I36" s="82"/>
      <c r="J36" s="82"/>
      <c r="K36" s="82"/>
      <c r="L36" s="82"/>
      <c r="M36" s="82"/>
      <c r="N36" s="83"/>
    </row>
    <row r="37" spans="1:14">
      <c r="A37" s="77"/>
      <c r="B37" s="77"/>
      <c r="C37" s="77"/>
      <c r="D37" s="77"/>
      <c r="E37" s="80"/>
      <c r="F37" s="80"/>
      <c r="G37" s="22" t="s">
        <v>54</v>
      </c>
      <c r="H37" s="5" t="s">
        <v>55</v>
      </c>
      <c r="I37" s="1" t="s">
        <v>56</v>
      </c>
      <c r="J37" s="1" t="s">
        <v>66</v>
      </c>
      <c r="K37" s="1" t="s">
        <v>57</v>
      </c>
      <c r="L37" s="1" t="s">
        <v>58</v>
      </c>
      <c r="M37" s="1" t="s">
        <v>51</v>
      </c>
      <c r="N37" s="2" t="s">
        <v>199</v>
      </c>
    </row>
    <row r="38" spans="1:14">
      <c r="A38" s="78"/>
      <c r="B38" s="78"/>
      <c r="C38" s="78"/>
      <c r="D38" s="78"/>
      <c r="E38" s="80"/>
      <c r="F38" s="80"/>
      <c r="G38" s="16" t="s">
        <v>65</v>
      </c>
      <c r="H38" s="66" t="s">
        <v>47</v>
      </c>
      <c r="I38" s="17" t="s">
        <v>47</v>
      </c>
      <c r="J38" s="17" t="s">
        <v>47</v>
      </c>
      <c r="K38" s="17" t="s">
        <v>47</v>
      </c>
      <c r="L38" s="18" t="s">
        <v>48</v>
      </c>
      <c r="M38" s="18" t="s">
        <v>48</v>
      </c>
      <c r="N38" s="17" t="s">
        <v>48</v>
      </c>
    </row>
    <row r="39" spans="1:14" ht="16.5" customHeight="1">
      <c r="A39" s="70" t="s">
        <v>21</v>
      </c>
      <c r="B39" s="70" t="s">
        <v>189</v>
      </c>
      <c r="C39" s="8" t="s">
        <v>99</v>
      </c>
      <c r="D39" s="13" t="s">
        <v>217</v>
      </c>
      <c r="E39" s="13">
        <v>55</v>
      </c>
      <c r="F39" s="13">
        <v>50</v>
      </c>
      <c r="G39" s="13">
        <v>73.754999999999995</v>
      </c>
      <c r="H39" s="20">
        <v>6.2369999999999992</v>
      </c>
      <c r="I39" s="20">
        <v>5.3460000000000001</v>
      </c>
      <c r="J39" s="20">
        <v>0.14849999999999999</v>
      </c>
      <c r="K39" s="13">
        <v>26.234999999999999</v>
      </c>
      <c r="L39" s="20">
        <v>0.84149999999999991</v>
      </c>
      <c r="M39" s="20">
        <v>0.69299999999999995</v>
      </c>
      <c r="N39" s="13">
        <v>68.805000000000007</v>
      </c>
    </row>
    <row r="40" spans="1:14" ht="16.5" customHeight="1">
      <c r="A40" s="70"/>
      <c r="B40" s="70"/>
      <c r="C40" s="46" t="s">
        <v>143</v>
      </c>
      <c r="D40" s="47" t="s">
        <v>211</v>
      </c>
      <c r="E40" s="47">
        <v>3</v>
      </c>
      <c r="F40" s="47">
        <v>2</v>
      </c>
      <c r="G40" s="13">
        <v>0.55199999999999994</v>
      </c>
      <c r="H40" s="20">
        <v>2.1600000000000001E-2</v>
      </c>
      <c r="I40" s="20">
        <v>2.3999999999999998E-3</v>
      </c>
      <c r="J40" s="20">
        <v>9.8399999999999987E-2</v>
      </c>
      <c r="K40" s="31">
        <v>0.21599999999999997</v>
      </c>
      <c r="L40" s="20">
        <v>1.2E-2</v>
      </c>
      <c r="M40" s="20">
        <v>2.3999999999999998E-3</v>
      </c>
      <c r="N40" s="20">
        <v>0.14399999999999999</v>
      </c>
    </row>
    <row r="41" spans="1:14" ht="16.5" customHeight="1">
      <c r="A41" s="70"/>
      <c r="B41" s="70"/>
      <c r="C41" s="46" t="s">
        <v>83</v>
      </c>
      <c r="D41" s="47" t="s">
        <v>203</v>
      </c>
      <c r="E41" s="47">
        <v>3</v>
      </c>
      <c r="F41" s="47">
        <v>1</v>
      </c>
      <c r="G41" s="13">
        <v>0.44400000000000001</v>
      </c>
      <c r="H41" s="20">
        <v>1.44E-2</v>
      </c>
      <c r="I41" s="20">
        <v>1.1999999999999999E-3</v>
      </c>
      <c r="J41" s="20">
        <v>8.1600000000000006E-2</v>
      </c>
      <c r="K41" s="13">
        <v>0.68399999999999994</v>
      </c>
      <c r="L41" s="20">
        <v>6.0000000000000001E-3</v>
      </c>
      <c r="M41" s="20">
        <v>2.3999999999999998E-3</v>
      </c>
      <c r="N41" s="13">
        <v>0.18</v>
      </c>
    </row>
    <row r="42" spans="1:14">
      <c r="A42" s="70"/>
      <c r="B42" s="70"/>
      <c r="C42" s="8" t="s">
        <v>128</v>
      </c>
      <c r="D42" s="13" t="s">
        <v>204</v>
      </c>
      <c r="E42" s="13">
        <v>3</v>
      </c>
      <c r="F42" s="13">
        <v>3</v>
      </c>
      <c r="G42" s="13">
        <v>27</v>
      </c>
      <c r="H42" s="20">
        <v>0</v>
      </c>
      <c r="I42" s="20">
        <v>3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>
      <c r="A43" s="70"/>
      <c r="B43" s="70"/>
      <c r="C43" s="54" t="s">
        <v>150</v>
      </c>
      <c r="D43" s="13"/>
      <c r="E43" s="13">
        <v>15</v>
      </c>
      <c r="F43" s="13">
        <v>10</v>
      </c>
      <c r="G43" s="13"/>
      <c r="H43" s="20"/>
      <c r="I43" s="20"/>
      <c r="J43" s="20"/>
      <c r="K43" s="20"/>
      <c r="L43" s="20"/>
      <c r="M43" s="20"/>
      <c r="N43" s="20"/>
    </row>
    <row r="44" spans="1:14">
      <c r="A44" s="70"/>
      <c r="B44" s="70"/>
      <c r="C44" s="8" t="s">
        <v>81</v>
      </c>
      <c r="D44" s="13" t="s">
        <v>201</v>
      </c>
      <c r="E44" s="20">
        <v>0.5</v>
      </c>
      <c r="F44" s="20">
        <v>0.5</v>
      </c>
      <c r="G44" s="13">
        <v>0</v>
      </c>
      <c r="H44" s="20">
        <v>0</v>
      </c>
      <c r="I44" s="20">
        <v>0</v>
      </c>
      <c r="J44" s="20">
        <v>0</v>
      </c>
      <c r="K44" s="13">
        <v>0.12</v>
      </c>
      <c r="L44" s="20">
        <v>1.5E-3</v>
      </c>
      <c r="M44" s="20">
        <v>5.0000000000000001E-4</v>
      </c>
      <c r="N44" s="13">
        <v>193.905</v>
      </c>
    </row>
    <row r="45" spans="1:14">
      <c r="A45" s="70"/>
      <c r="B45" s="70" t="s">
        <v>158</v>
      </c>
      <c r="C45" s="8" t="s">
        <v>105</v>
      </c>
      <c r="D45" s="13" t="s">
        <v>218</v>
      </c>
      <c r="E45" s="13">
        <v>25</v>
      </c>
      <c r="F45" s="13">
        <v>25</v>
      </c>
      <c r="G45" s="6">
        <v>93.5</v>
      </c>
      <c r="H45" s="7">
        <v>5.9749999999999996</v>
      </c>
      <c r="I45" s="7">
        <v>0.27500000000000002</v>
      </c>
      <c r="J45" s="7">
        <v>15.05</v>
      </c>
      <c r="K45" s="13">
        <v>15</v>
      </c>
      <c r="L45" s="7">
        <v>1.1499999999999999</v>
      </c>
      <c r="M45" s="7">
        <v>0.875</v>
      </c>
      <c r="N45" s="13">
        <v>3.75</v>
      </c>
    </row>
    <row r="46" spans="1:14">
      <c r="A46" s="70"/>
      <c r="B46" s="70"/>
      <c r="C46" s="46" t="s">
        <v>143</v>
      </c>
      <c r="D46" s="47" t="s">
        <v>211</v>
      </c>
      <c r="E46" s="47">
        <v>4</v>
      </c>
      <c r="F46" s="47">
        <v>3</v>
      </c>
      <c r="G46" s="13">
        <v>0.7360000000000001</v>
      </c>
      <c r="H46" s="20">
        <v>2.8800000000000003E-2</v>
      </c>
      <c r="I46" s="20">
        <v>3.2000000000000006E-3</v>
      </c>
      <c r="J46" s="20">
        <v>0.13119999999999998</v>
      </c>
      <c r="K46" s="31">
        <v>0.28800000000000003</v>
      </c>
      <c r="L46" s="20">
        <v>1.6E-2</v>
      </c>
      <c r="M46" s="20">
        <v>3.2000000000000006E-3</v>
      </c>
      <c r="N46" s="20">
        <v>0.19200000000000003</v>
      </c>
    </row>
    <row r="47" spans="1:14">
      <c r="A47" s="70"/>
      <c r="B47" s="70"/>
      <c r="C47" s="8" t="s">
        <v>83</v>
      </c>
      <c r="D47" s="14" t="s">
        <v>203</v>
      </c>
      <c r="E47" s="13">
        <v>8</v>
      </c>
      <c r="F47" s="13">
        <v>3</v>
      </c>
      <c r="G47" s="13">
        <v>1.1840000000000002</v>
      </c>
      <c r="H47" s="20">
        <v>3.8399999999999997E-2</v>
      </c>
      <c r="I47" s="20">
        <v>3.2000000000000006E-3</v>
      </c>
      <c r="J47" s="20">
        <v>0.21760000000000002</v>
      </c>
      <c r="K47" s="13">
        <v>1.8240000000000001</v>
      </c>
      <c r="L47" s="20">
        <v>1.6E-2</v>
      </c>
      <c r="M47" s="20">
        <v>6.4000000000000012E-3</v>
      </c>
      <c r="N47" s="13">
        <v>0.48</v>
      </c>
    </row>
    <row r="48" spans="1:14">
      <c r="A48" s="70"/>
      <c r="B48" s="70"/>
      <c r="C48" s="54" t="s">
        <v>150</v>
      </c>
      <c r="D48" s="47"/>
      <c r="E48" s="13">
        <v>20</v>
      </c>
      <c r="F48" s="13">
        <v>15</v>
      </c>
      <c r="G48" s="13"/>
      <c r="H48" s="20"/>
      <c r="I48" s="20"/>
      <c r="J48" s="20"/>
      <c r="K48" s="31"/>
      <c r="L48" s="20"/>
      <c r="M48" s="20"/>
      <c r="N48" s="20"/>
    </row>
    <row r="49" spans="1:14">
      <c r="A49" s="70"/>
      <c r="B49" s="70"/>
      <c r="C49" s="8" t="s">
        <v>128</v>
      </c>
      <c r="D49" s="13" t="s">
        <v>204</v>
      </c>
      <c r="E49" s="13">
        <v>4</v>
      </c>
      <c r="F49" s="13">
        <v>4</v>
      </c>
      <c r="G49" s="13">
        <v>36</v>
      </c>
      <c r="H49" s="20">
        <v>0</v>
      </c>
      <c r="I49" s="20">
        <v>4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</row>
    <row r="50" spans="1:14">
      <c r="A50" s="70"/>
      <c r="B50" s="70"/>
      <c r="C50" s="8" t="s">
        <v>81</v>
      </c>
      <c r="D50" s="13" t="s">
        <v>201</v>
      </c>
      <c r="E50" s="20">
        <v>0.5</v>
      </c>
      <c r="F50" s="20">
        <v>0.5</v>
      </c>
      <c r="G50" s="13">
        <v>0</v>
      </c>
      <c r="H50" s="20">
        <v>0</v>
      </c>
      <c r="I50" s="20">
        <v>0</v>
      </c>
      <c r="J50" s="20">
        <v>0</v>
      </c>
      <c r="K50" s="13">
        <v>0.12</v>
      </c>
      <c r="L50" s="20">
        <v>1.5E-3</v>
      </c>
      <c r="M50" s="20">
        <v>5.0000000000000001E-4</v>
      </c>
      <c r="N50" s="13">
        <v>193.905</v>
      </c>
    </row>
    <row r="51" spans="1:14">
      <c r="A51" s="70" t="s">
        <v>23</v>
      </c>
      <c r="B51" s="70" t="s">
        <v>68</v>
      </c>
      <c r="C51" s="8" t="s">
        <v>100</v>
      </c>
      <c r="D51" s="13" t="s">
        <v>202</v>
      </c>
      <c r="E51" s="13">
        <v>50</v>
      </c>
      <c r="F51" s="13">
        <v>50</v>
      </c>
      <c r="G51" s="13">
        <v>176.5</v>
      </c>
      <c r="H51" s="20">
        <v>3.35</v>
      </c>
      <c r="I51" s="20">
        <v>0.2</v>
      </c>
      <c r="J51" s="20">
        <v>40.049999999999997</v>
      </c>
      <c r="K51" s="13">
        <v>4.5</v>
      </c>
      <c r="L51" s="20">
        <v>0.4</v>
      </c>
      <c r="M51" s="20">
        <v>0.6</v>
      </c>
      <c r="N51" s="13">
        <v>1</v>
      </c>
    </row>
    <row r="52" spans="1:14">
      <c r="A52" s="70"/>
      <c r="B52" s="70"/>
      <c r="C52" s="8" t="s">
        <v>75</v>
      </c>
      <c r="D52" s="13" t="s">
        <v>222</v>
      </c>
      <c r="E52" s="13">
        <v>5</v>
      </c>
      <c r="F52" s="13">
        <v>4</v>
      </c>
      <c r="G52" s="13">
        <v>1.4875</v>
      </c>
      <c r="H52" s="20">
        <v>4.2500000000000003E-2</v>
      </c>
      <c r="I52" s="20">
        <v>1.2749999999999999E-2</v>
      </c>
      <c r="J52" s="20">
        <v>0.26774999999999999</v>
      </c>
      <c r="K52" s="13">
        <v>0.29749999999999999</v>
      </c>
      <c r="L52" s="20">
        <v>1.7000000000000001E-2</v>
      </c>
      <c r="M52" s="20">
        <v>8.5000000000000006E-3</v>
      </c>
      <c r="N52" s="13">
        <v>8.5000000000000006E-2</v>
      </c>
    </row>
    <row r="53" spans="1:14">
      <c r="A53" s="70"/>
      <c r="B53" s="70"/>
      <c r="C53" s="8" t="s">
        <v>83</v>
      </c>
      <c r="D53" s="14" t="s">
        <v>203</v>
      </c>
      <c r="E53" s="13">
        <v>8</v>
      </c>
      <c r="F53" s="13">
        <v>3</v>
      </c>
      <c r="G53" s="13">
        <v>1.1840000000000002</v>
      </c>
      <c r="H53" s="20">
        <v>3.8399999999999997E-2</v>
      </c>
      <c r="I53" s="20">
        <v>3.2000000000000006E-3</v>
      </c>
      <c r="J53" s="20">
        <v>0.21760000000000002</v>
      </c>
      <c r="K53" s="13">
        <v>1.8240000000000001</v>
      </c>
      <c r="L53" s="20">
        <v>1.6E-2</v>
      </c>
      <c r="M53" s="20">
        <v>6.4000000000000012E-3</v>
      </c>
      <c r="N53" s="13">
        <v>0.48</v>
      </c>
    </row>
    <row r="54" spans="1:14" ht="17.25" customHeight="1">
      <c r="A54" s="70"/>
      <c r="B54" s="70"/>
      <c r="C54" s="8" t="s">
        <v>128</v>
      </c>
      <c r="D54" s="13" t="s">
        <v>204</v>
      </c>
      <c r="E54" s="13">
        <v>4</v>
      </c>
      <c r="F54" s="13">
        <v>4</v>
      </c>
      <c r="G54" s="13">
        <v>36</v>
      </c>
      <c r="H54" s="20">
        <v>0</v>
      </c>
      <c r="I54" s="20">
        <v>4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</row>
    <row r="55" spans="1:14">
      <c r="A55" s="70"/>
      <c r="B55" s="70"/>
      <c r="C55" s="8" t="s">
        <v>81</v>
      </c>
      <c r="D55" s="13" t="s">
        <v>201</v>
      </c>
      <c r="E55" s="20">
        <v>0.5</v>
      </c>
      <c r="F55" s="20">
        <v>0.5</v>
      </c>
      <c r="G55" s="13">
        <v>0</v>
      </c>
      <c r="H55" s="20">
        <v>0</v>
      </c>
      <c r="I55" s="20">
        <v>0</v>
      </c>
      <c r="J55" s="20">
        <v>0</v>
      </c>
      <c r="K55" s="13">
        <v>0.12</v>
      </c>
      <c r="L55" s="20">
        <v>1.5E-3</v>
      </c>
      <c r="M55" s="20">
        <v>5.0000000000000001E-4</v>
      </c>
      <c r="N55" s="13">
        <v>193.905</v>
      </c>
    </row>
    <row r="56" spans="1:14" ht="16.5" customHeight="1">
      <c r="A56" s="70" t="s">
        <v>64</v>
      </c>
      <c r="B56" s="70" t="s">
        <v>3</v>
      </c>
      <c r="C56" s="8" t="s">
        <v>84</v>
      </c>
      <c r="D56" s="13" t="s">
        <v>223</v>
      </c>
      <c r="E56" s="13">
        <v>125</v>
      </c>
      <c r="F56" s="13">
        <v>100</v>
      </c>
      <c r="G56" s="13">
        <v>159</v>
      </c>
      <c r="H56" s="20">
        <v>0.9</v>
      </c>
      <c r="I56" s="20">
        <v>0.3</v>
      </c>
      <c r="J56" s="20">
        <v>37.4</v>
      </c>
      <c r="K56" s="13">
        <v>16</v>
      </c>
      <c r="L56" s="20">
        <v>0.3</v>
      </c>
      <c r="M56" s="20">
        <v>0.3</v>
      </c>
      <c r="N56" s="13">
        <v>14</v>
      </c>
    </row>
    <row r="57" spans="1:14" ht="16.5" customHeight="1">
      <c r="A57" s="70"/>
      <c r="B57" s="70"/>
      <c r="C57" s="8" t="s">
        <v>83</v>
      </c>
      <c r="D57" s="13" t="s">
        <v>203</v>
      </c>
      <c r="E57" s="13">
        <v>5</v>
      </c>
      <c r="F57" s="13">
        <v>2</v>
      </c>
      <c r="G57" s="13">
        <v>0.74</v>
      </c>
      <c r="H57" s="20">
        <v>2.4E-2</v>
      </c>
      <c r="I57" s="20">
        <v>2E-3</v>
      </c>
      <c r="J57" s="20">
        <v>0.13600000000000001</v>
      </c>
      <c r="K57" s="31">
        <v>1.1399999999999999</v>
      </c>
      <c r="L57" s="20">
        <v>0.01</v>
      </c>
      <c r="M57" s="20">
        <v>4.0000000000000001E-3</v>
      </c>
      <c r="N57" s="20">
        <v>0.3</v>
      </c>
    </row>
    <row r="58" spans="1:14">
      <c r="A58" s="70"/>
      <c r="B58" s="70"/>
      <c r="C58" s="8" t="s">
        <v>81</v>
      </c>
      <c r="D58" s="13" t="s">
        <v>201</v>
      </c>
      <c r="E58" s="20">
        <v>0.5</v>
      </c>
      <c r="F58" s="20">
        <v>0.5</v>
      </c>
      <c r="G58" s="13">
        <v>0</v>
      </c>
      <c r="H58" s="20">
        <v>0</v>
      </c>
      <c r="I58" s="20">
        <v>0</v>
      </c>
      <c r="J58" s="20">
        <v>0</v>
      </c>
      <c r="K58" s="13">
        <v>0.12</v>
      </c>
      <c r="L58" s="20">
        <v>1.5E-3</v>
      </c>
      <c r="M58" s="20">
        <v>5.0000000000000001E-4</v>
      </c>
      <c r="N58" s="13">
        <v>193.905</v>
      </c>
    </row>
    <row r="59" spans="1:14" ht="16.5" customHeight="1">
      <c r="A59" s="71" t="s">
        <v>24</v>
      </c>
      <c r="B59" s="71" t="s">
        <v>122</v>
      </c>
      <c r="C59" s="8" t="s">
        <v>87</v>
      </c>
      <c r="D59" s="13" t="s">
        <v>241</v>
      </c>
      <c r="E59" s="13">
        <v>36</v>
      </c>
      <c r="F59" s="13">
        <v>20</v>
      </c>
      <c r="G59" s="13">
        <v>3.5640000000000005</v>
      </c>
      <c r="H59" s="20">
        <v>0.15840000000000001</v>
      </c>
      <c r="I59" s="20">
        <v>1.9800000000000002E-2</v>
      </c>
      <c r="J59" s="20">
        <v>0.51480000000000004</v>
      </c>
      <c r="K59" s="20">
        <v>4.1580000000000004</v>
      </c>
      <c r="L59" s="20">
        <v>0.1782</v>
      </c>
      <c r="M59" s="20">
        <v>5.9400000000000001E-2</v>
      </c>
      <c r="N59" s="20">
        <v>1.1880000000000002</v>
      </c>
    </row>
    <row r="60" spans="1:14">
      <c r="A60" s="110"/>
      <c r="B60" s="110"/>
      <c r="C60" s="8" t="s">
        <v>85</v>
      </c>
      <c r="D60" s="13" t="s">
        <v>242</v>
      </c>
      <c r="E60" s="13">
        <v>20</v>
      </c>
      <c r="F60" s="13">
        <v>17</v>
      </c>
      <c r="G60" s="13">
        <v>7.99</v>
      </c>
      <c r="H60" s="20">
        <v>0.11899999999999998</v>
      </c>
      <c r="I60" s="20">
        <v>1.7000000000000001E-2</v>
      </c>
      <c r="J60" s="20">
        <v>1.615</v>
      </c>
      <c r="K60" s="20">
        <v>4.59</v>
      </c>
      <c r="L60" s="20">
        <v>6.8000000000000005E-2</v>
      </c>
      <c r="M60" s="20">
        <v>3.4000000000000002E-2</v>
      </c>
      <c r="N60" s="20">
        <v>5.95</v>
      </c>
    </row>
    <row r="61" spans="1:14">
      <c r="A61" s="110"/>
      <c r="B61" s="110"/>
      <c r="C61" s="8" t="s">
        <v>110</v>
      </c>
      <c r="D61" s="13" t="s">
        <v>211</v>
      </c>
      <c r="E61" s="13">
        <v>25</v>
      </c>
      <c r="F61" s="13">
        <v>20</v>
      </c>
      <c r="G61" s="13">
        <v>4.5999999999999996</v>
      </c>
      <c r="H61" s="20">
        <v>0.18</v>
      </c>
      <c r="I61" s="20">
        <v>0.02</v>
      </c>
      <c r="J61" s="20">
        <v>0.82</v>
      </c>
      <c r="K61" s="20">
        <v>1.8</v>
      </c>
      <c r="L61" s="20">
        <v>0.1</v>
      </c>
      <c r="M61" s="20">
        <v>0.02</v>
      </c>
      <c r="N61" s="20">
        <v>1.2</v>
      </c>
    </row>
    <row r="62" spans="1:14">
      <c r="A62" s="110"/>
      <c r="B62" s="110"/>
      <c r="C62" s="8" t="s">
        <v>120</v>
      </c>
      <c r="D62" s="13" t="s">
        <v>214</v>
      </c>
      <c r="E62" s="13">
        <v>2</v>
      </c>
      <c r="F62" s="13">
        <v>1</v>
      </c>
      <c r="G62" s="13">
        <v>0.44</v>
      </c>
      <c r="H62" s="20">
        <v>3.0000000000000001E-3</v>
      </c>
      <c r="I62" s="20">
        <v>3.0000000000000001E-3</v>
      </c>
      <c r="J62" s="20">
        <v>9.3000000000000013E-2</v>
      </c>
      <c r="K62" s="13">
        <v>0.19</v>
      </c>
      <c r="L62" s="20">
        <v>5.0000000000000001E-3</v>
      </c>
      <c r="M62" s="20">
        <v>1E-3</v>
      </c>
      <c r="N62" s="13">
        <v>0.04</v>
      </c>
    </row>
    <row r="63" spans="1:14">
      <c r="A63" s="73"/>
      <c r="B63" s="73"/>
      <c r="C63" s="8" t="s">
        <v>91</v>
      </c>
      <c r="D63" s="13" t="s">
        <v>240</v>
      </c>
      <c r="E63" s="13">
        <v>2</v>
      </c>
      <c r="F63" s="13">
        <v>2</v>
      </c>
      <c r="G63" s="13">
        <v>0.79200000000000004</v>
      </c>
      <c r="H63" s="20">
        <v>4.1399999999999999E-2</v>
      </c>
      <c r="I63" s="20">
        <v>1.0800000000000001E-2</v>
      </c>
      <c r="J63" s="20">
        <v>0.10620000000000002</v>
      </c>
      <c r="K63" s="13">
        <v>1.476</v>
      </c>
      <c r="L63" s="20">
        <v>3.2400000000000005E-2</v>
      </c>
      <c r="M63" s="20">
        <v>9.0000000000000011E-3</v>
      </c>
      <c r="N63" s="13">
        <v>0.82799999999999996</v>
      </c>
    </row>
    <row r="64" spans="1:14" ht="16.5" customHeight="1">
      <c r="A64" s="70" t="s">
        <v>59</v>
      </c>
      <c r="B64" s="70" t="s">
        <v>159</v>
      </c>
      <c r="C64" s="8" t="s">
        <v>160</v>
      </c>
      <c r="D64" s="13" t="s">
        <v>229</v>
      </c>
      <c r="E64" s="13">
        <v>78</v>
      </c>
      <c r="F64" s="13">
        <v>60</v>
      </c>
      <c r="G64" s="13">
        <v>215.01480000000001</v>
      </c>
      <c r="H64" s="51">
        <v>3.7837799999999997</v>
      </c>
      <c r="I64" s="37">
        <v>15.435419999999999</v>
      </c>
      <c r="J64" s="37">
        <v>11.4114</v>
      </c>
      <c r="K64" s="13">
        <v>48.648600000000009</v>
      </c>
      <c r="L64" s="37">
        <v>4.2042000000000002</v>
      </c>
      <c r="M64" s="37">
        <v>0.54054000000000002</v>
      </c>
      <c r="N64" s="13">
        <v>13.213200000000002</v>
      </c>
    </row>
    <row r="65" spans="1:14">
      <c r="A65" s="70"/>
      <c r="B65" s="70"/>
      <c r="C65" s="8" t="s">
        <v>78</v>
      </c>
      <c r="D65" s="13" t="s">
        <v>209</v>
      </c>
      <c r="E65" s="13">
        <v>10</v>
      </c>
      <c r="F65" s="13">
        <v>10</v>
      </c>
      <c r="G65" s="13">
        <v>39.700000000000003</v>
      </c>
      <c r="H65" s="20">
        <v>0</v>
      </c>
      <c r="I65" s="20">
        <v>0</v>
      </c>
      <c r="J65" s="20">
        <v>9.93</v>
      </c>
      <c r="K65" s="13">
        <v>0</v>
      </c>
      <c r="L65" s="20">
        <v>0.01</v>
      </c>
      <c r="M65" s="20">
        <v>0</v>
      </c>
      <c r="N65" s="13">
        <v>0</v>
      </c>
    </row>
    <row r="66" spans="1:14" ht="20.25" customHeight="1">
      <c r="A66" s="107"/>
      <c r="B66" s="107"/>
      <c r="C66" s="84" t="s">
        <v>60</v>
      </c>
      <c r="D66" s="84"/>
      <c r="E66" s="84"/>
      <c r="F66" s="85"/>
      <c r="G66" s="19">
        <f>SUM(G39:G65)</f>
        <v>880.18330000000014</v>
      </c>
      <c r="H66" s="40">
        <f t="shared" ref="H66:N66" si="2">SUM(H39:H65)</f>
        <v>20.955679999999997</v>
      </c>
      <c r="I66" s="40">
        <f t="shared" si="2"/>
        <v>32.654969999999999</v>
      </c>
      <c r="J66" s="40">
        <f t="shared" si="2"/>
        <v>118.28904999999997</v>
      </c>
      <c r="K66" s="39">
        <f t="shared" si="2"/>
        <v>129.3511</v>
      </c>
      <c r="L66" s="40">
        <f t="shared" si="2"/>
        <v>7.3882999999999992</v>
      </c>
      <c r="M66" s="40">
        <f t="shared" si="2"/>
        <v>3.1672400000000001</v>
      </c>
      <c r="N66" s="39">
        <f t="shared" si="2"/>
        <v>887.45519999999999</v>
      </c>
    </row>
    <row r="67" spans="1:14" ht="20.25" customHeight="1">
      <c r="A67" s="107"/>
      <c r="B67" s="107"/>
      <c r="C67" s="98" t="s">
        <v>61</v>
      </c>
      <c r="D67" s="98"/>
      <c r="E67" s="98"/>
      <c r="F67" s="99"/>
      <c r="G67" s="39">
        <v>2245</v>
      </c>
      <c r="H67" s="40">
        <v>56.1</v>
      </c>
      <c r="I67" s="41">
        <v>62.4</v>
      </c>
      <c r="J67" s="40">
        <v>364.8</v>
      </c>
      <c r="K67" s="41">
        <v>1100</v>
      </c>
      <c r="L67" s="41">
        <v>8.6999999999999993</v>
      </c>
      <c r="M67" s="40">
        <v>5</v>
      </c>
      <c r="N67" s="41">
        <v>2200</v>
      </c>
    </row>
    <row r="68" spans="1:14" ht="20.25" customHeight="1">
      <c r="A68" s="107"/>
      <c r="B68" s="107"/>
      <c r="C68" s="98" t="s">
        <v>62</v>
      </c>
      <c r="D68" s="98"/>
      <c r="E68" s="98"/>
      <c r="F68" s="100"/>
      <c r="G68" s="4">
        <f>(G66/G67)*100</f>
        <v>39.206383073496667</v>
      </c>
      <c r="H68" s="4">
        <f>(H66/H67)*100</f>
        <v>37.3541532976827</v>
      </c>
      <c r="I68" s="4">
        <f>(I66/I67)*100</f>
        <v>52.331682692307687</v>
      </c>
      <c r="J68" s="4">
        <f t="shared" ref="J68:N68" si="3">(J66/J67)*100</f>
        <v>32.42572642543859</v>
      </c>
      <c r="K68" s="4">
        <f t="shared" si="3"/>
        <v>11.759190909090909</v>
      </c>
      <c r="L68" s="4">
        <f t="shared" si="3"/>
        <v>84.922988505747128</v>
      </c>
      <c r="M68" s="4">
        <f t="shared" si="3"/>
        <v>63.344799999999999</v>
      </c>
      <c r="N68" s="4">
        <f t="shared" si="3"/>
        <v>40.338872727272729</v>
      </c>
    </row>
    <row r="69" spans="1:14" ht="20.25" customHeight="1">
      <c r="A69" s="75"/>
      <c r="B69" s="75"/>
      <c r="C69" s="120"/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</row>
    <row r="70" spans="1:14" ht="20.25" customHeight="1">
      <c r="A70" s="95" t="s">
        <v>117</v>
      </c>
      <c r="B70" s="95"/>
      <c r="C70" s="95"/>
      <c r="D70" s="95"/>
      <c r="E70" s="116" t="s">
        <v>45</v>
      </c>
      <c r="F70" s="116"/>
      <c r="G70" s="116"/>
      <c r="H70" s="116"/>
      <c r="I70" s="116"/>
      <c r="J70" s="116"/>
      <c r="K70" s="116"/>
      <c r="L70" s="116"/>
      <c r="M70" s="116"/>
      <c r="N70" s="116"/>
    </row>
    <row r="71" spans="1:14" ht="20.25" customHeight="1">
      <c r="A71" s="67" t="s">
        <v>43</v>
      </c>
      <c r="B71" s="96"/>
      <c r="C71" s="96"/>
      <c r="D71" s="96"/>
      <c r="E71" s="96"/>
      <c r="F71" s="96"/>
      <c r="G71" s="96"/>
      <c r="H71" s="96"/>
      <c r="I71" s="96"/>
      <c r="J71" s="105" t="s">
        <v>44</v>
      </c>
      <c r="K71" s="105"/>
      <c r="L71" s="105"/>
      <c r="M71" s="106" t="s">
        <v>46</v>
      </c>
      <c r="N71" s="106"/>
    </row>
    <row r="72" spans="1:14" ht="131.25" customHeight="1" thickBot="1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</row>
    <row r="73" spans="1:14" ht="17.25" thickBot="1">
      <c r="A73" s="108" t="s">
        <v>18</v>
      </c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ht="16.5" customHeight="1">
      <c r="A74" s="76" t="s">
        <v>50</v>
      </c>
      <c r="B74" s="76" t="s">
        <v>63</v>
      </c>
      <c r="C74" s="76" t="s">
        <v>52</v>
      </c>
      <c r="D74" s="76" t="s">
        <v>49</v>
      </c>
      <c r="E74" s="79" t="s">
        <v>118</v>
      </c>
      <c r="F74" s="79" t="s">
        <v>119</v>
      </c>
      <c r="G74" s="81" t="s">
        <v>53</v>
      </c>
      <c r="H74" s="82"/>
      <c r="I74" s="82"/>
      <c r="J74" s="82"/>
      <c r="K74" s="82"/>
      <c r="L74" s="82"/>
      <c r="M74" s="82"/>
      <c r="N74" s="83"/>
    </row>
    <row r="75" spans="1:14">
      <c r="A75" s="77"/>
      <c r="B75" s="77"/>
      <c r="C75" s="77"/>
      <c r="D75" s="77"/>
      <c r="E75" s="80"/>
      <c r="F75" s="80"/>
      <c r="G75" s="23" t="s">
        <v>54</v>
      </c>
      <c r="H75" s="5" t="s">
        <v>55</v>
      </c>
      <c r="I75" s="1" t="s">
        <v>56</v>
      </c>
      <c r="J75" s="1" t="s">
        <v>66</v>
      </c>
      <c r="K75" s="1" t="s">
        <v>57</v>
      </c>
      <c r="L75" s="1" t="s">
        <v>58</v>
      </c>
      <c r="M75" s="1" t="s">
        <v>51</v>
      </c>
      <c r="N75" s="2" t="s">
        <v>199</v>
      </c>
    </row>
    <row r="76" spans="1:14">
      <c r="A76" s="78"/>
      <c r="B76" s="78"/>
      <c r="C76" s="78"/>
      <c r="D76" s="78"/>
      <c r="E76" s="80"/>
      <c r="F76" s="80"/>
      <c r="G76" s="16" t="s">
        <v>65</v>
      </c>
      <c r="H76" s="66" t="s">
        <v>47</v>
      </c>
      <c r="I76" s="17" t="s">
        <v>47</v>
      </c>
      <c r="J76" s="17" t="s">
        <v>47</v>
      </c>
      <c r="K76" s="17" t="s">
        <v>47</v>
      </c>
      <c r="L76" s="18" t="s">
        <v>48</v>
      </c>
      <c r="M76" s="18" t="s">
        <v>48</v>
      </c>
      <c r="N76" s="17" t="s">
        <v>48</v>
      </c>
    </row>
    <row r="77" spans="1:14">
      <c r="A77" s="70" t="s">
        <v>21</v>
      </c>
      <c r="B77" s="70" t="s">
        <v>197</v>
      </c>
      <c r="C77" s="8" t="s">
        <v>195</v>
      </c>
      <c r="D77" s="13" t="s">
        <v>196</v>
      </c>
      <c r="E77" s="13">
        <v>134</v>
      </c>
      <c r="F77" s="13">
        <v>90</v>
      </c>
      <c r="G77" s="13">
        <v>184.68450000000001</v>
      </c>
      <c r="H77" s="20">
        <v>15.405390000000002</v>
      </c>
      <c r="I77" s="20">
        <v>13.603589999999999</v>
      </c>
      <c r="J77" s="20">
        <v>0</v>
      </c>
      <c r="K77" s="13">
        <v>9.0090000000000003</v>
      </c>
      <c r="L77" s="20">
        <v>0.63062999999999991</v>
      </c>
      <c r="M77" s="20">
        <v>1.4414400000000001</v>
      </c>
      <c r="N77" s="13">
        <v>68.468400000000003</v>
      </c>
    </row>
    <row r="78" spans="1:14">
      <c r="A78" s="70"/>
      <c r="B78" s="70"/>
      <c r="C78" s="8" t="s">
        <v>102</v>
      </c>
      <c r="D78" s="13" t="s">
        <v>211</v>
      </c>
      <c r="E78" s="13">
        <v>8</v>
      </c>
      <c r="F78" s="13">
        <v>6</v>
      </c>
      <c r="G78" s="13">
        <v>1.4720000000000002</v>
      </c>
      <c r="H78" s="20">
        <v>5.7600000000000005E-2</v>
      </c>
      <c r="I78" s="20">
        <v>6.4000000000000012E-3</v>
      </c>
      <c r="J78" s="20">
        <v>0.26239999999999997</v>
      </c>
      <c r="K78" s="31">
        <v>0.57600000000000007</v>
      </c>
      <c r="L78" s="20">
        <v>3.2000000000000001E-2</v>
      </c>
      <c r="M78" s="20">
        <v>6.4000000000000012E-3</v>
      </c>
      <c r="N78" s="13">
        <v>0.38400000000000006</v>
      </c>
    </row>
    <row r="79" spans="1:14">
      <c r="A79" s="70"/>
      <c r="B79" s="70"/>
      <c r="C79" s="8" t="s">
        <v>83</v>
      </c>
      <c r="D79" s="14" t="s">
        <v>203</v>
      </c>
      <c r="E79" s="13">
        <v>8</v>
      </c>
      <c r="F79" s="13">
        <v>3</v>
      </c>
      <c r="G79" s="13">
        <v>1.1840000000000002</v>
      </c>
      <c r="H79" s="20">
        <v>3.8399999999999997E-2</v>
      </c>
      <c r="I79" s="20">
        <v>3.2000000000000006E-3</v>
      </c>
      <c r="J79" s="20">
        <v>0.21760000000000002</v>
      </c>
      <c r="K79" s="13">
        <v>1.8240000000000001</v>
      </c>
      <c r="L79" s="20">
        <v>1.6E-2</v>
      </c>
      <c r="M79" s="20">
        <v>6.4000000000000012E-3</v>
      </c>
      <c r="N79" s="13">
        <v>0.48</v>
      </c>
    </row>
    <row r="80" spans="1:14">
      <c r="A80" s="70"/>
      <c r="B80" s="70"/>
      <c r="C80" s="8" t="s">
        <v>137</v>
      </c>
      <c r="D80" s="14" t="s">
        <v>238</v>
      </c>
      <c r="E80" s="20">
        <v>0.5</v>
      </c>
      <c r="F80" s="20">
        <v>0.5</v>
      </c>
      <c r="G80" s="13">
        <v>0.72</v>
      </c>
      <c r="H80" s="20">
        <v>2.35E-2</v>
      </c>
      <c r="I80" s="20">
        <v>1.5E-3</v>
      </c>
      <c r="J80" s="20">
        <v>0.14649999999999999</v>
      </c>
      <c r="K80" s="13">
        <v>0.2</v>
      </c>
      <c r="L80" s="20">
        <v>6.5000000000000006E-3</v>
      </c>
      <c r="M80" s="20">
        <v>5.0000000000000001E-3</v>
      </c>
      <c r="N80" s="13">
        <v>9.5000000000000001E-2</v>
      </c>
    </row>
    <row r="81" spans="1:14">
      <c r="A81" s="70"/>
      <c r="B81" s="70"/>
      <c r="C81" s="8" t="s">
        <v>128</v>
      </c>
      <c r="D81" s="13" t="s">
        <v>204</v>
      </c>
      <c r="E81" s="13">
        <v>3</v>
      </c>
      <c r="F81" s="13">
        <v>3</v>
      </c>
      <c r="G81" s="13">
        <v>27</v>
      </c>
      <c r="H81" s="20">
        <v>0</v>
      </c>
      <c r="I81" s="20">
        <v>3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</row>
    <row r="82" spans="1:14">
      <c r="A82" s="70"/>
      <c r="B82" s="70"/>
      <c r="C82" s="8" t="s">
        <v>150</v>
      </c>
      <c r="D82" s="13"/>
      <c r="E82" s="13">
        <v>20</v>
      </c>
      <c r="F82" s="13">
        <v>15</v>
      </c>
      <c r="G82" s="13"/>
      <c r="H82" s="20"/>
      <c r="I82" s="20"/>
      <c r="J82" s="20"/>
      <c r="K82" s="20"/>
      <c r="L82" s="20"/>
      <c r="M82" s="20"/>
      <c r="N82" s="20"/>
    </row>
    <row r="83" spans="1:14">
      <c r="A83" s="70"/>
      <c r="B83" s="70"/>
      <c r="C83" s="8" t="s">
        <v>81</v>
      </c>
      <c r="D83" s="13" t="s">
        <v>201</v>
      </c>
      <c r="E83" s="20">
        <v>0.5</v>
      </c>
      <c r="F83" s="20">
        <v>0.5</v>
      </c>
      <c r="G83" s="13">
        <v>0</v>
      </c>
      <c r="H83" s="20">
        <v>0</v>
      </c>
      <c r="I83" s="20">
        <v>0</v>
      </c>
      <c r="J83" s="20">
        <v>0</v>
      </c>
      <c r="K83" s="13">
        <v>0.12</v>
      </c>
      <c r="L83" s="20">
        <v>1.5E-3</v>
      </c>
      <c r="M83" s="20">
        <v>5.0000000000000001E-4</v>
      </c>
      <c r="N83" s="13">
        <v>193.905</v>
      </c>
    </row>
    <row r="84" spans="1:14">
      <c r="A84" s="70" t="s">
        <v>23</v>
      </c>
      <c r="B84" s="70" t="s">
        <v>181</v>
      </c>
      <c r="C84" s="8" t="s">
        <v>100</v>
      </c>
      <c r="D84" s="13" t="s">
        <v>202</v>
      </c>
      <c r="E84" s="13">
        <v>50</v>
      </c>
      <c r="F84" s="13">
        <v>50</v>
      </c>
      <c r="G84" s="13">
        <v>176.5</v>
      </c>
      <c r="H84" s="20">
        <v>3.35</v>
      </c>
      <c r="I84" s="20">
        <v>0.2</v>
      </c>
      <c r="J84" s="20">
        <v>40.049999999999997</v>
      </c>
      <c r="K84" s="13">
        <v>4.5</v>
      </c>
      <c r="L84" s="20">
        <v>0.4</v>
      </c>
      <c r="M84" s="20">
        <v>0.6</v>
      </c>
      <c r="N84" s="13">
        <v>1</v>
      </c>
    </row>
    <row r="85" spans="1:14">
      <c r="A85" s="70"/>
      <c r="B85" s="70"/>
      <c r="C85" s="8" t="s">
        <v>85</v>
      </c>
      <c r="D85" s="13" t="s">
        <v>242</v>
      </c>
      <c r="E85" s="13">
        <v>14</v>
      </c>
      <c r="F85" s="13">
        <v>12</v>
      </c>
      <c r="G85" s="13">
        <v>5.5930000000000009</v>
      </c>
      <c r="H85" s="20">
        <v>8.3299999999999999E-2</v>
      </c>
      <c r="I85" s="20">
        <v>1.1900000000000001E-2</v>
      </c>
      <c r="J85" s="20">
        <v>1.1305000000000001</v>
      </c>
      <c r="K85" s="31">
        <v>3.2130000000000001</v>
      </c>
      <c r="L85" s="20">
        <v>4.7600000000000003E-2</v>
      </c>
      <c r="M85" s="20">
        <v>2.3800000000000002E-2</v>
      </c>
      <c r="N85" s="20">
        <v>4.165</v>
      </c>
    </row>
    <row r="86" spans="1:14">
      <c r="A86" s="70"/>
      <c r="B86" s="70"/>
      <c r="C86" s="8" t="s">
        <v>83</v>
      </c>
      <c r="D86" s="14" t="s">
        <v>203</v>
      </c>
      <c r="E86" s="13">
        <v>8</v>
      </c>
      <c r="F86" s="13">
        <v>3</v>
      </c>
      <c r="G86" s="13">
        <v>1.1840000000000002</v>
      </c>
      <c r="H86" s="20">
        <v>3.8399999999999997E-2</v>
      </c>
      <c r="I86" s="20">
        <v>3.2000000000000006E-3</v>
      </c>
      <c r="J86" s="20">
        <v>0.21760000000000002</v>
      </c>
      <c r="K86" s="13">
        <v>1.8240000000000001</v>
      </c>
      <c r="L86" s="20">
        <v>1.6E-2</v>
      </c>
      <c r="M86" s="20">
        <v>6.4000000000000012E-3</v>
      </c>
      <c r="N86" s="13">
        <v>0.48</v>
      </c>
    </row>
    <row r="87" spans="1:14">
      <c r="A87" s="70"/>
      <c r="B87" s="70"/>
      <c r="C87" s="8" t="s">
        <v>128</v>
      </c>
      <c r="D87" s="13" t="s">
        <v>204</v>
      </c>
      <c r="E87" s="13">
        <v>4</v>
      </c>
      <c r="F87" s="13">
        <v>4</v>
      </c>
      <c r="G87" s="13">
        <v>36</v>
      </c>
      <c r="H87" s="20">
        <v>0</v>
      </c>
      <c r="I87" s="20">
        <v>4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</row>
    <row r="88" spans="1:14">
      <c r="A88" s="70"/>
      <c r="B88" s="70"/>
      <c r="C88" s="8" t="s">
        <v>81</v>
      </c>
      <c r="D88" s="13" t="s">
        <v>201</v>
      </c>
      <c r="E88" s="20">
        <v>0.5</v>
      </c>
      <c r="F88" s="20">
        <v>0.5</v>
      </c>
      <c r="G88" s="13">
        <v>0</v>
      </c>
      <c r="H88" s="20">
        <v>0</v>
      </c>
      <c r="I88" s="20">
        <v>0</v>
      </c>
      <c r="J88" s="20">
        <v>0</v>
      </c>
      <c r="K88" s="13">
        <v>0.12</v>
      </c>
      <c r="L88" s="20">
        <v>1.5E-3</v>
      </c>
      <c r="M88" s="20">
        <v>5.0000000000000001E-4</v>
      </c>
      <c r="N88" s="13">
        <v>193.905</v>
      </c>
    </row>
    <row r="89" spans="1:14">
      <c r="A89" s="70" t="s">
        <v>64</v>
      </c>
      <c r="B89" s="70" t="s">
        <v>5</v>
      </c>
      <c r="C89" s="8" t="s">
        <v>112</v>
      </c>
      <c r="D89" s="13" t="s">
        <v>224</v>
      </c>
      <c r="E89" s="13">
        <v>100</v>
      </c>
      <c r="F89" s="13">
        <v>100</v>
      </c>
      <c r="G89" s="13">
        <v>89</v>
      </c>
      <c r="H89" s="20">
        <v>2.1</v>
      </c>
      <c r="I89" s="20">
        <v>0.1</v>
      </c>
      <c r="J89" s="20">
        <v>18.899999999999999</v>
      </c>
      <c r="K89" s="13">
        <v>12</v>
      </c>
      <c r="L89" s="20">
        <v>0.8</v>
      </c>
      <c r="M89" s="20">
        <v>0.3</v>
      </c>
      <c r="N89" s="13">
        <v>6</v>
      </c>
    </row>
    <row r="90" spans="1:14">
      <c r="A90" s="70"/>
      <c r="B90" s="70"/>
      <c r="C90" s="8" t="s">
        <v>83</v>
      </c>
      <c r="D90" s="13" t="s">
        <v>203</v>
      </c>
      <c r="E90" s="13">
        <v>5</v>
      </c>
      <c r="F90" s="13">
        <v>2</v>
      </c>
      <c r="G90" s="13">
        <v>0.74</v>
      </c>
      <c r="H90" s="20">
        <v>2.4E-2</v>
      </c>
      <c r="I90" s="20">
        <v>2E-3</v>
      </c>
      <c r="J90" s="20">
        <v>0.13600000000000001</v>
      </c>
      <c r="K90" s="31">
        <v>1.1399999999999999</v>
      </c>
      <c r="L90" s="20">
        <v>0.01</v>
      </c>
      <c r="M90" s="20">
        <v>4.0000000000000001E-3</v>
      </c>
      <c r="N90" s="20">
        <v>0.3</v>
      </c>
    </row>
    <row r="91" spans="1:14">
      <c r="A91" s="70"/>
      <c r="B91" s="70"/>
      <c r="C91" s="8" t="s">
        <v>81</v>
      </c>
      <c r="D91" s="13" t="s">
        <v>201</v>
      </c>
      <c r="E91" s="20">
        <v>0.5</v>
      </c>
      <c r="F91" s="20">
        <v>0.5</v>
      </c>
      <c r="G91" s="13">
        <v>0</v>
      </c>
      <c r="H91" s="20">
        <v>0</v>
      </c>
      <c r="I91" s="20">
        <v>0</v>
      </c>
      <c r="J91" s="20">
        <v>0</v>
      </c>
      <c r="K91" s="13">
        <v>0.12</v>
      </c>
      <c r="L91" s="20">
        <v>1.5E-3</v>
      </c>
      <c r="M91" s="20">
        <v>5.0000000000000001E-4</v>
      </c>
      <c r="N91" s="13">
        <v>193.905</v>
      </c>
    </row>
    <row r="92" spans="1:14" ht="20.25" customHeight="1">
      <c r="A92" s="70" t="s">
        <v>24</v>
      </c>
      <c r="B92" s="71" t="s">
        <v>127</v>
      </c>
      <c r="C92" s="8" t="s">
        <v>86</v>
      </c>
      <c r="D92" s="13" t="s">
        <v>216</v>
      </c>
      <c r="E92" s="13">
        <v>10</v>
      </c>
      <c r="F92" s="13">
        <v>10</v>
      </c>
      <c r="G92" s="13">
        <v>3.8</v>
      </c>
      <c r="H92" s="20">
        <v>0.13299999999999998</v>
      </c>
      <c r="I92" s="20">
        <v>9.5000000000000015E-3</v>
      </c>
      <c r="J92" s="20">
        <v>0.73150000000000004</v>
      </c>
      <c r="K92" s="20">
        <v>2.2799999999999998</v>
      </c>
      <c r="L92" s="20">
        <v>2.8500000000000001E-2</v>
      </c>
      <c r="M92" s="20">
        <v>1.9000000000000003E-2</v>
      </c>
      <c r="N92" s="20">
        <v>0.38</v>
      </c>
    </row>
    <row r="93" spans="1:14">
      <c r="A93" s="70"/>
      <c r="B93" s="110"/>
      <c r="C93" s="8" t="s">
        <v>102</v>
      </c>
      <c r="D93" s="13" t="s">
        <v>211</v>
      </c>
      <c r="E93" s="13">
        <v>59</v>
      </c>
      <c r="F93" s="13">
        <v>47</v>
      </c>
      <c r="G93" s="13">
        <v>10.856000000000002</v>
      </c>
      <c r="H93" s="20">
        <v>0.42480000000000007</v>
      </c>
      <c r="I93" s="20">
        <v>4.7200000000000006E-2</v>
      </c>
      <c r="J93" s="20">
        <v>1.9351999999999998</v>
      </c>
      <c r="K93" s="20">
        <v>4.2480000000000002</v>
      </c>
      <c r="L93" s="20">
        <v>0.23600000000000002</v>
      </c>
      <c r="M93" s="20">
        <v>4.7200000000000006E-2</v>
      </c>
      <c r="N93" s="20">
        <v>2.8320000000000003</v>
      </c>
    </row>
    <row r="94" spans="1:14">
      <c r="A94" s="70"/>
      <c r="B94" s="110"/>
      <c r="C94" s="8" t="s">
        <v>80</v>
      </c>
      <c r="D94" s="13" t="s">
        <v>244</v>
      </c>
      <c r="E94" s="21">
        <v>3</v>
      </c>
      <c r="F94" s="13">
        <v>3</v>
      </c>
      <c r="G94" s="13">
        <v>1.4850000000000001</v>
      </c>
      <c r="H94" s="20">
        <v>7.8299999999999995E-2</v>
      </c>
      <c r="I94" s="20">
        <v>2.7000000000000003E-2</v>
      </c>
      <c r="J94" s="20">
        <v>0.18630000000000002</v>
      </c>
      <c r="K94" s="13">
        <v>3.7260000000000004</v>
      </c>
      <c r="L94" s="20">
        <v>0.1782</v>
      </c>
      <c r="M94" s="20">
        <v>2.9700000000000008E-2</v>
      </c>
      <c r="N94" s="13">
        <v>1.5120000000000002</v>
      </c>
    </row>
    <row r="95" spans="1:14">
      <c r="A95" s="70"/>
      <c r="B95" s="73"/>
      <c r="C95" s="8" t="s">
        <v>125</v>
      </c>
      <c r="D95" s="13" t="s">
        <v>248</v>
      </c>
      <c r="E95" s="13">
        <v>1</v>
      </c>
      <c r="F95" s="13">
        <v>1</v>
      </c>
      <c r="G95" s="13">
        <v>0.24</v>
      </c>
      <c r="H95" s="20">
        <v>0</v>
      </c>
      <c r="I95" s="20">
        <v>0</v>
      </c>
      <c r="J95" s="20">
        <v>0.06</v>
      </c>
      <c r="K95" s="13">
        <v>7.0000000000000007E-2</v>
      </c>
      <c r="L95" s="20">
        <v>5.0000000000000001E-3</v>
      </c>
      <c r="M95" s="20">
        <v>0</v>
      </c>
      <c r="N95" s="13">
        <v>0.05</v>
      </c>
    </row>
    <row r="96" spans="1:14" ht="18" customHeight="1">
      <c r="A96" s="117" t="s">
        <v>59</v>
      </c>
      <c r="B96" s="70" t="s">
        <v>161</v>
      </c>
      <c r="C96" s="46" t="s">
        <v>162</v>
      </c>
      <c r="D96" s="47" t="s">
        <v>230</v>
      </c>
      <c r="E96" s="36">
        <v>86</v>
      </c>
      <c r="F96" s="6">
        <v>60</v>
      </c>
      <c r="G96" s="6">
        <v>19.866</v>
      </c>
      <c r="H96" s="7">
        <v>0.36119999999999997</v>
      </c>
      <c r="I96" s="7">
        <v>0.12040000000000001</v>
      </c>
      <c r="J96" s="7">
        <v>4.0936000000000003</v>
      </c>
      <c r="K96" s="13">
        <v>6.6220000000000008</v>
      </c>
      <c r="L96" s="7">
        <v>0.12040000000000001</v>
      </c>
      <c r="M96" s="7">
        <v>9.4513999999999996</v>
      </c>
      <c r="N96" s="13">
        <v>5.418000000000001</v>
      </c>
    </row>
    <row r="97" spans="1:14" ht="18" customHeight="1">
      <c r="A97" s="118"/>
      <c r="B97" s="70"/>
      <c r="C97" s="8" t="s">
        <v>104</v>
      </c>
      <c r="D97" s="13" t="s">
        <v>208</v>
      </c>
      <c r="E97" s="13">
        <v>13</v>
      </c>
      <c r="F97" s="13">
        <v>13</v>
      </c>
      <c r="G97" s="13">
        <v>64.87</v>
      </c>
      <c r="H97" s="20">
        <v>3.4190000000000005</v>
      </c>
      <c r="I97" s="20">
        <v>3.4580000000000002</v>
      </c>
      <c r="J97" s="20">
        <v>4.992</v>
      </c>
      <c r="K97" s="13">
        <v>122.2</v>
      </c>
      <c r="L97" s="20">
        <v>6.5000000000000002E-2</v>
      </c>
      <c r="M97" s="20">
        <v>0.42899999999999999</v>
      </c>
      <c r="N97" s="13">
        <v>47.97</v>
      </c>
    </row>
    <row r="98" spans="1:14" ht="18" customHeight="1">
      <c r="A98" s="119"/>
      <c r="B98" s="70"/>
      <c r="C98" s="8" t="s">
        <v>78</v>
      </c>
      <c r="D98" s="13" t="s">
        <v>209</v>
      </c>
      <c r="E98" s="13">
        <v>10</v>
      </c>
      <c r="F98" s="13">
        <v>10</v>
      </c>
      <c r="G98" s="13">
        <v>39.700000000000003</v>
      </c>
      <c r="H98" s="20">
        <v>0</v>
      </c>
      <c r="I98" s="20">
        <v>0</v>
      </c>
      <c r="J98" s="20">
        <v>9.93</v>
      </c>
      <c r="K98" s="13">
        <v>0</v>
      </c>
      <c r="L98" s="20">
        <v>0.01</v>
      </c>
      <c r="M98" s="20">
        <v>0</v>
      </c>
      <c r="N98" s="13">
        <v>0</v>
      </c>
    </row>
    <row r="99" spans="1:14">
      <c r="A99" s="107"/>
      <c r="B99" s="107"/>
      <c r="C99" s="84" t="s">
        <v>60</v>
      </c>
      <c r="D99" s="84"/>
      <c r="E99" s="84"/>
      <c r="F99" s="85"/>
      <c r="G99" s="19">
        <f>SUM(G77:G98)</f>
        <v>664.89450000000011</v>
      </c>
      <c r="H99" s="40">
        <f t="shared" ref="H99:N99" si="4">SUM(H77:H98)</f>
        <v>25.536890000000007</v>
      </c>
      <c r="I99" s="40">
        <f t="shared" si="4"/>
        <v>24.593889999999995</v>
      </c>
      <c r="J99" s="40">
        <f t="shared" si="4"/>
        <v>82.989200000000011</v>
      </c>
      <c r="K99" s="39">
        <f t="shared" si="4"/>
        <v>173.792</v>
      </c>
      <c r="L99" s="40">
        <f t="shared" si="4"/>
        <v>2.6063299999999998</v>
      </c>
      <c r="M99" s="40">
        <f t="shared" si="4"/>
        <v>12.37124</v>
      </c>
      <c r="N99" s="39">
        <f t="shared" si="4"/>
        <v>721.24940000000004</v>
      </c>
    </row>
    <row r="100" spans="1:14" ht="16.5" customHeight="1">
      <c r="A100" s="107"/>
      <c r="B100" s="107"/>
      <c r="C100" s="98" t="s">
        <v>61</v>
      </c>
      <c r="D100" s="98"/>
      <c r="E100" s="98"/>
      <c r="F100" s="99"/>
      <c r="G100" s="39">
        <v>2245</v>
      </c>
      <c r="H100" s="40">
        <v>56.1</v>
      </c>
      <c r="I100" s="41">
        <v>62.4</v>
      </c>
      <c r="J100" s="40">
        <v>364.8</v>
      </c>
      <c r="K100" s="41">
        <v>1100</v>
      </c>
      <c r="L100" s="41">
        <v>8.6999999999999993</v>
      </c>
      <c r="M100" s="40">
        <v>5</v>
      </c>
      <c r="N100" s="41">
        <v>2200</v>
      </c>
    </row>
    <row r="101" spans="1:14" ht="16.5" customHeight="1">
      <c r="A101" s="107"/>
      <c r="B101" s="107"/>
      <c r="C101" s="98" t="s">
        <v>62</v>
      </c>
      <c r="D101" s="98"/>
      <c r="E101" s="98"/>
      <c r="F101" s="100"/>
      <c r="G101" s="4">
        <f>(G99/G100)*100</f>
        <v>29.616681514476618</v>
      </c>
      <c r="H101" s="4">
        <f>(H99/H100)*100</f>
        <v>45.52030303030304</v>
      </c>
      <c r="I101" s="4">
        <f>(I99/I100)*100</f>
        <v>39.413285256410248</v>
      </c>
      <c r="J101" s="4">
        <f t="shared" ref="J101:N101" si="5">(J99/J100)*100</f>
        <v>22.749232456140351</v>
      </c>
      <c r="K101" s="4">
        <f t="shared" si="5"/>
        <v>15.799272727272729</v>
      </c>
      <c r="L101" s="4">
        <f t="shared" si="5"/>
        <v>29.957816091954026</v>
      </c>
      <c r="M101" s="4">
        <f t="shared" si="5"/>
        <v>247.42480000000003</v>
      </c>
      <c r="N101" s="4">
        <f t="shared" si="5"/>
        <v>32.784063636363634</v>
      </c>
    </row>
    <row r="102" spans="1:14" ht="16.5" customHeight="1">
      <c r="A102" s="114"/>
      <c r="B102" s="114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</row>
    <row r="103" spans="1:14" ht="16.5" customHeight="1">
      <c r="A103" s="95" t="s">
        <v>117</v>
      </c>
      <c r="B103" s="95"/>
      <c r="C103" s="95"/>
      <c r="D103" s="95"/>
      <c r="E103" s="116" t="s">
        <v>45</v>
      </c>
      <c r="F103" s="116"/>
      <c r="G103" s="116"/>
      <c r="H103" s="116"/>
      <c r="I103" s="116"/>
      <c r="J103" s="116"/>
      <c r="K103" s="116"/>
      <c r="L103" s="116"/>
      <c r="M103" s="116"/>
      <c r="N103" s="116"/>
    </row>
    <row r="104" spans="1:14" ht="16.5" customHeight="1">
      <c r="A104" s="67" t="s">
        <v>43</v>
      </c>
      <c r="B104" s="96"/>
      <c r="C104" s="96"/>
      <c r="D104" s="96"/>
      <c r="E104" s="96"/>
      <c r="F104" s="96"/>
      <c r="G104" s="96"/>
      <c r="H104" s="96"/>
      <c r="I104" s="96"/>
      <c r="J104" s="105" t="s">
        <v>44</v>
      </c>
      <c r="K104" s="105"/>
      <c r="L104" s="105"/>
      <c r="M104" s="106" t="s">
        <v>46</v>
      </c>
      <c r="N104" s="106"/>
    </row>
    <row r="105" spans="1:14" ht="117.75" customHeight="1" thickBot="1">
      <c r="A105" s="115"/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</row>
    <row r="106" spans="1:14" ht="17.25" thickBot="1">
      <c r="A106" s="108" t="s">
        <v>19</v>
      </c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ht="16.5" customHeight="1">
      <c r="A107" s="76" t="s">
        <v>50</v>
      </c>
      <c r="B107" s="76" t="s">
        <v>63</v>
      </c>
      <c r="C107" s="76" t="s">
        <v>52</v>
      </c>
      <c r="D107" s="76" t="s">
        <v>49</v>
      </c>
      <c r="E107" s="79" t="s">
        <v>118</v>
      </c>
      <c r="F107" s="79" t="s">
        <v>119</v>
      </c>
      <c r="G107" s="81" t="s">
        <v>53</v>
      </c>
      <c r="H107" s="82"/>
      <c r="I107" s="82"/>
      <c r="J107" s="82"/>
      <c r="K107" s="82"/>
      <c r="L107" s="82"/>
      <c r="M107" s="82"/>
      <c r="N107" s="83"/>
    </row>
    <row r="108" spans="1:14">
      <c r="A108" s="77"/>
      <c r="B108" s="77"/>
      <c r="C108" s="77"/>
      <c r="D108" s="77"/>
      <c r="E108" s="80"/>
      <c r="F108" s="80"/>
      <c r="G108" s="23" t="s">
        <v>54</v>
      </c>
      <c r="H108" s="5" t="s">
        <v>55</v>
      </c>
      <c r="I108" s="1" t="s">
        <v>56</v>
      </c>
      <c r="J108" s="1" t="s">
        <v>66</v>
      </c>
      <c r="K108" s="1" t="s">
        <v>57</v>
      </c>
      <c r="L108" s="1" t="s">
        <v>58</v>
      </c>
      <c r="M108" s="1" t="s">
        <v>51</v>
      </c>
      <c r="N108" s="2" t="s">
        <v>199</v>
      </c>
    </row>
    <row r="109" spans="1:14">
      <c r="A109" s="78"/>
      <c r="B109" s="78"/>
      <c r="C109" s="78"/>
      <c r="D109" s="78"/>
      <c r="E109" s="80"/>
      <c r="F109" s="80"/>
      <c r="G109" s="16" t="s">
        <v>65</v>
      </c>
      <c r="H109" s="66" t="s">
        <v>47</v>
      </c>
      <c r="I109" s="17" t="s">
        <v>47</v>
      </c>
      <c r="J109" s="17" t="s">
        <v>47</v>
      </c>
      <c r="K109" s="17" t="s">
        <v>47</v>
      </c>
      <c r="L109" s="18" t="s">
        <v>48</v>
      </c>
      <c r="M109" s="18" t="s">
        <v>48</v>
      </c>
      <c r="N109" s="17" t="s">
        <v>48</v>
      </c>
    </row>
    <row r="110" spans="1:14" ht="16.5" customHeight="1">
      <c r="A110" s="86" t="s">
        <v>21</v>
      </c>
      <c r="B110" s="70" t="s">
        <v>164</v>
      </c>
      <c r="C110" s="8" t="s">
        <v>79</v>
      </c>
      <c r="D110" s="13" t="s">
        <v>200</v>
      </c>
      <c r="E110" s="13">
        <v>90</v>
      </c>
      <c r="F110" s="13">
        <v>90</v>
      </c>
      <c r="G110" s="13">
        <v>125.1</v>
      </c>
      <c r="H110" s="20">
        <v>19.62</v>
      </c>
      <c r="I110" s="20">
        <v>5.13</v>
      </c>
      <c r="J110" s="20">
        <v>0</v>
      </c>
      <c r="K110" s="13">
        <v>5.4</v>
      </c>
      <c r="L110" s="20">
        <v>2.4300000000000002</v>
      </c>
      <c r="M110" s="20">
        <v>3.24</v>
      </c>
      <c r="N110" s="13">
        <v>45.9</v>
      </c>
    </row>
    <row r="111" spans="1:14">
      <c r="A111" s="87"/>
      <c r="B111" s="70"/>
      <c r="C111" s="8" t="s">
        <v>81</v>
      </c>
      <c r="D111" s="13" t="s">
        <v>201</v>
      </c>
      <c r="E111" s="20">
        <v>0.5</v>
      </c>
      <c r="F111" s="20">
        <v>0.5</v>
      </c>
      <c r="G111" s="13">
        <v>0</v>
      </c>
      <c r="H111" s="20">
        <v>0</v>
      </c>
      <c r="I111" s="20">
        <v>0</v>
      </c>
      <c r="J111" s="20">
        <v>0</v>
      </c>
      <c r="K111" s="13">
        <v>0.12</v>
      </c>
      <c r="L111" s="20">
        <v>1.5E-3</v>
      </c>
      <c r="M111" s="20">
        <v>5.0000000000000001E-4</v>
      </c>
      <c r="N111" s="13">
        <v>193.905</v>
      </c>
    </row>
    <row r="112" spans="1:14">
      <c r="A112" s="87"/>
      <c r="B112" s="70"/>
      <c r="C112" s="8" t="s">
        <v>150</v>
      </c>
      <c r="D112" s="13"/>
      <c r="E112" s="13">
        <v>20</v>
      </c>
      <c r="F112" s="13">
        <v>15</v>
      </c>
      <c r="G112" s="53"/>
      <c r="H112" s="53"/>
      <c r="I112" s="53"/>
      <c r="J112" s="53"/>
      <c r="K112" s="53"/>
      <c r="L112" s="53"/>
      <c r="M112" s="53"/>
    </row>
    <row r="113" spans="1:14">
      <c r="A113" s="87"/>
      <c r="B113" s="70" t="s">
        <v>30</v>
      </c>
      <c r="C113" s="8" t="s">
        <v>93</v>
      </c>
      <c r="D113" s="13" t="s">
        <v>220</v>
      </c>
      <c r="E113" s="13">
        <v>25</v>
      </c>
      <c r="F113" s="13">
        <v>25</v>
      </c>
      <c r="G113" s="6">
        <v>98.25</v>
      </c>
      <c r="H113" s="7">
        <v>4.9749999999999996</v>
      </c>
      <c r="I113" s="7">
        <v>1.375</v>
      </c>
      <c r="J113" s="7">
        <v>14.7</v>
      </c>
      <c r="K113" s="13">
        <v>30</v>
      </c>
      <c r="L113" s="7">
        <v>1.6</v>
      </c>
      <c r="M113" s="7">
        <v>0.77500000000000002</v>
      </c>
      <c r="N113" s="13">
        <v>7.5</v>
      </c>
    </row>
    <row r="114" spans="1:14">
      <c r="A114" s="87"/>
      <c r="B114" s="70"/>
      <c r="C114" s="46" t="s">
        <v>143</v>
      </c>
      <c r="D114" s="47" t="s">
        <v>211</v>
      </c>
      <c r="E114" s="47">
        <v>4</v>
      </c>
      <c r="F114" s="47">
        <v>3</v>
      </c>
      <c r="G114" s="13">
        <v>0.7360000000000001</v>
      </c>
      <c r="H114" s="20">
        <v>2.8800000000000003E-2</v>
      </c>
      <c r="I114" s="20">
        <v>3.2000000000000006E-3</v>
      </c>
      <c r="J114" s="20">
        <v>0.13119999999999998</v>
      </c>
      <c r="K114" s="31">
        <v>0.28800000000000003</v>
      </c>
      <c r="L114" s="20">
        <v>1.6E-2</v>
      </c>
      <c r="M114" s="20">
        <v>3.2000000000000006E-3</v>
      </c>
      <c r="N114" s="20">
        <v>0.19200000000000003</v>
      </c>
    </row>
    <row r="115" spans="1:14">
      <c r="A115" s="87"/>
      <c r="B115" s="70"/>
      <c r="C115" s="8" t="s">
        <v>83</v>
      </c>
      <c r="D115" s="14" t="s">
        <v>203</v>
      </c>
      <c r="E115" s="13">
        <v>8</v>
      </c>
      <c r="F115" s="13">
        <v>3</v>
      </c>
      <c r="G115" s="13">
        <v>1.1840000000000002</v>
      </c>
      <c r="H115" s="20">
        <v>3.8399999999999997E-2</v>
      </c>
      <c r="I115" s="20">
        <v>3.2000000000000006E-3</v>
      </c>
      <c r="J115" s="20">
        <v>0.21760000000000002</v>
      </c>
      <c r="K115" s="13">
        <v>1.8240000000000001</v>
      </c>
      <c r="L115" s="20">
        <v>1.6E-2</v>
      </c>
      <c r="M115" s="20">
        <v>6.4000000000000012E-3</v>
      </c>
      <c r="N115" s="13">
        <v>0.48</v>
      </c>
    </row>
    <row r="116" spans="1:14">
      <c r="A116" s="87"/>
      <c r="B116" s="70"/>
      <c r="C116" s="8" t="s">
        <v>128</v>
      </c>
      <c r="D116" s="13" t="s">
        <v>204</v>
      </c>
      <c r="E116" s="13">
        <v>4</v>
      </c>
      <c r="F116" s="13">
        <v>4</v>
      </c>
      <c r="G116" s="13">
        <v>36</v>
      </c>
      <c r="H116" s="20">
        <v>0</v>
      </c>
      <c r="I116" s="20">
        <v>4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</row>
    <row r="117" spans="1:14">
      <c r="A117" s="88"/>
      <c r="B117" s="70"/>
      <c r="C117" s="8" t="s">
        <v>81</v>
      </c>
      <c r="D117" s="13" t="s">
        <v>201</v>
      </c>
      <c r="E117" s="20">
        <v>0.5</v>
      </c>
      <c r="F117" s="20">
        <v>0.5</v>
      </c>
      <c r="G117" s="13">
        <v>0</v>
      </c>
      <c r="H117" s="20">
        <v>0</v>
      </c>
      <c r="I117" s="20">
        <v>0</v>
      </c>
      <c r="J117" s="20">
        <v>0</v>
      </c>
      <c r="K117" s="13">
        <v>0.12</v>
      </c>
      <c r="L117" s="20">
        <v>1.5E-3</v>
      </c>
      <c r="M117" s="20">
        <v>5.0000000000000001E-4</v>
      </c>
      <c r="N117" s="13">
        <v>193.905</v>
      </c>
    </row>
    <row r="118" spans="1:14">
      <c r="A118" s="70" t="s">
        <v>23</v>
      </c>
      <c r="B118" s="70" t="s">
        <v>6</v>
      </c>
      <c r="C118" s="8" t="s">
        <v>100</v>
      </c>
      <c r="D118" s="13" t="s">
        <v>202</v>
      </c>
      <c r="E118" s="13">
        <v>50</v>
      </c>
      <c r="F118" s="13">
        <v>50</v>
      </c>
      <c r="G118" s="13">
        <v>176.5</v>
      </c>
      <c r="H118" s="20">
        <v>3.35</v>
      </c>
      <c r="I118" s="20">
        <v>0.2</v>
      </c>
      <c r="J118" s="20">
        <v>40.049999999999997</v>
      </c>
      <c r="K118" s="13">
        <v>4.5</v>
      </c>
      <c r="L118" s="20">
        <v>0.4</v>
      </c>
      <c r="M118" s="20">
        <v>0.6</v>
      </c>
      <c r="N118" s="13">
        <v>1</v>
      </c>
    </row>
    <row r="119" spans="1:14">
      <c r="A119" s="70"/>
      <c r="B119" s="70"/>
      <c r="C119" s="8" t="s">
        <v>83</v>
      </c>
      <c r="D119" s="14" t="s">
        <v>203</v>
      </c>
      <c r="E119" s="13">
        <v>8</v>
      </c>
      <c r="F119" s="13">
        <v>3</v>
      </c>
      <c r="G119" s="13">
        <v>1.1840000000000002</v>
      </c>
      <c r="H119" s="20">
        <v>3.8399999999999997E-2</v>
      </c>
      <c r="I119" s="20">
        <v>3.2000000000000006E-3</v>
      </c>
      <c r="J119" s="20">
        <v>0.21760000000000002</v>
      </c>
      <c r="K119" s="13">
        <v>1.8240000000000001</v>
      </c>
      <c r="L119" s="20">
        <v>1.6E-2</v>
      </c>
      <c r="M119" s="20">
        <v>6.4000000000000012E-3</v>
      </c>
      <c r="N119" s="13">
        <v>0.48</v>
      </c>
    </row>
    <row r="120" spans="1:14" ht="19.5" customHeight="1">
      <c r="A120" s="70"/>
      <c r="B120" s="70"/>
      <c r="C120" s="8" t="s">
        <v>128</v>
      </c>
      <c r="D120" s="13" t="s">
        <v>204</v>
      </c>
      <c r="E120" s="13">
        <v>4</v>
      </c>
      <c r="F120" s="13">
        <v>4</v>
      </c>
      <c r="G120" s="13">
        <v>36</v>
      </c>
      <c r="H120" s="20">
        <v>0</v>
      </c>
      <c r="I120" s="20">
        <v>4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</row>
    <row r="121" spans="1:14" ht="17.25" customHeight="1">
      <c r="A121" s="70"/>
      <c r="B121" s="70"/>
      <c r="C121" s="8" t="s">
        <v>81</v>
      </c>
      <c r="D121" s="13" t="s">
        <v>201</v>
      </c>
      <c r="E121" s="20">
        <v>0.5</v>
      </c>
      <c r="F121" s="20">
        <v>0.5</v>
      </c>
      <c r="G121" s="13">
        <v>0</v>
      </c>
      <c r="H121" s="20">
        <v>0</v>
      </c>
      <c r="I121" s="20">
        <v>0</v>
      </c>
      <c r="J121" s="20">
        <v>0</v>
      </c>
      <c r="K121" s="13">
        <v>0.12</v>
      </c>
      <c r="L121" s="20">
        <v>1.5E-3</v>
      </c>
      <c r="M121" s="20">
        <v>5.0000000000000001E-4</v>
      </c>
      <c r="N121" s="13">
        <v>193.905</v>
      </c>
    </row>
    <row r="122" spans="1:14" ht="25.5" customHeight="1">
      <c r="A122" s="70" t="s">
        <v>64</v>
      </c>
      <c r="B122" s="70" t="s">
        <v>163</v>
      </c>
      <c r="C122" s="8" t="s">
        <v>180</v>
      </c>
      <c r="D122" s="13" t="s">
        <v>206</v>
      </c>
      <c r="E122" s="13">
        <v>167</v>
      </c>
      <c r="F122" s="13">
        <v>100</v>
      </c>
      <c r="G122" s="13">
        <v>165.93360000000001</v>
      </c>
      <c r="H122" s="13">
        <v>1.1995199999999999</v>
      </c>
      <c r="I122" s="20">
        <v>0.19992000000000001</v>
      </c>
      <c r="J122" s="20">
        <v>39.284279999999995</v>
      </c>
      <c r="K122" s="20">
        <v>7.9967999999999995</v>
      </c>
      <c r="L122" s="20">
        <v>0.39984000000000003</v>
      </c>
      <c r="M122" s="20">
        <v>9.9960000000000007E-2</v>
      </c>
      <c r="N122" s="20">
        <v>25.989599999999999</v>
      </c>
    </row>
    <row r="123" spans="1:14">
      <c r="A123" s="70"/>
      <c r="B123" s="70"/>
      <c r="C123" s="8" t="s">
        <v>103</v>
      </c>
      <c r="D123" s="13" t="s">
        <v>211</v>
      </c>
      <c r="E123" s="13">
        <v>10</v>
      </c>
      <c r="F123" s="13">
        <v>8</v>
      </c>
      <c r="G123" s="13">
        <v>1.84</v>
      </c>
      <c r="H123" s="48">
        <v>7.2000000000000008E-2</v>
      </c>
      <c r="I123" s="20">
        <v>8.0000000000000002E-3</v>
      </c>
      <c r="J123" s="20">
        <v>0.32799999999999996</v>
      </c>
      <c r="K123" s="20">
        <v>0.72</v>
      </c>
      <c r="L123" s="20">
        <v>0.04</v>
      </c>
      <c r="M123" s="20">
        <v>8.0000000000000002E-3</v>
      </c>
      <c r="N123" s="20">
        <v>0.48</v>
      </c>
    </row>
    <row r="124" spans="1:14">
      <c r="A124" s="70"/>
      <c r="B124" s="70"/>
      <c r="C124" s="8" t="s">
        <v>86</v>
      </c>
      <c r="D124" s="13" t="s">
        <v>216</v>
      </c>
      <c r="E124" s="13">
        <v>4</v>
      </c>
      <c r="F124" s="13">
        <v>4</v>
      </c>
      <c r="G124" s="13">
        <v>1.52</v>
      </c>
      <c r="H124" s="48">
        <v>5.3199999999999997E-2</v>
      </c>
      <c r="I124" s="20">
        <v>3.8E-3</v>
      </c>
      <c r="J124" s="20">
        <v>0.29259999999999997</v>
      </c>
      <c r="K124" s="20">
        <v>0.91199999999999992</v>
      </c>
      <c r="L124" s="20">
        <v>1.1399999999999999E-2</v>
      </c>
      <c r="M124" s="20">
        <v>7.6E-3</v>
      </c>
      <c r="N124" s="20">
        <v>0.152</v>
      </c>
    </row>
    <row r="125" spans="1:14">
      <c r="A125" s="70"/>
      <c r="B125" s="70"/>
      <c r="C125" s="8" t="s">
        <v>156</v>
      </c>
      <c r="D125" s="13" t="s">
        <v>204</v>
      </c>
      <c r="E125" s="13">
        <v>4</v>
      </c>
      <c r="F125" s="13">
        <v>4</v>
      </c>
      <c r="G125" s="13">
        <v>36</v>
      </c>
      <c r="H125" s="48">
        <v>0</v>
      </c>
      <c r="I125" s="20">
        <v>4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</row>
    <row r="126" spans="1:14">
      <c r="A126" s="70"/>
      <c r="B126" s="70"/>
      <c r="C126" s="54" t="s">
        <v>151</v>
      </c>
      <c r="D126" s="13"/>
      <c r="E126" s="13">
        <v>30</v>
      </c>
      <c r="F126" s="13">
        <v>35</v>
      </c>
      <c r="G126" s="55"/>
      <c r="H126" s="53"/>
      <c r="I126" s="53"/>
      <c r="J126" s="53"/>
      <c r="K126" s="53"/>
      <c r="L126" s="53"/>
      <c r="M126" s="53"/>
      <c r="N126" s="53"/>
    </row>
    <row r="127" spans="1:14">
      <c r="A127" s="70"/>
      <c r="B127" s="70"/>
      <c r="C127" s="8" t="s">
        <v>81</v>
      </c>
      <c r="D127" s="13" t="s">
        <v>201</v>
      </c>
      <c r="E127" s="20">
        <v>0.5</v>
      </c>
      <c r="F127" s="20">
        <v>0.5</v>
      </c>
      <c r="G127" s="13">
        <v>0</v>
      </c>
      <c r="H127" s="20">
        <v>0</v>
      </c>
      <c r="I127" s="20">
        <v>0</v>
      </c>
      <c r="J127" s="20">
        <v>0</v>
      </c>
      <c r="K127" s="13">
        <v>0.12</v>
      </c>
      <c r="L127" s="20">
        <v>1.5E-3</v>
      </c>
      <c r="M127" s="20">
        <v>5.0000000000000001E-4</v>
      </c>
      <c r="N127" s="13">
        <v>193.905</v>
      </c>
    </row>
    <row r="128" spans="1:14" ht="16.5" customHeight="1">
      <c r="A128" s="73" t="s">
        <v>24</v>
      </c>
      <c r="B128" s="73" t="s">
        <v>121</v>
      </c>
      <c r="C128" s="46" t="s">
        <v>103</v>
      </c>
      <c r="D128" s="47" t="s">
        <v>211</v>
      </c>
      <c r="E128" s="47">
        <v>39</v>
      </c>
      <c r="F128" s="36">
        <v>31</v>
      </c>
      <c r="G128" s="24">
        <v>7.1760000000000002</v>
      </c>
      <c r="H128" s="37">
        <v>0.28079999999999999</v>
      </c>
      <c r="I128" s="37">
        <v>3.1200000000000002E-2</v>
      </c>
      <c r="J128" s="37">
        <v>1.2791999999999999</v>
      </c>
      <c r="K128" s="37">
        <v>2.8080000000000003</v>
      </c>
      <c r="L128" s="37">
        <v>0.156</v>
      </c>
      <c r="M128" s="37">
        <v>3.1200000000000002E-2</v>
      </c>
      <c r="N128" s="37">
        <v>1.8719999999999999</v>
      </c>
    </row>
    <row r="129" spans="1:14">
      <c r="A129" s="70"/>
      <c r="B129" s="70"/>
      <c r="C129" s="8" t="s">
        <v>89</v>
      </c>
      <c r="D129" s="13" t="s">
        <v>249</v>
      </c>
      <c r="E129" s="13">
        <v>33</v>
      </c>
      <c r="F129" s="21">
        <v>25</v>
      </c>
      <c r="G129" s="6">
        <v>3.4649999999999999</v>
      </c>
      <c r="H129" s="7">
        <v>0.12375</v>
      </c>
      <c r="I129" s="7">
        <v>2.4750000000000001E-2</v>
      </c>
      <c r="J129" s="7">
        <v>0.56924999999999992</v>
      </c>
      <c r="K129" s="7">
        <v>4.4550000000000001</v>
      </c>
      <c r="L129" s="7">
        <v>7.4249999999999997E-2</v>
      </c>
      <c r="M129" s="7">
        <v>2.4750000000000001E-2</v>
      </c>
      <c r="N129" s="7">
        <v>0.495</v>
      </c>
    </row>
    <row r="130" spans="1:14">
      <c r="A130" s="70"/>
      <c r="B130" s="70"/>
      <c r="C130" s="8" t="s">
        <v>92</v>
      </c>
      <c r="D130" s="21" t="s">
        <v>214</v>
      </c>
      <c r="E130" s="6">
        <v>4</v>
      </c>
      <c r="F130" s="6">
        <v>2</v>
      </c>
      <c r="G130" s="6">
        <v>0.88</v>
      </c>
      <c r="H130" s="7">
        <v>6.0000000000000001E-3</v>
      </c>
      <c r="I130" s="7">
        <v>6.0000000000000001E-3</v>
      </c>
      <c r="J130" s="7">
        <v>0.18600000000000003</v>
      </c>
      <c r="K130" s="13">
        <v>0.38</v>
      </c>
      <c r="L130" s="7">
        <v>0.01</v>
      </c>
      <c r="M130" s="7">
        <v>2E-3</v>
      </c>
      <c r="N130" s="13">
        <v>0.08</v>
      </c>
    </row>
    <row r="131" spans="1:14">
      <c r="A131" s="70"/>
      <c r="B131" s="70"/>
      <c r="C131" s="8" t="s">
        <v>91</v>
      </c>
      <c r="D131" s="13" t="s">
        <v>240</v>
      </c>
      <c r="E131" s="13">
        <v>2</v>
      </c>
      <c r="F131" s="13">
        <v>2</v>
      </c>
      <c r="G131" s="13">
        <v>0.79200000000000004</v>
      </c>
      <c r="H131" s="20">
        <v>4.1399999999999999E-2</v>
      </c>
      <c r="I131" s="20">
        <v>1.0800000000000001E-2</v>
      </c>
      <c r="J131" s="20">
        <v>0.10620000000000002</v>
      </c>
      <c r="K131" s="13">
        <v>1.476</v>
      </c>
      <c r="L131" s="20">
        <v>3.2400000000000005E-2</v>
      </c>
      <c r="M131" s="20">
        <v>9.0000000000000011E-3</v>
      </c>
      <c r="N131" s="13">
        <v>0.82799999999999996</v>
      </c>
    </row>
    <row r="132" spans="1:14">
      <c r="A132" s="71" t="s">
        <v>59</v>
      </c>
      <c r="B132" s="70" t="s">
        <v>139</v>
      </c>
      <c r="C132" s="26" t="s">
        <v>138</v>
      </c>
      <c r="D132" s="13" t="s">
        <v>234</v>
      </c>
      <c r="E132" s="13">
        <v>100</v>
      </c>
      <c r="F132" s="13">
        <v>60</v>
      </c>
      <c r="G132" s="13">
        <v>28.8</v>
      </c>
      <c r="H132" s="51">
        <v>0.54</v>
      </c>
      <c r="I132" s="37">
        <v>0.06</v>
      </c>
      <c r="J132" s="37">
        <v>5.34</v>
      </c>
      <c r="K132" s="13">
        <v>6</v>
      </c>
      <c r="L132" s="37">
        <v>0.36</v>
      </c>
      <c r="M132" s="37">
        <v>0.06</v>
      </c>
      <c r="N132" s="13">
        <v>0</v>
      </c>
    </row>
    <row r="133" spans="1:14">
      <c r="A133" s="73"/>
      <c r="B133" s="70"/>
      <c r="C133" s="8" t="s">
        <v>78</v>
      </c>
      <c r="D133" s="13" t="s">
        <v>209</v>
      </c>
      <c r="E133" s="13">
        <v>10</v>
      </c>
      <c r="F133" s="13">
        <v>10</v>
      </c>
      <c r="G133" s="13">
        <v>39.700000000000003</v>
      </c>
      <c r="H133" s="20">
        <v>0</v>
      </c>
      <c r="I133" s="20">
        <v>0</v>
      </c>
      <c r="J133" s="20">
        <v>9.93</v>
      </c>
      <c r="K133" s="13">
        <v>0</v>
      </c>
      <c r="L133" s="20">
        <v>0.01</v>
      </c>
      <c r="M133" s="20">
        <v>0</v>
      </c>
      <c r="N133" s="13">
        <v>0</v>
      </c>
    </row>
    <row r="134" spans="1:14">
      <c r="A134" s="107"/>
      <c r="B134" s="107"/>
      <c r="C134" s="84" t="s">
        <v>60</v>
      </c>
      <c r="D134" s="84"/>
      <c r="E134" s="84"/>
      <c r="F134" s="85"/>
      <c r="G134" s="19">
        <f>SUM(G110:G133)</f>
        <v>761.06060000000014</v>
      </c>
      <c r="H134" s="40">
        <f t="shared" ref="H134:N134" si="6">SUM(H110:H133)</f>
        <v>30.367269999999998</v>
      </c>
      <c r="I134" s="40">
        <f t="shared" si="6"/>
        <v>19.059069999999995</v>
      </c>
      <c r="J134" s="40">
        <f t="shared" si="6"/>
        <v>112.63192999999998</v>
      </c>
      <c r="K134" s="39">
        <f t="shared" si="6"/>
        <v>69.063799999999986</v>
      </c>
      <c r="L134" s="40">
        <f t="shared" si="6"/>
        <v>5.5778900000000009</v>
      </c>
      <c r="M134" s="40">
        <f t="shared" si="6"/>
        <v>4.8755099999999993</v>
      </c>
      <c r="N134" s="39">
        <f t="shared" si="6"/>
        <v>861.06860000000006</v>
      </c>
    </row>
    <row r="135" spans="1:14" ht="16.5" customHeight="1">
      <c r="A135" s="107"/>
      <c r="B135" s="107"/>
      <c r="C135" s="98" t="s">
        <v>61</v>
      </c>
      <c r="D135" s="98"/>
      <c r="E135" s="98"/>
      <c r="F135" s="99"/>
      <c r="G135" s="39">
        <v>2245</v>
      </c>
      <c r="H135" s="40">
        <v>56.1</v>
      </c>
      <c r="I135" s="41">
        <v>62.4</v>
      </c>
      <c r="J135" s="40">
        <v>364.8</v>
      </c>
      <c r="K135" s="41">
        <v>1100</v>
      </c>
      <c r="L135" s="41">
        <v>8.6999999999999993</v>
      </c>
      <c r="M135" s="40">
        <v>5</v>
      </c>
      <c r="N135" s="41">
        <v>2200</v>
      </c>
    </row>
    <row r="136" spans="1:14" ht="16.5" customHeight="1">
      <c r="A136" s="107"/>
      <c r="B136" s="107"/>
      <c r="C136" s="98" t="s">
        <v>62</v>
      </c>
      <c r="D136" s="98"/>
      <c r="E136" s="98"/>
      <c r="F136" s="100"/>
      <c r="G136" s="4">
        <f>(G134/G135)*100</f>
        <v>33.90024944320713</v>
      </c>
      <c r="H136" s="4">
        <f>(H134/H135)*100</f>
        <v>54.130606060606056</v>
      </c>
      <c r="I136" s="4">
        <f>(I134/I135)*100</f>
        <v>30.543381410256405</v>
      </c>
      <c r="J136" s="4">
        <f t="shared" ref="J136:N136" si="7">(J134/J135)*100</f>
        <v>30.874980811403503</v>
      </c>
      <c r="K136" s="4">
        <f t="shared" si="7"/>
        <v>6.2785272727272714</v>
      </c>
      <c r="L136" s="4">
        <f t="shared" si="7"/>
        <v>64.113678160919548</v>
      </c>
      <c r="M136" s="4">
        <f t="shared" si="7"/>
        <v>97.510199999999998</v>
      </c>
      <c r="N136" s="4">
        <f t="shared" si="7"/>
        <v>39.139481818181821</v>
      </c>
    </row>
    <row r="137" spans="1:14" ht="16.5" customHeight="1">
      <c r="A137" s="114"/>
      <c r="B137" s="114"/>
      <c r="C137" s="115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</row>
    <row r="138" spans="1:14" ht="16.5" customHeight="1">
      <c r="A138" s="95" t="s">
        <v>117</v>
      </c>
      <c r="B138" s="95"/>
      <c r="C138" s="95"/>
      <c r="D138" s="95"/>
      <c r="E138" s="116" t="s">
        <v>45</v>
      </c>
      <c r="F138" s="116"/>
      <c r="G138" s="116"/>
      <c r="H138" s="116"/>
      <c r="I138" s="116"/>
      <c r="J138" s="116"/>
      <c r="K138" s="116"/>
      <c r="L138" s="116"/>
      <c r="M138" s="116"/>
      <c r="N138" s="116"/>
    </row>
    <row r="139" spans="1:14" ht="16.5" customHeight="1">
      <c r="A139" s="67" t="s">
        <v>43</v>
      </c>
      <c r="B139" s="96"/>
      <c r="C139" s="96"/>
      <c r="D139" s="96"/>
      <c r="E139" s="96"/>
      <c r="F139" s="96"/>
      <c r="G139" s="96"/>
      <c r="H139" s="96"/>
      <c r="I139" s="96"/>
      <c r="J139" s="105" t="s">
        <v>44</v>
      </c>
      <c r="K139" s="105"/>
      <c r="L139" s="105"/>
      <c r="M139" s="106" t="s">
        <v>46</v>
      </c>
      <c r="N139" s="106"/>
    </row>
    <row r="140" spans="1:14" ht="102.75" customHeight="1" thickBot="1">
      <c r="A140" s="115"/>
      <c r="B140" s="115"/>
      <c r="C140" s="115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</row>
    <row r="141" spans="1:14" ht="17.25" thickBot="1">
      <c r="A141" s="108" t="s">
        <v>20</v>
      </c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ht="18" customHeight="1">
      <c r="A142" s="76" t="s">
        <v>50</v>
      </c>
      <c r="B142" s="76" t="s">
        <v>63</v>
      </c>
      <c r="C142" s="76" t="s">
        <v>52</v>
      </c>
      <c r="D142" s="76" t="s">
        <v>49</v>
      </c>
      <c r="E142" s="79" t="s">
        <v>118</v>
      </c>
      <c r="F142" s="79" t="s">
        <v>119</v>
      </c>
      <c r="G142" s="81" t="s">
        <v>53</v>
      </c>
      <c r="H142" s="82"/>
      <c r="I142" s="82"/>
      <c r="J142" s="82"/>
      <c r="K142" s="82"/>
      <c r="L142" s="82"/>
      <c r="M142" s="82"/>
      <c r="N142" s="83"/>
    </row>
    <row r="143" spans="1:14">
      <c r="A143" s="77"/>
      <c r="B143" s="77"/>
      <c r="C143" s="77"/>
      <c r="D143" s="77"/>
      <c r="E143" s="80"/>
      <c r="F143" s="80"/>
      <c r="G143" s="23" t="s">
        <v>54</v>
      </c>
      <c r="H143" s="5" t="s">
        <v>55</v>
      </c>
      <c r="I143" s="1" t="s">
        <v>56</v>
      </c>
      <c r="J143" s="1" t="s">
        <v>66</v>
      </c>
      <c r="K143" s="1" t="s">
        <v>57</v>
      </c>
      <c r="L143" s="1" t="s">
        <v>58</v>
      </c>
      <c r="M143" s="1" t="s">
        <v>51</v>
      </c>
      <c r="N143" s="2" t="s">
        <v>199</v>
      </c>
    </row>
    <row r="144" spans="1:14">
      <c r="A144" s="78"/>
      <c r="B144" s="78"/>
      <c r="C144" s="78"/>
      <c r="D144" s="78"/>
      <c r="E144" s="80"/>
      <c r="F144" s="80"/>
      <c r="G144" s="11" t="s">
        <v>65</v>
      </c>
      <c r="H144" s="10" t="s">
        <v>47</v>
      </c>
      <c r="I144" s="2" t="s">
        <v>47</v>
      </c>
      <c r="J144" s="2" t="s">
        <v>47</v>
      </c>
      <c r="K144" s="2" t="s">
        <v>47</v>
      </c>
      <c r="L144" s="1" t="s">
        <v>48</v>
      </c>
      <c r="M144" s="1" t="s">
        <v>48</v>
      </c>
      <c r="N144" s="17" t="s">
        <v>48</v>
      </c>
    </row>
    <row r="145" spans="1:14" ht="16.5" customHeight="1">
      <c r="A145" s="70" t="s">
        <v>21</v>
      </c>
      <c r="B145" s="70" t="s">
        <v>165</v>
      </c>
      <c r="C145" s="8" t="s">
        <v>74</v>
      </c>
      <c r="D145" s="13" t="s">
        <v>239</v>
      </c>
      <c r="E145" s="13">
        <v>122</v>
      </c>
      <c r="F145" s="13">
        <v>90</v>
      </c>
      <c r="G145" s="13">
        <v>149.74859999999998</v>
      </c>
      <c r="H145" s="20">
        <v>18.673469999999998</v>
      </c>
      <c r="I145" s="20">
        <v>8.2993199999999998</v>
      </c>
      <c r="J145" s="20">
        <v>9.0209999999999985E-2</v>
      </c>
      <c r="K145" s="13">
        <v>9.9230999999999998</v>
      </c>
      <c r="L145" s="20">
        <v>0.63146999999999986</v>
      </c>
      <c r="M145" s="20">
        <v>0.72167999999999988</v>
      </c>
      <c r="N145" s="13">
        <v>56.832299999999996</v>
      </c>
    </row>
    <row r="146" spans="1:14" ht="16.5" customHeight="1">
      <c r="A146" s="70"/>
      <c r="B146" s="70"/>
      <c r="C146" s="8" t="s">
        <v>137</v>
      </c>
      <c r="D146" s="14" t="s">
        <v>238</v>
      </c>
      <c r="E146" s="20">
        <v>0.5</v>
      </c>
      <c r="F146" s="20">
        <v>0.5</v>
      </c>
      <c r="G146" s="13">
        <v>0.72</v>
      </c>
      <c r="H146" s="20">
        <v>2.35E-2</v>
      </c>
      <c r="I146" s="20">
        <v>1.5E-3</v>
      </c>
      <c r="J146" s="20">
        <v>0.14649999999999999</v>
      </c>
      <c r="K146" s="13">
        <v>0.2</v>
      </c>
      <c r="L146" s="20">
        <v>6.5000000000000006E-3</v>
      </c>
      <c r="M146" s="20">
        <v>5.0000000000000001E-3</v>
      </c>
      <c r="N146" s="13">
        <v>9.5000000000000001E-2</v>
      </c>
    </row>
    <row r="147" spans="1:14">
      <c r="A147" s="70"/>
      <c r="B147" s="70"/>
      <c r="C147" s="8" t="s">
        <v>128</v>
      </c>
      <c r="D147" s="13" t="s">
        <v>204</v>
      </c>
      <c r="E147" s="13">
        <v>4</v>
      </c>
      <c r="F147" s="13">
        <v>4</v>
      </c>
      <c r="G147" s="13">
        <v>36</v>
      </c>
      <c r="H147" s="20">
        <v>0</v>
      </c>
      <c r="I147" s="20">
        <v>4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</row>
    <row r="148" spans="1:14">
      <c r="A148" s="70"/>
      <c r="B148" s="70"/>
      <c r="C148" s="8" t="s">
        <v>81</v>
      </c>
      <c r="D148" s="13" t="s">
        <v>201</v>
      </c>
      <c r="E148" s="20">
        <v>0.5</v>
      </c>
      <c r="F148" s="20">
        <v>0.5</v>
      </c>
      <c r="G148" s="13">
        <v>0</v>
      </c>
      <c r="H148" s="20">
        <v>0</v>
      </c>
      <c r="I148" s="20">
        <v>0</v>
      </c>
      <c r="J148" s="20">
        <v>0</v>
      </c>
      <c r="K148" s="13">
        <v>0.12</v>
      </c>
      <c r="L148" s="20">
        <v>1.5E-3</v>
      </c>
      <c r="M148" s="20">
        <v>5.0000000000000001E-4</v>
      </c>
      <c r="N148" s="13">
        <v>193.905</v>
      </c>
    </row>
    <row r="149" spans="1:14">
      <c r="A149" s="70" t="s">
        <v>23</v>
      </c>
      <c r="B149" s="70" t="s">
        <v>109</v>
      </c>
      <c r="C149" s="8" t="s">
        <v>100</v>
      </c>
      <c r="D149" s="13" t="s">
        <v>202</v>
      </c>
      <c r="E149" s="13">
        <v>50</v>
      </c>
      <c r="F149" s="13">
        <v>50</v>
      </c>
      <c r="G149" s="13">
        <v>176.5</v>
      </c>
      <c r="H149" s="20">
        <v>3.35</v>
      </c>
      <c r="I149" s="20">
        <v>0.2</v>
      </c>
      <c r="J149" s="20">
        <v>40.049999999999997</v>
      </c>
      <c r="K149" s="13">
        <v>4.5</v>
      </c>
      <c r="L149" s="20">
        <v>0.4</v>
      </c>
      <c r="M149" s="20">
        <v>0.6</v>
      </c>
      <c r="N149" s="13">
        <v>1</v>
      </c>
    </row>
    <row r="150" spans="1:14">
      <c r="A150" s="70"/>
      <c r="B150" s="70"/>
      <c r="C150" s="8" t="s">
        <v>80</v>
      </c>
      <c r="D150" s="13" t="s">
        <v>244</v>
      </c>
      <c r="E150" s="21">
        <v>3</v>
      </c>
      <c r="F150" s="13">
        <v>3</v>
      </c>
      <c r="G150" s="13">
        <v>1.4850000000000001</v>
      </c>
      <c r="H150" s="20">
        <v>7.8299999999999995E-2</v>
      </c>
      <c r="I150" s="20">
        <v>2.7000000000000003E-2</v>
      </c>
      <c r="J150" s="20">
        <v>0.18630000000000002</v>
      </c>
      <c r="K150" s="13">
        <v>3.7260000000000004</v>
      </c>
      <c r="L150" s="20">
        <v>0.1782</v>
      </c>
      <c r="M150" s="20">
        <v>2.9700000000000008E-2</v>
      </c>
      <c r="N150" s="13">
        <v>1.5120000000000002</v>
      </c>
    </row>
    <row r="151" spans="1:14">
      <c r="A151" s="70"/>
      <c r="B151" s="70"/>
      <c r="C151" s="8" t="s">
        <v>83</v>
      </c>
      <c r="D151" s="14" t="s">
        <v>203</v>
      </c>
      <c r="E151" s="13">
        <v>8</v>
      </c>
      <c r="F151" s="13">
        <v>3</v>
      </c>
      <c r="G151" s="13">
        <v>1.1840000000000002</v>
      </c>
      <c r="H151" s="20">
        <v>3.8399999999999997E-2</v>
      </c>
      <c r="I151" s="20">
        <v>3.2000000000000006E-3</v>
      </c>
      <c r="J151" s="20">
        <v>0.21760000000000002</v>
      </c>
      <c r="K151" s="13">
        <v>1.8240000000000001</v>
      </c>
      <c r="L151" s="20">
        <v>1.6E-2</v>
      </c>
      <c r="M151" s="20">
        <v>6.4000000000000012E-3</v>
      </c>
      <c r="N151" s="13">
        <v>0.48</v>
      </c>
    </row>
    <row r="152" spans="1:14">
      <c r="A152" s="70"/>
      <c r="B152" s="70"/>
      <c r="C152" s="8" t="s">
        <v>128</v>
      </c>
      <c r="D152" s="13" t="s">
        <v>204</v>
      </c>
      <c r="E152" s="13">
        <v>4</v>
      </c>
      <c r="F152" s="13">
        <v>4</v>
      </c>
      <c r="G152" s="13">
        <v>36</v>
      </c>
      <c r="H152" s="20">
        <v>0</v>
      </c>
      <c r="I152" s="20">
        <v>4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</row>
    <row r="153" spans="1:14">
      <c r="A153" s="70"/>
      <c r="B153" s="70"/>
      <c r="C153" s="8" t="s">
        <v>81</v>
      </c>
      <c r="D153" s="13" t="s">
        <v>201</v>
      </c>
      <c r="E153" s="20">
        <v>0.5</v>
      </c>
      <c r="F153" s="20">
        <v>0.5</v>
      </c>
      <c r="G153" s="13">
        <v>0</v>
      </c>
      <c r="H153" s="20">
        <v>0</v>
      </c>
      <c r="I153" s="20">
        <v>0</v>
      </c>
      <c r="J153" s="20">
        <v>0</v>
      </c>
      <c r="K153" s="13">
        <v>0.12</v>
      </c>
      <c r="L153" s="20">
        <v>1.5E-3</v>
      </c>
      <c r="M153" s="20">
        <v>5.0000000000000001E-4</v>
      </c>
      <c r="N153" s="13">
        <v>193.905</v>
      </c>
    </row>
    <row r="154" spans="1:14" ht="18" customHeight="1">
      <c r="A154" s="70" t="s">
        <v>64</v>
      </c>
      <c r="B154" s="70" t="s">
        <v>141</v>
      </c>
      <c r="C154" s="64" t="s">
        <v>108</v>
      </c>
      <c r="D154" s="45" t="s">
        <v>228</v>
      </c>
      <c r="E154" s="45">
        <v>80</v>
      </c>
      <c r="F154" s="42">
        <v>80</v>
      </c>
      <c r="G154" s="6">
        <v>308.8</v>
      </c>
      <c r="H154" s="7">
        <v>6.16</v>
      </c>
      <c r="I154" s="7">
        <v>2.64</v>
      </c>
      <c r="J154" s="7">
        <v>62.08</v>
      </c>
      <c r="K154" s="13">
        <v>4.8</v>
      </c>
      <c r="L154" s="7">
        <v>2.16</v>
      </c>
      <c r="M154" s="7">
        <v>1.1200000000000001</v>
      </c>
      <c r="N154" s="13">
        <v>17.600000000000001</v>
      </c>
    </row>
    <row r="155" spans="1:14">
      <c r="A155" s="70"/>
      <c r="B155" s="70"/>
      <c r="C155" s="8" t="s">
        <v>124</v>
      </c>
      <c r="D155" s="13" t="s">
        <v>227</v>
      </c>
      <c r="E155" s="13">
        <v>6</v>
      </c>
      <c r="F155" s="13">
        <v>6</v>
      </c>
      <c r="G155" s="13">
        <v>43.92</v>
      </c>
      <c r="H155" s="20">
        <v>3.5999999999999997E-2</v>
      </c>
      <c r="I155" s="20">
        <v>4.8659999999999997</v>
      </c>
      <c r="J155" s="20">
        <v>0</v>
      </c>
      <c r="K155" s="13">
        <v>0.84</v>
      </c>
      <c r="L155" s="20">
        <v>0</v>
      </c>
      <c r="M155" s="20">
        <v>0</v>
      </c>
      <c r="N155" s="13">
        <v>52.62</v>
      </c>
    </row>
    <row r="156" spans="1:14">
      <c r="A156" s="70"/>
      <c r="B156" s="70"/>
      <c r="C156" s="8" t="s">
        <v>81</v>
      </c>
      <c r="D156" s="13" t="s">
        <v>201</v>
      </c>
      <c r="E156" s="20">
        <v>0.5</v>
      </c>
      <c r="F156" s="20">
        <v>0.5</v>
      </c>
      <c r="G156" s="13">
        <v>0</v>
      </c>
      <c r="H156" s="20">
        <v>0</v>
      </c>
      <c r="I156" s="20">
        <v>0</v>
      </c>
      <c r="J156" s="20">
        <v>0</v>
      </c>
      <c r="K156" s="13">
        <v>0.12</v>
      </c>
      <c r="L156" s="20">
        <v>1.5E-3</v>
      </c>
      <c r="M156" s="20">
        <v>5.0000000000000001E-4</v>
      </c>
      <c r="N156" s="13">
        <v>193.905</v>
      </c>
    </row>
    <row r="157" spans="1:14" ht="16.5" customHeight="1">
      <c r="A157" s="70" t="s">
        <v>24</v>
      </c>
      <c r="B157" s="70" t="s">
        <v>182</v>
      </c>
      <c r="C157" s="8" t="s">
        <v>87</v>
      </c>
      <c r="D157" s="13" t="s">
        <v>241</v>
      </c>
      <c r="E157" s="13">
        <v>45</v>
      </c>
      <c r="F157" s="13">
        <v>25</v>
      </c>
      <c r="G157" s="13">
        <v>4.4550000000000001</v>
      </c>
      <c r="H157" s="20">
        <v>0.19800000000000001</v>
      </c>
      <c r="I157" s="20">
        <v>2.4750000000000001E-2</v>
      </c>
      <c r="J157" s="20">
        <v>0.64350000000000007</v>
      </c>
      <c r="K157" s="20">
        <v>5.1974999999999998</v>
      </c>
      <c r="L157" s="20">
        <v>0.22275000000000003</v>
      </c>
      <c r="M157" s="20">
        <v>7.4249999999999997E-2</v>
      </c>
      <c r="N157" s="20">
        <v>1.4850000000000001</v>
      </c>
    </row>
    <row r="158" spans="1:14">
      <c r="A158" s="70"/>
      <c r="B158" s="70"/>
      <c r="C158" s="8" t="s">
        <v>85</v>
      </c>
      <c r="D158" s="13" t="s">
        <v>242</v>
      </c>
      <c r="E158" s="13">
        <v>29</v>
      </c>
      <c r="F158" s="13">
        <v>25</v>
      </c>
      <c r="G158" s="13">
        <v>11.5855</v>
      </c>
      <c r="H158" s="20">
        <v>0.17254999999999998</v>
      </c>
      <c r="I158" s="20">
        <v>2.4649999999999998E-2</v>
      </c>
      <c r="J158" s="20">
        <v>2.3417499999999998</v>
      </c>
      <c r="K158" s="20">
        <v>6.6555</v>
      </c>
      <c r="L158" s="20">
        <v>9.8599999999999993E-2</v>
      </c>
      <c r="M158" s="20">
        <v>4.9299999999999997E-2</v>
      </c>
      <c r="N158" s="20">
        <v>8.6274999999999995</v>
      </c>
    </row>
    <row r="159" spans="1:14">
      <c r="A159" s="70"/>
      <c r="B159" s="70"/>
      <c r="C159" s="8" t="s">
        <v>88</v>
      </c>
      <c r="D159" s="13" t="s">
        <v>233</v>
      </c>
      <c r="E159" s="13">
        <v>18</v>
      </c>
      <c r="F159" s="13">
        <v>10</v>
      </c>
      <c r="G159" s="13">
        <v>5.5439999999999996</v>
      </c>
      <c r="H159" s="20">
        <v>5.9400000000000001E-2</v>
      </c>
      <c r="I159" s="20">
        <v>9.9000000000000008E-3</v>
      </c>
      <c r="J159" s="20">
        <v>1.2276</v>
      </c>
      <c r="K159" s="20">
        <v>1.5840000000000001</v>
      </c>
      <c r="L159" s="20">
        <v>4.9500000000000002E-2</v>
      </c>
      <c r="M159" s="20">
        <v>1.9800000000000002E-2</v>
      </c>
      <c r="N159" s="20">
        <v>0.29700000000000004</v>
      </c>
    </row>
    <row r="160" spans="1:14">
      <c r="A160" s="70"/>
      <c r="B160" s="70"/>
      <c r="C160" s="8" t="s">
        <v>76</v>
      </c>
      <c r="D160" s="13" t="s">
        <v>251</v>
      </c>
      <c r="E160" s="13">
        <v>3</v>
      </c>
      <c r="F160" s="13">
        <v>3</v>
      </c>
      <c r="G160" s="13">
        <v>10.92</v>
      </c>
      <c r="H160" s="20">
        <v>1.7999999999999999E-2</v>
      </c>
      <c r="I160" s="20">
        <v>3.0000000000000005E-3</v>
      </c>
      <c r="J160" s="20">
        <v>2.7060000000000004</v>
      </c>
      <c r="K160" s="31">
        <v>1.26</v>
      </c>
      <c r="L160" s="20">
        <v>0.14700000000000002</v>
      </c>
      <c r="M160" s="20">
        <v>4.1999999999999996E-2</v>
      </c>
      <c r="N160" s="13">
        <v>1.17</v>
      </c>
    </row>
    <row r="161" spans="1:14" ht="16.5" customHeight="1">
      <c r="A161" s="70" t="s">
        <v>59</v>
      </c>
      <c r="B161" s="70" t="s">
        <v>72</v>
      </c>
      <c r="C161" s="8" t="s">
        <v>131</v>
      </c>
      <c r="D161" s="13" t="s">
        <v>235</v>
      </c>
      <c r="E161" s="13">
        <v>85</v>
      </c>
      <c r="F161" s="13">
        <v>60</v>
      </c>
      <c r="G161" s="13">
        <v>60.094999999999999</v>
      </c>
      <c r="H161" s="20">
        <v>0.89249999999999996</v>
      </c>
      <c r="I161" s="20">
        <v>5.9500000000000004E-2</v>
      </c>
      <c r="J161" s="20">
        <v>13.268500000000001</v>
      </c>
      <c r="K161" s="13">
        <v>4.76</v>
      </c>
      <c r="L161" s="20">
        <v>0.53550000000000009</v>
      </c>
      <c r="M161" s="20">
        <v>0.11900000000000001</v>
      </c>
      <c r="N161" s="13">
        <v>1.7849999999999999</v>
      </c>
    </row>
    <row r="162" spans="1:14" ht="18">
      <c r="A162" s="70"/>
      <c r="B162" s="70"/>
      <c r="C162" s="8" t="s">
        <v>104</v>
      </c>
      <c r="D162" s="13" t="s">
        <v>208</v>
      </c>
      <c r="E162" s="13">
        <v>13</v>
      </c>
      <c r="F162" s="13">
        <v>13</v>
      </c>
      <c r="G162" s="13">
        <v>64.87</v>
      </c>
      <c r="H162" s="20">
        <v>3.4190000000000005</v>
      </c>
      <c r="I162" s="20">
        <v>3.4580000000000002</v>
      </c>
      <c r="J162" s="20">
        <v>4.992</v>
      </c>
      <c r="K162" s="13">
        <v>122.2</v>
      </c>
      <c r="L162" s="20">
        <v>6.5000000000000002E-2</v>
      </c>
      <c r="M162" s="20">
        <v>0.42899999999999999</v>
      </c>
      <c r="N162" s="13">
        <v>47.97</v>
      </c>
    </row>
    <row r="163" spans="1:14">
      <c r="A163" s="70"/>
      <c r="B163" s="70"/>
      <c r="C163" s="8" t="s">
        <v>78</v>
      </c>
      <c r="D163" s="13" t="s">
        <v>209</v>
      </c>
      <c r="E163" s="13">
        <v>10</v>
      </c>
      <c r="F163" s="13">
        <v>10</v>
      </c>
      <c r="G163" s="13">
        <v>39.700000000000003</v>
      </c>
      <c r="H163" s="20">
        <v>0</v>
      </c>
      <c r="I163" s="20">
        <v>0</v>
      </c>
      <c r="J163" s="20">
        <v>9.93</v>
      </c>
      <c r="K163" s="13">
        <v>0</v>
      </c>
      <c r="L163" s="20">
        <v>0.01</v>
      </c>
      <c r="M163" s="20">
        <v>0</v>
      </c>
      <c r="N163" s="13">
        <v>0</v>
      </c>
    </row>
    <row r="164" spans="1:14">
      <c r="A164" s="107"/>
      <c r="B164" s="107"/>
      <c r="C164" s="84" t="s">
        <v>60</v>
      </c>
      <c r="D164" s="84"/>
      <c r="E164" s="84"/>
      <c r="F164" s="85"/>
      <c r="G164" s="19">
        <f>SUM(G145:G163)</f>
        <v>951.52710000000002</v>
      </c>
      <c r="H164" s="40">
        <f t="shared" ref="H164:N164" si="8">SUM(H145:H163)</f>
        <v>33.119119999999995</v>
      </c>
      <c r="I164" s="40">
        <f t="shared" si="8"/>
        <v>27.616819999999997</v>
      </c>
      <c r="J164" s="40">
        <f t="shared" si="8"/>
        <v>137.87996000000001</v>
      </c>
      <c r="K164" s="39">
        <f t="shared" si="8"/>
        <v>167.83010000000002</v>
      </c>
      <c r="L164" s="40">
        <f t="shared" si="8"/>
        <v>4.5250199999999996</v>
      </c>
      <c r="M164" s="40">
        <f t="shared" si="8"/>
        <v>3.2176300000000002</v>
      </c>
      <c r="N164" s="39">
        <f t="shared" si="8"/>
        <v>773.18880000000001</v>
      </c>
    </row>
    <row r="165" spans="1:14" ht="16.5" customHeight="1">
      <c r="A165" s="107"/>
      <c r="B165" s="107"/>
      <c r="C165" s="98" t="s">
        <v>61</v>
      </c>
      <c r="D165" s="98"/>
      <c r="E165" s="98"/>
      <c r="F165" s="99"/>
      <c r="G165" s="39">
        <v>2245</v>
      </c>
      <c r="H165" s="40">
        <v>56.1</v>
      </c>
      <c r="I165" s="41">
        <v>62.4</v>
      </c>
      <c r="J165" s="40">
        <v>364.8</v>
      </c>
      <c r="K165" s="41">
        <v>1100</v>
      </c>
      <c r="L165" s="41">
        <v>8.6999999999999993</v>
      </c>
      <c r="M165" s="40">
        <v>5</v>
      </c>
      <c r="N165" s="41">
        <v>2200</v>
      </c>
    </row>
    <row r="166" spans="1:14" ht="16.5" customHeight="1">
      <c r="A166" s="107"/>
      <c r="B166" s="107"/>
      <c r="C166" s="98" t="s">
        <v>62</v>
      </c>
      <c r="D166" s="98"/>
      <c r="E166" s="98"/>
      <c r="F166" s="100"/>
      <c r="G166" s="4">
        <f>(G164/G165)*100</f>
        <v>42.384280623608021</v>
      </c>
      <c r="H166" s="4">
        <f>(H164/H165)*100</f>
        <v>59.035864527629222</v>
      </c>
      <c r="I166" s="4">
        <f>(I164/I165)*100</f>
        <v>44.257724358974357</v>
      </c>
      <c r="J166" s="4">
        <f t="shared" ref="J166:N166" si="9">(J164/J165)*100</f>
        <v>37.796041666666667</v>
      </c>
      <c r="K166" s="4">
        <f t="shared" si="9"/>
        <v>15.25728181818182</v>
      </c>
      <c r="L166" s="4">
        <f t="shared" si="9"/>
        <v>52.01172413793104</v>
      </c>
      <c r="M166" s="4">
        <f t="shared" si="9"/>
        <v>64.35260000000001</v>
      </c>
      <c r="N166" s="4">
        <f t="shared" si="9"/>
        <v>35.144945454545457</v>
      </c>
    </row>
    <row r="167" spans="1:14" ht="16.5" customHeight="1">
      <c r="A167" s="114"/>
      <c r="B167" s="114"/>
      <c r="C167" s="115"/>
      <c r="D167" s="115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</row>
    <row r="168" spans="1:14" ht="16.5" customHeight="1">
      <c r="A168" s="95" t="s">
        <v>117</v>
      </c>
      <c r="B168" s="95"/>
      <c r="C168" s="95"/>
      <c r="D168" s="95"/>
      <c r="E168" s="116" t="s">
        <v>45</v>
      </c>
      <c r="F168" s="116"/>
      <c r="G168" s="116"/>
      <c r="H168" s="116"/>
      <c r="I168" s="116"/>
      <c r="J168" s="116"/>
      <c r="K168" s="116"/>
      <c r="L168" s="116"/>
      <c r="M168" s="116"/>
      <c r="N168" s="116"/>
    </row>
    <row r="169" spans="1:14" ht="16.5" customHeight="1">
      <c r="A169" s="67" t="s">
        <v>43</v>
      </c>
      <c r="B169" s="96"/>
      <c r="C169" s="96"/>
      <c r="D169" s="96"/>
      <c r="E169" s="96"/>
      <c r="F169" s="96"/>
      <c r="G169" s="96"/>
      <c r="H169" s="96"/>
      <c r="I169" s="96"/>
      <c r="J169" s="105" t="s">
        <v>44</v>
      </c>
      <c r="K169" s="105"/>
      <c r="L169" s="105"/>
      <c r="M169" s="106" t="s">
        <v>46</v>
      </c>
      <c r="N169" s="106"/>
    </row>
    <row r="170" spans="1:14" ht="111" customHeight="1" thickBot="1">
      <c r="A170" s="115"/>
      <c r="B170" s="115"/>
      <c r="C170" s="115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</row>
    <row r="171" spans="1:14" ht="17.25" thickBot="1">
      <c r="A171" s="108" t="s">
        <v>25</v>
      </c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ht="12" customHeight="1">
      <c r="A172" s="76" t="s">
        <v>50</v>
      </c>
      <c r="B172" s="76" t="s">
        <v>63</v>
      </c>
      <c r="C172" s="76" t="s">
        <v>52</v>
      </c>
      <c r="D172" s="76" t="s">
        <v>49</v>
      </c>
      <c r="E172" s="79" t="s">
        <v>118</v>
      </c>
      <c r="F172" s="79" t="s">
        <v>119</v>
      </c>
      <c r="G172" s="81" t="s">
        <v>53</v>
      </c>
      <c r="H172" s="82"/>
      <c r="I172" s="82"/>
      <c r="J172" s="82"/>
      <c r="K172" s="82"/>
      <c r="L172" s="82"/>
      <c r="M172" s="82"/>
      <c r="N172" s="83"/>
    </row>
    <row r="173" spans="1:14">
      <c r="A173" s="77"/>
      <c r="B173" s="77"/>
      <c r="C173" s="77"/>
      <c r="D173" s="77"/>
      <c r="E173" s="80"/>
      <c r="F173" s="80"/>
      <c r="G173" s="23" t="s">
        <v>54</v>
      </c>
      <c r="H173" s="5" t="s">
        <v>55</v>
      </c>
      <c r="I173" s="1" t="s">
        <v>56</v>
      </c>
      <c r="J173" s="1" t="s">
        <v>66</v>
      </c>
      <c r="K173" s="1" t="s">
        <v>57</v>
      </c>
      <c r="L173" s="1" t="s">
        <v>58</v>
      </c>
      <c r="M173" s="1" t="s">
        <v>51</v>
      </c>
      <c r="N173" s="2" t="s">
        <v>199</v>
      </c>
    </row>
    <row r="174" spans="1:14">
      <c r="A174" s="78"/>
      <c r="B174" s="78"/>
      <c r="C174" s="78"/>
      <c r="D174" s="78"/>
      <c r="E174" s="80"/>
      <c r="F174" s="80"/>
      <c r="G174" s="11" t="s">
        <v>65</v>
      </c>
      <c r="H174" s="10" t="s">
        <v>47</v>
      </c>
      <c r="I174" s="2" t="s">
        <v>47</v>
      </c>
      <c r="J174" s="2" t="s">
        <v>47</v>
      </c>
      <c r="K174" s="2" t="s">
        <v>47</v>
      </c>
      <c r="L174" s="1" t="s">
        <v>48</v>
      </c>
      <c r="M174" s="1" t="s">
        <v>48</v>
      </c>
      <c r="N174" s="17" t="s">
        <v>48</v>
      </c>
    </row>
    <row r="175" spans="1:14" ht="16.5" customHeight="1">
      <c r="A175" s="71" t="s">
        <v>21</v>
      </c>
      <c r="B175" s="70" t="s">
        <v>22</v>
      </c>
      <c r="C175" s="8" t="s">
        <v>74</v>
      </c>
      <c r="D175" s="13" t="s">
        <v>239</v>
      </c>
      <c r="E175" s="13">
        <v>122</v>
      </c>
      <c r="F175" s="13">
        <v>90</v>
      </c>
      <c r="G175" s="13">
        <v>149.74859999999998</v>
      </c>
      <c r="H175" s="20">
        <v>18.673469999999998</v>
      </c>
      <c r="I175" s="20">
        <v>8.2993199999999998</v>
      </c>
      <c r="J175" s="20">
        <v>9.0209999999999985E-2</v>
      </c>
      <c r="K175" s="13">
        <v>9.9230999999999998</v>
      </c>
      <c r="L175" s="20">
        <v>0.63146999999999986</v>
      </c>
      <c r="M175" s="20">
        <v>0.72167999999999988</v>
      </c>
      <c r="N175" s="13">
        <v>56.832299999999996</v>
      </c>
    </row>
    <row r="176" spans="1:14" ht="16.5" customHeight="1">
      <c r="A176" s="110"/>
      <c r="B176" s="70"/>
      <c r="C176" s="8" t="s">
        <v>137</v>
      </c>
      <c r="D176" s="14" t="s">
        <v>238</v>
      </c>
      <c r="E176" s="20">
        <v>0.5</v>
      </c>
      <c r="F176" s="20">
        <v>0.5</v>
      </c>
      <c r="G176" s="13">
        <v>0.72</v>
      </c>
      <c r="H176" s="20">
        <v>2.35E-2</v>
      </c>
      <c r="I176" s="20">
        <v>1.5E-3</v>
      </c>
      <c r="J176" s="20">
        <v>0.14649999999999999</v>
      </c>
      <c r="K176" s="13">
        <v>0.2</v>
      </c>
      <c r="L176" s="20">
        <v>6.5000000000000006E-3</v>
      </c>
      <c r="M176" s="20">
        <v>5.0000000000000001E-3</v>
      </c>
      <c r="N176" s="13">
        <v>9.5000000000000001E-2</v>
      </c>
    </row>
    <row r="177" spans="1:14">
      <c r="A177" s="110"/>
      <c r="B177" s="70"/>
      <c r="C177" s="8" t="s">
        <v>128</v>
      </c>
      <c r="D177" s="13" t="s">
        <v>204</v>
      </c>
      <c r="E177" s="13">
        <v>2</v>
      </c>
      <c r="F177" s="13">
        <v>2</v>
      </c>
      <c r="G177" s="13">
        <v>18</v>
      </c>
      <c r="H177" s="20">
        <v>0</v>
      </c>
      <c r="I177" s="20">
        <v>2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</row>
    <row r="178" spans="1:14">
      <c r="A178" s="110"/>
      <c r="B178" s="70"/>
      <c r="C178" s="8" t="s">
        <v>81</v>
      </c>
      <c r="D178" s="13" t="s">
        <v>201</v>
      </c>
      <c r="E178" s="20">
        <v>0.5</v>
      </c>
      <c r="F178" s="20">
        <v>0.5</v>
      </c>
      <c r="G178" s="13">
        <v>0</v>
      </c>
      <c r="H178" s="20">
        <v>0</v>
      </c>
      <c r="I178" s="20">
        <v>0</v>
      </c>
      <c r="J178" s="20">
        <v>0</v>
      </c>
      <c r="K178" s="13">
        <v>0.12</v>
      </c>
      <c r="L178" s="20">
        <v>1.5E-3</v>
      </c>
      <c r="M178" s="20">
        <v>5.0000000000000001E-4</v>
      </c>
      <c r="N178" s="13">
        <v>193.905</v>
      </c>
    </row>
    <row r="179" spans="1:14">
      <c r="A179" s="110"/>
      <c r="B179" s="70" t="s">
        <v>166</v>
      </c>
      <c r="C179" s="8" t="s">
        <v>106</v>
      </c>
      <c r="D179" s="13" t="s">
        <v>219</v>
      </c>
      <c r="E179" s="13">
        <v>25</v>
      </c>
      <c r="F179" s="13">
        <v>25</v>
      </c>
      <c r="G179" s="6">
        <v>92.75</v>
      </c>
      <c r="H179" s="7">
        <v>5.35</v>
      </c>
      <c r="I179" s="7">
        <v>0.3</v>
      </c>
      <c r="J179" s="7">
        <v>14.675000000000001</v>
      </c>
      <c r="K179" s="13">
        <v>31.25</v>
      </c>
      <c r="L179" s="7">
        <v>1.7749999999999999</v>
      </c>
      <c r="M179" s="7">
        <v>0.7</v>
      </c>
      <c r="N179" s="13">
        <v>3.75</v>
      </c>
    </row>
    <row r="180" spans="1:14">
      <c r="A180" s="110"/>
      <c r="B180" s="70"/>
      <c r="C180" s="46" t="s">
        <v>143</v>
      </c>
      <c r="D180" s="47" t="s">
        <v>211</v>
      </c>
      <c r="E180" s="47">
        <v>4</v>
      </c>
      <c r="F180" s="47">
        <v>3</v>
      </c>
      <c r="G180" s="13">
        <v>0.54</v>
      </c>
      <c r="H180" s="20">
        <v>2.7000000000000003E-2</v>
      </c>
      <c r="I180" s="20">
        <v>3.0000000000000005E-3</v>
      </c>
      <c r="J180" s="20">
        <v>9.8999999999999991E-2</v>
      </c>
      <c r="K180" s="31">
        <v>13.68</v>
      </c>
      <c r="L180" s="20">
        <v>4.4999999999999998E-2</v>
      </c>
      <c r="M180" s="20">
        <v>0</v>
      </c>
      <c r="N180" s="20">
        <v>3.3</v>
      </c>
    </row>
    <row r="181" spans="1:14">
      <c r="A181" s="110"/>
      <c r="B181" s="70"/>
      <c r="C181" s="8" t="s">
        <v>83</v>
      </c>
      <c r="D181" s="14" t="s">
        <v>203</v>
      </c>
      <c r="E181" s="13">
        <v>8</v>
      </c>
      <c r="F181" s="13">
        <v>3</v>
      </c>
      <c r="G181" s="13">
        <v>1.1840000000000002</v>
      </c>
      <c r="H181" s="20">
        <v>3.8399999999999997E-2</v>
      </c>
      <c r="I181" s="20">
        <v>3.2000000000000006E-3</v>
      </c>
      <c r="J181" s="20">
        <v>0.21760000000000002</v>
      </c>
      <c r="K181" s="13">
        <v>1.8240000000000001</v>
      </c>
      <c r="L181" s="20">
        <v>1.6E-2</v>
      </c>
      <c r="M181" s="20">
        <v>6.4000000000000012E-3</v>
      </c>
      <c r="N181" s="13">
        <v>0.48</v>
      </c>
    </row>
    <row r="182" spans="1:14">
      <c r="A182" s="110"/>
      <c r="B182" s="70"/>
      <c r="C182" s="46" t="s">
        <v>152</v>
      </c>
      <c r="D182" s="47"/>
      <c r="E182" s="47">
        <v>20</v>
      </c>
      <c r="F182" s="47">
        <v>15</v>
      </c>
      <c r="G182" s="13"/>
      <c r="H182" s="20"/>
      <c r="I182" s="20"/>
      <c r="J182" s="20"/>
      <c r="K182" s="31"/>
      <c r="L182" s="20"/>
      <c r="M182" s="20"/>
      <c r="N182" s="20"/>
    </row>
    <row r="183" spans="1:14" ht="21.75" customHeight="1">
      <c r="A183" s="110"/>
      <c r="B183" s="70"/>
      <c r="C183" s="8" t="s">
        <v>128</v>
      </c>
      <c r="D183" s="13" t="s">
        <v>204</v>
      </c>
      <c r="E183" s="13">
        <v>4</v>
      </c>
      <c r="F183" s="13">
        <v>4</v>
      </c>
      <c r="G183" s="13">
        <v>36</v>
      </c>
      <c r="H183" s="20">
        <v>0</v>
      </c>
      <c r="I183" s="20">
        <v>4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</row>
    <row r="184" spans="1:14">
      <c r="A184" s="73"/>
      <c r="B184" s="70"/>
      <c r="C184" s="8" t="s">
        <v>81</v>
      </c>
      <c r="D184" s="13" t="s">
        <v>201</v>
      </c>
      <c r="E184" s="20">
        <v>0.5</v>
      </c>
      <c r="F184" s="20">
        <v>0.5</v>
      </c>
      <c r="G184" s="13">
        <v>0</v>
      </c>
      <c r="H184" s="20">
        <v>0</v>
      </c>
      <c r="I184" s="20">
        <v>0</v>
      </c>
      <c r="J184" s="20">
        <v>0</v>
      </c>
      <c r="K184" s="13">
        <v>0.12</v>
      </c>
      <c r="L184" s="20">
        <v>1.5E-3</v>
      </c>
      <c r="M184" s="20">
        <v>5.0000000000000001E-4</v>
      </c>
      <c r="N184" s="13">
        <v>193.905</v>
      </c>
    </row>
    <row r="185" spans="1:14">
      <c r="A185" s="70" t="s">
        <v>23</v>
      </c>
      <c r="B185" s="70" t="s">
        <v>6</v>
      </c>
      <c r="C185" s="8" t="s">
        <v>100</v>
      </c>
      <c r="D185" s="13" t="s">
        <v>202</v>
      </c>
      <c r="E185" s="13">
        <v>50</v>
      </c>
      <c r="F185" s="13">
        <v>50</v>
      </c>
      <c r="G185" s="13">
        <v>176.5</v>
      </c>
      <c r="H185" s="20">
        <v>3.35</v>
      </c>
      <c r="I185" s="20">
        <v>0.2</v>
      </c>
      <c r="J185" s="20">
        <v>40.049999999999997</v>
      </c>
      <c r="K185" s="13">
        <v>4.5</v>
      </c>
      <c r="L185" s="20">
        <v>0.4</v>
      </c>
      <c r="M185" s="20">
        <v>0.6</v>
      </c>
      <c r="N185" s="13">
        <v>1</v>
      </c>
    </row>
    <row r="186" spans="1:14">
      <c r="A186" s="70"/>
      <c r="B186" s="70"/>
      <c r="C186" s="8" t="s">
        <v>83</v>
      </c>
      <c r="D186" s="14" t="s">
        <v>203</v>
      </c>
      <c r="E186" s="13">
        <v>8</v>
      </c>
      <c r="F186" s="13">
        <v>3</v>
      </c>
      <c r="G186" s="13">
        <v>1.1840000000000002</v>
      </c>
      <c r="H186" s="20">
        <v>3.8399999999999997E-2</v>
      </c>
      <c r="I186" s="20">
        <v>3.2000000000000006E-3</v>
      </c>
      <c r="J186" s="20">
        <v>0.21760000000000002</v>
      </c>
      <c r="K186" s="13">
        <v>1.8240000000000001</v>
      </c>
      <c r="L186" s="20">
        <v>1.6E-2</v>
      </c>
      <c r="M186" s="20">
        <v>6.4000000000000012E-3</v>
      </c>
      <c r="N186" s="13">
        <v>0.48</v>
      </c>
    </row>
    <row r="187" spans="1:14">
      <c r="A187" s="70"/>
      <c r="B187" s="70"/>
      <c r="C187" s="8" t="s">
        <v>128</v>
      </c>
      <c r="D187" s="13" t="s">
        <v>204</v>
      </c>
      <c r="E187" s="13">
        <v>4</v>
      </c>
      <c r="F187" s="13">
        <v>4</v>
      </c>
      <c r="G187" s="13">
        <v>36</v>
      </c>
      <c r="H187" s="20">
        <v>0</v>
      </c>
      <c r="I187" s="20">
        <v>4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</row>
    <row r="188" spans="1:14">
      <c r="A188" s="70"/>
      <c r="B188" s="70"/>
      <c r="C188" s="8" t="s">
        <v>81</v>
      </c>
      <c r="D188" s="13" t="s">
        <v>201</v>
      </c>
      <c r="E188" s="20">
        <v>0.5</v>
      </c>
      <c r="F188" s="20">
        <v>0.5</v>
      </c>
      <c r="G188" s="13">
        <v>0</v>
      </c>
      <c r="H188" s="20">
        <v>0</v>
      </c>
      <c r="I188" s="20">
        <v>0</v>
      </c>
      <c r="J188" s="20">
        <v>0</v>
      </c>
      <c r="K188" s="13">
        <v>0.12</v>
      </c>
      <c r="L188" s="20">
        <v>1.5E-3</v>
      </c>
      <c r="M188" s="20">
        <v>5.0000000000000001E-4</v>
      </c>
      <c r="N188" s="13">
        <v>193.905</v>
      </c>
    </row>
    <row r="189" spans="1:14" ht="16.5" customHeight="1">
      <c r="A189" s="70" t="s">
        <v>64</v>
      </c>
      <c r="B189" s="70" t="s">
        <v>167</v>
      </c>
      <c r="C189" s="8" t="s">
        <v>84</v>
      </c>
      <c r="D189" s="13" t="s">
        <v>223</v>
      </c>
      <c r="E189" s="13">
        <v>125</v>
      </c>
      <c r="F189" s="13">
        <v>100</v>
      </c>
      <c r="G189" s="13">
        <v>159</v>
      </c>
      <c r="H189" s="20">
        <v>0.9</v>
      </c>
      <c r="I189" s="20">
        <v>0.3</v>
      </c>
      <c r="J189" s="20">
        <v>37.4</v>
      </c>
      <c r="K189" s="13">
        <v>16</v>
      </c>
      <c r="L189" s="20">
        <v>0.3</v>
      </c>
      <c r="M189" s="20">
        <v>0.3</v>
      </c>
      <c r="N189" s="13">
        <v>14</v>
      </c>
    </row>
    <row r="190" spans="1:14">
      <c r="A190" s="70"/>
      <c r="B190" s="70"/>
      <c r="C190" s="8" t="s">
        <v>83</v>
      </c>
      <c r="D190" s="13" t="s">
        <v>203</v>
      </c>
      <c r="E190" s="13">
        <v>5</v>
      </c>
      <c r="F190" s="13">
        <v>2</v>
      </c>
      <c r="G190" s="13">
        <v>0.74</v>
      </c>
      <c r="H190" s="20">
        <v>2.4E-2</v>
      </c>
      <c r="I190" s="20">
        <v>2E-3</v>
      </c>
      <c r="J190" s="20">
        <v>0.13600000000000001</v>
      </c>
      <c r="K190" s="31">
        <v>1.1399999999999999</v>
      </c>
      <c r="L190" s="20">
        <v>0.01</v>
      </c>
      <c r="M190" s="20">
        <v>4.0000000000000001E-3</v>
      </c>
      <c r="N190" s="20">
        <v>0.3</v>
      </c>
    </row>
    <row r="191" spans="1:14">
      <c r="A191" s="70"/>
      <c r="B191" s="70"/>
      <c r="C191" s="8" t="s">
        <v>128</v>
      </c>
      <c r="D191" s="13" t="s">
        <v>204</v>
      </c>
      <c r="E191" s="13">
        <v>4</v>
      </c>
      <c r="F191" s="13">
        <v>4</v>
      </c>
      <c r="G191" s="13">
        <v>36</v>
      </c>
      <c r="H191" s="20">
        <v>0</v>
      </c>
      <c r="I191" s="20">
        <v>4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</row>
    <row r="192" spans="1:14">
      <c r="A192" s="70"/>
      <c r="B192" s="70"/>
      <c r="C192" s="46" t="s">
        <v>143</v>
      </c>
      <c r="D192" s="47" t="s">
        <v>211</v>
      </c>
      <c r="E192" s="47">
        <v>4</v>
      </c>
      <c r="F192" s="47">
        <v>3</v>
      </c>
      <c r="G192" s="13">
        <v>0.7360000000000001</v>
      </c>
      <c r="H192" s="20">
        <v>2.8800000000000003E-2</v>
      </c>
      <c r="I192" s="20">
        <v>3.2000000000000006E-3</v>
      </c>
      <c r="J192" s="20">
        <v>0.13119999999999998</v>
      </c>
      <c r="K192" s="31">
        <v>0.28800000000000003</v>
      </c>
      <c r="L192" s="20">
        <v>1.6E-2</v>
      </c>
      <c r="M192" s="20">
        <v>3.2000000000000006E-3</v>
      </c>
      <c r="N192" s="20">
        <v>0.19200000000000003</v>
      </c>
    </row>
    <row r="193" spans="1:14">
      <c r="A193" s="70"/>
      <c r="B193" s="70"/>
      <c r="C193" s="8" t="s">
        <v>81</v>
      </c>
      <c r="D193" s="13" t="s">
        <v>201</v>
      </c>
      <c r="E193" s="20">
        <v>0.5</v>
      </c>
      <c r="F193" s="20">
        <v>0.5</v>
      </c>
      <c r="G193" s="13">
        <v>0</v>
      </c>
      <c r="H193" s="20">
        <v>0</v>
      </c>
      <c r="I193" s="20">
        <v>0</v>
      </c>
      <c r="J193" s="20">
        <v>0</v>
      </c>
      <c r="K193" s="13">
        <v>0.12</v>
      </c>
      <c r="L193" s="20">
        <v>1.5E-3</v>
      </c>
      <c r="M193" s="20">
        <v>5.0000000000000001E-4</v>
      </c>
      <c r="N193" s="13">
        <v>193.905</v>
      </c>
    </row>
    <row r="194" spans="1:14" ht="16.5" customHeight="1">
      <c r="A194" s="73" t="s">
        <v>24</v>
      </c>
      <c r="B194" s="73" t="s">
        <v>123</v>
      </c>
      <c r="C194" s="46" t="s">
        <v>103</v>
      </c>
      <c r="D194" s="47" t="s">
        <v>211</v>
      </c>
      <c r="E194" s="47">
        <v>38</v>
      </c>
      <c r="F194" s="36">
        <v>30</v>
      </c>
      <c r="G194" s="47">
        <v>6.9919999999999991</v>
      </c>
      <c r="H194" s="56">
        <v>0.27360000000000001</v>
      </c>
      <c r="I194" s="56">
        <v>3.04E-2</v>
      </c>
      <c r="J194" s="56">
        <v>1.2464</v>
      </c>
      <c r="K194" s="56">
        <v>2.7359999999999998</v>
      </c>
      <c r="L194" s="56">
        <v>0.152</v>
      </c>
      <c r="M194" s="56">
        <v>3.04E-2</v>
      </c>
      <c r="N194" s="56">
        <v>1.8239999999999998</v>
      </c>
    </row>
    <row r="195" spans="1:14">
      <c r="A195" s="70"/>
      <c r="B195" s="70"/>
      <c r="C195" s="8" t="s">
        <v>85</v>
      </c>
      <c r="D195" s="13" t="s">
        <v>242</v>
      </c>
      <c r="E195" s="13">
        <v>31</v>
      </c>
      <c r="F195" s="21">
        <v>26</v>
      </c>
      <c r="G195" s="13">
        <v>12.384500000000001</v>
      </c>
      <c r="H195" s="20">
        <v>0.18445</v>
      </c>
      <c r="I195" s="20">
        <v>2.6350000000000002E-2</v>
      </c>
      <c r="J195" s="20">
        <v>2.50325</v>
      </c>
      <c r="K195" s="20">
        <v>7.1145000000000005</v>
      </c>
      <c r="L195" s="20">
        <v>0.10540000000000001</v>
      </c>
      <c r="M195" s="20">
        <v>5.2700000000000004E-2</v>
      </c>
      <c r="N195" s="20">
        <v>9.2225000000000001</v>
      </c>
    </row>
    <row r="196" spans="1:14">
      <c r="A196" s="70"/>
      <c r="B196" s="70"/>
      <c r="C196" s="8" t="s">
        <v>92</v>
      </c>
      <c r="D196" s="21" t="s">
        <v>214</v>
      </c>
      <c r="E196" s="6">
        <v>4</v>
      </c>
      <c r="F196" s="6">
        <v>2</v>
      </c>
      <c r="G196" s="6">
        <v>0.88</v>
      </c>
      <c r="H196" s="7">
        <v>6.0000000000000001E-3</v>
      </c>
      <c r="I196" s="7">
        <v>6.0000000000000001E-3</v>
      </c>
      <c r="J196" s="7">
        <v>0.18600000000000003</v>
      </c>
      <c r="K196" s="13">
        <v>0.38</v>
      </c>
      <c r="L196" s="7">
        <v>0.01</v>
      </c>
      <c r="M196" s="7">
        <v>2E-3</v>
      </c>
      <c r="N196" s="13">
        <v>0.08</v>
      </c>
    </row>
    <row r="197" spans="1:14">
      <c r="A197" s="70"/>
      <c r="B197" s="70"/>
      <c r="C197" s="8" t="s">
        <v>91</v>
      </c>
      <c r="D197" s="13" t="s">
        <v>240</v>
      </c>
      <c r="E197" s="13">
        <v>2</v>
      </c>
      <c r="F197" s="13">
        <v>2</v>
      </c>
      <c r="G197" s="13">
        <v>0.79200000000000004</v>
      </c>
      <c r="H197" s="20">
        <v>4.1399999999999999E-2</v>
      </c>
      <c r="I197" s="20">
        <v>1.0800000000000001E-2</v>
      </c>
      <c r="J197" s="20">
        <v>0.10620000000000002</v>
      </c>
      <c r="K197" s="13">
        <v>1.476</v>
      </c>
      <c r="L197" s="20">
        <v>3.2400000000000005E-2</v>
      </c>
      <c r="M197" s="20">
        <v>9.0000000000000011E-3</v>
      </c>
      <c r="N197" s="13">
        <v>0.82799999999999996</v>
      </c>
    </row>
    <row r="198" spans="1:14" ht="18" customHeight="1">
      <c r="A198" s="70" t="s">
        <v>59</v>
      </c>
      <c r="B198" s="70" t="s">
        <v>140</v>
      </c>
      <c r="C198" s="26" t="s">
        <v>236</v>
      </c>
      <c r="D198" s="13" t="s">
        <v>237</v>
      </c>
      <c r="E198" s="13">
        <v>189</v>
      </c>
      <c r="F198" s="13">
        <v>60</v>
      </c>
      <c r="G198" s="13">
        <v>36.287999999999997</v>
      </c>
      <c r="H198" s="33">
        <v>0.90720000000000001</v>
      </c>
      <c r="I198" s="7">
        <v>0.3024</v>
      </c>
      <c r="J198" s="7">
        <v>7.4995200000000004</v>
      </c>
      <c r="K198" s="13">
        <v>5.4431999999999992</v>
      </c>
      <c r="L198" s="7">
        <v>1.02816</v>
      </c>
      <c r="M198" s="7">
        <v>6.0479999999999999E-2</v>
      </c>
      <c r="N198" s="13">
        <v>3.6288</v>
      </c>
    </row>
    <row r="199" spans="1:14">
      <c r="A199" s="70"/>
      <c r="B199" s="70"/>
      <c r="C199" s="8" t="s">
        <v>78</v>
      </c>
      <c r="D199" s="13" t="s">
        <v>209</v>
      </c>
      <c r="E199" s="13">
        <v>10</v>
      </c>
      <c r="F199" s="13">
        <v>10</v>
      </c>
      <c r="G199" s="13">
        <v>39.700000000000003</v>
      </c>
      <c r="H199" s="20">
        <v>0</v>
      </c>
      <c r="I199" s="20">
        <v>0</v>
      </c>
      <c r="J199" s="20">
        <v>9.93</v>
      </c>
      <c r="K199" s="13">
        <v>0</v>
      </c>
      <c r="L199" s="20">
        <v>0.01</v>
      </c>
      <c r="M199" s="20">
        <v>0</v>
      </c>
      <c r="N199" s="13">
        <v>0</v>
      </c>
    </row>
    <row r="200" spans="1:14">
      <c r="A200" s="107"/>
      <c r="B200" s="107"/>
      <c r="C200" s="84" t="s">
        <v>60</v>
      </c>
      <c r="D200" s="84"/>
      <c r="E200" s="84"/>
      <c r="F200" s="85"/>
      <c r="G200" s="19">
        <f>SUM(G175:G199)</f>
        <v>806.1391000000001</v>
      </c>
      <c r="H200" s="40">
        <f>SUM(H175:H199)</f>
        <v>29.866219999999991</v>
      </c>
      <c r="I200" s="40">
        <f t="shared" ref="I200:N200" si="10">SUM(I175:I199)</f>
        <v>23.49137</v>
      </c>
      <c r="J200" s="40">
        <f t="shared" si="10"/>
        <v>114.63448</v>
      </c>
      <c r="K200" s="39">
        <f t="shared" si="10"/>
        <v>98.258799999999994</v>
      </c>
      <c r="L200" s="40">
        <f t="shared" si="10"/>
        <v>4.5599299999999987</v>
      </c>
      <c r="M200" s="40">
        <f t="shared" si="10"/>
        <v>2.5032600000000005</v>
      </c>
      <c r="N200" s="39">
        <f t="shared" si="10"/>
        <v>871.6325999999998</v>
      </c>
    </row>
    <row r="201" spans="1:14" ht="16.5" customHeight="1">
      <c r="A201" s="107"/>
      <c r="B201" s="107"/>
      <c r="C201" s="98" t="s">
        <v>61</v>
      </c>
      <c r="D201" s="98"/>
      <c r="E201" s="98"/>
      <c r="F201" s="99"/>
      <c r="G201" s="39">
        <v>2245</v>
      </c>
      <c r="H201" s="40">
        <v>56.1</v>
      </c>
      <c r="I201" s="41">
        <v>62.4</v>
      </c>
      <c r="J201" s="40">
        <v>364.8</v>
      </c>
      <c r="K201" s="41">
        <v>1100</v>
      </c>
      <c r="L201" s="41">
        <v>8.6999999999999993</v>
      </c>
      <c r="M201" s="40">
        <v>5</v>
      </c>
      <c r="N201" s="41">
        <v>2200</v>
      </c>
    </row>
    <row r="202" spans="1:14" ht="16.5" customHeight="1">
      <c r="A202" s="107"/>
      <c r="B202" s="107"/>
      <c r="C202" s="98" t="s">
        <v>62</v>
      </c>
      <c r="D202" s="98"/>
      <c r="E202" s="98"/>
      <c r="F202" s="100"/>
      <c r="G202" s="4">
        <f>(G200/G201)*100</f>
        <v>35.908200445434304</v>
      </c>
      <c r="H202" s="4">
        <f>(H200/H201)*100</f>
        <v>53.237468805704083</v>
      </c>
      <c r="I202" s="4">
        <f>(I200/I201)*100</f>
        <v>37.64642628205128</v>
      </c>
      <c r="J202" s="4">
        <f t="shared" ref="J202:N202" si="11">(J200/J201)*100</f>
        <v>31.423925438596491</v>
      </c>
      <c r="K202" s="4">
        <f t="shared" si="11"/>
        <v>8.9326181818181816</v>
      </c>
      <c r="L202" s="4">
        <f t="shared" si="11"/>
        <v>52.412988505747116</v>
      </c>
      <c r="M202" s="4">
        <f t="shared" si="11"/>
        <v>50.065200000000011</v>
      </c>
      <c r="N202" s="4">
        <f t="shared" si="11"/>
        <v>39.619663636363626</v>
      </c>
    </row>
    <row r="203" spans="1:14" ht="16.5" customHeight="1">
      <c r="A203" s="114"/>
      <c r="B203" s="114"/>
      <c r="C203" s="115"/>
      <c r="D203" s="115"/>
      <c r="E203" s="115"/>
      <c r="F203" s="115"/>
      <c r="G203" s="115"/>
      <c r="H203" s="115"/>
      <c r="I203" s="115"/>
      <c r="J203" s="115"/>
      <c r="K203" s="115"/>
      <c r="L203" s="115"/>
      <c r="M203" s="115"/>
      <c r="N203" s="115"/>
    </row>
    <row r="204" spans="1:14" ht="16.5" customHeight="1">
      <c r="A204" s="95" t="s">
        <v>117</v>
      </c>
      <c r="B204" s="95"/>
      <c r="C204" s="95"/>
      <c r="D204" s="95"/>
      <c r="E204" s="116" t="s">
        <v>45</v>
      </c>
      <c r="F204" s="116"/>
      <c r="G204" s="116"/>
      <c r="H204" s="116"/>
      <c r="I204" s="116"/>
      <c r="J204" s="116"/>
      <c r="K204" s="116"/>
      <c r="L204" s="116"/>
      <c r="M204" s="116"/>
      <c r="N204" s="116"/>
    </row>
    <row r="205" spans="1:14" ht="16.5" customHeight="1">
      <c r="A205" s="67" t="s">
        <v>43</v>
      </c>
      <c r="B205" s="96"/>
      <c r="C205" s="96"/>
      <c r="D205" s="96"/>
      <c r="E205" s="96"/>
      <c r="F205" s="96"/>
      <c r="G205" s="96"/>
      <c r="H205" s="96"/>
      <c r="I205" s="96"/>
      <c r="J205" s="105" t="s">
        <v>44</v>
      </c>
      <c r="K205" s="105"/>
      <c r="L205" s="105"/>
      <c r="M205" s="106" t="s">
        <v>46</v>
      </c>
      <c r="N205" s="106"/>
    </row>
    <row r="206" spans="1:14" ht="56.25" customHeight="1" thickBot="1">
      <c r="A206" s="115"/>
      <c r="B206" s="115"/>
      <c r="C206" s="115"/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</row>
    <row r="207" spans="1:14" ht="17.25" thickBot="1">
      <c r="A207" s="108" t="s">
        <v>26</v>
      </c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ht="16.5" customHeight="1">
      <c r="A208" s="76" t="s">
        <v>50</v>
      </c>
      <c r="B208" s="76" t="s">
        <v>63</v>
      </c>
      <c r="C208" s="76" t="s">
        <v>52</v>
      </c>
      <c r="D208" s="76" t="s">
        <v>49</v>
      </c>
      <c r="E208" s="79" t="s">
        <v>118</v>
      </c>
      <c r="F208" s="79" t="s">
        <v>119</v>
      </c>
      <c r="G208" s="81" t="s">
        <v>53</v>
      </c>
      <c r="H208" s="82"/>
      <c r="I208" s="82"/>
      <c r="J208" s="82"/>
      <c r="K208" s="82"/>
      <c r="L208" s="82"/>
      <c r="M208" s="82"/>
      <c r="N208" s="83"/>
    </row>
    <row r="209" spans="1:14">
      <c r="A209" s="77"/>
      <c r="B209" s="77"/>
      <c r="C209" s="77"/>
      <c r="D209" s="77"/>
      <c r="E209" s="80"/>
      <c r="F209" s="80"/>
      <c r="G209" s="22" t="s">
        <v>54</v>
      </c>
      <c r="H209" s="5" t="s">
        <v>55</v>
      </c>
      <c r="I209" s="1" t="s">
        <v>56</v>
      </c>
      <c r="J209" s="1" t="s">
        <v>66</v>
      </c>
      <c r="K209" s="1" t="s">
        <v>57</v>
      </c>
      <c r="L209" s="1" t="s">
        <v>58</v>
      </c>
      <c r="M209" s="1" t="s">
        <v>51</v>
      </c>
      <c r="N209" s="2" t="s">
        <v>199</v>
      </c>
    </row>
    <row r="210" spans="1:14">
      <c r="A210" s="78"/>
      <c r="B210" s="78"/>
      <c r="C210" s="78"/>
      <c r="D210" s="78"/>
      <c r="E210" s="80"/>
      <c r="F210" s="80"/>
      <c r="G210" s="11" t="s">
        <v>65</v>
      </c>
      <c r="H210" s="10" t="s">
        <v>47</v>
      </c>
      <c r="I210" s="2" t="s">
        <v>47</v>
      </c>
      <c r="J210" s="2" t="s">
        <v>47</v>
      </c>
      <c r="K210" s="2" t="s">
        <v>47</v>
      </c>
      <c r="L210" s="1" t="s">
        <v>48</v>
      </c>
      <c r="M210" s="1" t="s">
        <v>48</v>
      </c>
      <c r="N210" s="17" t="s">
        <v>48</v>
      </c>
    </row>
    <row r="211" spans="1:14" ht="16.5" customHeight="1">
      <c r="A211" s="70" t="s">
        <v>21</v>
      </c>
      <c r="B211" s="70" t="s">
        <v>168</v>
      </c>
      <c r="C211" s="8" t="s">
        <v>79</v>
      </c>
      <c r="D211" s="13" t="s">
        <v>200</v>
      </c>
      <c r="E211" s="13">
        <v>90</v>
      </c>
      <c r="F211" s="13">
        <v>90</v>
      </c>
      <c r="G211" s="13">
        <v>125.1</v>
      </c>
      <c r="H211" s="20">
        <v>19.62</v>
      </c>
      <c r="I211" s="20">
        <v>5.13</v>
      </c>
      <c r="J211" s="20">
        <v>0</v>
      </c>
      <c r="K211" s="13">
        <v>5.4</v>
      </c>
      <c r="L211" s="20">
        <v>2.4300000000000002</v>
      </c>
      <c r="M211" s="20">
        <v>3.24</v>
      </c>
      <c r="N211" s="13">
        <v>45.9</v>
      </c>
    </row>
    <row r="212" spans="1:14">
      <c r="A212" s="70"/>
      <c r="B212" s="70"/>
      <c r="C212" s="8" t="s">
        <v>102</v>
      </c>
      <c r="D212" s="13" t="s">
        <v>211</v>
      </c>
      <c r="E212" s="13">
        <v>8</v>
      </c>
      <c r="F212" s="13">
        <v>6</v>
      </c>
      <c r="G212" s="13">
        <v>1.4720000000000002</v>
      </c>
      <c r="H212" s="20">
        <v>5.7600000000000005E-2</v>
      </c>
      <c r="I212" s="20">
        <v>6.4000000000000012E-3</v>
      </c>
      <c r="J212" s="20">
        <v>0.26239999999999997</v>
      </c>
      <c r="K212" s="31">
        <v>0.57600000000000007</v>
      </c>
      <c r="L212" s="20">
        <v>3.2000000000000001E-2</v>
      </c>
      <c r="M212" s="20">
        <v>6.4000000000000012E-3</v>
      </c>
      <c r="N212" s="13">
        <v>0.38400000000000006</v>
      </c>
    </row>
    <row r="213" spans="1:14">
      <c r="A213" s="70"/>
      <c r="B213" s="70"/>
      <c r="C213" s="8" t="s">
        <v>83</v>
      </c>
      <c r="D213" s="14" t="s">
        <v>203</v>
      </c>
      <c r="E213" s="13">
        <v>8</v>
      </c>
      <c r="F213" s="13">
        <v>3</v>
      </c>
      <c r="G213" s="13">
        <v>1.1840000000000002</v>
      </c>
      <c r="H213" s="20">
        <v>3.8399999999999997E-2</v>
      </c>
      <c r="I213" s="20">
        <v>3.2000000000000006E-3</v>
      </c>
      <c r="J213" s="20">
        <v>0.21760000000000002</v>
      </c>
      <c r="K213" s="13">
        <v>1.8240000000000001</v>
      </c>
      <c r="L213" s="20">
        <v>1.6E-2</v>
      </c>
      <c r="M213" s="20">
        <v>6.4000000000000012E-3</v>
      </c>
      <c r="N213" s="13">
        <v>0.48</v>
      </c>
    </row>
    <row r="214" spans="1:14">
      <c r="A214" s="70"/>
      <c r="B214" s="70"/>
      <c r="C214" s="8" t="s">
        <v>128</v>
      </c>
      <c r="D214" s="13" t="s">
        <v>204</v>
      </c>
      <c r="E214" s="13">
        <v>3</v>
      </c>
      <c r="F214" s="13">
        <v>3</v>
      </c>
      <c r="G214" s="13">
        <v>27</v>
      </c>
      <c r="H214" s="20">
        <v>0</v>
      </c>
      <c r="I214" s="20">
        <v>3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</row>
    <row r="215" spans="1:14">
      <c r="A215" s="70"/>
      <c r="B215" s="70"/>
      <c r="C215" s="8" t="s">
        <v>152</v>
      </c>
      <c r="D215" s="13"/>
      <c r="E215" s="13">
        <v>25</v>
      </c>
      <c r="F215" s="13">
        <v>20</v>
      </c>
      <c r="G215" s="13"/>
      <c r="H215" s="20"/>
      <c r="I215" s="20"/>
      <c r="J215" s="20"/>
      <c r="K215" s="20"/>
      <c r="L215" s="20"/>
      <c r="M215" s="20"/>
      <c r="N215" s="20"/>
    </row>
    <row r="216" spans="1:14">
      <c r="A216" s="70"/>
      <c r="B216" s="70"/>
      <c r="C216" s="8" t="s">
        <v>81</v>
      </c>
      <c r="D216" s="13" t="s">
        <v>201</v>
      </c>
      <c r="E216" s="20">
        <v>0.5</v>
      </c>
      <c r="F216" s="20">
        <v>0.5</v>
      </c>
      <c r="G216" s="13">
        <v>0</v>
      </c>
      <c r="H216" s="20">
        <v>0</v>
      </c>
      <c r="I216" s="20">
        <v>0</v>
      </c>
      <c r="J216" s="20">
        <v>0</v>
      </c>
      <c r="K216" s="13">
        <v>0.12</v>
      </c>
      <c r="L216" s="20">
        <v>1.5E-3</v>
      </c>
      <c r="M216" s="20">
        <v>5.0000000000000001E-4</v>
      </c>
      <c r="N216" s="13">
        <v>193.905</v>
      </c>
    </row>
    <row r="217" spans="1:14">
      <c r="A217" s="70" t="s">
        <v>23</v>
      </c>
      <c r="B217" s="70" t="s">
        <v>2</v>
      </c>
      <c r="C217" s="8" t="s">
        <v>100</v>
      </c>
      <c r="D217" s="13" t="s">
        <v>202</v>
      </c>
      <c r="E217" s="21">
        <v>42</v>
      </c>
      <c r="F217" s="21">
        <v>42</v>
      </c>
      <c r="G217" s="6">
        <v>148.26</v>
      </c>
      <c r="H217" s="7">
        <v>2.8140000000000005</v>
      </c>
      <c r="I217" s="7">
        <v>0.16800000000000001</v>
      </c>
      <c r="J217" s="7">
        <v>33.641999999999996</v>
      </c>
      <c r="K217" s="13">
        <v>3.78</v>
      </c>
      <c r="L217" s="7">
        <v>0.33600000000000002</v>
      </c>
      <c r="M217" s="7">
        <v>0.504</v>
      </c>
      <c r="N217" s="13">
        <v>0.84</v>
      </c>
    </row>
    <row r="218" spans="1:14">
      <c r="A218" s="70"/>
      <c r="B218" s="70"/>
      <c r="C218" s="8" t="s">
        <v>90</v>
      </c>
      <c r="D218" s="13" t="s">
        <v>205</v>
      </c>
      <c r="E218" s="21">
        <v>8</v>
      </c>
      <c r="F218" s="21">
        <v>8</v>
      </c>
      <c r="G218" s="6">
        <v>29.68</v>
      </c>
      <c r="H218" s="7">
        <v>1.04</v>
      </c>
      <c r="I218" s="7">
        <v>0.11199999999999999</v>
      </c>
      <c r="J218" s="7">
        <v>5.984</v>
      </c>
      <c r="K218" s="13">
        <v>1.68</v>
      </c>
      <c r="L218" s="7">
        <v>0.08</v>
      </c>
      <c r="M218" s="7">
        <v>0.12</v>
      </c>
      <c r="N218" s="13">
        <v>0.4</v>
      </c>
    </row>
    <row r="219" spans="1:14">
      <c r="A219" s="70"/>
      <c r="B219" s="70"/>
      <c r="C219" s="8" t="s">
        <v>83</v>
      </c>
      <c r="D219" s="14" t="s">
        <v>203</v>
      </c>
      <c r="E219" s="13">
        <v>8</v>
      </c>
      <c r="F219" s="13">
        <v>3</v>
      </c>
      <c r="G219" s="13">
        <v>1.1840000000000002</v>
      </c>
      <c r="H219" s="20">
        <v>3.8399999999999997E-2</v>
      </c>
      <c r="I219" s="20">
        <v>3.2000000000000006E-3</v>
      </c>
      <c r="J219" s="20">
        <v>0.21760000000000002</v>
      </c>
      <c r="K219" s="13">
        <v>1.8240000000000001</v>
      </c>
      <c r="L219" s="20">
        <v>1.6E-2</v>
      </c>
      <c r="M219" s="20">
        <v>6.4000000000000012E-3</v>
      </c>
      <c r="N219" s="13">
        <v>0.48</v>
      </c>
    </row>
    <row r="220" spans="1:14" ht="21" customHeight="1">
      <c r="A220" s="70"/>
      <c r="B220" s="70"/>
      <c r="C220" s="8" t="s">
        <v>128</v>
      </c>
      <c r="D220" s="13" t="s">
        <v>204</v>
      </c>
      <c r="E220" s="13">
        <v>4</v>
      </c>
      <c r="F220" s="13">
        <v>4</v>
      </c>
      <c r="G220" s="13">
        <v>36</v>
      </c>
      <c r="H220" s="20">
        <v>0</v>
      </c>
      <c r="I220" s="20">
        <v>4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</row>
    <row r="221" spans="1:14">
      <c r="A221" s="71"/>
      <c r="B221" s="71"/>
      <c r="C221" s="8" t="s">
        <v>81</v>
      </c>
      <c r="D221" s="13" t="s">
        <v>201</v>
      </c>
      <c r="E221" s="20">
        <v>0.5</v>
      </c>
      <c r="F221" s="20">
        <v>0.5</v>
      </c>
      <c r="G221" s="13">
        <v>0</v>
      </c>
      <c r="H221" s="20">
        <v>0</v>
      </c>
      <c r="I221" s="20">
        <v>0</v>
      </c>
      <c r="J221" s="20">
        <v>0</v>
      </c>
      <c r="K221" s="13">
        <v>0.12</v>
      </c>
      <c r="L221" s="20">
        <v>1.5E-3</v>
      </c>
      <c r="M221" s="20">
        <v>5.0000000000000001E-4</v>
      </c>
      <c r="N221" s="13">
        <v>193.905</v>
      </c>
    </row>
    <row r="222" spans="1:14" ht="45">
      <c r="A222" s="57" t="s">
        <v>64</v>
      </c>
      <c r="B222" s="65" t="s">
        <v>169</v>
      </c>
      <c r="C222" s="8" t="s">
        <v>180</v>
      </c>
      <c r="D222" s="13" t="s">
        <v>206</v>
      </c>
      <c r="E222" s="13">
        <v>167</v>
      </c>
      <c r="F222" s="13">
        <v>100</v>
      </c>
      <c r="G222" s="13">
        <v>165.93360000000001</v>
      </c>
      <c r="H222" s="13">
        <v>1.1995199999999999</v>
      </c>
      <c r="I222" s="20">
        <v>0.19992000000000001</v>
      </c>
      <c r="J222" s="20">
        <v>39.284279999999995</v>
      </c>
      <c r="K222" s="20">
        <v>7.9967999999999995</v>
      </c>
      <c r="L222" s="20">
        <v>0.39984000000000003</v>
      </c>
      <c r="M222" s="20">
        <v>9.9960000000000007E-2</v>
      </c>
      <c r="N222" s="20">
        <v>25.989599999999999</v>
      </c>
    </row>
    <row r="223" spans="1:14" ht="16.5" customHeight="1">
      <c r="A223" s="70" t="s">
        <v>24</v>
      </c>
      <c r="B223" s="70" t="s">
        <v>132</v>
      </c>
      <c r="C223" s="8" t="s">
        <v>133</v>
      </c>
      <c r="D223" s="13" t="s">
        <v>252</v>
      </c>
      <c r="E223" s="13">
        <v>29</v>
      </c>
      <c r="F223" s="13">
        <v>23</v>
      </c>
      <c r="G223" s="13">
        <v>12.295999999999999</v>
      </c>
      <c r="H223" s="20">
        <v>0.32479999999999998</v>
      </c>
      <c r="I223" s="33">
        <v>2.3199999999999998E-2</v>
      </c>
      <c r="J223" s="7">
        <v>2.3896000000000002</v>
      </c>
      <c r="K223" s="7">
        <v>3.7119999999999997</v>
      </c>
      <c r="L223" s="7">
        <v>0.18559999999999999</v>
      </c>
      <c r="M223" s="7">
        <v>9.2799999999999994E-2</v>
      </c>
      <c r="N223" s="7">
        <v>16.472000000000001</v>
      </c>
    </row>
    <row r="224" spans="1:14" ht="16.5" customHeight="1">
      <c r="A224" s="70"/>
      <c r="B224" s="70"/>
      <c r="C224" s="8" t="s">
        <v>85</v>
      </c>
      <c r="D224" s="13" t="s">
        <v>242</v>
      </c>
      <c r="E224" s="13">
        <v>19</v>
      </c>
      <c r="F224" s="13">
        <v>16</v>
      </c>
      <c r="G224" s="13">
        <v>7.5904999999999996</v>
      </c>
      <c r="H224" s="20">
        <v>0.11304999999999998</v>
      </c>
      <c r="I224" s="33">
        <v>1.6150000000000001E-2</v>
      </c>
      <c r="J224" s="7">
        <v>1.5342499999999999</v>
      </c>
      <c r="K224" s="7">
        <v>4.3604999999999992</v>
      </c>
      <c r="L224" s="7">
        <v>6.4600000000000005E-2</v>
      </c>
      <c r="M224" s="7">
        <v>3.2300000000000002E-2</v>
      </c>
      <c r="N224" s="7">
        <v>5.6524999999999999</v>
      </c>
    </row>
    <row r="225" spans="1:14">
      <c r="A225" s="70"/>
      <c r="B225" s="70"/>
      <c r="C225" s="8" t="s">
        <v>102</v>
      </c>
      <c r="D225" s="13" t="s">
        <v>211</v>
      </c>
      <c r="E225" s="13">
        <v>19</v>
      </c>
      <c r="F225" s="13">
        <v>15</v>
      </c>
      <c r="G225" s="13">
        <v>3.4959999999999996</v>
      </c>
      <c r="H225" s="20">
        <v>0.1368</v>
      </c>
      <c r="I225" s="33">
        <v>1.52E-2</v>
      </c>
      <c r="J225" s="7">
        <v>0.62319999999999998</v>
      </c>
      <c r="K225" s="7">
        <v>1.3679999999999999</v>
      </c>
      <c r="L225" s="7">
        <v>7.5999999999999998E-2</v>
      </c>
      <c r="M225" s="7">
        <v>1.52E-2</v>
      </c>
      <c r="N225" s="7">
        <v>0.91199999999999992</v>
      </c>
    </row>
    <row r="226" spans="1:14">
      <c r="A226" s="70"/>
      <c r="B226" s="70"/>
      <c r="C226" s="8" t="s">
        <v>92</v>
      </c>
      <c r="D226" s="13" t="s">
        <v>214</v>
      </c>
      <c r="E226" s="13">
        <v>10</v>
      </c>
      <c r="F226" s="13">
        <v>5</v>
      </c>
      <c r="G226" s="13">
        <v>2.2000000000000002</v>
      </c>
      <c r="H226" s="20">
        <v>1.4999999999999999E-2</v>
      </c>
      <c r="I226" s="33">
        <v>1.4999999999999999E-2</v>
      </c>
      <c r="J226" s="7">
        <v>0.46500000000000002</v>
      </c>
      <c r="K226" s="32">
        <v>0.95</v>
      </c>
      <c r="L226" s="7">
        <v>2.5000000000000001E-2</v>
      </c>
      <c r="M226" s="7">
        <v>5.0000000000000001E-3</v>
      </c>
      <c r="N226" s="7">
        <v>0.2</v>
      </c>
    </row>
    <row r="227" spans="1:14">
      <c r="A227" s="70"/>
      <c r="B227" s="70"/>
      <c r="C227" s="8" t="s">
        <v>80</v>
      </c>
      <c r="D227" s="13" t="s">
        <v>244</v>
      </c>
      <c r="E227" s="13">
        <v>1</v>
      </c>
      <c r="F227" s="13">
        <v>1</v>
      </c>
      <c r="G227" s="13">
        <v>0.495</v>
      </c>
      <c r="H227" s="20">
        <v>2.6099999999999998E-2</v>
      </c>
      <c r="I227" s="33">
        <v>9.0000000000000011E-3</v>
      </c>
      <c r="J227" s="7">
        <v>6.2100000000000009E-2</v>
      </c>
      <c r="K227" s="7">
        <v>1.242</v>
      </c>
      <c r="L227" s="7">
        <v>5.9399999999999994E-2</v>
      </c>
      <c r="M227" s="7">
        <v>9.9000000000000008E-3</v>
      </c>
      <c r="N227" s="7">
        <v>0.504</v>
      </c>
    </row>
    <row r="228" spans="1:14" ht="16.5" customHeight="1">
      <c r="A228" s="70" t="s">
        <v>59</v>
      </c>
      <c r="B228" s="70" t="s">
        <v>1</v>
      </c>
      <c r="C228" s="8" t="s">
        <v>77</v>
      </c>
      <c r="D228" s="13" t="s">
        <v>210</v>
      </c>
      <c r="E228" s="21">
        <v>120</v>
      </c>
      <c r="F228" s="6">
        <v>60</v>
      </c>
      <c r="G228" s="6">
        <v>47.4</v>
      </c>
      <c r="H228" s="7">
        <v>0.36</v>
      </c>
      <c r="I228" s="7">
        <v>0</v>
      </c>
      <c r="J228" s="7">
        <v>10.26</v>
      </c>
      <c r="K228" s="13">
        <v>9</v>
      </c>
      <c r="L228" s="7">
        <v>0.3</v>
      </c>
      <c r="M228" s="7">
        <v>0.06</v>
      </c>
      <c r="N228" s="13">
        <v>2.4</v>
      </c>
    </row>
    <row r="229" spans="1:14" ht="18">
      <c r="A229" s="70"/>
      <c r="B229" s="70"/>
      <c r="C229" s="8" t="s">
        <v>104</v>
      </c>
      <c r="D229" s="13" t="s">
        <v>208</v>
      </c>
      <c r="E229" s="13">
        <v>13</v>
      </c>
      <c r="F229" s="13">
        <v>13</v>
      </c>
      <c r="G229" s="13">
        <v>64.87</v>
      </c>
      <c r="H229" s="20">
        <v>3.4190000000000005</v>
      </c>
      <c r="I229" s="20">
        <v>3.4580000000000002</v>
      </c>
      <c r="J229" s="20">
        <v>4.992</v>
      </c>
      <c r="K229" s="13">
        <v>122.2</v>
      </c>
      <c r="L229" s="20">
        <v>6.5000000000000002E-2</v>
      </c>
      <c r="M229" s="20">
        <v>0.42899999999999999</v>
      </c>
      <c r="N229" s="13">
        <v>47.97</v>
      </c>
    </row>
    <row r="230" spans="1:14">
      <c r="A230" s="70"/>
      <c r="B230" s="70"/>
      <c r="C230" s="8" t="s">
        <v>78</v>
      </c>
      <c r="D230" s="13" t="s">
        <v>209</v>
      </c>
      <c r="E230" s="13">
        <v>10</v>
      </c>
      <c r="F230" s="13">
        <v>10</v>
      </c>
      <c r="G230" s="13">
        <v>39.700000000000003</v>
      </c>
      <c r="H230" s="20">
        <v>0</v>
      </c>
      <c r="I230" s="20">
        <v>0</v>
      </c>
      <c r="J230" s="20">
        <v>9.93</v>
      </c>
      <c r="K230" s="13">
        <v>0</v>
      </c>
      <c r="L230" s="20">
        <v>0.01</v>
      </c>
      <c r="M230" s="20">
        <v>0</v>
      </c>
      <c r="N230" s="13">
        <v>0</v>
      </c>
    </row>
    <row r="231" spans="1:14">
      <c r="A231" s="107"/>
      <c r="B231" s="107"/>
      <c r="C231" s="84" t="s">
        <v>60</v>
      </c>
      <c r="D231" s="84"/>
      <c r="E231" s="84"/>
      <c r="F231" s="85"/>
      <c r="G231" s="19">
        <f>SUM(G211:G230)</f>
        <v>713.86110000000008</v>
      </c>
      <c r="H231" s="30">
        <f t="shared" ref="H231:N231" si="12">SUM(H211:H230)</f>
        <v>29.202670000000001</v>
      </c>
      <c r="I231" s="30">
        <f t="shared" si="12"/>
        <v>16.159269999999999</v>
      </c>
      <c r="J231" s="30">
        <f t="shared" si="12"/>
        <v>109.86403000000001</v>
      </c>
      <c r="K231" s="30">
        <f t="shared" si="12"/>
        <v>166.1533</v>
      </c>
      <c r="L231" s="30">
        <f t="shared" si="12"/>
        <v>4.098440000000001</v>
      </c>
      <c r="M231" s="30">
        <f t="shared" si="12"/>
        <v>4.6283600000000016</v>
      </c>
      <c r="N231" s="30">
        <f t="shared" si="12"/>
        <v>536.39409999999987</v>
      </c>
    </row>
    <row r="232" spans="1:14" ht="16.5" customHeight="1">
      <c r="A232" s="107"/>
      <c r="B232" s="107"/>
      <c r="C232" s="98" t="s">
        <v>61</v>
      </c>
      <c r="D232" s="98"/>
      <c r="E232" s="98"/>
      <c r="F232" s="99"/>
      <c r="G232" s="39">
        <v>2245</v>
      </c>
      <c r="H232" s="40">
        <v>56.1</v>
      </c>
      <c r="I232" s="41">
        <v>62.4</v>
      </c>
      <c r="J232" s="40">
        <v>364.8</v>
      </c>
      <c r="K232" s="41">
        <v>1100</v>
      </c>
      <c r="L232" s="41">
        <v>8.6999999999999993</v>
      </c>
      <c r="M232" s="40">
        <v>5</v>
      </c>
      <c r="N232" s="41">
        <v>2200</v>
      </c>
    </row>
    <row r="233" spans="1:14" ht="16.5" customHeight="1">
      <c r="A233" s="107"/>
      <c r="B233" s="107"/>
      <c r="C233" s="98" t="s">
        <v>62</v>
      </c>
      <c r="D233" s="98"/>
      <c r="E233" s="98"/>
      <c r="F233" s="100"/>
      <c r="G233" s="4">
        <f>(G231/G232)*100</f>
        <v>31.797821826280625</v>
      </c>
      <c r="H233" s="4">
        <f>(H231/H232)*100</f>
        <v>52.054670231729062</v>
      </c>
      <c r="I233" s="4">
        <f>(I231/I232)*100</f>
        <v>25.896266025641022</v>
      </c>
      <c r="J233" s="4">
        <f t="shared" ref="J233:N233" si="13">(J231/J232)*100</f>
        <v>30.11623629385965</v>
      </c>
      <c r="K233" s="4">
        <f t="shared" si="13"/>
        <v>15.104845454545455</v>
      </c>
      <c r="L233" s="4">
        <f t="shared" si="13"/>
        <v>47.108505747126451</v>
      </c>
      <c r="M233" s="4">
        <f t="shared" si="13"/>
        <v>92.567200000000028</v>
      </c>
      <c r="N233" s="4">
        <f t="shared" si="13"/>
        <v>24.381549999999994</v>
      </c>
    </row>
    <row r="234" spans="1:14" ht="16.5" customHeight="1">
      <c r="A234" s="114"/>
      <c r="B234" s="114"/>
      <c r="C234" s="115"/>
      <c r="D234" s="115"/>
      <c r="E234" s="115"/>
      <c r="F234" s="115"/>
      <c r="G234" s="115"/>
      <c r="H234" s="115"/>
      <c r="I234" s="115"/>
      <c r="J234" s="115"/>
      <c r="K234" s="115"/>
      <c r="L234" s="115"/>
      <c r="M234" s="115"/>
      <c r="N234" s="115"/>
    </row>
    <row r="235" spans="1:14" ht="16.5" customHeight="1">
      <c r="A235" s="95" t="s">
        <v>117</v>
      </c>
      <c r="B235" s="95"/>
      <c r="C235" s="95"/>
      <c r="D235" s="95"/>
      <c r="E235" s="116" t="s">
        <v>45</v>
      </c>
      <c r="F235" s="116"/>
      <c r="G235" s="116"/>
      <c r="H235" s="116"/>
      <c r="I235" s="116"/>
      <c r="J235" s="116"/>
      <c r="K235" s="116"/>
      <c r="L235" s="116"/>
      <c r="M235" s="116"/>
      <c r="N235" s="116"/>
    </row>
    <row r="236" spans="1:14" ht="16.5" customHeight="1">
      <c r="A236" s="67" t="s">
        <v>43</v>
      </c>
      <c r="B236" s="96"/>
      <c r="C236" s="96"/>
      <c r="D236" s="96"/>
      <c r="E236" s="96"/>
      <c r="F236" s="96"/>
      <c r="G236" s="96"/>
      <c r="H236" s="96"/>
      <c r="I236" s="96"/>
      <c r="J236" s="105" t="s">
        <v>44</v>
      </c>
      <c r="K236" s="105"/>
      <c r="L236" s="105"/>
      <c r="M236" s="106" t="s">
        <v>46</v>
      </c>
      <c r="N236" s="106"/>
    </row>
    <row r="237" spans="1:14" ht="82.5" customHeight="1" thickBot="1">
      <c r="A237" s="115"/>
      <c r="B237" s="115"/>
      <c r="C237" s="115"/>
      <c r="D237" s="115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</row>
    <row r="238" spans="1:14" ht="23.25" customHeight="1" thickBot="1">
      <c r="A238" s="108" t="s">
        <v>27</v>
      </c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ht="16.5" customHeight="1">
      <c r="A239" s="76" t="s">
        <v>50</v>
      </c>
      <c r="B239" s="76" t="s">
        <v>63</v>
      </c>
      <c r="C239" s="76" t="s">
        <v>52</v>
      </c>
      <c r="D239" s="76" t="s">
        <v>49</v>
      </c>
      <c r="E239" s="79" t="s">
        <v>118</v>
      </c>
      <c r="F239" s="79" t="s">
        <v>119</v>
      </c>
      <c r="G239" s="81" t="s">
        <v>53</v>
      </c>
      <c r="H239" s="82"/>
      <c r="I239" s="82"/>
      <c r="J239" s="82"/>
      <c r="K239" s="82"/>
      <c r="L239" s="82"/>
      <c r="M239" s="82"/>
      <c r="N239" s="83"/>
    </row>
    <row r="240" spans="1:14">
      <c r="A240" s="77"/>
      <c r="B240" s="77"/>
      <c r="C240" s="77"/>
      <c r="D240" s="77"/>
      <c r="E240" s="80"/>
      <c r="F240" s="80"/>
      <c r="G240" s="23" t="s">
        <v>54</v>
      </c>
      <c r="H240" s="5" t="s">
        <v>55</v>
      </c>
      <c r="I240" s="1" t="s">
        <v>56</v>
      </c>
      <c r="J240" s="1" t="s">
        <v>66</v>
      </c>
      <c r="K240" s="1" t="s">
        <v>57</v>
      </c>
      <c r="L240" s="1" t="s">
        <v>58</v>
      </c>
      <c r="M240" s="1" t="s">
        <v>51</v>
      </c>
      <c r="N240" s="2" t="s">
        <v>199</v>
      </c>
    </row>
    <row r="241" spans="1:14">
      <c r="A241" s="78"/>
      <c r="B241" s="78"/>
      <c r="C241" s="78"/>
      <c r="D241" s="78"/>
      <c r="E241" s="80"/>
      <c r="F241" s="80"/>
      <c r="G241" s="11" t="s">
        <v>65</v>
      </c>
      <c r="H241" s="10" t="s">
        <v>47</v>
      </c>
      <c r="I241" s="2" t="s">
        <v>47</v>
      </c>
      <c r="J241" s="2" t="s">
        <v>47</v>
      </c>
      <c r="K241" s="2" t="s">
        <v>47</v>
      </c>
      <c r="L241" s="1" t="s">
        <v>48</v>
      </c>
      <c r="M241" s="1" t="s">
        <v>48</v>
      </c>
      <c r="N241" s="17" t="s">
        <v>48</v>
      </c>
    </row>
    <row r="242" spans="1:14" ht="16.5" customHeight="1">
      <c r="A242" s="86" t="s">
        <v>21</v>
      </c>
      <c r="B242" s="71" t="s">
        <v>142</v>
      </c>
      <c r="C242" s="8" t="s">
        <v>99</v>
      </c>
      <c r="D242" s="13" t="s">
        <v>217</v>
      </c>
      <c r="E242" s="13">
        <v>55</v>
      </c>
      <c r="F242" s="13">
        <v>50</v>
      </c>
      <c r="G242" s="13">
        <v>73.754999999999995</v>
      </c>
      <c r="H242" s="20">
        <v>6.2369999999999992</v>
      </c>
      <c r="I242" s="20">
        <v>5.3460000000000001</v>
      </c>
      <c r="J242" s="20">
        <v>0.14849999999999999</v>
      </c>
      <c r="K242" s="13">
        <v>26.234999999999999</v>
      </c>
      <c r="L242" s="20">
        <v>0.84149999999999991</v>
      </c>
      <c r="M242" s="20">
        <v>0.69299999999999995</v>
      </c>
      <c r="N242" s="13">
        <v>68.805000000000007</v>
      </c>
    </row>
    <row r="243" spans="1:14" ht="16.5" customHeight="1">
      <c r="A243" s="87"/>
      <c r="B243" s="110"/>
      <c r="C243" s="46" t="s">
        <v>143</v>
      </c>
      <c r="D243" s="47" t="s">
        <v>211</v>
      </c>
      <c r="E243" s="47">
        <v>3</v>
      </c>
      <c r="F243" s="47">
        <v>2</v>
      </c>
      <c r="G243" s="13">
        <v>0.55199999999999994</v>
      </c>
      <c r="H243" s="20">
        <v>2.1600000000000001E-2</v>
      </c>
      <c r="I243" s="20">
        <v>2.3999999999999998E-3</v>
      </c>
      <c r="J243" s="20">
        <v>9.8399999999999987E-2</v>
      </c>
      <c r="K243" s="31">
        <v>0.21599999999999997</v>
      </c>
      <c r="L243" s="20">
        <v>1.2E-2</v>
      </c>
      <c r="M243" s="20">
        <v>2.3999999999999998E-3</v>
      </c>
      <c r="N243" s="20">
        <v>0.14399999999999999</v>
      </c>
    </row>
    <row r="244" spans="1:14" ht="16.5" customHeight="1">
      <c r="A244" s="87"/>
      <c r="B244" s="110"/>
      <c r="C244" s="46" t="s">
        <v>144</v>
      </c>
      <c r="D244" s="47" t="s">
        <v>203</v>
      </c>
      <c r="E244" s="47">
        <v>3</v>
      </c>
      <c r="F244" s="47">
        <v>1</v>
      </c>
      <c r="G244" s="13">
        <v>0.44400000000000001</v>
      </c>
      <c r="H244" s="20">
        <v>1.44E-2</v>
      </c>
      <c r="I244" s="20">
        <v>1.1999999999999999E-3</v>
      </c>
      <c r="J244" s="20">
        <v>8.1600000000000006E-2</v>
      </c>
      <c r="K244" s="31">
        <v>0.68399999999999994</v>
      </c>
      <c r="L244" s="20">
        <v>6.0000000000000001E-3</v>
      </c>
      <c r="M244" s="20">
        <v>2.3999999999999998E-3</v>
      </c>
      <c r="N244" s="20">
        <v>0.18</v>
      </c>
    </row>
    <row r="245" spans="1:14">
      <c r="A245" s="87"/>
      <c r="B245" s="110"/>
      <c r="C245" s="8" t="s">
        <v>128</v>
      </c>
      <c r="D245" s="13" t="s">
        <v>204</v>
      </c>
      <c r="E245" s="13">
        <v>3</v>
      </c>
      <c r="F245" s="21">
        <v>3</v>
      </c>
      <c r="G245" s="6">
        <v>18</v>
      </c>
      <c r="H245" s="7">
        <v>0</v>
      </c>
      <c r="I245" s="7">
        <v>3</v>
      </c>
      <c r="J245" s="7">
        <v>0</v>
      </c>
      <c r="K245" s="32">
        <v>0</v>
      </c>
      <c r="L245" s="7">
        <v>0</v>
      </c>
      <c r="M245" s="7">
        <v>0</v>
      </c>
      <c r="N245" s="7">
        <v>0</v>
      </c>
    </row>
    <row r="246" spans="1:14" ht="12.75" customHeight="1">
      <c r="A246" s="87"/>
      <c r="B246" s="73"/>
      <c r="C246" s="8" t="s">
        <v>81</v>
      </c>
      <c r="D246" s="13" t="s">
        <v>201</v>
      </c>
      <c r="E246" s="20">
        <v>0.5</v>
      </c>
      <c r="F246" s="20">
        <v>0.5</v>
      </c>
      <c r="G246" s="13">
        <v>0</v>
      </c>
      <c r="H246" s="20">
        <v>0</v>
      </c>
      <c r="I246" s="20">
        <v>0</v>
      </c>
      <c r="J246" s="20">
        <v>0</v>
      </c>
      <c r="K246" s="13">
        <v>0.12</v>
      </c>
      <c r="L246" s="20">
        <v>1.5E-3</v>
      </c>
      <c r="M246" s="20">
        <v>5.0000000000000001E-4</v>
      </c>
      <c r="N246" s="13">
        <v>193.905</v>
      </c>
    </row>
    <row r="247" spans="1:14">
      <c r="A247" s="87"/>
      <c r="B247" s="70" t="s">
        <v>183</v>
      </c>
      <c r="C247" s="8" t="s">
        <v>82</v>
      </c>
      <c r="D247" s="13" t="s">
        <v>221</v>
      </c>
      <c r="E247" s="13">
        <v>25</v>
      </c>
      <c r="F247" s="13">
        <v>25</v>
      </c>
      <c r="G247" s="13">
        <v>96.75</v>
      </c>
      <c r="H247" s="20">
        <v>5.7750000000000004</v>
      </c>
      <c r="I247" s="20">
        <v>0.22500000000000001</v>
      </c>
      <c r="J247" s="20">
        <v>15.25</v>
      </c>
      <c r="K247" s="13">
        <v>12.75</v>
      </c>
      <c r="L247" s="20">
        <v>1.8</v>
      </c>
      <c r="M247" s="20">
        <v>0.9</v>
      </c>
      <c r="N247" s="13">
        <v>6.75</v>
      </c>
    </row>
    <row r="248" spans="1:14">
      <c r="A248" s="87"/>
      <c r="B248" s="70"/>
      <c r="C248" s="46" t="s">
        <v>143</v>
      </c>
      <c r="D248" s="47" t="s">
        <v>211</v>
      </c>
      <c r="E248" s="47">
        <v>4</v>
      </c>
      <c r="F248" s="47">
        <v>3</v>
      </c>
      <c r="G248" s="13">
        <v>0.7360000000000001</v>
      </c>
      <c r="H248" s="20">
        <v>2.8800000000000003E-2</v>
      </c>
      <c r="I248" s="20">
        <v>3.2000000000000006E-3</v>
      </c>
      <c r="J248" s="20">
        <v>0.13119999999999998</v>
      </c>
      <c r="K248" s="31">
        <v>0.28800000000000003</v>
      </c>
      <c r="L248" s="20">
        <v>1.6E-2</v>
      </c>
      <c r="M248" s="20">
        <v>3.2000000000000006E-3</v>
      </c>
      <c r="N248" s="20">
        <v>0.19200000000000003</v>
      </c>
    </row>
    <row r="249" spans="1:14">
      <c r="A249" s="87"/>
      <c r="B249" s="70"/>
      <c r="C249" s="8" t="s">
        <v>83</v>
      </c>
      <c r="D249" s="14" t="s">
        <v>203</v>
      </c>
      <c r="E249" s="13">
        <v>8</v>
      </c>
      <c r="F249" s="13">
        <v>3</v>
      </c>
      <c r="G249" s="13">
        <v>1.1840000000000002</v>
      </c>
      <c r="H249" s="20">
        <v>3.8399999999999997E-2</v>
      </c>
      <c r="I249" s="20">
        <v>3.2000000000000006E-3</v>
      </c>
      <c r="J249" s="20">
        <v>0.21760000000000002</v>
      </c>
      <c r="K249" s="13">
        <v>1.8240000000000001</v>
      </c>
      <c r="L249" s="20">
        <v>1.6E-2</v>
      </c>
      <c r="M249" s="20">
        <v>6.4000000000000012E-3</v>
      </c>
      <c r="N249" s="13">
        <v>0.48</v>
      </c>
    </row>
    <row r="250" spans="1:14">
      <c r="A250" s="87"/>
      <c r="B250" s="70"/>
      <c r="C250" s="46" t="s">
        <v>151</v>
      </c>
      <c r="D250" s="47"/>
      <c r="E250" s="52">
        <v>25</v>
      </c>
      <c r="F250" s="52">
        <v>20</v>
      </c>
      <c r="G250" s="13"/>
      <c r="H250" s="20"/>
      <c r="I250" s="20"/>
      <c r="J250" s="20"/>
      <c r="K250" s="31"/>
      <c r="L250" s="20"/>
      <c r="M250" s="20"/>
      <c r="N250" s="20"/>
    </row>
    <row r="251" spans="1:14">
      <c r="A251" s="87"/>
      <c r="B251" s="70"/>
      <c r="C251" s="8" t="s">
        <v>128</v>
      </c>
      <c r="D251" s="13" t="s">
        <v>204</v>
      </c>
      <c r="E251" s="13">
        <v>4</v>
      </c>
      <c r="F251" s="13">
        <v>4</v>
      </c>
      <c r="G251" s="13">
        <v>36</v>
      </c>
      <c r="H251" s="20">
        <v>0</v>
      </c>
      <c r="I251" s="20">
        <v>4</v>
      </c>
      <c r="J251" s="20">
        <v>0</v>
      </c>
      <c r="K251" s="20">
        <v>0</v>
      </c>
      <c r="L251" s="20">
        <v>0</v>
      </c>
      <c r="M251" s="20">
        <v>0</v>
      </c>
      <c r="N251" s="20">
        <v>0</v>
      </c>
    </row>
    <row r="252" spans="1:14">
      <c r="A252" s="88"/>
      <c r="B252" s="70"/>
      <c r="C252" s="8" t="s">
        <v>81</v>
      </c>
      <c r="D252" s="13" t="s">
        <v>201</v>
      </c>
      <c r="E252" s="20">
        <v>0.5</v>
      </c>
      <c r="F252" s="20">
        <v>0.5</v>
      </c>
      <c r="G252" s="13">
        <v>0</v>
      </c>
      <c r="H252" s="20">
        <v>0</v>
      </c>
      <c r="I252" s="20">
        <v>0</v>
      </c>
      <c r="J252" s="20">
        <v>0</v>
      </c>
      <c r="K252" s="13">
        <v>0.12</v>
      </c>
      <c r="L252" s="20">
        <v>1.5E-3</v>
      </c>
      <c r="M252" s="20">
        <v>5.0000000000000001E-4</v>
      </c>
      <c r="N252" s="13">
        <v>193.905</v>
      </c>
    </row>
    <row r="253" spans="1:14">
      <c r="A253" s="70" t="s">
        <v>23</v>
      </c>
      <c r="B253" s="70" t="s">
        <v>6</v>
      </c>
      <c r="C253" s="8" t="s">
        <v>100</v>
      </c>
      <c r="D253" s="13" t="s">
        <v>202</v>
      </c>
      <c r="E253" s="13">
        <v>50</v>
      </c>
      <c r="F253" s="13">
        <v>50</v>
      </c>
      <c r="G253" s="13">
        <v>176.5</v>
      </c>
      <c r="H253" s="20">
        <v>3.35</v>
      </c>
      <c r="I253" s="20">
        <v>0.2</v>
      </c>
      <c r="J253" s="20">
        <v>40.049999999999997</v>
      </c>
      <c r="K253" s="13">
        <v>4.5</v>
      </c>
      <c r="L253" s="20">
        <v>0.4</v>
      </c>
      <c r="M253" s="20">
        <v>0.6</v>
      </c>
      <c r="N253" s="13">
        <v>1</v>
      </c>
    </row>
    <row r="254" spans="1:14">
      <c r="A254" s="70"/>
      <c r="B254" s="70"/>
      <c r="C254" s="8" t="s">
        <v>83</v>
      </c>
      <c r="D254" s="14" t="s">
        <v>203</v>
      </c>
      <c r="E254" s="13">
        <v>8</v>
      </c>
      <c r="F254" s="13">
        <v>3</v>
      </c>
      <c r="G254" s="13">
        <v>1.1840000000000002</v>
      </c>
      <c r="H254" s="20">
        <v>3.8399999999999997E-2</v>
      </c>
      <c r="I254" s="20">
        <v>3.2000000000000006E-3</v>
      </c>
      <c r="J254" s="20">
        <v>0.21760000000000002</v>
      </c>
      <c r="K254" s="13">
        <v>1.8240000000000001</v>
      </c>
      <c r="L254" s="20">
        <v>1.6E-2</v>
      </c>
      <c r="M254" s="20">
        <v>6.4000000000000012E-3</v>
      </c>
      <c r="N254" s="13">
        <v>0.48</v>
      </c>
    </row>
    <row r="255" spans="1:14">
      <c r="A255" s="70"/>
      <c r="B255" s="70"/>
      <c r="C255" s="8" t="s">
        <v>128</v>
      </c>
      <c r="D255" s="13" t="s">
        <v>204</v>
      </c>
      <c r="E255" s="13">
        <v>4</v>
      </c>
      <c r="F255" s="13">
        <v>4</v>
      </c>
      <c r="G255" s="13">
        <v>36</v>
      </c>
      <c r="H255" s="20">
        <v>0</v>
      </c>
      <c r="I255" s="20">
        <v>4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</row>
    <row r="256" spans="1:14">
      <c r="A256" s="70"/>
      <c r="B256" s="70"/>
      <c r="C256" s="8" t="s">
        <v>81</v>
      </c>
      <c r="D256" s="13" t="s">
        <v>201</v>
      </c>
      <c r="E256" s="20">
        <v>0.5</v>
      </c>
      <c r="F256" s="20">
        <v>0.5</v>
      </c>
      <c r="G256" s="13">
        <v>0</v>
      </c>
      <c r="H256" s="20">
        <v>0</v>
      </c>
      <c r="I256" s="20">
        <v>0</v>
      </c>
      <c r="J256" s="20">
        <v>0</v>
      </c>
      <c r="K256" s="13">
        <v>0.12</v>
      </c>
      <c r="L256" s="20">
        <v>1.5E-3</v>
      </c>
      <c r="M256" s="20">
        <v>5.0000000000000001E-4</v>
      </c>
      <c r="N256" s="13">
        <v>193.905</v>
      </c>
    </row>
    <row r="257" spans="1:14" ht="18" customHeight="1">
      <c r="A257" s="70" t="s">
        <v>64</v>
      </c>
      <c r="B257" s="70" t="s">
        <v>170</v>
      </c>
      <c r="C257" s="26" t="s">
        <v>171</v>
      </c>
      <c r="D257" s="13" t="s">
        <v>226</v>
      </c>
      <c r="E257" s="13">
        <v>80</v>
      </c>
      <c r="F257" s="21">
        <v>80</v>
      </c>
      <c r="G257" s="6">
        <v>288</v>
      </c>
      <c r="H257" s="7">
        <v>10</v>
      </c>
      <c r="I257" s="7">
        <v>1.36</v>
      </c>
      <c r="J257" s="7">
        <v>57.84</v>
      </c>
      <c r="K257" s="13">
        <v>12</v>
      </c>
      <c r="L257" s="7">
        <v>3.44</v>
      </c>
      <c r="M257" s="7">
        <v>0.8</v>
      </c>
      <c r="N257" s="13">
        <v>1.6</v>
      </c>
    </row>
    <row r="258" spans="1:14">
      <c r="A258" s="70"/>
      <c r="B258" s="70"/>
      <c r="C258" s="8" t="s">
        <v>81</v>
      </c>
      <c r="D258" s="13" t="s">
        <v>201</v>
      </c>
      <c r="E258" s="20">
        <v>0.5</v>
      </c>
      <c r="F258" s="20">
        <v>0.5</v>
      </c>
      <c r="G258" s="13">
        <v>0</v>
      </c>
      <c r="H258" s="20">
        <v>0</v>
      </c>
      <c r="I258" s="20">
        <v>0</v>
      </c>
      <c r="J258" s="20">
        <v>0</v>
      </c>
      <c r="K258" s="13">
        <v>0.12</v>
      </c>
      <c r="L258" s="20">
        <v>1.5E-3</v>
      </c>
      <c r="M258" s="20">
        <v>5.0000000000000001E-4</v>
      </c>
      <c r="N258" s="13">
        <v>193.905</v>
      </c>
    </row>
    <row r="259" spans="1:14">
      <c r="A259" s="70"/>
      <c r="B259" s="70"/>
      <c r="C259" s="26" t="s">
        <v>124</v>
      </c>
      <c r="D259" s="13" t="s">
        <v>227</v>
      </c>
      <c r="E259" s="47">
        <v>3</v>
      </c>
      <c r="F259" s="36">
        <v>3</v>
      </c>
      <c r="G259" s="24">
        <v>21.96</v>
      </c>
      <c r="H259" s="37">
        <v>1.7999999999999999E-2</v>
      </c>
      <c r="I259" s="37">
        <v>2.4329999999999998</v>
      </c>
      <c r="J259" s="37">
        <v>0</v>
      </c>
      <c r="K259" s="13">
        <v>0.42</v>
      </c>
      <c r="L259" s="37">
        <v>0</v>
      </c>
      <c r="M259" s="37">
        <v>0</v>
      </c>
      <c r="N259" s="13">
        <v>26.31</v>
      </c>
    </row>
    <row r="260" spans="1:14" ht="16.5" customHeight="1">
      <c r="A260" s="70" t="s">
        <v>24</v>
      </c>
      <c r="B260" s="70" t="s">
        <v>215</v>
      </c>
      <c r="C260" s="46" t="s">
        <v>103</v>
      </c>
      <c r="D260" s="47" t="s">
        <v>211</v>
      </c>
      <c r="E260" s="47">
        <v>31</v>
      </c>
      <c r="F260" s="36">
        <v>25</v>
      </c>
      <c r="G260" s="24">
        <v>5.7039999999999997</v>
      </c>
      <c r="H260" s="37">
        <v>0.22320000000000001</v>
      </c>
      <c r="I260" s="37">
        <v>2.4800000000000003E-2</v>
      </c>
      <c r="J260" s="59">
        <v>1.0167999999999999</v>
      </c>
      <c r="K260" s="59">
        <v>2.2320000000000002</v>
      </c>
      <c r="L260" s="59">
        <v>0.124</v>
      </c>
      <c r="M260" s="59">
        <v>2.4800000000000003E-2</v>
      </c>
      <c r="N260" s="59">
        <v>1.4880000000000002</v>
      </c>
    </row>
    <row r="261" spans="1:14">
      <c r="A261" s="70"/>
      <c r="B261" s="70"/>
      <c r="C261" s="8" t="s">
        <v>89</v>
      </c>
      <c r="D261" s="13" t="s">
        <v>249</v>
      </c>
      <c r="E261" s="13">
        <v>33</v>
      </c>
      <c r="F261" s="21">
        <v>25</v>
      </c>
      <c r="G261" s="6">
        <v>3.4649999999999999</v>
      </c>
      <c r="H261" s="7">
        <v>0.12375</v>
      </c>
      <c r="I261" s="58">
        <v>2.4750000000000001E-2</v>
      </c>
      <c r="J261" s="20">
        <v>0.56924999999999992</v>
      </c>
      <c r="K261" s="20">
        <v>4.4550000000000001</v>
      </c>
      <c r="L261" s="20">
        <v>7.4249999999999997E-2</v>
      </c>
      <c r="M261" s="20">
        <v>2.4750000000000001E-2</v>
      </c>
      <c r="N261" s="20">
        <v>0.495</v>
      </c>
    </row>
    <row r="262" spans="1:14">
      <c r="A262" s="70"/>
      <c r="B262" s="70"/>
      <c r="C262" s="8" t="s">
        <v>86</v>
      </c>
      <c r="D262" s="13" t="s">
        <v>216</v>
      </c>
      <c r="E262" s="13">
        <v>8</v>
      </c>
      <c r="F262" s="21">
        <v>8</v>
      </c>
      <c r="G262" s="6">
        <v>3.04</v>
      </c>
      <c r="H262" s="7">
        <v>0.10639999999999999</v>
      </c>
      <c r="I262" s="58">
        <v>7.6E-3</v>
      </c>
      <c r="J262" s="20">
        <v>0.58519999999999994</v>
      </c>
      <c r="K262" s="20">
        <v>1.8239999999999998</v>
      </c>
      <c r="L262" s="20">
        <v>2.2799999999999997E-2</v>
      </c>
      <c r="M262" s="20">
        <v>1.52E-2</v>
      </c>
      <c r="N262" s="20">
        <v>0.30399999999999999</v>
      </c>
    </row>
    <row r="263" spans="1:14">
      <c r="A263" s="70"/>
      <c r="B263" s="70"/>
      <c r="C263" s="8" t="s">
        <v>125</v>
      </c>
      <c r="D263" s="13" t="s">
        <v>248</v>
      </c>
      <c r="E263" s="13">
        <v>1</v>
      </c>
      <c r="F263" s="13">
        <v>1</v>
      </c>
      <c r="G263" s="13">
        <v>0.24</v>
      </c>
      <c r="H263" s="20">
        <v>0</v>
      </c>
      <c r="I263" s="20">
        <v>0</v>
      </c>
      <c r="J263" s="20">
        <v>0.06</v>
      </c>
      <c r="K263" s="13">
        <v>7.0000000000000007E-2</v>
      </c>
      <c r="L263" s="20">
        <v>5.0000000000000001E-3</v>
      </c>
      <c r="M263" s="20">
        <v>0</v>
      </c>
      <c r="N263" s="13">
        <v>0.05</v>
      </c>
    </row>
    <row r="264" spans="1:14">
      <c r="A264" s="70"/>
      <c r="B264" s="70"/>
      <c r="C264" s="8" t="s">
        <v>91</v>
      </c>
      <c r="D264" s="13" t="s">
        <v>240</v>
      </c>
      <c r="E264" s="13">
        <v>2</v>
      </c>
      <c r="F264" s="13">
        <v>2</v>
      </c>
      <c r="G264" s="13">
        <v>0.79200000000000004</v>
      </c>
      <c r="H264" s="20">
        <v>4.1399999999999999E-2</v>
      </c>
      <c r="I264" s="20">
        <v>1.0800000000000001E-2</v>
      </c>
      <c r="J264" s="20">
        <v>0.10620000000000002</v>
      </c>
      <c r="K264" s="13">
        <v>1.476</v>
      </c>
      <c r="L264" s="20">
        <v>3.2400000000000005E-2</v>
      </c>
      <c r="M264" s="20">
        <v>9.0000000000000011E-3</v>
      </c>
      <c r="N264" s="13">
        <v>0.82799999999999996</v>
      </c>
    </row>
    <row r="265" spans="1:14" ht="16.5" customHeight="1">
      <c r="A265" s="70" t="s">
        <v>59</v>
      </c>
      <c r="B265" s="70" t="s">
        <v>159</v>
      </c>
      <c r="C265" s="8" t="s">
        <v>160</v>
      </c>
      <c r="D265" s="13" t="s">
        <v>229</v>
      </c>
      <c r="E265" s="13">
        <v>78</v>
      </c>
      <c r="F265" s="13">
        <v>60</v>
      </c>
      <c r="G265" s="13">
        <v>215.01480000000001</v>
      </c>
      <c r="H265" s="51">
        <v>3.7837799999999997</v>
      </c>
      <c r="I265" s="37">
        <v>15.435419999999999</v>
      </c>
      <c r="J265" s="37">
        <v>11.4114</v>
      </c>
      <c r="K265" s="13">
        <v>48.648600000000009</v>
      </c>
      <c r="L265" s="37">
        <v>4.2042000000000002</v>
      </c>
      <c r="M265" s="37">
        <v>0.54054000000000002</v>
      </c>
      <c r="N265" s="13">
        <v>13.213200000000002</v>
      </c>
    </row>
    <row r="266" spans="1:14">
      <c r="A266" s="70"/>
      <c r="B266" s="70"/>
      <c r="C266" s="8" t="s">
        <v>78</v>
      </c>
      <c r="D266" s="13" t="s">
        <v>209</v>
      </c>
      <c r="E266" s="13">
        <v>10</v>
      </c>
      <c r="F266" s="13">
        <v>10</v>
      </c>
      <c r="G266" s="13">
        <v>39.700000000000003</v>
      </c>
      <c r="H266" s="20">
        <v>0</v>
      </c>
      <c r="I266" s="20">
        <v>0</v>
      </c>
      <c r="J266" s="20">
        <v>9.93</v>
      </c>
      <c r="K266" s="13">
        <v>0</v>
      </c>
      <c r="L266" s="20">
        <v>0.01</v>
      </c>
      <c r="M266" s="20">
        <v>0</v>
      </c>
      <c r="N266" s="13">
        <v>0</v>
      </c>
    </row>
    <row r="267" spans="1:14">
      <c r="A267" s="107"/>
      <c r="B267" s="107"/>
      <c r="C267" s="84" t="s">
        <v>60</v>
      </c>
      <c r="D267" s="84"/>
      <c r="E267" s="84"/>
      <c r="F267" s="85"/>
      <c r="G267" s="19">
        <f>SUM(G242:G266)</f>
        <v>1019.0208000000001</v>
      </c>
      <c r="H267" s="40">
        <f t="shared" ref="H267:N267" si="14">SUM(H242:H266)</f>
        <v>29.800129999999999</v>
      </c>
      <c r="I267" s="40">
        <f t="shared" si="14"/>
        <v>36.080569999999994</v>
      </c>
      <c r="J267" s="40">
        <f t="shared" si="14"/>
        <v>137.71375</v>
      </c>
      <c r="K267" s="39">
        <f t="shared" si="14"/>
        <v>119.92659999999998</v>
      </c>
      <c r="L267" s="40">
        <f t="shared" si="14"/>
        <v>11.026149999999999</v>
      </c>
      <c r="M267" s="40">
        <f t="shared" si="14"/>
        <v>3.63009</v>
      </c>
      <c r="N267" s="39">
        <f t="shared" si="14"/>
        <v>897.93919999999991</v>
      </c>
    </row>
    <row r="268" spans="1:14" ht="16.5" customHeight="1">
      <c r="A268" s="107"/>
      <c r="B268" s="107"/>
      <c r="C268" s="98" t="s">
        <v>61</v>
      </c>
      <c r="D268" s="98"/>
      <c r="E268" s="98"/>
      <c r="F268" s="99"/>
      <c r="G268" s="39">
        <v>2245</v>
      </c>
      <c r="H268" s="40">
        <v>56.1</v>
      </c>
      <c r="I268" s="41">
        <v>62.4</v>
      </c>
      <c r="J268" s="40">
        <v>364.8</v>
      </c>
      <c r="K268" s="41">
        <v>1100</v>
      </c>
      <c r="L268" s="41">
        <v>8.6999999999999993</v>
      </c>
      <c r="M268" s="40">
        <v>5</v>
      </c>
      <c r="N268" s="41">
        <v>2200</v>
      </c>
    </row>
    <row r="269" spans="1:14" ht="16.5" customHeight="1">
      <c r="A269" s="107"/>
      <c r="B269" s="107"/>
      <c r="C269" s="98" t="s">
        <v>62</v>
      </c>
      <c r="D269" s="98"/>
      <c r="E269" s="98"/>
      <c r="F269" s="100"/>
      <c r="G269" s="4">
        <f>(G267/G268)*100</f>
        <v>45.390681514476618</v>
      </c>
      <c r="H269" s="4">
        <f>(H267/H268)*100</f>
        <v>53.119661319073089</v>
      </c>
      <c r="I269" s="4">
        <f>(I267/I268)*100</f>
        <v>57.82142628205127</v>
      </c>
      <c r="J269" s="4">
        <f t="shared" ref="J269:N269" si="15">(J267/J268)*100</f>
        <v>37.750479714912281</v>
      </c>
      <c r="K269" s="4">
        <f t="shared" si="15"/>
        <v>10.902418181818179</v>
      </c>
      <c r="L269" s="4">
        <f t="shared" si="15"/>
        <v>126.73735632183909</v>
      </c>
      <c r="M269" s="4">
        <f t="shared" si="15"/>
        <v>72.601800000000011</v>
      </c>
      <c r="N269" s="4">
        <f t="shared" si="15"/>
        <v>40.815418181818181</v>
      </c>
    </row>
    <row r="270" spans="1:14" ht="16.5" customHeight="1">
      <c r="A270" s="114"/>
      <c r="B270" s="114"/>
      <c r="C270" s="115"/>
      <c r="D270" s="115"/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</row>
    <row r="271" spans="1:14" ht="16.5" customHeight="1">
      <c r="A271" s="95" t="s">
        <v>117</v>
      </c>
      <c r="B271" s="95"/>
      <c r="C271" s="95"/>
      <c r="D271" s="95"/>
      <c r="E271" s="116" t="s">
        <v>45</v>
      </c>
      <c r="F271" s="116"/>
      <c r="G271" s="116"/>
      <c r="H271" s="116"/>
      <c r="I271" s="116"/>
      <c r="J271" s="116"/>
      <c r="K271" s="116"/>
      <c r="L271" s="116"/>
      <c r="M271" s="116"/>
      <c r="N271" s="116"/>
    </row>
    <row r="272" spans="1:14" ht="16.5" customHeight="1">
      <c r="A272" s="67" t="s">
        <v>43</v>
      </c>
      <c r="B272" s="96"/>
      <c r="C272" s="96"/>
      <c r="D272" s="96"/>
      <c r="E272" s="96"/>
      <c r="F272" s="96"/>
      <c r="G272" s="96"/>
      <c r="H272" s="96"/>
      <c r="I272" s="96"/>
      <c r="J272" s="105" t="s">
        <v>44</v>
      </c>
      <c r="K272" s="105"/>
      <c r="L272" s="105"/>
      <c r="M272" s="106" t="s">
        <v>46</v>
      </c>
      <c r="N272" s="106"/>
    </row>
    <row r="273" spans="1:14" ht="183.75" customHeight="1" thickBot="1">
      <c r="A273" s="115"/>
      <c r="B273" s="115"/>
      <c r="C273" s="115"/>
      <c r="D273" s="115"/>
      <c r="E273" s="115"/>
      <c r="F273" s="115"/>
      <c r="G273" s="115"/>
      <c r="H273" s="115"/>
      <c r="I273" s="115"/>
      <c r="J273" s="115"/>
      <c r="K273" s="115"/>
      <c r="L273" s="115"/>
      <c r="M273" s="115"/>
      <c r="N273" s="115"/>
    </row>
    <row r="274" spans="1:14" ht="17.25" thickBot="1">
      <c r="A274" s="108" t="s">
        <v>28</v>
      </c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ht="16.5" customHeight="1">
      <c r="A275" s="76" t="s">
        <v>50</v>
      </c>
      <c r="B275" s="76" t="s">
        <v>63</v>
      </c>
      <c r="C275" s="76" t="s">
        <v>52</v>
      </c>
      <c r="D275" s="76" t="s">
        <v>49</v>
      </c>
      <c r="E275" s="79" t="s">
        <v>118</v>
      </c>
      <c r="F275" s="79" t="s">
        <v>119</v>
      </c>
      <c r="G275" s="81" t="s">
        <v>53</v>
      </c>
      <c r="H275" s="82"/>
      <c r="I275" s="82"/>
      <c r="J275" s="82"/>
      <c r="K275" s="82"/>
      <c r="L275" s="82"/>
      <c r="M275" s="82"/>
      <c r="N275" s="83"/>
    </row>
    <row r="276" spans="1:14">
      <c r="A276" s="77"/>
      <c r="B276" s="77"/>
      <c r="C276" s="77"/>
      <c r="D276" s="77"/>
      <c r="E276" s="80"/>
      <c r="F276" s="80"/>
      <c r="G276" s="23" t="s">
        <v>54</v>
      </c>
      <c r="H276" s="5" t="s">
        <v>55</v>
      </c>
      <c r="I276" s="1" t="s">
        <v>56</v>
      </c>
      <c r="J276" s="1" t="s">
        <v>66</v>
      </c>
      <c r="K276" s="1" t="s">
        <v>57</v>
      </c>
      <c r="L276" s="1" t="s">
        <v>58</v>
      </c>
      <c r="M276" s="1" t="s">
        <v>51</v>
      </c>
      <c r="N276" s="2" t="s">
        <v>199</v>
      </c>
    </row>
    <row r="277" spans="1:14">
      <c r="A277" s="78"/>
      <c r="B277" s="78"/>
      <c r="C277" s="78"/>
      <c r="D277" s="78"/>
      <c r="E277" s="80"/>
      <c r="F277" s="80"/>
      <c r="G277" s="11" t="s">
        <v>65</v>
      </c>
      <c r="H277" s="10" t="s">
        <v>47</v>
      </c>
      <c r="I277" s="2" t="s">
        <v>47</v>
      </c>
      <c r="J277" s="2" t="s">
        <v>47</v>
      </c>
      <c r="K277" s="2" t="s">
        <v>47</v>
      </c>
      <c r="L277" s="1" t="s">
        <v>48</v>
      </c>
      <c r="M277" s="1" t="s">
        <v>48</v>
      </c>
      <c r="N277" s="17" t="s">
        <v>48</v>
      </c>
    </row>
    <row r="278" spans="1:14" ht="16.5" customHeight="1">
      <c r="A278" s="70" t="s">
        <v>21</v>
      </c>
      <c r="B278" s="70" t="s">
        <v>193</v>
      </c>
      <c r="C278" s="8" t="s">
        <v>191</v>
      </c>
      <c r="D278" s="13" t="s">
        <v>192</v>
      </c>
      <c r="E278" s="13">
        <v>129</v>
      </c>
      <c r="F278" s="13">
        <v>90</v>
      </c>
      <c r="G278" s="13">
        <v>163.4178</v>
      </c>
      <c r="H278" s="20">
        <v>16.251990000000003</v>
      </c>
      <c r="I278" s="20">
        <v>10.86459</v>
      </c>
      <c r="J278" s="20">
        <v>8.9790000000000009E-2</v>
      </c>
      <c r="K278" s="13">
        <v>8.979000000000001</v>
      </c>
      <c r="L278" s="20">
        <v>0.89790000000000003</v>
      </c>
      <c r="M278" s="20">
        <v>1.6162200000000002</v>
      </c>
      <c r="N278" s="13">
        <v>70.934100000000001</v>
      </c>
    </row>
    <row r="279" spans="1:14">
      <c r="A279" s="70"/>
      <c r="B279" s="70"/>
      <c r="C279" s="8" t="s">
        <v>128</v>
      </c>
      <c r="D279" s="13" t="s">
        <v>204</v>
      </c>
      <c r="E279" s="21">
        <v>2</v>
      </c>
      <c r="F279" s="6">
        <v>2</v>
      </c>
      <c r="G279" s="6">
        <v>18</v>
      </c>
      <c r="H279" s="7">
        <v>0</v>
      </c>
      <c r="I279" s="7">
        <v>2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</row>
    <row r="280" spans="1:14">
      <c r="A280" s="70"/>
      <c r="B280" s="70"/>
      <c r="C280" s="8" t="s">
        <v>137</v>
      </c>
      <c r="D280" s="14" t="s">
        <v>238</v>
      </c>
      <c r="E280" s="20">
        <v>0.5</v>
      </c>
      <c r="F280" s="20">
        <v>0.5</v>
      </c>
      <c r="G280" s="13">
        <v>0.72</v>
      </c>
      <c r="H280" s="20">
        <v>2.35E-2</v>
      </c>
      <c r="I280" s="20">
        <v>1.5E-3</v>
      </c>
      <c r="J280" s="20">
        <v>0.14649999999999999</v>
      </c>
      <c r="K280" s="13">
        <v>0.2</v>
      </c>
      <c r="L280" s="20">
        <v>6.5000000000000006E-3</v>
      </c>
      <c r="M280" s="20">
        <v>5.0000000000000001E-3</v>
      </c>
      <c r="N280" s="13">
        <v>9.5000000000000001E-2</v>
      </c>
    </row>
    <row r="281" spans="1:14">
      <c r="A281" s="70"/>
      <c r="B281" s="70"/>
      <c r="C281" s="8" t="s">
        <v>81</v>
      </c>
      <c r="D281" s="13" t="s">
        <v>201</v>
      </c>
      <c r="E281" s="20">
        <v>0.5</v>
      </c>
      <c r="F281" s="20">
        <v>0.5</v>
      </c>
      <c r="G281" s="13">
        <v>0</v>
      </c>
      <c r="H281" s="20">
        <v>0</v>
      </c>
      <c r="I281" s="20">
        <v>0</v>
      </c>
      <c r="J281" s="20">
        <v>0</v>
      </c>
      <c r="K281" s="13">
        <v>0.12</v>
      </c>
      <c r="L281" s="20">
        <v>1.5E-3</v>
      </c>
      <c r="M281" s="20">
        <v>5.0000000000000001E-4</v>
      </c>
      <c r="N281" s="13">
        <v>193.905</v>
      </c>
    </row>
    <row r="282" spans="1:14">
      <c r="A282" s="70" t="s">
        <v>23</v>
      </c>
      <c r="B282" s="70" t="s">
        <v>126</v>
      </c>
      <c r="C282" s="8" t="s">
        <v>97</v>
      </c>
      <c r="D282" s="21" t="s">
        <v>205</v>
      </c>
      <c r="E282" s="6">
        <v>45</v>
      </c>
      <c r="F282" s="6">
        <v>45</v>
      </c>
      <c r="G282" s="6">
        <v>166.95</v>
      </c>
      <c r="H282" s="7">
        <v>5.85</v>
      </c>
      <c r="I282" s="7">
        <v>0.62999999999999989</v>
      </c>
      <c r="J282" s="7">
        <v>33.659999999999997</v>
      </c>
      <c r="K282" s="7">
        <v>9.4499999999999993</v>
      </c>
      <c r="L282" s="7">
        <v>0.45</v>
      </c>
      <c r="M282" s="7">
        <v>0.67500000000000004</v>
      </c>
      <c r="N282" s="7">
        <v>2.25</v>
      </c>
    </row>
    <row r="283" spans="1:14">
      <c r="A283" s="70"/>
      <c r="B283" s="70"/>
      <c r="C283" s="8" t="s">
        <v>102</v>
      </c>
      <c r="D283" s="13" t="s">
        <v>211</v>
      </c>
      <c r="E283" s="13">
        <v>8</v>
      </c>
      <c r="F283" s="13">
        <v>6</v>
      </c>
      <c r="G283" s="13">
        <v>1.4720000000000002</v>
      </c>
      <c r="H283" s="20">
        <v>5.7600000000000005E-2</v>
      </c>
      <c r="I283" s="20">
        <v>6.4000000000000012E-3</v>
      </c>
      <c r="J283" s="20">
        <v>0.26239999999999997</v>
      </c>
      <c r="K283" s="20">
        <v>0.57600000000000007</v>
      </c>
      <c r="L283" s="20">
        <v>3.2000000000000001E-2</v>
      </c>
      <c r="M283" s="20">
        <v>6.4000000000000012E-3</v>
      </c>
      <c r="N283" s="20">
        <v>0.38400000000000006</v>
      </c>
    </row>
    <row r="284" spans="1:14">
      <c r="A284" s="70"/>
      <c r="B284" s="70"/>
      <c r="C284" s="8" t="s">
        <v>83</v>
      </c>
      <c r="D284" s="14" t="s">
        <v>203</v>
      </c>
      <c r="E284" s="13">
        <v>8</v>
      </c>
      <c r="F284" s="13">
        <v>3</v>
      </c>
      <c r="G284" s="13">
        <v>1.1840000000000002</v>
      </c>
      <c r="H284" s="20">
        <v>3.8399999999999997E-2</v>
      </c>
      <c r="I284" s="20">
        <v>3.2000000000000006E-3</v>
      </c>
      <c r="J284" s="20">
        <v>0.21760000000000002</v>
      </c>
      <c r="K284" s="13">
        <v>1.8240000000000001</v>
      </c>
      <c r="L284" s="20">
        <v>1.6E-2</v>
      </c>
      <c r="M284" s="20">
        <v>6.4000000000000012E-3</v>
      </c>
      <c r="N284" s="13">
        <v>0.48</v>
      </c>
    </row>
    <row r="285" spans="1:14" ht="20.25" customHeight="1">
      <c r="A285" s="70"/>
      <c r="B285" s="70"/>
      <c r="C285" s="8" t="s">
        <v>128</v>
      </c>
      <c r="D285" s="21" t="s">
        <v>204</v>
      </c>
      <c r="E285" s="6">
        <v>3</v>
      </c>
      <c r="F285" s="6">
        <v>3</v>
      </c>
      <c r="G285" s="6">
        <v>27</v>
      </c>
      <c r="H285" s="7">
        <v>0</v>
      </c>
      <c r="I285" s="7">
        <v>3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</row>
    <row r="286" spans="1:14" ht="20.25" customHeight="1">
      <c r="A286" s="70"/>
      <c r="B286" s="70"/>
      <c r="C286" s="8" t="s">
        <v>80</v>
      </c>
      <c r="D286" s="13" t="s">
        <v>244</v>
      </c>
      <c r="E286" s="13">
        <v>1</v>
      </c>
      <c r="F286" s="13">
        <v>1</v>
      </c>
      <c r="G286" s="13">
        <v>0.495</v>
      </c>
      <c r="H286" s="20">
        <v>2.6099999999999998E-2</v>
      </c>
      <c r="I286" s="33">
        <v>9.0000000000000011E-3</v>
      </c>
      <c r="J286" s="7">
        <v>6.2100000000000009E-2</v>
      </c>
      <c r="K286" s="7">
        <v>1.242</v>
      </c>
      <c r="L286" s="7">
        <v>5.9399999999999994E-2</v>
      </c>
      <c r="M286" s="7">
        <v>9.9000000000000008E-3</v>
      </c>
      <c r="N286" s="7">
        <v>0.504</v>
      </c>
    </row>
    <row r="287" spans="1:14">
      <c r="A287" s="71"/>
      <c r="B287" s="71"/>
      <c r="C287" s="8" t="s">
        <v>81</v>
      </c>
      <c r="D287" s="13" t="s">
        <v>201</v>
      </c>
      <c r="E287" s="20">
        <v>0.5</v>
      </c>
      <c r="F287" s="20">
        <v>0.5</v>
      </c>
      <c r="G287" s="13">
        <v>0</v>
      </c>
      <c r="H287" s="20">
        <v>0</v>
      </c>
      <c r="I287" s="20">
        <v>0</v>
      </c>
      <c r="J287" s="20">
        <v>0</v>
      </c>
      <c r="K287" s="13">
        <v>0.12</v>
      </c>
      <c r="L287" s="20">
        <v>1.5E-3</v>
      </c>
      <c r="M287" s="20">
        <v>5.0000000000000001E-4</v>
      </c>
      <c r="N287" s="13">
        <v>193.905</v>
      </c>
    </row>
    <row r="288" spans="1:14" ht="18">
      <c r="A288" s="70" t="s">
        <v>64</v>
      </c>
      <c r="B288" s="104" t="s">
        <v>179</v>
      </c>
      <c r="C288" s="8" t="s">
        <v>180</v>
      </c>
      <c r="D288" s="13" t="s">
        <v>206</v>
      </c>
      <c r="E288" s="13">
        <v>167</v>
      </c>
      <c r="F288" s="13">
        <v>100</v>
      </c>
      <c r="G288" s="13">
        <v>165.93360000000001</v>
      </c>
      <c r="H288" s="13">
        <v>1.1995199999999999</v>
      </c>
      <c r="I288" s="20">
        <v>0.19992000000000001</v>
      </c>
      <c r="J288" s="20">
        <v>39.284279999999995</v>
      </c>
      <c r="K288" s="20">
        <v>7.9967999999999995</v>
      </c>
      <c r="L288" s="20">
        <v>0.39984000000000003</v>
      </c>
      <c r="M288" s="20">
        <v>9.9960000000000007E-2</v>
      </c>
      <c r="N288" s="20">
        <v>25.989599999999999</v>
      </c>
    </row>
    <row r="289" spans="1:14">
      <c r="A289" s="70"/>
      <c r="B289" s="104"/>
      <c r="C289" s="8" t="s">
        <v>128</v>
      </c>
      <c r="D289" s="21" t="s">
        <v>204</v>
      </c>
      <c r="E289" s="13">
        <v>9</v>
      </c>
      <c r="F289" s="13">
        <v>9</v>
      </c>
      <c r="G289" s="13">
        <v>81</v>
      </c>
      <c r="H289" s="20">
        <v>0</v>
      </c>
      <c r="I289" s="48">
        <v>9</v>
      </c>
      <c r="J289" s="20">
        <v>0</v>
      </c>
      <c r="K289" s="20">
        <v>0</v>
      </c>
      <c r="L289" s="20">
        <v>0</v>
      </c>
      <c r="M289" s="20">
        <v>0</v>
      </c>
      <c r="N289" s="20">
        <v>0</v>
      </c>
    </row>
    <row r="290" spans="1:14" ht="16.5" customHeight="1">
      <c r="A290" s="70" t="s">
        <v>24</v>
      </c>
      <c r="B290" s="70" t="s">
        <v>7</v>
      </c>
      <c r="C290" s="8" t="s">
        <v>87</v>
      </c>
      <c r="D290" s="13" t="s">
        <v>241</v>
      </c>
      <c r="E290" s="13">
        <v>55</v>
      </c>
      <c r="F290" s="13">
        <v>30</v>
      </c>
      <c r="G290" s="13">
        <v>5.4450000000000003</v>
      </c>
      <c r="H290" s="20">
        <v>0.24200000000000002</v>
      </c>
      <c r="I290" s="33">
        <v>3.0250000000000003E-2</v>
      </c>
      <c r="J290" s="7">
        <v>0.78650000000000009</v>
      </c>
      <c r="K290" s="7">
        <v>6.3525</v>
      </c>
      <c r="L290" s="7">
        <v>0.27224999999999999</v>
      </c>
      <c r="M290" s="7">
        <v>9.0749999999999997E-2</v>
      </c>
      <c r="N290" s="7">
        <v>1.8149999999999999</v>
      </c>
    </row>
    <row r="291" spans="1:14">
      <c r="A291" s="70"/>
      <c r="B291" s="70"/>
      <c r="C291" s="8" t="s">
        <v>107</v>
      </c>
      <c r="D291" s="13" t="s">
        <v>245</v>
      </c>
      <c r="E291" s="13">
        <v>24</v>
      </c>
      <c r="F291" s="13">
        <v>20</v>
      </c>
      <c r="G291" s="13">
        <v>14.687999999999999</v>
      </c>
      <c r="H291" s="20">
        <v>6.1199999999999991E-2</v>
      </c>
      <c r="I291" s="33">
        <v>4.0800000000000003E-2</v>
      </c>
      <c r="J291" s="7">
        <v>3.3659999999999997</v>
      </c>
      <c r="K291" s="7">
        <v>3.2639999999999998</v>
      </c>
      <c r="L291" s="7">
        <v>6.1199999999999991E-2</v>
      </c>
      <c r="M291" s="7">
        <v>0</v>
      </c>
      <c r="N291" s="7">
        <v>0.40799999999999997</v>
      </c>
    </row>
    <row r="292" spans="1:14">
      <c r="A292" s="70"/>
      <c r="B292" s="70"/>
      <c r="C292" s="8" t="s">
        <v>111</v>
      </c>
      <c r="D292" s="13" t="s">
        <v>246</v>
      </c>
      <c r="E292" s="13">
        <v>20</v>
      </c>
      <c r="F292" s="13">
        <v>10</v>
      </c>
      <c r="G292" s="13">
        <v>2.6</v>
      </c>
      <c r="H292" s="20">
        <v>7.0000000000000007E-2</v>
      </c>
      <c r="I292" s="33">
        <v>0.02</v>
      </c>
      <c r="J292" s="7">
        <v>0.46</v>
      </c>
      <c r="K292" s="7">
        <v>4.2</v>
      </c>
      <c r="L292" s="7">
        <v>0.04</v>
      </c>
      <c r="M292" s="7">
        <v>0.02</v>
      </c>
      <c r="N292" s="7">
        <v>8</v>
      </c>
    </row>
    <row r="293" spans="1:14">
      <c r="A293" s="73" t="s">
        <v>59</v>
      </c>
      <c r="B293" s="73" t="s">
        <v>72</v>
      </c>
      <c r="C293" s="8" t="s">
        <v>131</v>
      </c>
      <c r="D293" s="13" t="s">
        <v>235</v>
      </c>
      <c r="E293" s="13">
        <v>85</v>
      </c>
      <c r="F293" s="13">
        <v>60</v>
      </c>
      <c r="G293" s="13">
        <v>60.094999999999999</v>
      </c>
      <c r="H293" s="20">
        <v>0.89249999999999996</v>
      </c>
      <c r="I293" s="20">
        <v>5.9500000000000004E-2</v>
      </c>
      <c r="J293" s="20">
        <v>13.268500000000001</v>
      </c>
      <c r="K293" s="13">
        <v>4.76</v>
      </c>
      <c r="L293" s="20">
        <v>0.53550000000000009</v>
      </c>
      <c r="M293" s="20">
        <v>0.11900000000000001</v>
      </c>
      <c r="N293" s="13">
        <v>1.7849999999999999</v>
      </c>
    </row>
    <row r="294" spans="1:14" ht="18">
      <c r="A294" s="70"/>
      <c r="B294" s="70"/>
      <c r="C294" s="8" t="s">
        <v>104</v>
      </c>
      <c r="D294" s="13" t="s">
        <v>208</v>
      </c>
      <c r="E294" s="13">
        <v>13</v>
      </c>
      <c r="F294" s="13">
        <v>13</v>
      </c>
      <c r="G294" s="13">
        <v>64.87</v>
      </c>
      <c r="H294" s="20">
        <v>3.4190000000000005</v>
      </c>
      <c r="I294" s="20">
        <v>3.4580000000000002</v>
      </c>
      <c r="J294" s="20">
        <v>4.992</v>
      </c>
      <c r="K294" s="13">
        <v>122.2</v>
      </c>
      <c r="L294" s="20">
        <v>6.5000000000000002E-2</v>
      </c>
      <c r="M294" s="20">
        <v>0.42899999999999999</v>
      </c>
      <c r="N294" s="13">
        <v>47.97</v>
      </c>
    </row>
    <row r="295" spans="1:14">
      <c r="A295" s="70"/>
      <c r="B295" s="70"/>
      <c r="C295" s="8" t="s">
        <v>78</v>
      </c>
      <c r="D295" s="13" t="s">
        <v>209</v>
      </c>
      <c r="E295" s="13">
        <v>10</v>
      </c>
      <c r="F295" s="13">
        <v>10</v>
      </c>
      <c r="G295" s="13">
        <v>39.700000000000003</v>
      </c>
      <c r="H295" s="20">
        <v>0</v>
      </c>
      <c r="I295" s="20">
        <v>0</v>
      </c>
      <c r="J295" s="20">
        <v>9.93</v>
      </c>
      <c r="K295" s="13">
        <v>0</v>
      </c>
      <c r="L295" s="20">
        <v>0.01</v>
      </c>
      <c r="M295" s="20">
        <v>0</v>
      </c>
      <c r="N295" s="13">
        <v>0</v>
      </c>
    </row>
    <row r="296" spans="1:14">
      <c r="A296" s="107"/>
      <c r="B296" s="107"/>
      <c r="C296" s="84" t="s">
        <v>60</v>
      </c>
      <c r="D296" s="84"/>
      <c r="E296" s="84"/>
      <c r="F296" s="85"/>
      <c r="G296" s="19">
        <f>SUM(G278:G295)</f>
        <v>813.57040000000018</v>
      </c>
      <c r="H296" s="40">
        <f t="shared" ref="H296:N296" si="16">SUM(H278:H295)</f>
        <v>28.131809999999998</v>
      </c>
      <c r="I296" s="40">
        <f t="shared" si="16"/>
        <v>29.323159999999994</v>
      </c>
      <c r="J296" s="40">
        <f t="shared" si="16"/>
        <v>106.52566999999999</v>
      </c>
      <c r="K296" s="39">
        <f t="shared" si="16"/>
        <v>171.2843</v>
      </c>
      <c r="L296" s="40">
        <f t="shared" si="16"/>
        <v>2.8485899999999993</v>
      </c>
      <c r="M296" s="40">
        <f t="shared" si="16"/>
        <v>3.0786300000000004</v>
      </c>
      <c r="N296" s="39">
        <f t="shared" si="16"/>
        <v>548.42470000000014</v>
      </c>
    </row>
    <row r="297" spans="1:14" ht="16.5" customHeight="1">
      <c r="A297" s="107"/>
      <c r="B297" s="107"/>
      <c r="C297" s="98" t="s">
        <v>61</v>
      </c>
      <c r="D297" s="98"/>
      <c r="E297" s="98"/>
      <c r="F297" s="99"/>
      <c r="G297" s="39">
        <v>2245</v>
      </c>
      <c r="H297" s="40">
        <v>56.1</v>
      </c>
      <c r="I297" s="41">
        <v>62.4</v>
      </c>
      <c r="J297" s="40">
        <v>364.8</v>
      </c>
      <c r="K297" s="41">
        <v>1100</v>
      </c>
      <c r="L297" s="41">
        <v>8.6999999999999993</v>
      </c>
      <c r="M297" s="40">
        <v>5</v>
      </c>
      <c r="N297" s="41">
        <v>2200</v>
      </c>
    </row>
    <row r="298" spans="1:14" ht="16.5" customHeight="1">
      <c r="A298" s="107"/>
      <c r="B298" s="107"/>
      <c r="C298" s="98" t="s">
        <v>62</v>
      </c>
      <c r="D298" s="98"/>
      <c r="E298" s="98"/>
      <c r="F298" s="100"/>
      <c r="G298" s="4">
        <f>(G296/G297)*100</f>
        <v>36.239216035634755</v>
      </c>
      <c r="H298" s="4">
        <f>(H296/H297)*100</f>
        <v>50.145828877005336</v>
      </c>
      <c r="I298" s="4">
        <f>(I296/I297)*100</f>
        <v>46.99224358974358</v>
      </c>
      <c r="J298" s="4">
        <f t="shared" ref="J298:N298" si="17">(J296/J297)*100</f>
        <v>29.201115679824557</v>
      </c>
      <c r="K298" s="4">
        <f t="shared" si="17"/>
        <v>15.571299999999999</v>
      </c>
      <c r="L298" s="4">
        <f t="shared" si="17"/>
        <v>32.742413793103445</v>
      </c>
      <c r="M298" s="4">
        <f t="shared" si="17"/>
        <v>61.572600000000008</v>
      </c>
      <c r="N298" s="4">
        <f t="shared" si="17"/>
        <v>24.928395454545459</v>
      </c>
    </row>
    <row r="299" spans="1:14" ht="16.5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</row>
    <row r="300" spans="1:14" ht="16.5" customHeight="1">
      <c r="A300" s="95" t="s">
        <v>117</v>
      </c>
      <c r="B300" s="95"/>
      <c r="C300" s="95"/>
      <c r="D300" s="95"/>
      <c r="E300" s="101" t="s">
        <v>45</v>
      </c>
      <c r="F300" s="102"/>
      <c r="G300" s="102"/>
      <c r="H300" s="102"/>
      <c r="I300" s="102"/>
      <c r="J300" s="102"/>
      <c r="K300" s="102"/>
      <c r="L300" s="102"/>
      <c r="M300" s="102"/>
      <c r="N300" s="103"/>
    </row>
    <row r="301" spans="1:14" ht="16.5" customHeight="1">
      <c r="A301" s="67" t="s">
        <v>43</v>
      </c>
      <c r="B301" s="111"/>
      <c r="C301" s="112"/>
      <c r="D301" s="112"/>
      <c r="E301" s="112"/>
      <c r="F301" s="112"/>
      <c r="G301" s="112"/>
      <c r="H301" s="112"/>
      <c r="I301" s="113"/>
      <c r="J301" s="105" t="s">
        <v>44</v>
      </c>
      <c r="K301" s="105"/>
      <c r="L301" s="105"/>
      <c r="M301" s="106" t="s">
        <v>46</v>
      </c>
      <c r="N301" s="106"/>
    </row>
    <row r="302" spans="1:14" ht="74.25" customHeight="1" thickBot="1">
      <c r="A302" s="144"/>
      <c r="B302" s="144"/>
      <c r="C302" s="144"/>
      <c r="D302" s="144"/>
      <c r="E302" s="144"/>
      <c r="F302" s="144"/>
      <c r="G302" s="144"/>
      <c r="H302" s="144"/>
      <c r="I302" s="144"/>
      <c r="J302" s="144"/>
      <c r="K302" s="144"/>
      <c r="L302" s="144"/>
      <c r="M302" s="144"/>
      <c r="N302" s="144"/>
    </row>
    <row r="303" spans="1:14" ht="17.25" thickBot="1">
      <c r="A303" s="108" t="s">
        <v>29</v>
      </c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ht="16.5" customHeight="1">
      <c r="A304" s="76" t="s">
        <v>50</v>
      </c>
      <c r="B304" s="76" t="s">
        <v>63</v>
      </c>
      <c r="C304" s="76" t="s">
        <v>52</v>
      </c>
      <c r="D304" s="76" t="s">
        <v>49</v>
      </c>
      <c r="E304" s="79" t="s">
        <v>118</v>
      </c>
      <c r="F304" s="79" t="s">
        <v>119</v>
      </c>
      <c r="G304" s="81" t="s">
        <v>53</v>
      </c>
      <c r="H304" s="82"/>
      <c r="I304" s="82"/>
      <c r="J304" s="82"/>
      <c r="K304" s="82"/>
      <c r="L304" s="82"/>
      <c r="M304" s="82"/>
      <c r="N304" s="83"/>
    </row>
    <row r="305" spans="1:14">
      <c r="A305" s="77"/>
      <c r="B305" s="77"/>
      <c r="C305" s="77"/>
      <c r="D305" s="77"/>
      <c r="E305" s="80"/>
      <c r="F305" s="80"/>
      <c r="G305" s="23" t="s">
        <v>54</v>
      </c>
      <c r="H305" s="5" t="s">
        <v>55</v>
      </c>
      <c r="I305" s="1" t="s">
        <v>56</v>
      </c>
      <c r="J305" s="1" t="s">
        <v>66</v>
      </c>
      <c r="K305" s="1" t="s">
        <v>57</v>
      </c>
      <c r="L305" s="1" t="s">
        <v>58</v>
      </c>
      <c r="M305" s="1" t="s">
        <v>51</v>
      </c>
      <c r="N305" s="2" t="s">
        <v>199</v>
      </c>
    </row>
    <row r="306" spans="1:14">
      <c r="A306" s="78"/>
      <c r="B306" s="78"/>
      <c r="C306" s="78"/>
      <c r="D306" s="78"/>
      <c r="E306" s="80"/>
      <c r="F306" s="80"/>
      <c r="G306" s="11" t="s">
        <v>65</v>
      </c>
      <c r="H306" s="10" t="s">
        <v>47</v>
      </c>
      <c r="I306" s="2" t="s">
        <v>47</v>
      </c>
      <c r="J306" s="2" t="s">
        <v>47</v>
      </c>
      <c r="K306" s="2" t="s">
        <v>47</v>
      </c>
      <c r="L306" s="1" t="s">
        <v>48</v>
      </c>
      <c r="M306" s="1" t="s">
        <v>48</v>
      </c>
      <c r="N306" s="17" t="s">
        <v>48</v>
      </c>
    </row>
    <row r="307" spans="1:14" ht="16.5" customHeight="1">
      <c r="A307" s="70" t="s">
        <v>21</v>
      </c>
      <c r="B307" s="70" t="s">
        <v>145</v>
      </c>
      <c r="C307" s="8" t="s">
        <v>79</v>
      </c>
      <c r="D307" s="13" t="s">
        <v>200</v>
      </c>
      <c r="E307" s="13">
        <v>90</v>
      </c>
      <c r="F307" s="13">
        <v>90</v>
      </c>
      <c r="G307" s="13">
        <v>125.1</v>
      </c>
      <c r="H307" s="20">
        <v>19.62</v>
      </c>
      <c r="I307" s="20">
        <v>5.13</v>
      </c>
      <c r="J307" s="20">
        <v>0</v>
      </c>
      <c r="K307" s="13">
        <v>5.4</v>
      </c>
      <c r="L307" s="20">
        <v>2.4300000000000002</v>
      </c>
      <c r="M307" s="20">
        <v>3.24</v>
      </c>
      <c r="N307" s="13">
        <v>45.9</v>
      </c>
    </row>
    <row r="308" spans="1:14" ht="16.5" customHeight="1">
      <c r="A308" s="70"/>
      <c r="B308" s="70"/>
      <c r="C308" s="8" t="s">
        <v>95</v>
      </c>
      <c r="D308" s="13" t="s">
        <v>243</v>
      </c>
      <c r="E308" s="21">
        <v>22</v>
      </c>
      <c r="F308" s="6">
        <v>20</v>
      </c>
      <c r="G308" s="6">
        <v>8.5139999999999993</v>
      </c>
      <c r="H308" s="7">
        <v>0.41580000000000006</v>
      </c>
      <c r="I308" s="7">
        <v>0</v>
      </c>
      <c r="J308" s="7">
        <v>1.4256</v>
      </c>
      <c r="K308" s="7">
        <v>7.92</v>
      </c>
      <c r="L308" s="7">
        <v>0.19800000000000001</v>
      </c>
      <c r="M308" s="7">
        <v>3.9600000000000003E-2</v>
      </c>
      <c r="N308" s="7">
        <v>1.1880000000000002</v>
      </c>
    </row>
    <row r="309" spans="1:14" ht="16.5" customHeight="1">
      <c r="A309" s="70"/>
      <c r="B309" s="70"/>
      <c r="C309" s="8" t="s">
        <v>85</v>
      </c>
      <c r="D309" s="13" t="s">
        <v>242</v>
      </c>
      <c r="E309" s="21">
        <v>24</v>
      </c>
      <c r="F309" s="6">
        <v>20</v>
      </c>
      <c r="G309" s="6">
        <v>9.5879999999999992</v>
      </c>
      <c r="H309" s="7">
        <v>0.14279999999999998</v>
      </c>
      <c r="I309" s="7">
        <v>2.0400000000000001E-2</v>
      </c>
      <c r="J309" s="7">
        <v>1.9379999999999997</v>
      </c>
      <c r="K309" s="7">
        <v>5.5079999999999991</v>
      </c>
      <c r="L309" s="7">
        <v>8.1600000000000006E-2</v>
      </c>
      <c r="M309" s="7">
        <v>4.0800000000000003E-2</v>
      </c>
      <c r="N309" s="7">
        <v>7.14</v>
      </c>
    </row>
    <row r="310" spans="1:14" ht="16.5" customHeight="1">
      <c r="A310" s="70"/>
      <c r="B310" s="70"/>
      <c r="C310" s="8" t="s">
        <v>102</v>
      </c>
      <c r="D310" s="13" t="s">
        <v>211</v>
      </c>
      <c r="E310" s="21">
        <v>13</v>
      </c>
      <c r="F310" s="6">
        <v>10</v>
      </c>
      <c r="G310" s="6">
        <v>2.3920000000000003</v>
      </c>
      <c r="H310" s="7">
        <v>9.3600000000000017E-2</v>
      </c>
      <c r="I310" s="7">
        <v>1.04E-2</v>
      </c>
      <c r="J310" s="7">
        <v>0.4264</v>
      </c>
      <c r="K310" s="7">
        <v>0.93600000000000005</v>
      </c>
      <c r="L310" s="7">
        <v>5.2000000000000005E-2</v>
      </c>
      <c r="M310" s="7">
        <v>1.04E-2</v>
      </c>
      <c r="N310" s="7">
        <v>0.62400000000000011</v>
      </c>
    </row>
    <row r="311" spans="1:14">
      <c r="A311" s="70"/>
      <c r="B311" s="70"/>
      <c r="C311" s="8" t="s">
        <v>83</v>
      </c>
      <c r="D311" s="14" t="s">
        <v>203</v>
      </c>
      <c r="E311" s="13">
        <v>8</v>
      </c>
      <c r="F311" s="13">
        <v>3</v>
      </c>
      <c r="G311" s="13">
        <v>1.1840000000000002</v>
      </c>
      <c r="H311" s="20">
        <v>3.8399999999999997E-2</v>
      </c>
      <c r="I311" s="20">
        <v>3.2000000000000006E-3</v>
      </c>
      <c r="J311" s="20">
        <v>0.21760000000000002</v>
      </c>
      <c r="K311" s="13">
        <v>1.8240000000000001</v>
      </c>
      <c r="L311" s="20">
        <v>1.6E-2</v>
      </c>
      <c r="M311" s="20">
        <v>6.4000000000000012E-3</v>
      </c>
      <c r="N311" s="13">
        <v>0.48</v>
      </c>
    </row>
    <row r="312" spans="1:14">
      <c r="A312" s="70"/>
      <c r="B312" s="70"/>
      <c r="C312" s="8" t="s">
        <v>128</v>
      </c>
      <c r="D312" s="13" t="s">
        <v>204</v>
      </c>
      <c r="E312" s="13">
        <v>3</v>
      </c>
      <c r="F312" s="13">
        <v>3</v>
      </c>
      <c r="G312" s="13">
        <v>27</v>
      </c>
      <c r="H312" s="20">
        <v>0</v>
      </c>
      <c r="I312" s="20">
        <v>3</v>
      </c>
      <c r="J312" s="20">
        <v>0</v>
      </c>
      <c r="K312" s="20">
        <v>0</v>
      </c>
      <c r="L312" s="20">
        <v>0</v>
      </c>
      <c r="M312" s="20">
        <v>0</v>
      </c>
      <c r="N312" s="20">
        <v>0</v>
      </c>
    </row>
    <row r="313" spans="1:14">
      <c r="A313" s="70"/>
      <c r="B313" s="70"/>
      <c r="C313" s="8" t="s">
        <v>81</v>
      </c>
      <c r="D313" s="13" t="s">
        <v>201</v>
      </c>
      <c r="E313" s="20">
        <v>0.5</v>
      </c>
      <c r="F313" s="20">
        <v>0.5</v>
      </c>
      <c r="G313" s="13">
        <v>0</v>
      </c>
      <c r="H313" s="20">
        <v>0</v>
      </c>
      <c r="I313" s="20">
        <v>0</v>
      </c>
      <c r="J313" s="20">
        <v>0</v>
      </c>
      <c r="K313" s="13">
        <v>0.12</v>
      </c>
      <c r="L313" s="20">
        <v>1.5E-3</v>
      </c>
      <c r="M313" s="20">
        <v>5.0000000000000001E-4</v>
      </c>
      <c r="N313" s="13">
        <v>193.905</v>
      </c>
    </row>
    <row r="314" spans="1:14">
      <c r="A314" s="70" t="s">
        <v>23</v>
      </c>
      <c r="B314" s="70" t="s">
        <v>6</v>
      </c>
      <c r="C314" s="8" t="s">
        <v>100</v>
      </c>
      <c r="D314" s="13" t="s">
        <v>202</v>
      </c>
      <c r="E314" s="13">
        <v>50</v>
      </c>
      <c r="F314" s="13">
        <v>50</v>
      </c>
      <c r="G314" s="13">
        <v>176.5</v>
      </c>
      <c r="H314" s="20">
        <v>3.35</v>
      </c>
      <c r="I314" s="20">
        <v>0.2</v>
      </c>
      <c r="J314" s="20">
        <v>40.049999999999997</v>
      </c>
      <c r="K314" s="13">
        <v>4.5</v>
      </c>
      <c r="L314" s="20">
        <v>0.4</v>
      </c>
      <c r="M314" s="20">
        <v>0.6</v>
      </c>
      <c r="N314" s="13">
        <v>1</v>
      </c>
    </row>
    <row r="315" spans="1:14">
      <c r="A315" s="70"/>
      <c r="B315" s="70"/>
      <c r="C315" s="8" t="s">
        <v>128</v>
      </c>
      <c r="D315" s="13" t="s">
        <v>204</v>
      </c>
      <c r="E315" s="13">
        <v>4</v>
      </c>
      <c r="F315" s="13">
        <v>4</v>
      </c>
      <c r="G315" s="49">
        <v>36</v>
      </c>
      <c r="H315" s="20">
        <v>0</v>
      </c>
      <c r="I315" s="20">
        <v>4</v>
      </c>
      <c r="J315" s="20">
        <v>0</v>
      </c>
      <c r="K315" s="20">
        <v>0</v>
      </c>
      <c r="L315" s="20">
        <v>0</v>
      </c>
      <c r="M315" s="20">
        <v>0</v>
      </c>
      <c r="N315" s="20">
        <v>0</v>
      </c>
    </row>
    <row r="316" spans="1:14" ht="14.25" customHeight="1">
      <c r="A316" s="70"/>
      <c r="B316" s="70"/>
      <c r="C316" s="8" t="s">
        <v>83</v>
      </c>
      <c r="D316" s="14" t="s">
        <v>203</v>
      </c>
      <c r="E316" s="13">
        <v>8</v>
      </c>
      <c r="F316" s="13">
        <v>3</v>
      </c>
      <c r="G316" s="13">
        <v>1.1840000000000002</v>
      </c>
      <c r="H316" s="20">
        <v>3.8399999999999997E-2</v>
      </c>
      <c r="I316" s="20">
        <v>3.2000000000000006E-3</v>
      </c>
      <c r="J316" s="20">
        <v>0.21760000000000002</v>
      </c>
      <c r="K316" s="13">
        <v>1.8240000000000001</v>
      </c>
      <c r="L316" s="20">
        <v>1.6E-2</v>
      </c>
      <c r="M316" s="20">
        <v>6.4000000000000012E-3</v>
      </c>
      <c r="N316" s="13">
        <v>0.48</v>
      </c>
    </row>
    <row r="317" spans="1:14" ht="12.75" customHeight="1">
      <c r="A317" s="70"/>
      <c r="B317" s="70"/>
      <c r="C317" s="8" t="s">
        <v>81</v>
      </c>
      <c r="D317" s="13" t="s">
        <v>201</v>
      </c>
      <c r="E317" s="20">
        <v>0.5</v>
      </c>
      <c r="F317" s="20">
        <v>0.5</v>
      </c>
      <c r="G317" s="13">
        <v>0</v>
      </c>
      <c r="H317" s="20">
        <v>0</v>
      </c>
      <c r="I317" s="20">
        <v>0</v>
      </c>
      <c r="J317" s="20">
        <v>0</v>
      </c>
      <c r="K317" s="13">
        <v>0.12</v>
      </c>
      <c r="L317" s="20">
        <v>1.5E-3</v>
      </c>
      <c r="M317" s="20">
        <v>5.0000000000000001E-4</v>
      </c>
      <c r="N317" s="13">
        <v>193.905</v>
      </c>
    </row>
    <row r="318" spans="1:14">
      <c r="A318" s="70" t="s">
        <v>64</v>
      </c>
      <c r="B318" s="70" t="s">
        <v>172</v>
      </c>
      <c r="C318" s="8" t="s">
        <v>112</v>
      </c>
      <c r="D318" s="13" t="s">
        <v>224</v>
      </c>
      <c r="E318" s="13">
        <v>125</v>
      </c>
      <c r="F318" s="13">
        <v>100</v>
      </c>
      <c r="G318" s="13">
        <v>89</v>
      </c>
      <c r="H318" s="20">
        <v>2.1</v>
      </c>
      <c r="I318" s="20">
        <v>0.1</v>
      </c>
      <c r="J318" s="20">
        <v>18.899999999999999</v>
      </c>
      <c r="K318" s="13">
        <v>12</v>
      </c>
      <c r="L318" s="20">
        <v>0.8</v>
      </c>
      <c r="M318" s="20">
        <v>0.3</v>
      </c>
      <c r="N318" s="13">
        <v>6</v>
      </c>
    </row>
    <row r="319" spans="1:14">
      <c r="A319" s="70"/>
      <c r="B319" s="70"/>
      <c r="C319" s="8" t="s">
        <v>103</v>
      </c>
      <c r="D319" s="13" t="s">
        <v>211</v>
      </c>
      <c r="E319" s="13">
        <v>10</v>
      </c>
      <c r="F319" s="13">
        <v>8</v>
      </c>
      <c r="G319" s="13">
        <v>1.84</v>
      </c>
      <c r="H319" s="20">
        <v>7.2000000000000008E-2</v>
      </c>
      <c r="I319" s="20">
        <v>8.0000000000000002E-3</v>
      </c>
      <c r="J319" s="20">
        <v>0.32799999999999996</v>
      </c>
      <c r="K319" s="20">
        <v>0.72</v>
      </c>
      <c r="L319" s="20">
        <v>0.04</v>
      </c>
      <c r="M319" s="20">
        <v>8.0000000000000002E-3</v>
      </c>
      <c r="N319" s="20">
        <v>0.48</v>
      </c>
    </row>
    <row r="320" spans="1:14">
      <c r="A320" s="70"/>
      <c r="B320" s="70"/>
      <c r="C320" s="8" t="s">
        <v>86</v>
      </c>
      <c r="D320" s="13" t="s">
        <v>216</v>
      </c>
      <c r="E320" s="13">
        <v>5</v>
      </c>
      <c r="F320" s="13">
        <v>4</v>
      </c>
      <c r="G320" s="13">
        <v>1.32</v>
      </c>
      <c r="H320" s="20">
        <v>5.5999999999999994E-2</v>
      </c>
      <c r="I320" s="20">
        <v>4.0000000000000001E-3</v>
      </c>
      <c r="J320" s="20">
        <v>0.26</v>
      </c>
      <c r="K320" s="31">
        <v>2.56</v>
      </c>
      <c r="L320" s="20">
        <v>2.7999999999999997E-2</v>
      </c>
      <c r="M320" s="20">
        <v>0</v>
      </c>
      <c r="N320" s="20">
        <v>0</v>
      </c>
    </row>
    <row r="321" spans="1:14">
      <c r="A321" s="70"/>
      <c r="B321" s="70"/>
      <c r="C321" s="8" t="s">
        <v>128</v>
      </c>
      <c r="D321" s="13" t="s">
        <v>204</v>
      </c>
      <c r="E321" s="13">
        <v>7</v>
      </c>
      <c r="F321" s="13">
        <v>4</v>
      </c>
      <c r="G321" s="13">
        <v>36</v>
      </c>
      <c r="H321" s="20">
        <v>0</v>
      </c>
      <c r="I321" s="20">
        <v>4</v>
      </c>
      <c r="J321" s="20">
        <v>0</v>
      </c>
      <c r="K321" s="20">
        <v>0</v>
      </c>
      <c r="L321" s="20">
        <v>0</v>
      </c>
      <c r="M321" s="20">
        <v>0</v>
      </c>
      <c r="N321" s="20">
        <v>0</v>
      </c>
    </row>
    <row r="322" spans="1:14">
      <c r="A322" s="70"/>
      <c r="B322" s="70"/>
      <c r="C322" s="8" t="s">
        <v>151</v>
      </c>
      <c r="D322" s="13"/>
      <c r="E322" s="13">
        <v>30</v>
      </c>
      <c r="F322" s="13">
        <v>35</v>
      </c>
      <c r="G322" s="13"/>
      <c r="H322" s="20"/>
      <c r="I322" s="20"/>
      <c r="J322" s="20"/>
      <c r="K322" s="20"/>
      <c r="L322" s="20"/>
      <c r="M322" s="20"/>
      <c r="N322" s="20"/>
    </row>
    <row r="323" spans="1:14">
      <c r="A323" s="70"/>
      <c r="B323" s="70"/>
      <c r="C323" s="8" t="s">
        <v>81</v>
      </c>
      <c r="D323" s="13" t="s">
        <v>201</v>
      </c>
      <c r="E323" s="20">
        <v>0.5</v>
      </c>
      <c r="F323" s="20">
        <v>0.5</v>
      </c>
      <c r="G323" s="13">
        <v>0</v>
      </c>
      <c r="H323" s="20">
        <v>0</v>
      </c>
      <c r="I323" s="20">
        <v>0</v>
      </c>
      <c r="J323" s="20">
        <v>0</v>
      </c>
      <c r="K323" s="13">
        <v>0.12</v>
      </c>
      <c r="L323" s="20">
        <v>1.5E-3</v>
      </c>
      <c r="M323" s="20">
        <v>5.0000000000000001E-4</v>
      </c>
      <c r="N323" s="13">
        <v>193.905</v>
      </c>
    </row>
    <row r="324" spans="1:14">
      <c r="A324" s="70" t="s">
        <v>59</v>
      </c>
      <c r="B324" s="70" t="s">
        <v>0</v>
      </c>
      <c r="C324" s="8" t="s">
        <v>231</v>
      </c>
      <c r="D324" s="13" t="s">
        <v>232</v>
      </c>
      <c r="E324" s="13">
        <v>80</v>
      </c>
      <c r="F324" s="13">
        <v>60</v>
      </c>
      <c r="G324" s="13">
        <v>42.6</v>
      </c>
      <c r="H324" s="20">
        <v>0.54</v>
      </c>
      <c r="I324" s="20">
        <v>0.18</v>
      </c>
      <c r="J324" s="20">
        <v>8.0399999999999991</v>
      </c>
      <c r="K324" s="13">
        <v>7.8</v>
      </c>
      <c r="L324" s="20">
        <v>0.18</v>
      </c>
      <c r="M324" s="20">
        <v>0.18</v>
      </c>
      <c r="N324" s="13">
        <v>1.8</v>
      </c>
    </row>
    <row r="325" spans="1:14" ht="21.75" customHeight="1">
      <c r="A325" s="70"/>
      <c r="B325" s="70"/>
      <c r="C325" s="8" t="s">
        <v>104</v>
      </c>
      <c r="D325" s="13" t="s">
        <v>208</v>
      </c>
      <c r="E325" s="13">
        <v>13</v>
      </c>
      <c r="F325" s="13">
        <v>13</v>
      </c>
      <c r="G325" s="13">
        <v>64.87</v>
      </c>
      <c r="H325" s="20">
        <v>3.4190000000000005</v>
      </c>
      <c r="I325" s="20">
        <v>3.4580000000000002</v>
      </c>
      <c r="J325" s="20">
        <v>4.992</v>
      </c>
      <c r="K325" s="13">
        <v>122.2</v>
      </c>
      <c r="L325" s="20">
        <v>6.5000000000000002E-2</v>
      </c>
      <c r="M325" s="20">
        <v>0.42899999999999999</v>
      </c>
      <c r="N325" s="13">
        <v>47.97</v>
      </c>
    </row>
    <row r="326" spans="1:14">
      <c r="A326" s="70"/>
      <c r="B326" s="70"/>
      <c r="C326" s="8" t="s">
        <v>78</v>
      </c>
      <c r="D326" s="13" t="s">
        <v>209</v>
      </c>
      <c r="E326" s="13">
        <v>10</v>
      </c>
      <c r="F326" s="13">
        <v>10</v>
      </c>
      <c r="G326" s="13">
        <v>39.700000000000003</v>
      </c>
      <c r="H326" s="20">
        <v>0</v>
      </c>
      <c r="I326" s="20">
        <v>0</v>
      </c>
      <c r="J326" s="20">
        <v>9.93</v>
      </c>
      <c r="K326" s="13">
        <v>0</v>
      </c>
      <c r="L326" s="20">
        <v>0.01</v>
      </c>
      <c r="M326" s="20">
        <v>0</v>
      </c>
      <c r="N326" s="13">
        <v>0</v>
      </c>
    </row>
    <row r="327" spans="1:14">
      <c r="A327" s="107"/>
      <c r="B327" s="107"/>
      <c r="C327" s="84" t="s">
        <v>60</v>
      </c>
      <c r="D327" s="84"/>
      <c r="E327" s="84"/>
      <c r="F327" s="85"/>
      <c r="G327" s="19">
        <f>SUM(G307:G326)</f>
        <v>662.79200000000014</v>
      </c>
      <c r="H327" s="19">
        <f t="shared" ref="H327:N327" si="18">SUM(H307:H326)</f>
        <v>29.886000000000003</v>
      </c>
      <c r="I327" s="19">
        <f t="shared" si="18"/>
        <v>20.117199999999997</v>
      </c>
      <c r="J327" s="19">
        <f t="shared" si="18"/>
        <v>86.725200000000001</v>
      </c>
      <c r="K327" s="19">
        <f t="shared" si="18"/>
        <v>173.55199999999999</v>
      </c>
      <c r="L327" s="19">
        <f t="shared" si="18"/>
        <v>4.3210999999999995</v>
      </c>
      <c r="M327" s="19">
        <f t="shared" si="18"/>
        <v>4.8621000000000008</v>
      </c>
      <c r="N327" s="19">
        <f t="shared" si="18"/>
        <v>694.77699999999993</v>
      </c>
    </row>
    <row r="328" spans="1:14" ht="16.5" customHeight="1">
      <c r="A328" s="107"/>
      <c r="B328" s="107"/>
      <c r="C328" s="98" t="s">
        <v>61</v>
      </c>
      <c r="D328" s="98"/>
      <c r="E328" s="98"/>
      <c r="F328" s="99"/>
      <c r="G328" s="39">
        <v>2245</v>
      </c>
      <c r="H328" s="40">
        <v>56.1</v>
      </c>
      <c r="I328" s="41">
        <v>62.4</v>
      </c>
      <c r="J328" s="40">
        <v>364.8</v>
      </c>
      <c r="K328" s="41">
        <v>1100</v>
      </c>
      <c r="L328" s="41">
        <v>8.6999999999999993</v>
      </c>
      <c r="M328" s="40">
        <v>5</v>
      </c>
      <c r="N328" s="41">
        <v>2200</v>
      </c>
    </row>
    <row r="329" spans="1:14" ht="16.5" customHeight="1">
      <c r="A329" s="107"/>
      <c r="B329" s="107"/>
      <c r="C329" s="98" t="s">
        <v>62</v>
      </c>
      <c r="D329" s="98"/>
      <c r="E329" s="98"/>
      <c r="F329" s="100"/>
      <c r="G329" s="4">
        <f>(G327/G328)*100</f>
        <v>29.523028953229407</v>
      </c>
      <c r="H329" s="4">
        <f>(H327/H328)*100</f>
        <v>53.272727272727273</v>
      </c>
      <c r="I329" s="4">
        <f>(I327/I328)*100</f>
        <v>32.239102564102559</v>
      </c>
      <c r="J329" s="4">
        <f t="shared" ref="J329:N329" si="19">(J327/J328)*100</f>
        <v>23.773355263157896</v>
      </c>
      <c r="K329" s="4">
        <f t="shared" si="19"/>
        <v>15.777454545454544</v>
      </c>
      <c r="L329" s="4">
        <f t="shared" si="19"/>
        <v>49.667816091954023</v>
      </c>
      <c r="M329" s="4">
        <f t="shared" si="19"/>
        <v>97.242000000000019</v>
      </c>
      <c r="N329" s="4">
        <f t="shared" si="19"/>
        <v>31.580772727272727</v>
      </c>
    </row>
    <row r="330" spans="1:14" ht="16.5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</row>
    <row r="331" spans="1:14" ht="16.5" customHeight="1">
      <c r="A331" s="95" t="s">
        <v>117</v>
      </c>
      <c r="B331" s="95"/>
      <c r="C331" s="95"/>
      <c r="D331" s="95"/>
      <c r="E331" s="101" t="s">
        <v>45</v>
      </c>
      <c r="F331" s="102"/>
      <c r="G331" s="102"/>
      <c r="H331" s="102"/>
      <c r="I331" s="102"/>
      <c r="J331" s="102"/>
      <c r="K331" s="102"/>
      <c r="L331" s="102"/>
      <c r="M331" s="102"/>
      <c r="N331" s="103"/>
    </row>
    <row r="332" spans="1:14" ht="16.5" customHeight="1">
      <c r="A332" s="67" t="s">
        <v>43</v>
      </c>
      <c r="B332" s="96"/>
      <c r="C332" s="96"/>
      <c r="D332" s="96"/>
      <c r="E332" s="96"/>
      <c r="F332" s="96"/>
      <c r="G332" s="96"/>
      <c r="H332" s="96"/>
      <c r="I332" s="96"/>
      <c r="J332" s="105" t="s">
        <v>44</v>
      </c>
      <c r="K332" s="105"/>
      <c r="L332" s="105"/>
      <c r="M332" s="106" t="s">
        <v>46</v>
      </c>
      <c r="N332" s="106"/>
    </row>
    <row r="333" spans="1:14" ht="69.75" customHeight="1" thickBot="1">
      <c r="A333" s="112"/>
      <c r="B333" s="112"/>
      <c r="C333" s="112"/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</row>
    <row r="334" spans="1:14" ht="17.25" thickBot="1">
      <c r="A334" s="108" t="s">
        <v>31</v>
      </c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ht="16.5" customHeight="1">
      <c r="A335" s="76" t="s">
        <v>50</v>
      </c>
      <c r="B335" s="76" t="s">
        <v>63</v>
      </c>
      <c r="C335" s="76" t="s">
        <v>52</v>
      </c>
      <c r="D335" s="76" t="s">
        <v>49</v>
      </c>
      <c r="E335" s="79" t="s">
        <v>118</v>
      </c>
      <c r="F335" s="79" t="s">
        <v>119</v>
      </c>
      <c r="G335" s="81" t="s">
        <v>53</v>
      </c>
      <c r="H335" s="82"/>
      <c r="I335" s="82"/>
      <c r="J335" s="82"/>
      <c r="K335" s="82"/>
      <c r="L335" s="82"/>
      <c r="M335" s="82"/>
      <c r="N335" s="83"/>
    </row>
    <row r="336" spans="1:14">
      <c r="A336" s="77"/>
      <c r="B336" s="77"/>
      <c r="C336" s="77"/>
      <c r="D336" s="77"/>
      <c r="E336" s="80"/>
      <c r="F336" s="80"/>
      <c r="G336" s="23" t="s">
        <v>54</v>
      </c>
      <c r="H336" s="5" t="s">
        <v>55</v>
      </c>
      <c r="I336" s="1" t="s">
        <v>56</v>
      </c>
      <c r="J336" s="1" t="s">
        <v>66</v>
      </c>
      <c r="K336" s="1" t="s">
        <v>57</v>
      </c>
      <c r="L336" s="1" t="s">
        <v>58</v>
      </c>
      <c r="M336" s="1" t="s">
        <v>51</v>
      </c>
      <c r="N336" s="2" t="s">
        <v>199</v>
      </c>
    </row>
    <row r="337" spans="1:14">
      <c r="A337" s="78"/>
      <c r="B337" s="78"/>
      <c r="C337" s="78"/>
      <c r="D337" s="143"/>
      <c r="E337" s="80"/>
      <c r="F337" s="80"/>
      <c r="G337" s="11" t="s">
        <v>65</v>
      </c>
      <c r="H337" s="10" t="s">
        <v>47</v>
      </c>
      <c r="I337" s="2" t="s">
        <v>47</v>
      </c>
      <c r="J337" s="2" t="s">
        <v>47</v>
      </c>
      <c r="K337" s="2" t="s">
        <v>47</v>
      </c>
      <c r="L337" s="1" t="s">
        <v>48</v>
      </c>
      <c r="M337" s="1" t="s">
        <v>48</v>
      </c>
      <c r="N337" s="17" t="s">
        <v>48</v>
      </c>
    </row>
    <row r="338" spans="1:14" ht="18" customHeight="1">
      <c r="A338" s="86" t="s">
        <v>21</v>
      </c>
      <c r="B338" s="70" t="s">
        <v>157</v>
      </c>
      <c r="C338" s="8" t="s">
        <v>99</v>
      </c>
      <c r="D338" s="13" t="s">
        <v>217</v>
      </c>
      <c r="E338" s="13">
        <v>55</v>
      </c>
      <c r="F338" s="13">
        <v>50</v>
      </c>
      <c r="G338" s="13">
        <v>73.754999999999995</v>
      </c>
      <c r="H338" s="20">
        <v>6.2369999999999992</v>
      </c>
      <c r="I338" s="20">
        <v>5.3460000000000001</v>
      </c>
      <c r="J338" s="20">
        <v>0.14849999999999999</v>
      </c>
      <c r="K338" s="13">
        <v>26.234999999999999</v>
      </c>
      <c r="L338" s="20">
        <v>0.84149999999999991</v>
      </c>
      <c r="M338" s="20">
        <v>0.69299999999999995</v>
      </c>
      <c r="N338" s="13">
        <v>68.805000000000007</v>
      </c>
    </row>
    <row r="339" spans="1:14">
      <c r="A339" s="87"/>
      <c r="B339" s="70"/>
      <c r="C339" s="8" t="s">
        <v>128</v>
      </c>
      <c r="D339" s="13" t="s">
        <v>204</v>
      </c>
      <c r="E339" s="13">
        <v>3</v>
      </c>
      <c r="F339" s="13">
        <v>3</v>
      </c>
      <c r="G339" s="13">
        <v>27</v>
      </c>
      <c r="H339" s="20">
        <v>0</v>
      </c>
      <c r="I339" s="20">
        <v>3</v>
      </c>
      <c r="J339" s="20">
        <v>0</v>
      </c>
      <c r="K339" s="20">
        <v>0</v>
      </c>
      <c r="L339" s="20">
        <v>0</v>
      </c>
      <c r="M339" s="20">
        <v>0</v>
      </c>
      <c r="N339" s="20">
        <v>0</v>
      </c>
    </row>
    <row r="340" spans="1:14">
      <c r="A340" s="87"/>
      <c r="B340" s="70"/>
      <c r="C340" s="54" t="s">
        <v>150</v>
      </c>
      <c r="D340" s="13"/>
      <c r="E340" s="13">
        <v>15</v>
      </c>
      <c r="F340" s="13">
        <v>10</v>
      </c>
      <c r="G340" s="13"/>
      <c r="H340" s="20"/>
      <c r="I340" s="20"/>
      <c r="J340" s="20"/>
      <c r="K340" s="20"/>
      <c r="L340" s="20"/>
      <c r="M340" s="20"/>
      <c r="N340" s="20"/>
    </row>
    <row r="341" spans="1:14">
      <c r="A341" s="87"/>
      <c r="B341" s="70"/>
      <c r="C341" s="8" t="s">
        <v>81</v>
      </c>
      <c r="D341" s="13" t="s">
        <v>201</v>
      </c>
      <c r="E341" s="20">
        <v>0.5</v>
      </c>
      <c r="F341" s="20">
        <v>0.5</v>
      </c>
      <c r="G341" s="13">
        <v>0</v>
      </c>
      <c r="H341" s="20">
        <v>0</v>
      </c>
      <c r="I341" s="20">
        <v>0</v>
      </c>
      <c r="J341" s="20">
        <v>0</v>
      </c>
      <c r="K341" s="13">
        <v>0.12</v>
      </c>
      <c r="L341" s="20">
        <v>1.5E-3</v>
      </c>
      <c r="M341" s="20">
        <v>5.0000000000000001E-4</v>
      </c>
      <c r="N341" s="13">
        <v>193.905</v>
      </c>
    </row>
    <row r="342" spans="1:14">
      <c r="A342" s="87"/>
      <c r="B342" s="70" t="s">
        <v>158</v>
      </c>
      <c r="C342" s="8" t="s">
        <v>105</v>
      </c>
      <c r="D342" s="13" t="s">
        <v>218</v>
      </c>
      <c r="E342" s="13">
        <v>25</v>
      </c>
      <c r="F342" s="13">
        <v>25</v>
      </c>
      <c r="G342" s="6">
        <v>93.5</v>
      </c>
      <c r="H342" s="7">
        <v>5.9749999999999996</v>
      </c>
      <c r="I342" s="7">
        <v>0.27500000000000002</v>
      </c>
      <c r="J342" s="7">
        <v>15.05</v>
      </c>
      <c r="K342" s="13">
        <v>15</v>
      </c>
      <c r="L342" s="7">
        <v>1.1499999999999999</v>
      </c>
      <c r="M342" s="7">
        <v>0.875</v>
      </c>
      <c r="N342" s="13">
        <v>3.75</v>
      </c>
    </row>
    <row r="343" spans="1:14">
      <c r="A343" s="87"/>
      <c r="B343" s="70"/>
      <c r="C343" s="8" t="s">
        <v>143</v>
      </c>
      <c r="D343" s="13" t="s">
        <v>211</v>
      </c>
      <c r="E343" s="13">
        <v>4</v>
      </c>
      <c r="F343" s="13">
        <v>3</v>
      </c>
      <c r="G343" s="13">
        <v>0.7360000000000001</v>
      </c>
      <c r="H343" s="20">
        <v>2.8800000000000003E-2</v>
      </c>
      <c r="I343" s="20">
        <v>3.2000000000000006E-3</v>
      </c>
      <c r="J343" s="20">
        <v>0.13119999999999998</v>
      </c>
      <c r="K343" s="31">
        <v>0.28800000000000003</v>
      </c>
      <c r="L343" s="20">
        <v>1.6E-2</v>
      </c>
      <c r="M343" s="20">
        <v>3.2000000000000006E-3</v>
      </c>
      <c r="N343" s="20">
        <v>0.19200000000000003</v>
      </c>
    </row>
    <row r="344" spans="1:14">
      <c r="A344" s="87"/>
      <c r="B344" s="70"/>
      <c r="C344" s="8" t="s">
        <v>83</v>
      </c>
      <c r="D344" s="14" t="s">
        <v>203</v>
      </c>
      <c r="E344" s="13">
        <v>8</v>
      </c>
      <c r="F344" s="13">
        <v>3</v>
      </c>
      <c r="G344" s="13">
        <v>1.1840000000000002</v>
      </c>
      <c r="H344" s="20">
        <v>3.8399999999999997E-2</v>
      </c>
      <c r="I344" s="20">
        <v>3.2000000000000006E-3</v>
      </c>
      <c r="J344" s="20">
        <v>0.21760000000000002</v>
      </c>
      <c r="K344" s="13">
        <v>1.8240000000000001</v>
      </c>
      <c r="L344" s="20">
        <v>1.6E-2</v>
      </c>
      <c r="M344" s="20">
        <v>6.4000000000000012E-3</v>
      </c>
      <c r="N344" s="13">
        <v>0.48</v>
      </c>
    </row>
    <row r="345" spans="1:14">
      <c r="A345" s="87"/>
      <c r="B345" s="70"/>
      <c r="C345" s="8" t="s">
        <v>150</v>
      </c>
      <c r="D345" s="13"/>
      <c r="E345" s="13">
        <v>20</v>
      </c>
      <c r="F345" s="13">
        <v>15</v>
      </c>
      <c r="G345" s="13"/>
      <c r="H345" s="20"/>
      <c r="I345" s="20"/>
      <c r="J345" s="20"/>
      <c r="K345" s="31"/>
      <c r="L345" s="20"/>
      <c r="M345" s="20"/>
      <c r="N345" s="20"/>
    </row>
    <row r="346" spans="1:14">
      <c r="A346" s="87"/>
      <c r="B346" s="70"/>
      <c r="C346" s="8" t="s">
        <v>128</v>
      </c>
      <c r="D346" s="13" t="s">
        <v>204</v>
      </c>
      <c r="E346" s="13">
        <v>4</v>
      </c>
      <c r="F346" s="13">
        <v>4</v>
      </c>
      <c r="G346" s="13">
        <v>36</v>
      </c>
      <c r="H346" s="20">
        <v>0</v>
      </c>
      <c r="I346" s="20">
        <v>4</v>
      </c>
      <c r="J346" s="20">
        <v>0</v>
      </c>
      <c r="K346" s="20">
        <v>0</v>
      </c>
      <c r="L346" s="20">
        <v>0</v>
      </c>
      <c r="M346" s="20">
        <v>0</v>
      </c>
      <c r="N346" s="20">
        <v>0</v>
      </c>
    </row>
    <row r="347" spans="1:14">
      <c r="A347" s="88"/>
      <c r="B347" s="70"/>
      <c r="C347" s="8" t="s">
        <v>81</v>
      </c>
      <c r="D347" s="13" t="s">
        <v>201</v>
      </c>
      <c r="E347" s="20">
        <v>0.5</v>
      </c>
      <c r="F347" s="20">
        <v>0.5</v>
      </c>
      <c r="G347" s="13">
        <v>0</v>
      </c>
      <c r="H347" s="20">
        <v>0</v>
      </c>
      <c r="I347" s="20">
        <v>0</v>
      </c>
      <c r="J347" s="20">
        <v>0</v>
      </c>
      <c r="K347" s="13">
        <v>0.12</v>
      </c>
      <c r="L347" s="20">
        <v>1.5E-3</v>
      </c>
      <c r="M347" s="20">
        <v>5.0000000000000001E-4</v>
      </c>
      <c r="N347" s="13">
        <v>193.905</v>
      </c>
    </row>
    <row r="348" spans="1:14">
      <c r="A348" s="70" t="s">
        <v>23</v>
      </c>
      <c r="B348" s="70" t="s">
        <v>68</v>
      </c>
      <c r="C348" s="8" t="s">
        <v>100</v>
      </c>
      <c r="D348" s="13" t="s">
        <v>202</v>
      </c>
      <c r="E348" s="13">
        <v>50</v>
      </c>
      <c r="F348" s="13">
        <v>50</v>
      </c>
      <c r="G348" s="13">
        <v>176.5</v>
      </c>
      <c r="H348" s="20">
        <v>3.35</v>
      </c>
      <c r="I348" s="20">
        <v>0.2</v>
      </c>
      <c r="J348" s="20">
        <v>40.049999999999997</v>
      </c>
      <c r="K348" s="13">
        <v>4.5</v>
      </c>
      <c r="L348" s="20">
        <v>0.4</v>
      </c>
      <c r="M348" s="20">
        <v>0.6</v>
      </c>
      <c r="N348" s="13">
        <v>1</v>
      </c>
    </row>
    <row r="349" spans="1:14">
      <c r="A349" s="70"/>
      <c r="B349" s="70"/>
      <c r="C349" s="8" t="s">
        <v>75</v>
      </c>
      <c r="D349" s="13" t="s">
        <v>222</v>
      </c>
      <c r="E349" s="13">
        <v>5</v>
      </c>
      <c r="F349" s="13">
        <v>4</v>
      </c>
      <c r="G349" s="13">
        <v>1.4875</v>
      </c>
      <c r="H349" s="20">
        <v>4.2500000000000003E-2</v>
      </c>
      <c r="I349" s="20">
        <v>1.2749999999999999E-2</v>
      </c>
      <c r="J349" s="20">
        <v>0.26774999999999999</v>
      </c>
      <c r="K349" s="13">
        <v>0.29749999999999999</v>
      </c>
      <c r="L349" s="20">
        <v>1.7000000000000001E-2</v>
      </c>
      <c r="M349" s="20">
        <v>8.5000000000000006E-3</v>
      </c>
      <c r="N349" s="13">
        <v>8.5000000000000006E-2</v>
      </c>
    </row>
    <row r="350" spans="1:14">
      <c r="A350" s="70"/>
      <c r="B350" s="70"/>
      <c r="C350" s="8" t="s">
        <v>83</v>
      </c>
      <c r="D350" s="14" t="s">
        <v>203</v>
      </c>
      <c r="E350" s="13">
        <v>8</v>
      </c>
      <c r="F350" s="13">
        <v>3</v>
      </c>
      <c r="G350" s="13">
        <v>1.1840000000000002</v>
      </c>
      <c r="H350" s="20">
        <v>3.8399999999999997E-2</v>
      </c>
      <c r="I350" s="20">
        <v>3.2000000000000006E-3</v>
      </c>
      <c r="J350" s="20">
        <v>0.21760000000000002</v>
      </c>
      <c r="K350" s="13">
        <v>1.8240000000000001</v>
      </c>
      <c r="L350" s="20">
        <v>1.6E-2</v>
      </c>
      <c r="M350" s="20">
        <v>6.4000000000000012E-3</v>
      </c>
      <c r="N350" s="13">
        <v>0.48</v>
      </c>
    </row>
    <row r="351" spans="1:14" ht="21" customHeight="1">
      <c r="A351" s="70"/>
      <c r="B351" s="70"/>
      <c r="C351" s="8" t="s">
        <v>128</v>
      </c>
      <c r="D351" s="13" t="s">
        <v>204</v>
      </c>
      <c r="E351" s="13">
        <v>4</v>
      </c>
      <c r="F351" s="13">
        <v>4</v>
      </c>
      <c r="G351" s="13">
        <v>36</v>
      </c>
      <c r="H351" s="20">
        <v>0</v>
      </c>
      <c r="I351" s="20">
        <v>4</v>
      </c>
      <c r="J351" s="20">
        <v>0</v>
      </c>
      <c r="K351" s="20">
        <v>0</v>
      </c>
      <c r="L351" s="20">
        <v>0</v>
      </c>
      <c r="M351" s="20">
        <v>0</v>
      </c>
      <c r="N351" s="20">
        <v>0</v>
      </c>
    </row>
    <row r="352" spans="1:14">
      <c r="A352" s="70"/>
      <c r="B352" s="70"/>
      <c r="C352" s="8" t="s">
        <v>81</v>
      </c>
      <c r="D352" s="13" t="s">
        <v>201</v>
      </c>
      <c r="E352" s="20">
        <v>0.5</v>
      </c>
      <c r="F352" s="20">
        <v>0.5</v>
      </c>
      <c r="G352" s="13">
        <v>0</v>
      </c>
      <c r="H352" s="20">
        <v>0</v>
      </c>
      <c r="I352" s="20">
        <v>0</v>
      </c>
      <c r="J352" s="20">
        <v>0</v>
      </c>
      <c r="K352" s="13">
        <v>0.12</v>
      </c>
      <c r="L352" s="20">
        <v>1.5E-3</v>
      </c>
      <c r="M352" s="20">
        <v>5.0000000000000001E-4</v>
      </c>
      <c r="N352" s="13">
        <v>193.905</v>
      </c>
    </row>
    <row r="353" spans="1:14" ht="16.5" customHeight="1">
      <c r="A353" s="70" t="s">
        <v>64</v>
      </c>
      <c r="B353" s="70" t="s">
        <v>3</v>
      </c>
      <c r="C353" s="8" t="s">
        <v>84</v>
      </c>
      <c r="D353" s="13" t="s">
        <v>223</v>
      </c>
      <c r="E353" s="13">
        <v>125</v>
      </c>
      <c r="F353" s="13">
        <v>100</v>
      </c>
      <c r="G353" s="13">
        <v>159</v>
      </c>
      <c r="H353" s="20">
        <v>0.9</v>
      </c>
      <c r="I353" s="20">
        <v>0.3</v>
      </c>
      <c r="J353" s="20">
        <v>37.4</v>
      </c>
      <c r="K353" s="13">
        <v>16</v>
      </c>
      <c r="L353" s="20">
        <v>0.3</v>
      </c>
      <c r="M353" s="20">
        <v>0.3</v>
      </c>
      <c r="N353" s="13">
        <v>14</v>
      </c>
    </row>
    <row r="354" spans="1:14">
      <c r="A354" s="70"/>
      <c r="B354" s="70"/>
      <c r="C354" s="8" t="s">
        <v>83</v>
      </c>
      <c r="D354" s="14" t="s">
        <v>203</v>
      </c>
      <c r="E354" s="13">
        <v>5</v>
      </c>
      <c r="F354" s="13">
        <v>2</v>
      </c>
      <c r="G354" s="13">
        <v>29</v>
      </c>
      <c r="H354" s="20">
        <v>2.4E-2</v>
      </c>
      <c r="I354" s="20">
        <v>2E-3</v>
      </c>
      <c r="J354" s="20">
        <v>0.13600000000000001</v>
      </c>
      <c r="K354" s="31">
        <v>1.1399999999999999</v>
      </c>
      <c r="L354" s="20">
        <v>0.01</v>
      </c>
      <c r="M354" s="20">
        <v>4.0000000000000001E-3</v>
      </c>
      <c r="N354" s="20">
        <v>0.3</v>
      </c>
    </row>
    <row r="355" spans="1:14">
      <c r="A355" s="70"/>
      <c r="B355" s="70"/>
      <c r="C355" s="8" t="s">
        <v>81</v>
      </c>
      <c r="D355" s="13" t="s">
        <v>201</v>
      </c>
      <c r="E355" s="20">
        <v>0.5</v>
      </c>
      <c r="F355" s="20">
        <v>0.5</v>
      </c>
      <c r="G355" s="13">
        <v>0</v>
      </c>
      <c r="H355" s="20">
        <v>0</v>
      </c>
      <c r="I355" s="20">
        <v>0</v>
      </c>
      <c r="J355" s="20">
        <v>0</v>
      </c>
      <c r="K355" s="13">
        <v>0.12</v>
      </c>
      <c r="L355" s="20">
        <v>1.5E-3</v>
      </c>
      <c r="M355" s="20">
        <v>5.0000000000000001E-4</v>
      </c>
      <c r="N355" s="13">
        <v>193.905</v>
      </c>
    </row>
    <row r="356" spans="1:14" ht="16.5" customHeight="1">
      <c r="A356" s="70" t="s">
        <v>24</v>
      </c>
      <c r="B356" s="70" t="s">
        <v>146</v>
      </c>
      <c r="C356" s="46" t="s">
        <v>147</v>
      </c>
      <c r="D356" s="36" t="s">
        <v>250</v>
      </c>
      <c r="E356" s="36">
        <v>56</v>
      </c>
      <c r="F356" s="36">
        <v>50</v>
      </c>
      <c r="G356" s="13">
        <v>10.583999999999998</v>
      </c>
      <c r="H356" s="7">
        <v>0.3024</v>
      </c>
      <c r="I356" s="7">
        <v>0.1008</v>
      </c>
      <c r="J356" s="7">
        <v>1.9151999999999998</v>
      </c>
      <c r="K356" s="7">
        <v>7.56</v>
      </c>
      <c r="L356" s="7">
        <v>0.35279999999999995</v>
      </c>
      <c r="M356" s="7">
        <v>0</v>
      </c>
      <c r="N356" s="6">
        <v>2.016</v>
      </c>
    </row>
    <row r="357" spans="1:14" ht="20.25" customHeight="1">
      <c r="A357" s="70"/>
      <c r="B357" s="70"/>
      <c r="C357" s="46" t="s">
        <v>96</v>
      </c>
      <c r="D357" s="36" t="s">
        <v>247</v>
      </c>
      <c r="E357" s="36">
        <v>10</v>
      </c>
      <c r="F357" s="36">
        <v>4</v>
      </c>
      <c r="G357" s="6">
        <v>3.96</v>
      </c>
      <c r="H357" s="7">
        <v>0.23600000000000002</v>
      </c>
      <c r="I357" s="7">
        <v>1.2E-2</v>
      </c>
      <c r="J357" s="7">
        <v>0.62</v>
      </c>
      <c r="K357" s="32">
        <v>1.44</v>
      </c>
      <c r="L357" s="7">
        <v>0.06</v>
      </c>
      <c r="M357" s="7">
        <v>4.8000000000000001E-2</v>
      </c>
      <c r="N357" s="7">
        <v>0.2</v>
      </c>
    </row>
    <row r="358" spans="1:14" ht="20.25" customHeight="1">
      <c r="A358" s="70"/>
      <c r="B358" s="70"/>
      <c r="C358" s="8" t="s">
        <v>102</v>
      </c>
      <c r="D358" s="13" t="s">
        <v>211</v>
      </c>
      <c r="E358" s="21">
        <v>5</v>
      </c>
      <c r="F358" s="21">
        <v>4</v>
      </c>
      <c r="G358" s="13">
        <v>0.92</v>
      </c>
      <c r="H358" s="20">
        <v>3.6000000000000004E-2</v>
      </c>
      <c r="I358" s="33">
        <v>4.0000000000000001E-3</v>
      </c>
      <c r="J358" s="7">
        <v>0.16399999999999998</v>
      </c>
      <c r="K358" s="32">
        <v>0.36</v>
      </c>
      <c r="L358" s="7">
        <v>0.02</v>
      </c>
      <c r="M358" s="7">
        <v>4.0000000000000001E-3</v>
      </c>
      <c r="N358" s="7">
        <v>0.24</v>
      </c>
    </row>
    <row r="359" spans="1:14" ht="14.25" customHeight="1">
      <c r="A359" s="70"/>
      <c r="B359" s="70"/>
      <c r="C359" s="8" t="s">
        <v>83</v>
      </c>
      <c r="D359" s="21" t="s">
        <v>203</v>
      </c>
      <c r="E359" s="21">
        <v>5</v>
      </c>
      <c r="F359" s="6">
        <v>2</v>
      </c>
      <c r="G359" s="6">
        <v>0.74</v>
      </c>
      <c r="H359" s="7">
        <v>2.4E-2</v>
      </c>
      <c r="I359" s="7">
        <v>2E-3</v>
      </c>
      <c r="J359" s="7">
        <v>0.13600000000000001</v>
      </c>
      <c r="K359" s="7">
        <v>1.1399999999999999</v>
      </c>
      <c r="L359" s="7">
        <v>0.01</v>
      </c>
      <c r="M359" s="7">
        <v>4.0000000000000001E-3</v>
      </c>
      <c r="N359" s="7">
        <v>0.3</v>
      </c>
    </row>
    <row r="360" spans="1:14" ht="14.25" customHeight="1">
      <c r="A360" s="70"/>
      <c r="B360" s="70"/>
      <c r="C360" s="8" t="s">
        <v>124</v>
      </c>
      <c r="D360" s="13" t="s">
        <v>227</v>
      </c>
      <c r="E360" s="21">
        <v>3</v>
      </c>
      <c r="F360" s="6">
        <v>3</v>
      </c>
      <c r="G360" s="6">
        <v>21.96</v>
      </c>
      <c r="H360" s="7">
        <v>1.7999999999999999E-2</v>
      </c>
      <c r="I360" s="7">
        <v>2.4329999999999998</v>
      </c>
      <c r="J360" s="7">
        <v>0</v>
      </c>
      <c r="K360" s="7">
        <v>0.42</v>
      </c>
      <c r="L360" s="7">
        <v>0</v>
      </c>
      <c r="M360" s="7">
        <v>0</v>
      </c>
      <c r="N360" s="7">
        <v>26.31</v>
      </c>
    </row>
    <row r="361" spans="1:14" ht="13.5" customHeight="1">
      <c r="A361" s="70"/>
      <c r="B361" s="70"/>
      <c r="C361" s="8" t="s">
        <v>81</v>
      </c>
      <c r="D361" s="13" t="s">
        <v>201</v>
      </c>
      <c r="E361" s="20">
        <v>0.5</v>
      </c>
      <c r="F361" s="20">
        <v>0.5</v>
      </c>
      <c r="G361" s="13">
        <v>0</v>
      </c>
      <c r="H361" s="20">
        <v>0</v>
      </c>
      <c r="I361" s="20">
        <v>0</v>
      </c>
      <c r="J361" s="20">
        <v>0</v>
      </c>
      <c r="K361" s="13">
        <v>0.12</v>
      </c>
      <c r="L361" s="20">
        <v>1.5E-3</v>
      </c>
      <c r="M361" s="20">
        <v>5.0000000000000001E-4</v>
      </c>
      <c r="N361" s="13">
        <v>193.905</v>
      </c>
    </row>
    <row r="362" spans="1:14" ht="13.5" customHeight="1">
      <c r="A362" s="70" t="s">
        <v>59</v>
      </c>
      <c r="B362" s="70" t="s">
        <v>139</v>
      </c>
      <c r="C362" s="26" t="s">
        <v>138</v>
      </c>
      <c r="D362" s="13" t="s">
        <v>234</v>
      </c>
      <c r="E362" s="13">
        <v>100</v>
      </c>
      <c r="F362" s="13">
        <v>60</v>
      </c>
      <c r="G362" s="13">
        <v>28.8</v>
      </c>
      <c r="H362" s="51">
        <v>0.54</v>
      </c>
      <c r="I362" s="37">
        <v>0.06</v>
      </c>
      <c r="J362" s="37">
        <v>5.34</v>
      </c>
      <c r="K362" s="13">
        <v>6</v>
      </c>
      <c r="L362" s="37">
        <v>0.36</v>
      </c>
      <c r="M362" s="37">
        <v>0.06</v>
      </c>
      <c r="N362" s="13">
        <v>0</v>
      </c>
    </row>
    <row r="363" spans="1:14" ht="13.5" customHeight="1">
      <c r="A363" s="70"/>
      <c r="B363" s="70"/>
      <c r="C363" s="8" t="s">
        <v>78</v>
      </c>
      <c r="D363" s="13" t="s">
        <v>209</v>
      </c>
      <c r="E363" s="13">
        <v>10</v>
      </c>
      <c r="F363" s="13">
        <v>10</v>
      </c>
      <c r="G363" s="13">
        <v>39.700000000000003</v>
      </c>
      <c r="H363" s="20">
        <v>0</v>
      </c>
      <c r="I363" s="20">
        <v>0</v>
      </c>
      <c r="J363" s="20">
        <v>9.93</v>
      </c>
      <c r="K363" s="13">
        <v>0</v>
      </c>
      <c r="L363" s="20">
        <v>0.01</v>
      </c>
      <c r="M363" s="20">
        <v>0</v>
      </c>
      <c r="N363" s="13">
        <v>0</v>
      </c>
    </row>
    <row r="364" spans="1:14">
      <c r="A364" s="107"/>
      <c r="B364" s="107"/>
      <c r="C364" s="84" t="s">
        <v>60</v>
      </c>
      <c r="D364" s="84"/>
      <c r="E364" s="84"/>
      <c r="F364" s="85"/>
      <c r="G364" s="19">
        <f>SUM(G338:G363)</f>
        <v>742.01049999999998</v>
      </c>
      <c r="H364" s="40">
        <f t="shared" ref="H364:N364" si="20">SUM(H338:H363)</f>
        <v>17.790500000000002</v>
      </c>
      <c r="I364" s="40">
        <f t="shared" si="20"/>
        <v>19.757149999999999</v>
      </c>
      <c r="J364" s="40">
        <f t="shared" si="20"/>
        <v>111.72385</v>
      </c>
      <c r="K364" s="39">
        <f t="shared" si="20"/>
        <v>84.628500000000003</v>
      </c>
      <c r="L364" s="40">
        <f t="shared" si="20"/>
        <v>3.5867999999999989</v>
      </c>
      <c r="M364" s="40">
        <f t="shared" si="20"/>
        <v>2.6150000000000007</v>
      </c>
      <c r="N364" s="39">
        <f t="shared" si="20"/>
        <v>1087.683</v>
      </c>
    </row>
    <row r="365" spans="1:14" ht="16.5" customHeight="1">
      <c r="A365" s="107"/>
      <c r="B365" s="107"/>
      <c r="C365" s="98" t="s">
        <v>61</v>
      </c>
      <c r="D365" s="98"/>
      <c r="E365" s="98"/>
      <c r="F365" s="99"/>
      <c r="G365" s="39">
        <v>2245</v>
      </c>
      <c r="H365" s="40">
        <v>56.1</v>
      </c>
      <c r="I365" s="41">
        <v>62.4</v>
      </c>
      <c r="J365" s="40">
        <v>364.8</v>
      </c>
      <c r="K365" s="41">
        <v>1100</v>
      </c>
      <c r="L365" s="41">
        <v>8.6999999999999993</v>
      </c>
      <c r="M365" s="40">
        <v>5</v>
      </c>
      <c r="N365" s="41">
        <v>2200</v>
      </c>
    </row>
    <row r="366" spans="1:14" ht="16.5" customHeight="1">
      <c r="A366" s="107"/>
      <c r="B366" s="107"/>
      <c r="C366" s="98" t="s">
        <v>62</v>
      </c>
      <c r="D366" s="98"/>
      <c r="E366" s="98"/>
      <c r="F366" s="100"/>
      <c r="G366" s="4">
        <f>(G364/G365)*100</f>
        <v>33.051692650334076</v>
      </c>
      <c r="H366" s="4">
        <f>(H364/H365)*100</f>
        <v>31.712121212121215</v>
      </c>
      <c r="I366" s="4">
        <f>(I364/I365)*100</f>
        <v>31.662099358974359</v>
      </c>
      <c r="J366" s="4">
        <f t="shared" ref="J366:N366" si="21">(J364/J365)*100</f>
        <v>30.626055372807016</v>
      </c>
      <c r="K366" s="4">
        <f t="shared" si="21"/>
        <v>7.6935000000000002</v>
      </c>
      <c r="L366" s="4">
        <f t="shared" si="21"/>
        <v>41.227586206896547</v>
      </c>
      <c r="M366" s="4">
        <f t="shared" si="21"/>
        <v>52.300000000000011</v>
      </c>
      <c r="N366" s="4">
        <f t="shared" si="21"/>
        <v>49.440136363636363</v>
      </c>
    </row>
    <row r="367" spans="1:14" ht="16.5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</row>
    <row r="368" spans="1:14" ht="16.5" customHeight="1">
      <c r="A368" s="95" t="s">
        <v>117</v>
      </c>
      <c r="B368" s="95"/>
      <c r="C368" s="95"/>
      <c r="D368" s="95"/>
      <c r="E368" s="101" t="s">
        <v>45</v>
      </c>
      <c r="F368" s="102"/>
      <c r="G368" s="102"/>
      <c r="H368" s="102"/>
      <c r="I368" s="102"/>
      <c r="J368" s="102"/>
      <c r="K368" s="102"/>
      <c r="L368" s="102"/>
      <c r="M368" s="102"/>
      <c r="N368" s="103"/>
    </row>
    <row r="369" spans="1:14" ht="16.5" customHeight="1">
      <c r="A369" s="67" t="s">
        <v>43</v>
      </c>
      <c r="B369" s="96"/>
      <c r="C369" s="96"/>
      <c r="D369" s="96"/>
      <c r="E369" s="96"/>
      <c r="F369" s="96"/>
      <c r="G369" s="96"/>
      <c r="H369" s="96"/>
      <c r="I369" s="96"/>
      <c r="J369" s="105" t="s">
        <v>44</v>
      </c>
      <c r="K369" s="105"/>
      <c r="L369" s="105"/>
      <c r="M369" s="106" t="s">
        <v>46</v>
      </c>
      <c r="N369" s="106"/>
    </row>
    <row r="370" spans="1:14" ht="150.75" customHeight="1" thickBo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</row>
    <row r="371" spans="1:14" ht="17.25" thickBot="1">
      <c r="A371" s="108" t="s">
        <v>32</v>
      </c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ht="16.5" customHeight="1">
      <c r="A372" s="76" t="s">
        <v>50</v>
      </c>
      <c r="B372" s="76" t="s">
        <v>63</v>
      </c>
      <c r="C372" s="76" t="s">
        <v>52</v>
      </c>
      <c r="D372" s="76" t="s">
        <v>49</v>
      </c>
      <c r="E372" s="79" t="s">
        <v>118</v>
      </c>
      <c r="F372" s="79" t="s">
        <v>119</v>
      </c>
      <c r="G372" s="81" t="s">
        <v>53</v>
      </c>
      <c r="H372" s="82"/>
      <c r="I372" s="82"/>
      <c r="J372" s="82"/>
      <c r="K372" s="82"/>
      <c r="L372" s="82"/>
      <c r="M372" s="82"/>
      <c r="N372" s="83"/>
    </row>
    <row r="373" spans="1:14">
      <c r="A373" s="77"/>
      <c r="B373" s="77"/>
      <c r="C373" s="77"/>
      <c r="D373" s="77"/>
      <c r="E373" s="80"/>
      <c r="F373" s="80"/>
      <c r="G373" s="23" t="s">
        <v>54</v>
      </c>
      <c r="H373" s="5" t="s">
        <v>55</v>
      </c>
      <c r="I373" s="1" t="s">
        <v>56</v>
      </c>
      <c r="J373" s="1" t="s">
        <v>66</v>
      </c>
      <c r="K373" s="1" t="s">
        <v>57</v>
      </c>
      <c r="L373" s="1" t="s">
        <v>58</v>
      </c>
      <c r="M373" s="1" t="s">
        <v>51</v>
      </c>
      <c r="N373" s="2" t="s">
        <v>199</v>
      </c>
    </row>
    <row r="374" spans="1:14">
      <c r="A374" s="78"/>
      <c r="B374" s="78"/>
      <c r="C374" s="77"/>
      <c r="D374" s="77"/>
      <c r="E374" s="80"/>
      <c r="F374" s="80"/>
      <c r="G374" s="16" t="s">
        <v>65</v>
      </c>
      <c r="H374" s="66" t="s">
        <v>47</v>
      </c>
      <c r="I374" s="2" t="s">
        <v>47</v>
      </c>
      <c r="J374" s="2" t="s">
        <v>47</v>
      </c>
      <c r="K374" s="2" t="s">
        <v>47</v>
      </c>
      <c r="L374" s="1" t="s">
        <v>48</v>
      </c>
      <c r="M374" s="1" t="s">
        <v>48</v>
      </c>
      <c r="N374" s="17" t="s">
        <v>48</v>
      </c>
    </row>
    <row r="375" spans="1:14" ht="16.5" customHeight="1">
      <c r="A375" s="70" t="s">
        <v>21</v>
      </c>
      <c r="B375" s="70" t="s">
        <v>184</v>
      </c>
      <c r="C375" s="8" t="s">
        <v>79</v>
      </c>
      <c r="D375" s="13" t="s">
        <v>200</v>
      </c>
      <c r="E375" s="13">
        <v>90</v>
      </c>
      <c r="F375" s="13">
        <v>90</v>
      </c>
      <c r="G375" s="13">
        <v>125.1</v>
      </c>
      <c r="H375" s="20">
        <v>19.62</v>
      </c>
      <c r="I375" s="20">
        <v>5.13</v>
      </c>
      <c r="J375" s="20">
        <v>0</v>
      </c>
      <c r="K375" s="13">
        <v>5.4</v>
      </c>
      <c r="L375" s="20">
        <v>2.4300000000000002</v>
      </c>
      <c r="M375" s="20">
        <v>3.24</v>
      </c>
      <c r="N375" s="13">
        <v>45.9</v>
      </c>
    </row>
    <row r="376" spans="1:14">
      <c r="A376" s="70"/>
      <c r="B376" s="70"/>
      <c r="C376" s="8" t="s">
        <v>155</v>
      </c>
      <c r="D376" s="13"/>
      <c r="E376" s="13">
        <v>20</v>
      </c>
      <c r="F376" s="13">
        <v>15</v>
      </c>
      <c r="G376" s="13"/>
      <c r="H376" s="20"/>
      <c r="I376" s="33"/>
      <c r="J376" s="7"/>
      <c r="K376" s="7"/>
      <c r="L376" s="7"/>
      <c r="M376" s="7"/>
      <c r="N376" s="7"/>
    </row>
    <row r="377" spans="1:14">
      <c r="A377" s="70"/>
      <c r="B377" s="70"/>
      <c r="C377" s="8" t="s">
        <v>81</v>
      </c>
      <c r="D377" s="13" t="s">
        <v>201</v>
      </c>
      <c r="E377" s="20">
        <v>0.5</v>
      </c>
      <c r="F377" s="20">
        <v>0.5</v>
      </c>
      <c r="G377" s="13">
        <v>0</v>
      </c>
      <c r="H377" s="20">
        <v>0</v>
      </c>
      <c r="I377" s="20">
        <v>0</v>
      </c>
      <c r="J377" s="20">
        <v>0</v>
      </c>
      <c r="K377" s="13">
        <v>0.12</v>
      </c>
      <c r="L377" s="20">
        <v>1.5E-3</v>
      </c>
      <c r="M377" s="20">
        <v>5.0000000000000001E-4</v>
      </c>
      <c r="N377" s="13">
        <v>193.905</v>
      </c>
    </row>
    <row r="378" spans="1:14" ht="16.5" customHeight="1">
      <c r="A378" s="70" t="s">
        <v>23</v>
      </c>
      <c r="B378" s="70" t="s">
        <v>6</v>
      </c>
      <c r="C378" s="8" t="s">
        <v>100</v>
      </c>
      <c r="D378" s="13" t="s">
        <v>202</v>
      </c>
      <c r="E378" s="13">
        <v>50</v>
      </c>
      <c r="F378" s="13">
        <v>50</v>
      </c>
      <c r="G378" s="13">
        <v>176.5</v>
      </c>
      <c r="H378" s="20">
        <v>3.35</v>
      </c>
      <c r="I378" s="20">
        <v>0.2</v>
      </c>
      <c r="J378" s="20">
        <v>40.049999999999997</v>
      </c>
      <c r="K378" s="13">
        <v>4.5</v>
      </c>
      <c r="L378" s="20">
        <v>0.4</v>
      </c>
      <c r="M378" s="20">
        <v>0.6</v>
      </c>
      <c r="N378" s="13">
        <v>1</v>
      </c>
    </row>
    <row r="379" spans="1:14" ht="16.5" customHeight="1">
      <c r="A379" s="70"/>
      <c r="B379" s="70"/>
      <c r="C379" s="8" t="s">
        <v>83</v>
      </c>
      <c r="D379" s="14" t="s">
        <v>203</v>
      </c>
      <c r="E379" s="13">
        <v>8</v>
      </c>
      <c r="F379" s="13">
        <v>3</v>
      </c>
      <c r="G379" s="13">
        <v>1.1840000000000002</v>
      </c>
      <c r="H379" s="20">
        <v>3.8399999999999997E-2</v>
      </c>
      <c r="I379" s="20">
        <v>3.2000000000000006E-3</v>
      </c>
      <c r="J379" s="20">
        <v>0.21760000000000002</v>
      </c>
      <c r="K379" s="13">
        <v>1.8240000000000001</v>
      </c>
      <c r="L379" s="20">
        <v>1.6E-2</v>
      </c>
      <c r="M379" s="20">
        <v>6.4000000000000012E-3</v>
      </c>
      <c r="N379" s="13">
        <v>0.48</v>
      </c>
    </row>
    <row r="380" spans="1:14" ht="24" customHeight="1">
      <c r="A380" s="70"/>
      <c r="B380" s="70"/>
      <c r="C380" s="8" t="s">
        <v>128</v>
      </c>
      <c r="D380" s="13" t="s">
        <v>204</v>
      </c>
      <c r="E380" s="13">
        <v>4</v>
      </c>
      <c r="F380" s="13">
        <v>4</v>
      </c>
      <c r="G380" s="13">
        <v>36</v>
      </c>
      <c r="H380" s="20">
        <v>0</v>
      </c>
      <c r="I380" s="20">
        <v>4</v>
      </c>
      <c r="J380" s="20">
        <v>0</v>
      </c>
      <c r="K380" s="20">
        <v>0</v>
      </c>
      <c r="L380" s="20">
        <v>0</v>
      </c>
      <c r="M380" s="20">
        <v>0</v>
      </c>
      <c r="N380" s="20">
        <v>0</v>
      </c>
    </row>
    <row r="381" spans="1:14" ht="16.5" customHeight="1">
      <c r="A381" s="70"/>
      <c r="B381" s="70"/>
      <c r="C381" s="8" t="s">
        <v>81</v>
      </c>
      <c r="D381" s="13" t="s">
        <v>201</v>
      </c>
      <c r="E381" s="20">
        <v>0.5</v>
      </c>
      <c r="F381" s="20">
        <v>0.5</v>
      </c>
      <c r="G381" s="13">
        <v>0</v>
      </c>
      <c r="H381" s="20">
        <v>0</v>
      </c>
      <c r="I381" s="20">
        <v>0</v>
      </c>
      <c r="J381" s="20">
        <v>0</v>
      </c>
      <c r="K381" s="13">
        <v>0.12</v>
      </c>
      <c r="L381" s="20">
        <v>1.5E-3</v>
      </c>
      <c r="M381" s="20">
        <v>5.0000000000000001E-4</v>
      </c>
      <c r="N381" s="13">
        <v>193.905</v>
      </c>
    </row>
    <row r="382" spans="1:14" ht="16.5" customHeight="1">
      <c r="A382" s="70" t="s">
        <v>64</v>
      </c>
      <c r="B382" s="70" t="s">
        <v>73</v>
      </c>
      <c r="C382" s="8" t="s">
        <v>98</v>
      </c>
      <c r="D382" s="13" t="s">
        <v>225</v>
      </c>
      <c r="E382" s="13">
        <v>100</v>
      </c>
      <c r="F382" s="13">
        <v>100</v>
      </c>
      <c r="G382" s="13">
        <v>96</v>
      </c>
      <c r="H382" s="48">
        <v>2.2000000000000002</v>
      </c>
      <c r="I382" s="20">
        <v>0.1</v>
      </c>
      <c r="J382" s="20">
        <v>21.1</v>
      </c>
      <c r="K382" s="13">
        <v>11</v>
      </c>
      <c r="L382" s="20">
        <v>1</v>
      </c>
      <c r="M382" s="20">
        <v>0</v>
      </c>
      <c r="N382" s="13">
        <v>18</v>
      </c>
    </row>
    <row r="383" spans="1:14">
      <c r="A383" s="70"/>
      <c r="B383" s="70"/>
      <c r="C383" s="8" t="s">
        <v>128</v>
      </c>
      <c r="D383" s="13" t="s">
        <v>204</v>
      </c>
      <c r="E383" s="21">
        <v>5</v>
      </c>
      <c r="F383" s="21">
        <v>5</v>
      </c>
      <c r="G383" s="6">
        <v>45</v>
      </c>
      <c r="H383" s="7">
        <v>0</v>
      </c>
      <c r="I383" s="7">
        <v>5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</row>
    <row r="384" spans="1:14">
      <c r="A384" s="70"/>
      <c r="B384" s="70"/>
      <c r="C384" s="8" t="s">
        <v>81</v>
      </c>
      <c r="D384" s="13" t="s">
        <v>201</v>
      </c>
      <c r="E384" s="20">
        <v>0.5</v>
      </c>
      <c r="F384" s="20">
        <v>0.5</v>
      </c>
      <c r="G384" s="13">
        <v>0</v>
      </c>
      <c r="H384" s="20">
        <v>0</v>
      </c>
      <c r="I384" s="20">
        <v>0</v>
      </c>
      <c r="J384" s="20">
        <v>0</v>
      </c>
      <c r="K384" s="13">
        <v>0.12</v>
      </c>
      <c r="L384" s="20">
        <v>1.5E-3</v>
      </c>
      <c r="M384" s="20">
        <v>5.0000000000000001E-4</v>
      </c>
      <c r="N384" s="13">
        <v>193.905</v>
      </c>
    </row>
    <row r="385" spans="1:14" ht="16.5" customHeight="1">
      <c r="A385" s="70" t="s">
        <v>24</v>
      </c>
      <c r="B385" s="70" t="s">
        <v>134</v>
      </c>
      <c r="C385" s="8" t="s">
        <v>103</v>
      </c>
      <c r="D385" s="21" t="s">
        <v>211</v>
      </c>
      <c r="E385" s="6">
        <v>35</v>
      </c>
      <c r="F385" s="6">
        <v>28</v>
      </c>
      <c r="G385" s="6">
        <v>6.44</v>
      </c>
      <c r="H385" s="7">
        <v>0.252</v>
      </c>
      <c r="I385" s="7">
        <v>2.8000000000000004E-2</v>
      </c>
      <c r="J385" s="7">
        <v>1.1479999999999999</v>
      </c>
      <c r="K385" s="7">
        <v>2.52</v>
      </c>
      <c r="L385" s="7">
        <v>0.14000000000000001</v>
      </c>
      <c r="M385" s="7">
        <v>2.8000000000000004E-2</v>
      </c>
      <c r="N385" s="7">
        <v>1.68</v>
      </c>
    </row>
    <row r="386" spans="1:14">
      <c r="A386" s="70"/>
      <c r="B386" s="70"/>
      <c r="C386" s="8" t="s">
        <v>86</v>
      </c>
      <c r="D386" s="13" t="s">
        <v>216</v>
      </c>
      <c r="E386" s="6">
        <v>33</v>
      </c>
      <c r="F386" s="6">
        <v>28</v>
      </c>
      <c r="G386" s="6">
        <v>12.54</v>
      </c>
      <c r="H386" s="7">
        <v>0.43890000000000001</v>
      </c>
      <c r="I386" s="7">
        <v>3.1350000000000003E-2</v>
      </c>
      <c r="J386" s="7">
        <v>2.4139500000000003</v>
      </c>
      <c r="K386" s="7">
        <v>7.5240000000000009</v>
      </c>
      <c r="L386" s="7">
        <v>9.4049999999999995E-2</v>
      </c>
      <c r="M386" s="7">
        <v>6.2700000000000006E-2</v>
      </c>
      <c r="N386" s="7">
        <v>1.254</v>
      </c>
    </row>
    <row r="387" spans="1:14">
      <c r="A387" s="70"/>
      <c r="B387" s="70"/>
      <c r="C387" s="8" t="s">
        <v>91</v>
      </c>
      <c r="D387" s="13" t="s">
        <v>240</v>
      </c>
      <c r="E387" s="13">
        <v>2</v>
      </c>
      <c r="F387" s="13">
        <v>2</v>
      </c>
      <c r="G387" s="13">
        <v>0.79200000000000004</v>
      </c>
      <c r="H387" s="20">
        <v>4.1399999999999999E-2</v>
      </c>
      <c r="I387" s="20">
        <v>1.0800000000000001E-2</v>
      </c>
      <c r="J387" s="20">
        <v>0.10620000000000002</v>
      </c>
      <c r="K387" s="13">
        <v>1.476</v>
      </c>
      <c r="L387" s="20">
        <v>3.2400000000000005E-2</v>
      </c>
      <c r="M387" s="20">
        <v>9.0000000000000011E-3</v>
      </c>
      <c r="N387" s="13">
        <v>0.82799999999999996</v>
      </c>
    </row>
    <row r="388" spans="1:14">
      <c r="A388" s="70"/>
      <c r="B388" s="70"/>
      <c r="C388" s="8" t="s">
        <v>92</v>
      </c>
      <c r="D388" s="21" t="s">
        <v>214</v>
      </c>
      <c r="E388" s="6">
        <v>4</v>
      </c>
      <c r="F388" s="6">
        <v>2</v>
      </c>
      <c r="G388" s="6">
        <v>0.88</v>
      </c>
      <c r="H388" s="7">
        <v>6.0000000000000001E-3</v>
      </c>
      <c r="I388" s="7">
        <v>6.0000000000000001E-3</v>
      </c>
      <c r="J388" s="7">
        <v>0.18600000000000003</v>
      </c>
      <c r="K388" s="13">
        <v>0.38</v>
      </c>
      <c r="L388" s="7">
        <v>0.01</v>
      </c>
      <c r="M388" s="7">
        <v>2E-3</v>
      </c>
      <c r="N388" s="13">
        <v>0.08</v>
      </c>
    </row>
    <row r="389" spans="1:14" ht="16.5" customHeight="1">
      <c r="A389" s="70" t="s">
        <v>59</v>
      </c>
      <c r="B389" s="70" t="s">
        <v>72</v>
      </c>
      <c r="C389" s="8" t="s">
        <v>131</v>
      </c>
      <c r="D389" s="13" t="s">
        <v>235</v>
      </c>
      <c r="E389" s="13">
        <v>85</v>
      </c>
      <c r="F389" s="13">
        <v>60</v>
      </c>
      <c r="G389" s="13">
        <v>60.094999999999999</v>
      </c>
      <c r="H389" s="20">
        <v>0.89249999999999996</v>
      </c>
      <c r="I389" s="20">
        <v>5.9500000000000004E-2</v>
      </c>
      <c r="J389" s="20">
        <v>13.268500000000001</v>
      </c>
      <c r="K389" s="13">
        <v>4.76</v>
      </c>
      <c r="L389" s="20">
        <v>0.53550000000000009</v>
      </c>
      <c r="M389" s="20">
        <v>0.11900000000000001</v>
      </c>
      <c r="N389" s="13">
        <v>1.7849999999999999</v>
      </c>
    </row>
    <row r="390" spans="1:14" ht="18">
      <c r="A390" s="70"/>
      <c r="B390" s="70"/>
      <c r="C390" s="8" t="s">
        <v>104</v>
      </c>
      <c r="D390" s="13" t="s">
        <v>208</v>
      </c>
      <c r="E390" s="13">
        <v>13</v>
      </c>
      <c r="F390" s="13">
        <v>13</v>
      </c>
      <c r="G390" s="13">
        <v>64.87</v>
      </c>
      <c r="H390" s="20">
        <v>3.4190000000000005</v>
      </c>
      <c r="I390" s="20">
        <v>3.4580000000000002</v>
      </c>
      <c r="J390" s="20">
        <v>4.992</v>
      </c>
      <c r="K390" s="13">
        <v>122.2</v>
      </c>
      <c r="L390" s="20">
        <v>6.5000000000000002E-2</v>
      </c>
      <c r="M390" s="20">
        <v>0.42899999999999999</v>
      </c>
      <c r="N390" s="13">
        <v>47.97</v>
      </c>
    </row>
    <row r="391" spans="1:14">
      <c r="A391" s="70"/>
      <c r="B391" s="70"/>
      <c r="C391" s="8" t="s">
        <v>78</v>
      </c>
      <c r="D391" s="13" t="s">
        <v>209</v>
      </c>
      <c r="E391" s="13">
        <v>10</v>
      </c>
      <c r="F391" s="13">
        <v>10</v>
      </c>
      <c r="G391" s="13">
        <v>39.700000000000003</v>
      </c>
      <c r="H391" s="20">
        <v>0</v>
      </c>
      <c r="I391" s="20">
        <v>0</v>
      </c>
      <c r="J391" s="20">
        <v>9.93</v>
      </c>
      <c r="K391" s="13">
        <v>0</v>
      </c>
      <c r="L391" s="20">
        <v>0.01</v>
      </c>
      <c r="M391" s="20">
        <v>0</v>
      </c>
      <c r="N391" s="13">
        <v>0</v>
      </c>
    </row>
    <row r="392" spans="1:14">
      <c r="A392" s="107"/>
      <c r="B392" s="107"/>
      <c r="C392" s="84" t="s">
        <v>60</v>
      </c>
      <c r="D392" s="84"/>
      <c r="E392" s="84"/>
      <c r="F392" s="85"/>
      <c r="G392" s="19">
        <f>SUM(G375:G391)</f>
        <v>665.10100000000011</v>
      </c>
      <c r="H392" s="40">
        <f t="shared" ref="H392:N392" si="22">SUM(H375:H391)</f>
        <v>30.258199999999999</v>
      </c>
      <c r="I392" s="40">
        <f t="shared" si="22"/>
        <v>18.02685</v>
      </c>
      <c r="J392" s="40">
        <f t="shared" si="22"/>
        <v>93.412250000000029</v>
      </c>
      <c r="K392" s="39">
        <f t="shared" si="22"/>
        <v>161.94400000000002</v>
      </c>
      <c r="L392" s="40">
        <f t="shared" si="22"/>
        <v>4.7374499999999999</v>
      </c>
      <c r="M392" s="40">
        <f t="shared" si="22"/>
        <v>4.4976000000000012</v>
      </c>
      <c r="N392" s="39">
        <f t="shared" si="22"/>
        <v>700.69200000000001</v>
      </c>
    </row>
    <row r="393" spans="1:14" ht="16.5" customHeight="1">
      <c r="A393" s="107"/>
      <c r="B393" s="107"/>
      <c r="C393" s="98" t="s">
        <v>61</v>
      </c>
      <c r="D393" s="98"/>
      <c r="E393" s="98"/>
      <c r="F393" s="99"/>
      <c r="G393" s="39">
        <v>2245</v>
      </c>
      <c r="H393" s="40">
        <v>56.1</v>
      </c>
      <c r="I393" s="41">
        <v>62.4</v>
      </c>
      <c r="J393" s="40">
        <v>364.8</v>
      </c>
      <c r="K393" s="41">
        <v>1100</v>
      </c>
      <c r="L393" s="41">
        <v>8.6999999999999993</v>
      </c>
      <c r="M393" s="40">
        <v>5</v>
      </c>
      <c r="N393" s="41">
        <v>2200</v>
      </c>
    </row>
    <row r="394" spans="1:14" ht="16.5" customHeight="1">
      <c r="A394" s="107"/>
      <c r="B394" s="107"/>
      <c r="C394" s="98" t="s">
        <v>62</v>
      </c>
      <c r="D394" s="98"/>
      <c r="E394" s="98"/>
      <c r="F394" s="100"/>
      <c r="G394" s="4">
        <f>(G392/G393)*100</f>
        <v>29.625879732739424</v>
      </c>
      <c r="H394" s="4">
        <f>(H392/H393)*100</f>
        <v>53.936185383244208</v>
      </c>
      <c r="I394" s="4">
        <f>(I392/I393)*100</f>
        <v>28.889182692307692</v>
      </c>
      <c r="J394" s="4">
        <f t="shared" ref="J394:N394" si="23">(J392/J393)*100</f>
        <v>25.606428179824569</v>
      </c>
      <c r="K394" s="4">
        <f t="shared" si="23"/>
        <v>14.72218181818182</v>
      </c>
      <c r="L394" s="4">
        <f t="shared" si="23"/>
        <v>54.453448275862073</v>
      </c>
      <c r="M394" s="4">
        <f t="shared" si="23"/>
        <v>89.952000000000027</v>
      </c>
      <c r="N394" s="4">
        <f t="shared" si="23"/>
        <v>31.849636363636364</v>
      </c>
    </row>
    <row r="395" spans="1:14" ht="16.5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</row>
    <row r="396" spans="1:14" ht="16.5" customHeight="1">
      <c r="A396" s="95" t="s">
        <v>117</v>
      </c>
      <c r="B396" s="95"/>
      <c r="C396" s="95"/>
      <c r="D396" s="95"/>
      <c r="E396" s="101" t="s">
        <v>45</v>
      </c>
      <c r="F396" s="102"/>
      <c r="G396" s="102"/>
      <c r="H396" s="102"/>
      <c r="I396" s="102"/>
      <c r="J396" s="102"/>
      <c r="K396" s="102"/>
      <c r="L396" s="102"/>
      <c r="M396" s="102"/>
      <c r="N396" s="103"/>
    </row>
    <row r="397" spans="1:14" ht="16.5" customHeight="1">
      <c r="A397" s="67" t="s">
        <v>43</v>
      </c>
      <c r="B397" s="96"/>
      <c r="C397" s="96"/>
      <c r="D397" s="96"/>
      <c r="E397" s="96"/>
      <c r="F397" s="96"/>
      <c r="G397" s="96"/>
      <c r="H397" s="96"/>
      <c r="I397" s="96"/>
      <c r="J397" s="105" t="s">
        <v>44</v>
      </c>
      <c r="K397" s="105"/>
      <c r="L397" s="105"/>
      <c r="M397" s="106" t="s">
        <v>46</v>
      </c>
      <c r="N397" s="106"/>
    </row>
    <row r="398" spans="1:14" ht="106.5" customHeight="1" thickBo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</row>
    <row r="399" spans="1:14" ht="17.25" thickBot="1">
      <c r="A399" s="108" t="s">
        <v>33</v>
      </c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ht="16.5" customHeight="1">
      <c r="A400" s="76" t="s">
        <v>50</v>
      </c>
      <c r="B400" s="76" t="s">
        <v>63</v>
      </c>
      <c r="C400" s="76" t="s">
        <v>52</v>
      </c>
      <c r="D400" s="76" t="s">
        <v>49</v>
      </c>
      <c r="E400" s="79" t="s">
        <v>118</v>
      </c>
      <c r="F400" s="79" t="s">
        <v>119</v>
      </c>
      <c r="G400" s="81" t="s">
        <v>53</v>
      </c>
      <c r="H400" s="82"/>
      <c r="I400" s="82"/>
      <c r="J400" s="82"/>
      <c r="K400" s="82"/>
      <c r="L400" s="82"/>
      <c r="M400" s="82"/>
      <c r="N400" s="83"/>
    </row>
    <row r="401" spans="1:14">
      <c r="A401" s="77"/>
      <c r="B401" s="77"/>
      <c r="C401" s="77"/>
      <c r="D401" s="77"/>
      <c r="E401" s="80"/>
      <c r="F401" s="80"/>
      <c r="G401" s="23" t="s">
        <v>54</v>
      </c>
      <c r="H401" s="5" t="s">
        <v>55</v>
      </c>
      <c r="I401" s="1" t="s">
        <v>56</v>
      </c>
      <c r="J401" s="1" t="s">
        <v>66</v>
      </c>
      <c r="K401" s="1" t="s">
        <v>57</v>
      </c>
      <c r="L401" s="1" t="s">
        <v>58</v>
      </c>
      <c r="M401" s="1" t="s">
        <v>51</v>
      </c>
      <c r="N401" s="2" t="s">
        <v>199</v>
      </c>
    </row>
    <row r="402" spans="1:14" ht="11.25" customHeight="1">
      <c r="A402" s="78"/>
      <c r="B402" s="78"/>
      <c r="C402" s="78"/>
      <c r="D402" s="78"/>
      <c r="E402" s="80"/>
      <c r="F402" s="80"/>
      <c r="G402" s="11" t="s">
        <v>65</v>
      </c>
      <c r="H402" s="10" t="s">
        <v>47</v>
      </c>
      <c r="I402" s="2" t="s">
        <v>47</v>
      </c>
      <c r="J402" s="2" t="s">
        <v>47</v>
      </c>
      <c r="K402" s="2" t="s">
        <v>47</v>
      </c>
      <c r="L402" s="1" t="s">
        <v>48</v>
      </c>
      <c r="M402" s="1" t="s">
        <v>48</v>
      </c>
      <c r="N402" s="17" t="s">
        <v>48</v>
      </c>
    </row>
    <row r="403" spans="1:14" ht="16.5" customHeight="1">
      <c r="A403" s="70" t="s">
        <v>21</v>
      </c>
      <c r="B403" s="70" t="s">
        <v>71</v>
      </c>
      <c r="C403" s="8" t="s">
        <v>74</v>
      </c>
      <c r="D403" s="13" t="s">
        <v>239</v>
      </c>
      <c r="E403" s="13">
        <v>122</v>
      </c>
      <c r="F403" s="13">
        <v>90</v>
      </c>
      <c r="G403" s="13">
        <v>149.74859999999998</v>
      </c>
      <c r="H403" s="20">
        <v>18.673469999999998</v>
      </c>
      <c r="I403" s="20">
        <v>8.2993199999999998</v>
      </c>
      <c r="J403" s="20">
        <v>9.0209999999999985E-2</v>
      </c>
      <c r="K403" s="13">
        <v>9.9230999999999998</v>
      </c>
      <c r="L403" s="20">
        <v>0.63146999999999986</v>
      </c>
      <c r="M403" s="20">
        <v>0.72167999999999988</v>
      </c>
      <c r="N403" s="13">
        <v>56.832299999999996</v>
      </c>
    </row>
    <row r="404" spans="1:14">
      <c r="A404" s="70"/>
      <c r="B404" s="70"/>
      <c r="C404" s="8" t="s">
        <v>95</v>
      </c>
      <c r="D404" s="13" t="s">
        <v>243</v>
      </c>
      <c r="E404" s="21">
        <v>22</v>
      </c>
      <c r="F404" s="6">
        <v>20</v>
      </c>
      <c r="G404" s="6">
        <v>8.5139999999999993</v>
      </c>
      <c r="H404" s="7">
        <v>0.41580000000000006</v>
      </c>
      <c r="I404" s="7">
        <v>0</v>
      </c>
      <c r="J404" s="7">
        <v>1.4256</v>
      </c>
      <c r="K404" s="7">
        <v>7.92</v>
      </c>
      <c r="L404" s="7">
        <v>0.19800000000000001</v>
      </c>
      <c r="M404" s="7">
        <v>3.9600000000000003E-2</v>
      </c>
      <c r="N404" s="7">
        <v>1.1880000000000002</v>
      </c>
    </row>
    <row r="405" spans="1:14">
      <c r="A405" s="70"/>
      <c r="B405" s="70"/>
      <c r="C405" s="8" t="s">
        <v>85</v>
      </c>
      <c r="D405" s="13" t="s">
        <v>242</v>
      </c>
      <c r="E405" s="21">
        <v>24</v>
      </c>
      <c r="F405" s="6">
        <v>20</v>
      </c>
      <c r="G405" s="6">
        <v>9.5879999999999992</v>
      </c>
      <c r="H405" s="7">
        <v>0.14279999999999998</v>
      </c>
      <c r="I405" s="7">
        <v>2.0400000000000001E-2</v>
      </c>
      <c r="J405" s="7">
        <v>1.9379999999999997</v>
      </c>
      <c r="K405" s="7">
        <v>5.5079999999999991</v>
      </c>
      <c r="L405" s="7">
        <v>8.1600000000000006E-2</v>
      </c>
      <c r="M405" s="7">
        <v>4.0800000000000003E-2</v>
      </c>
      <c r="N405" s="7">
        <v>7.14</v>
      </c>
    </row>
    <row r="406" spans="1:14">
      <c r="A406" s="70"/>
      <c r="B406" s="70"/>
      <c r="C406" s="8" t="s">
        <v>102</v>
      </c>
      <c r="D406" s="13" t="s">
        <v>211</v>
      </c>
      <c r="E406" s="21">
        <v>13</v>
      </c>
      <c r="F406" s="6">
        <v>10</v>
      </c>
      <c r="G406" s="6">
        <v>2.3920000000000003</v>
      </c>
      <c r="H406" s="7">
        <v>9.3600000000000017E-2</v>
      </c>
      <c r="I406" s="7">
        <v>1.04E-2</v>
      </c>
      <c r="J406" s="7">
        <v>0.4264</v>
      </c>
      <c r="K406" s="7">
        <v>0.93600000000000005</v>
      </c>
      <c r="L406" s="7">
        <v>5.2000000000000005E-2</v>
      </c>
      <c r="M406" s="7">
        <v>1.04E-2</v>
      </c>
      <c r="N406" s="7">
        <v>0.62400000000000011</v>
      </c>
    </row>
    <row r="407" spans="1:14">
      <c r="A407" s="70"/>
      <c r="B407" s="70"/>
      <c r="C407" s="8" t="s">
        <v>83</v>
      </c>
      <c r="D407" s="13" t="s">
        <v>203</v>
      </c>
      <c r="E407" s="21">
        <v>25</v>
      </c>
      <c r="F407" s="6">
        <v>10</v>
      </c>
      <c r="G407" s="6">
        <v>3.7</v>
      </c>
      <c r="H407" s="7">
        <v>0.12</v>
      </c>
      <c r="I407" s="7">
        <v>0.01</v>
      </c>
      <c r="J407" s="7">
        <v>0.68</v>
      </c>
      <c r="K407" s="7">
        <v>5.7</v>
      </c>
      <c r="L407" s="7">
        <v>0.05</v>
      </c>
      <c r="M407" s="7">
        <v>0.02</v>
      </c>
      <c r="N407" s="7">
        <v>1.5</v>
      </c>
    </row>
    <row r="408" spans="1:14">
      <c r="A408" s="70"/>
      <c r="B408" s="70"/>
      <c r="C408" s="8" t="s">
        <v>137</v>
      </c>
      <c r="D408" s="14" t="s">
        <v>238</v>
      </c>
      <c r="E408" s="20">
        <v>0.5</v>
      </c>
      <c r="F408" s="20">
        <v>0.5</v>
      </c>
      <c r="G408" s="13">
        <v>0.72</v>
      </c>
      <c r="H408" s="20">
        <v>2.35E-2</v>
      </c>
      <c r="I408" s="20">
        <v>1.5E-3</v>
      </c>
      <c r="J408" s="20">
        <v>0.14649999999999999</v>
      </c>
      <c r="K408" s="13">
        <v>0.2</v>
      </c>
      <c r="L408" s="20">
        <v>6.5000000000000006E-3</v>
      </c>
      <c r="M408" s="20">
        <v>5.0000000000000001E-3</v>
      </c>
      <c r="N408" s="13">
        <v>9.5000000000000001E-2</v>
      </c>
    </row>
    <row r="409" spans="1:14">
      <c r="A409" s="70"/>
      <c r="B409" s="70"/>
      <c r="C409" s="8" t="s">
        <v>128</v>
      </c>
      <c r="D409" s="13" t="s">
        <v>204</v>
      </c>
      <c r="E409" s="13">
        <v>4</v>
      </c>
      <c r="F409" s="13">
        <v>4</v>
      </c>
      <c r="G409" s="13">
        <v>36</v>
      </c>
      <c r="H409" s="20">
        <v>0</v>
      </c>
      <c r="I409" s="20">
        <v>4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</row>
    <row r="410" spans="1:14">
      <c r="A410" s="70"/>
      <c r="B410" s="70"/>
      <c r="C410" s="8" t="s">
        <v>81</v>
      </c>
      <c r="D410" s="13" t="s">
        <v>201</v>
      </c>
      <c r="E410" s="20">
        <v>0.5</v>
      </c>
      <c r="F410" s="20">
        <v>0.5</v>
      </c>
      <c r="G410" s="13">
        <v>0</v>
      </c>
      <c r="H410" s="20">
        <v>0</v>
      </c>
      <c r="I410" s="20">
        <v>0</v>
      </c>
      <c r="J410" s="20">
        <v>0</v>
      </c>
      <c r="K410" s="13">
        <v>0.12</v>
      </c>
      <c r="L410" s="20">
        <v>1.5E-3</v>
      </c>
      <c r="M410" s="20">
        <v>5.0000000000000001E-4</v>
      </c>
      <c r="N410" s="13">
        <v>193.905</v>
      </c>
    </row>
    <row r="411" spans="1:14">
      <c r="A411" s="70" t="s">
        <v>23</v>
      </c>
      <c r="B411" s="70" t="s">
        <v>109</v>
      </c>
      <c r="C411" s="8" t="s">
        <v>100</v>
      </c>
      <c r="D411" s="13" t="s">
        <v>202</v>
      </c>
      <c r="E411" s="13">
        <v>50</v>
      </c>
      <c r="F411" s="13">
        <v>50</v>
      </c>
      <c r="G411" s="13">
        <v>176.5</v>
      </c>
      <c r="H411" s="20">
        <v>3.35</v>
      </c>
      <c r="I411" s="20">
        <v>0.2</v>
      </c>
      <c r="J411" s="20">
        <v>40.049999999999997</v>
      </c>
      <c r="K411" s="13">
        <v>4.5</v>
      </c>
      <c r="L411" s="20">
        <v>0.4</v>
      </c>
      <c r="M411" s="20">
        <v>0.6</v>
      </c>
      <c r="N411" s="13">
        <v>1</v>
      </c>
    </row>
    <row r="412" spans="1:14">
      <c r="A412" s="70"/>
      <c r="B412" s="70"/>
      <c r="C412" s="8" t="s">
        <v>80</v>
      </c>
      <c r="D412" s="13" t="s">
        <v>244</v>
      </c>
      <c r="E412" s="21">
        <v>3</v>
      </c>
      <c r="F412" s="13">
        <v>3</v>
      </c>
      <c r="G412" s="13">
        <v>1.4850000000000001</v>
      </c>
      <c r="H412" s="20">
        <v>7.8299999999999995E-2</v>
      </c>
      <c r="I412" s="20">
        <v>2.7000000000000003E-2</v>
      </c>
      <c r="J412" s="20">
        <v>0.18630000000000002</v>
      </c>
      <c r="K412" s="13">
        <v>3.7260000000000004</v>
      </c>
      <c r="L412" s="20">
        <v>0.1782</v>
      </c>
      <c r="M412" s="20">
        <v>2.9700000000000008E-2</v>
      </c>
      <c r="N412" s="13">
        <v>1.5120000000000002</v>
      </c>
    </row>
    <row r="413" spans="1:14">
      <c r="A413" s="70"/>
      <c r="B413" s="70"/>
      <c r="C413" s="8" t="s">
        <v>83</v>
      </c>
      <c r="D413" s="14" t="s">
        <v>203</v>
      </c>
      <c r="E413" s="13">
        <v>8</v>
      </c>
      <c r="F413" s="13">
        <v>3</v>
      </c>
      <c r="G413" s="13">
        <v>1.1840000000000002</v>
      </c>
      <c r="H413" s="20">
        <v>3.8399999999999997E-2</v>
      </c>
      <c r="I413" s="20">
        <v>3.2000000000000006E-3</v>
      </c>
      <c r="J413" s="20">
        <v>0.21760000000000002</v>
      </c>
      <c r="K413" s="13">
        <v>1.8240000000000001</v>
      </c>
      <c r="L413" s="20">
        <v>1.6E-2</v>
      </c>
      <c r="M413" s="20">
        <v>6.4000000000000012E-3</v>
      </c>
      <c r="N413" s="13">
        <v>0.48</v>
      </c>
    </row>
    <row r="414" spans="1:14">
      <c r="A414" s="70"/>
      <c r="B414" s="70"/>
      <c r="C414" s="8" t="s">
        <v>128</v>
      </c>
      <c r="D414" s="13" t="s">
        <v>204</v>
      </c>
      <c r="E414" s="21">
        <v>4</v>
      </c>
      <c r="F414" s="21">
        <v>4</v>
      </c>
      <c r="G414" s="6">
        <v>36</v>
      </c>
      <c r="H414" s="7">
        <v>0</v>
      </c>
      <c r="I414" s="7">
        <v>4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</row>
    <row r="415" spans="1:14">
      <c r="A415" s="70"/>
      <c r="B415" s="71"/>
      <c r="C415" s="8" t="s">
        <v>81</v>
      </c>
      <c r="D415" s="13" t="s">
        <v>201</v>
      </c>
      <c r="E415" s="20">
        <v>0.5</v>
      </c>
      <c r="F415" s="20">
        <v>0.5</v>
      </c>
      <c r="G415" s="13">
        <v>0</v>
      </c>
      <c r="H415" s="20">
        <v>0</v>
      </c>
      <c r="I415" s="20">
        <v>0</v>
      </c>
      <c r="J415" s="20">
        <v>0</v>
      </c>
      <c r="K415" s="13">
        <v>0.12</v>
      </c>
      <c r="L415" s="20">
        <v>1.5E-3</v>
      </c>
      <c r="M415" s="20">
        <v>5.0000000000000001E-4</v>
      </c>
      <c r="N415" s="13">
        <v>193.905</v>
      </c>
    </row>
    <row r="416" spans="1:14" ht="18" customHeight="1">
      <c r="A416" s="89" t="s">
        <v>64</v>
      </c>
      <c r="B416" s="70" t="s">
        <v>163</v>
      </c>
      <c r="C416" s="8" t="s">
        <v>180</v>
      </c>
      <c r="D416" s="13" t="s">
        <v>206</v>
      </c>
      <c r="E416" s="13">
        <v>167</v>
      </c>
      <c r="F416" s="13">
        <v>100</v>
      </c>
      <c r="G416" s="13">
        <v>165.93360000000001</v>
      </c>
      <c r="H416" s="13">
        <v>1.1995199999999999</v>
      </c>
      <c r="I416" s="20">
        <v>0.19992000000000001</v>
      </c>
      <c r="J416" s="20">
        <v>39.284279999999995</v>
      </c>
      <c r="K416" s="20">
        <v>7.9967999999999995</v>
      </c>
      <c r="L416" s="20">
        <v>0.39984000000000003</v>
      </c>
      <c r="M416" s="20">
        <v>9.9960000000000007E-2</v>
      </c>
      <c r="N416" s="20">
        <v>25.989599999999999</v>
      </c>
    </row>
    <row r="417" spans="1:14" ht="18" customHeight="1">
      <c r="A417" s="90"/>
      <c r="B417" s="70"/>
      <c r="C417" s="8" t="s">
        <v>103</v>
      </c>
      <c r="D417" s="13" t="s">
        <v>211</v>
      </c>
      <c r="E417" s="13">
        <v>10</v>
      </c>
      <c r="F417" s="13">
        <v>8</v>
      </c>
      <c r="G417" s="13">
        <v>1.84</v>
      </c>
      <c r="H417" s="20">
        <v>7.2000000000000008E-2</v>
      </c>
      <c r="I417" s="20">
        <v>8.0000000000000002E-3</v>
      </c>
      <c r="J417" s="20">
        <v>0.32799999999999996</v>
      </c>
      <c r="K417" s="31">
        <v>0.72</v>
      </c>
      <c r="L417" s="20">
        <v>0.04</v>
      </c>
      <c r="M417" s="20">
        <v>8.0000000000000002E-3</v>
      </c>
      <c r="N417" s="20">
        <v>0.48</v>
      </c>
    </row>
    <row r="418" spans="1:14" ht="18" customHeight="1">
      <c r="A418" s="90"/>
      <c r="B418" s="70"/>
      <c r="C418" s="8" t="s">
        <v>86</v>
      </c>
      <c r="D418" s="13" t="s">
        <v>216</v>
      </c>
      <c r="E418" s="13">
        <v>4</v>
      </c>
      <c r="F418" s="13">
        <v>4</v>
      </c>
      <c r="G418" s="13">
        <v>1.52</v>
      </c>
      <c r="H418" s="20">
        <v>5.3199999999999997E-2</v>
      </c>
      <c r="I418" s="20">
        <v>3.8E-3</v>
      </c>
      <c r="J418" s="20">
        <v>0.29259999999999997</v>
      </c>
      <c r="K418" s="31">
        <v>0.91199999999999992</v>
      </c>
      <c r="L418" s="20">
        <v>1.1399999999999999E-2</v>
      </c>
      <c r="M418" s="20">
        <v>7.6E-3</v>
      </c>
      <c r="N418" s="13">
        <v>0.152</v>
      </c>
    </row>
    <row r="419" spans="1:14">
      <c r="A419" s="90"/>
      <c r="B419" s="70"/>
      <c r="C419" s="8" t="s">
        <v>156</v>
      </c>
      <c r="D419" s="13" t="s">
        <v>204</v>
      </c>
      <c r="E419" s="13">
        <v>4</v>
      </c>
      <c r="F419" s="13">
        <v>4</v>
      </c>
      <c r="G419" s="13">
        <v>36</v>
      </c>
      <c r="H419" s="20">
        <v>0</v>
      </c>
      <c r="I419" s="20">
        <v>4</v>
      </c>
      <c r="J419" s="20">
        <v>0</v>
      </c>
      <c r="K419" s="31">
        <v>0</v>
      </c>
      <c r="L419" s="20">
        <v>0</v>
      </c>
      <c r="M419" s="20">
        <v>0</v>
      </c>
      <c r="N419" s="13">
        <v>0</v>
      </c>
    </row>
    <row r="420" spans="1:14">
      <c r="A420" s="90"/>
      <c r="B420" s="70"/>
      <c r="C420" s="8" t="s">
        <v>151</v>
      </c>
      <c r="D420" s="13"/>
      <c r="E420" s="13">
        <v>30</v>
      </c>
      <c r="F420" s="13">
        <v>35</v>
      </c>
      <c r="G420" s="13"/>
      <c r="H420" s="20"/>
      <c r="I420" s="53"/>
      <c r="J420" s="53"/>
      <c r="K420" s="53"/>
      <c r="L420" s="53"/>
      <c r="M420" s="53"/>
      <c r="N420" s="53"/>
    </row>
    <row r="421" spans="1:14">
      <c r="A421" s="91"/>
      <c r="B421" s="70"/>
      <c r="C421" s="8" t="s">
        <v>81</v>
      </c>
      <c r="D421" s="13" t="s">
        <v>201</v>
      </c>
      <c r="E421" s="20">
        <v>0.5</v>
      </c>
      <c r="F421" s="20">
        <v>0.5</v>
      </c>
      <c r="G421" s="13">
        <v>0</v>
      </c>
      <c r="H421" s="20">
        <v>0</v>
      </c>
      <c r="I421" s="20">
        <v>0</v>
      </c>
      <c r="J421" s="20">
        <v>0</v>
      </c>
      <c r="K421" s="13">
        <v>0.12</v>
      </c>
      <c r="L421" s="20">
        <v>1.5E-3</v>
      </c>
      <c r="M421" s="20">
        <v>5.0000000000000001E-4</v>
      </c>
      <c r="N421" s="13">
        <v>193.905</v>
      </c>
    </row>
    <row r="422" spans="1:14" ht="18" customHeight="1">
      <c r="A422" s="92" t="s">
        <v>59</v>
      </c>
      <c r="B422" s="73" t="s">
        <v>161</v>
      </c>
      <c r="C422" s="46" t="s">
        <v>162</v>
      </c>
      <c r="D422" s="47" t="s">
        <v>230</v>
      </c>
      <c r="E422" s="36">
        <v>86</v>
      </c>
      <c r="F422" s="6">
        <v>60</v>
      </c>
      <c r="G422" s="6">
        <v>19.866</v>
      </c>
      <c r="H422" s="7">
        <v>0.36119999999999997</v>
      </c>
      <c r="I422" s="7">
        <v>0.12040000000000001</v>
      </c>
      <c r="J422" s="7">
        <v>4.0936000000000003</v>
      </c>
      <c r="K422" s="13">
        <v>6.6220000000000008</v>
      </c>
      <c r="L422" s="7">
        <v>0.12040000000000001</v>
      </c>
      <c r="M422" s="7">
        <v>9.4513999999999996</v>
      </c>
      <c r="N422" s="13">
        <v>5.418000000000001</v>
      </c>
    </row>
    <row r="423" spans="1:14" ht="18" customHeight="1">
      <c r="A423" s="93"/>
      <c r="B423" s="70"/>
      <c r="C423" s="8" t="s">
        <v>104</v>
      </c>
      <c r="D423" s="13" t="s">
        <v>208</v>
      </c>
      <c r="E423" s="13">
        <v>13</v>
      </c>
      <c r="F423" s="13">
        <v>13</v>
      </c>
      <c r="G423" s="13">
        <v>64.87</v>
      </c>
      <c r="H423" s="20">
        <v>3.4190000000000005</v>
      </c>
      <c r="I423" s="20">
        <v>3.4580000000000002</v>
      </c>
      <c r="J423" s="20">
        <v>4.992</v>
      </c>
      <c r="K423" s="13">
        <v>122.2</v>
      </c>
      <c r="L423" s="20">
        <v>6.5000000000000002E-2</v>
      </c>
      <c r="M423" s="20">
        <v>0.42899999999999999</v>
      </c>
      <c r="N423" s="13">
        <v>47.97</v>
      </c>
    </row>
    <row r="424" spans="1:14" ht="18" customHeight="1">
      <c r="A424" s="94"/>
      <c r="B424" s="70"/>
      <c r="C424" s="8" t="s">
        <v>78</v>
      </c>
      <c r="D424" s="13" t="s">
        <v>209</v>
      </c>
      <c r="E424" s="13">
        <v>10</v>
      </c>
      <c r="F424" s="13">
        <v>10</v>
      </c>
      <c r="G424" s="13">
        <v>39.700000000000003</v>
      </c>
      <c r="H424" s="20">
        <v>0</v>
      </c>
      <c r="I424" s="20">
        <v>0</v>
      </c>
      <c r="J424" s="20">
        <v>9.93</v>
      </c>
      <c r="K424" s="13">
        <v>0</v>
      </c>
      <c r="L424" s="20">
        <v>0.01</v>
      </c>
      <c r="M424" s="20">
        <v>0</v>
      </c>
      <c r="N424" s="13">
        <v>0</v>
      </c>
    </row>
    <row r="425" spans="1:14" ht="13.5" customHeight="1">
      <c r="A425" s="107"/>
      <c r="B425" s="107"/>
      <c r="C425" s="84" t="s">
        <v>60</v>
      </c>
      <c r="D425" s="84"/>
      <c r="E425" s="84"/>
      <c r="F425" s="85"/>
      <c r="G425" s="19">
        <f>SUM(G403:G424)</f>
        <v>755.5612000000001</v>
      </c>
      <c r="H425" s="40">
        <f t="shared" ref="H425:N425" si="24">SUM(H403:H424)</f>
        <v>28.040789999999998</v>
      </c>
      <c r="I425" s="40">
        <f t="shared" si="24"/>
        <v>24.361939999999997</v>
      </c>
      <c r="J425" s="40">
        <f t="shared" si="24"/>
        <v>104.08108999999999</v>
      </c>
      <c r="K425" s="39">
        <f t="shared" si="24"/>
        <v>179.0479</v>
      </c>
      <c r="L425" s="40">
        <f t="shared" si="24"/>
        <v>2.26491</v>
      </c>
      <c r="M425" s="40">
        <f t="shared" si="24"/>
        <v>11.47104</v>
      </c>
      <c r="N425" s="39">
        <f t="shared" si="24"/>
        <v>732.09590000000003</v>
      </c>
    </row>
    <row r="426" spans="1:14" ht="13.5" customHeight="1">
      <c r="A426" s="107"/>
      <c r="B426" s="107"/>
      <c r="C426" s="98" t="s">
        <v>61</v>
      </c>
      <c r="D426" s="98"/>
      <c r="E426" s="98"/>
      <c r="F426" s="99"/>
      <c r="G426" s="39">
        <v>2245</v>
      </c>
      <c r="H426" s="40">
        <v>56.1</v>
      </c>
      <c r="I426" s="41">
        <v>62.4</v>
      </c>
      <c r="J426" s="40">
        <v>364.8</v>
      </c>
      <c r="K426" s="41">
        <v>1100</v>
      </c>
      <c r="L426" s="41">
        <v>8.6999999999999993</v>
      </c>
      <c r="M426" s="40">
        <v>5</v>
      </c>
      <c r="N426" s="41">
        <v>2200</v>
      </c>
    </row>
    <row r="427" spans="1:14" ht="13.5" customHeight="1">
      <c r="A427" s="107"/>
      <c r="B427" s="107"/>
      <c r="C427" s="98" t="s">
        <v>62</v>
      </c>
      <c r="D427" s="98"/>
      <c r="E427" s="98"/>
      <c r="F427" s="100"/>
      <c r="G427" s="4">
        <f>(G425/G426)*100</f>
        <v>33.655287305122499</v>
      </c>
      <c r="H427" s="4">
        <f>(H425/H426)*100</f>
        <v>49.983582887700528</v>
      </c>
      <c r="I427" s="4">
        <f>(I425/I426)*100</f>
        <v>39.041570512820513</v>
      </c>
      <c r="J427" s="4">
        <f t="shared" ref="J427:N427" si="25">(J425/J426)*100</f>
        <v>28.531000548245611</v>
      </c>
      <c r="K427" s="4">
        <f t="shared" si="25"/>
        <v>16.27708181818182</v>
      </c>
      <c r="L427" s="4">
        <f t="shared" si="25"/>
        <v>26.033448275862071</v>
      </c>
      <c r="M427" s="4">
        <f t="shared" si="25"/>
        <v>229.42080000000001</v>
      </c>
      <c r="N427" s="4">
        <f t="shared" si="25"/>
        <v>33.277086363636364</v>
      </c>
    </row>
    <row r="428" spans="1:14" ht="6.75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</row>
    <row r="429" spans="1:14" ht="16.5" customHeight="1">
      <c r="A429" s="95" t="s">
        <v>117</v>
      </c>
      <c r="B429" s="95"/>
      <c r="C429" s="95"/>
      <c r="D429" s="95"/>
      <c r="E429" s="101" t="s">
        <v>45</v>
      </c>
      <c r="F429" s="102"/>
      <c r="G429" s="102"/>
      <c r="H429" s="102"/>
      <c r="I429" s="102"/>
      <c r="J429" s="102"/>
      <c r="K429" s="102"/>
      <c r="L429" s="102"/>
      <c r="M429" s="102"/>
      <c r="N429" s="103"/>
    </row>
    <row r="430" spans="1:14" ht="30.75" customHeight="1">
      <c r="A430" s="67" t="s">
        <v>43</v>
      </c>
      <c r="B430" s="96"/>
      <c r="C430" s="96"/>
      <c r="D430" s="96"/>
      <c r="E430" s="96"/>
      <c r="F430" s="96"/>
      <c r="G430" s="96"/>
      <c r="H430" s="96"/>
      <c r="I430" s="96"/>
      <c r="J430" s="105" t="s">
        <v>44</v>
      </c>
      <c r="K430" s="105"/>
      <c r="L430" s="105"/>
      <c r="M430" s="106" t="s">
        <v>46</v>
      </c>
      <c r="N430" s="106"/>
    </row>
    <row r="431" spans="1:14" ht="96.75" customHeight="1" thickBot="1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</row>
    <row r="432" spans="1:14" ht="17.25" thickBot="1">
      <c r="A432" s="108" t="s">
        <v>34</v>
      </c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ht="16.5" customHeight="1">
      <c r="A433" s="76" t="s">
        <v>50</v>
      </c>
      <c r="B433" s="76" t="s">
        <v>63</v>
      </c>
      <c r="C433" s="76" t="s">
        <v>52</v>
      </c>
      <c r="D433" s="76" t="s">
        <v>49</v>
      </c>
      <c r="E433" s="79" t="s">
        <v>118</v>
      </c>
      <c r="F433" s="79" t="s">
        <v>119</v>
      </c>
      <c r="G433" s="81" t="s">
        <v>53</v>
      </c>
      <c r="H433" s="82"/>
      <c r="I433" s="82"/>
      <c r="J433" s="82"/>
      <c r="K433" s="82"/>
      <c r="L433" s="82"/>
      <c r="M433" s="82"/>
      <c r="N433" s="83"/>
    </row>
    <row r="434" spans="1:14">
      <c r="A434" s="77"/>
      <c r="B434" s="77"/>
      <c r="C434" s="77"/>
      <c r="D434" s="77"/>
      <c r="E434" s="80"/>
      <c r="F434" s="80"/>
      <c r="G434" s="23" t="s">
        <v>54</v>
      </c>
      <c r="H434" s="5" t="s">
        <v>55</v>
      </c>
      <c r="I434" s="1" t="s">
        <v>56</v>
      </c>
      <c r="J434" s="1" t="s">
        <v>66</v>
      </c>
      <c r="K434" s="1" t="s">
        <v>57</v>
      </c>
      <c r="L434" s="1" t="s">
        <v>58</v>
      </c>
      <c r="M434" s="1" t="s">
        <v>51</v>
      </c>
      <c r="N434" s="2" t="s">
        <v>199</v>
      </c>
    </row>
    <row r="435" spans="1:14">
      <c r="A435" s="78"/>
      <c r="B435" s="78"/>
      <c r="C435" s="78"/>
      <c r="D435" s="78"/>
      <c r="E435" s="80"/>
      <c r="F435" s="80"/>
      <c r="G435" s="11" t="s">
        <v>65</v>
      </c>
      <c r="H435" s="10" t="s">
        <v>47</v>
      </c>
      <c r="I435" s="2" t="s">
        <v>47</v>
      </c>
      <c r="J435" s="2" t="s">
        <v>47</v>
      </c>
      <c r="K435" s="2" t="s">
        <v>47</v>
      </c>
      <c r="L435" s="1" t="s">
        <v>48</v>
      </c>
      <c r="M435" s="1" t="s">
        <v>48</v>
      </c>
      <c r="N435" s="17" t="s">
        <v>48</v>
      </c>
    </row>
    <row r="436" spans="1:14" ht="16.5" customHeight="1">
      <c r="A436" s="86" t="s">
        <v>21</v>
      </c>
      <c r="B436" s="70" t="s">
        <v>36</v>
      </c>
      <c r="C436" s="8" t="s">
        <v>79</v>
      </c>
      <c r="D436" s="13" t="s">
        <v>200</v>
      </c>
      <c r="E436" s="13">
        <v>90</v>
      </c>
      <c r="F436" s="13">
        <v>90</v>
      </c>
      <c r="G436" s="13">
        <v>125.1</v>
      </c>
      <c r="H436" s="20">
        <v>19.62</v>
      </c>
      <c r="I436" s="20">
        <v>5.13</v>
      </c>
      <c r="J436" s="20">
        <v>0</v>
      </c>
      <c r="K436" s="13">
        <v>5.4</v>
      </c>
      <c r="L436" s="20">
        <v>2.4300000000000002</v>
      </c>
      <c r="M436" s="20">
        <v>3.24</v>
      </c>
      <c r="N436" s="13">
        <v>45.9</v>
      </c>
    </row>
    <row r="437" spans="1:14">
      <c r="A437" s="87"/>
      <c r="B437" s="70"/>
      <c r="C437" s="8" t="s">
        <v>128</v>
      </c>
      <c r="D437" s="21" t="s">
        <v>204</v>
      </c>
      <c r="E437" s="6">
        <v>3</v>
      </c>
      <c r="F437" s="6">
        <v>3</v>
      </c>
      <c r="G437" s="6">
        <v>27</v>
      </c>
      <c r="H437" s="7">
        <v>0</v>
      </c>
      <c r="I437" s="7">
        <v>3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</row>
    <row r="438" spans="1:14">
      <c r="A438" s="87"/>
      <c r="B438" s="70"/>
      <c r="C438" s="8" t="s">
        <v>81</v>
      </c>
      <c r="D438" s="13" t="s">
        <v>201</v>
      </c>
      <c r="E438" s="20">
        <v>0.5</v>
      </c>
      <c r="F438" s="20">
        <v>0.5</v>
      </c>
      <c r="G438" s="13">
        <v>0</v>
      </c>
      <c r="H438" s="20">
        <v>0</v>
      </c>
      <c r="I438" s="20">
        <v>0</v>
      </c>
      <c r="J438" s="20">
        <v>0</v>
      </c>
      <c r="K438" s="13">
        <v>0.12</v>
      </c>
      <c r="L438" s="20">
        <v>1.5E-3</v>
      </c>
      <c r="M438" s="20">
        <v>5.0000000000000001E-4</v>
      </c>
      <c r="N438" s="13">
        <v>193.905</v>
      </c>
    </row>
    <row r="439" spans="1:14">
      <c r="A439" s="87"/>
      <c r="B439" s="70" t="s">
        <v>30</v>
      </c>
      <c r="C439" s="8" t="s">
        <v>93</v>
      </c>
      <c r="D439" s="13" t="s">
        <v>220</v>
      </c>
      <c r="E439" s="13">
        <v>25</v>
      </c>
      <c r="F439" s="13">
        <v>25</v>
      </c>
      <c r="G439" s="6">
        <v>98.25</v>
      </c>
      <c r="H439" s="7">
        <v>4.9749999999999996</v>
      </c>
      <c r="I439" s="7">
        <v>1.375</v>
      </c>
      <c r="J439" s="7">
        <v>14.7</v>
      </c>
      <c r="K439" s="13">
        <v>30</v>
      </c>
      <c r="L439" s="7">
        <v>1.6</v>
      </c>
      <c r="M439" s="7">
        <v>0.77500000000000002</v>
      </c>
      <c r="N439" s="13">
        <v>7.5</v>
      </c>
    </row>
    <row r="440" spans="1:14">
      <c r="A440" s="87"/>
      <c r="B440" s="70"/>
      <c r="C440" s="46" t="s">
        <v>143</v>
      </c>
      <c r="D440" s="47" t="s">
        <v>211</v>
      </c>
      <c r="E440" s="47">
        <v>4</v>
      </c>
      <c r="F440" s="47">
        <v>3</v>
      </c>
      <c r="G440" s="13">
        <v>0.54</v>
      </c>
      <c r="H440" s="20">
        <v>2.7000000000000003E-2</v>
      </c>
      <c r="I440" s="20">
        <v>3.0000000000000005E-3</v>
      </c>
      <c r="J440" s="20">
        <v>9.8999999999999991E-2</v>
      </c>
      <c r="K440" s="31">
        <v>13.68</v>
      </c>
      <c r="L440" s="20">
        <v>4.4999999999999998E-2</v>
      </c>
      <c r="M440" s="20">
        <v>0</v>
      </c>
      <c r="N440" s="20">
        <v>3.3</v>
      </c>
    </row>
    <row r="441" spans="1:14">
      <c r="A441" s="87"/>
      <c r="B441" s="70"/>
      <c r="C441" s="8" t="s">
        <v>83</v>
      </c>
      <c r="D441" s="14" t="s">
        <v>203</v>
      </c>
      <c r="E441" s="13">
        <v>8</v>
      </c>
      <c r="F441" s="13">
        <v>3</v>
      </c>
      <c r="G441" s="13">
        <v>1.1840000000000002</v>
      </c>
      <c r="H441" s="20">
        <v>3.8399999999999997E-2</v>
      </c>
      <c r="I441" s="20">
        <v>3.2000000000000006E-3</v>
      </c>
      <c r="J441" s="20">
        <v>0.21760000000000002</v>
      </c>
      <c r="K441" s="13">
        <v>1.8240000000000001</v>
      </c>
      <c r="L441" s="20">
        <v>1.6E-2</v>
      </c>
      <c r="M441" s="20">
        <v>6.4000000000000012E-3</v>
      </c>
      <c r="N441" s="13">
        <v>0.48</v>
      </c>
    </row>
    <row r="442" spans="1:14">
      <c r="A442" s="87"/>
      <c r="B442" s="70"/>
      <c r="C442" s="46" t="s">
        <v>150</v>
      </c>
      <c r="D442" s="47"/>
      <c r="E442" s="47">
        <v>20</v>
      </c>
      <c r="F442" s="47">
        <v>15</v>
      </c>
      <c r="G442" s="47"/>
      <c r="H442" s="47"/>
      <c r="I442" s="20"/>
      <c r="J442" s="20"/>
      <c r="K442" s="31"/>
      <c r="L442" s="20"/>
      <c r="M442" s="20"/>
      <c r="N442" s="20"/>
    </row>
    <row r="443" spans="1:14">
      <c r="A443" s="87"/>
      <c r="B443" s="70"/>
      <c r="C443" s="8" t="s">
        <v>128</v>
      </c>
      <c r="D443" s="13" t="s">
        <v>204</v>
      </c>
      <c r="E443" s="47">
        <v>4</v>
      </c>
      <c r="F443" s="47">
        <v>4</v>
      </c>
      <c r="G443" s="47">
        <v>36</v>
      </c>
      <c r="H443" s="47">
        <v>0</v>
      </c>
      <c r="I443" s="20">
        <v>4</v>
      </c>
      <c r="J443" s="20">
        <v>0</v>
      </c>
      <c r="K443" s="20">
        <v>0</v>
      </c>
      <c r="L443" s="20">
        <v>0</v>
      </c>
      <c r="M443" s="20">
        <v>0</v>
      </c>
      <c r="N443" s="20">
        <v>0</v>
      </c>
    </row>
    <row r="444" spans="1:14">
      <c r="A444" s="88"/>
      <c r="B444" s="70"/>
      <c r="C444" s="8" t="s">
        <v>81</v>
      </c>
      <c r="D444" s="13" t="s">
        <v>201</v>
      </c>
      <c r="E444" s="20">
        <v>0.5</v>
      </c>
      <c r="F444" s="20">
        <v>0.5</v>
      </c>
      <c r="G444" s="13">
        <v>0</v>
      </c>
      <c r="H444" s="20">
        <v>0</v>
      </c>
      <c r="I444" s="20">
        <v>0</v>
      </c>
      <c r="J444" s="20">
        <v>0</v>
      </c>
      <c r="K444" s="13">
        <v>0.12</v>
      </c>
      <c r="L444" s="20">
        <v>1.5E-3</v>
      </c>
      <c r="M444" s="20">
        <v>5.0000000000000001E-4</v>
      </c>
      <c r="N444" s="13">
        <v>193.905</v>
      </c>
    </row>
    <row r="445" spans="1:14" ht="16.5" customHeight="1">
      <c r="A445" s="70" t="s">
        <v>23</v>
      </c>
      <c r="B445" s="70" t="s">
        <v>6</v>
      </c>
      <c r="C445" s="8" t="s">
        <v>100</v>
      </c>
      <c r="D445" s="13" t="s">
        <v>202</v>
      </c>
      <c r="E445" s="13">
        <v>50</v>
      </c>
      <c r="F445" s="13">
        <v>50</v>
      </c>
      <c r="G445" s="13">
        <v>176.5</v>
      </c>
      <c r="H445" s="20">
        <v>3.35</v>
      </c>
      <c r="I445" s="20">
        <v>0.2</v>
      </c>
      <c r="J445" s="20">
        <v>40.049999999999997</v>
      </c>
      <c r="K445" s="13">
        <v>4.5</v>
      </c>
      <c r="L445" s="20">
        <v>0.4</v>
      </c>
      <c r="M445" s="20">
        <v>0.6</v>
      </c>
      <c r="N445" s="13">
        <v>1</v>
      </c>
    </row>
    <row r="446" spans="1:14">
      <c r="A446" s="70"/>
      <c r="B446" s="70"/>
      <c r="C446" s="8" t="s">
        <v>83</v>
      </c>
      <c r="D446" s="14" t="s">
        <v>203</v>
      </c>
      <c r="E446" s="13">
        <v>8</v>
      </c>
      <c r="F446" s="13">
        <v>3</v>
      </c>
      <c r="G446" s="13">
        <v>1.1840000000000002</v>
      </c>
      <c r="H446" s="20">
        <v>3.8399999999999997E-2</v>
      </c>
      <c r="I446" s="20">
        <v>3.2000000000000006E-3</v>
      </c>
      <c r="J446" s="20">
        <v>0.21760000000000002</v>
      </c>
      <c r="K446" s="13">
        <v>1.8240000000000001</v>
      </c>
      <c r="L446" s="20">
        <v>1.6E-2</v>
      </c>
      <c r="M446" s="20">
        <v>6.4000000000000012E-3</v>
      </c>
      <c r="N446" s="13">
        <v>0.48</v>
      </c>
    </row>
    <row r="447" spans="1:14">
      <c r="A447" s="70"/>
      <c r="B447" s="70"/>
      <c r="C447" s="8" t="s">
        <v>128</v>
      </c>
      <c r="D447" s="13" t="s">
        <v>204</v>
      </c>
      <c r="E447" s="13">
        <v>4</v>
      </c>
      <c r="F447" s="13">
        <v>4</v>
      </c>
      <c r="G447" s="13">
        <v>36</v>
      </c>
      <c r="H447" s="20">
        <v>0</v>
      </c>
      <c r="I447" s="20">
        <v>4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</row>
    <row r="448" spans="1:14">
      <c r="A448" s="70"/>
      <c r="B448" s="70"/>
      <c r="C448" s="8" t="s">
        <v>81</v>
      </c>
      <c r="D448" s="13" t="s">
        <v>201</v>
      </c>
      <c r="E448" s="20">
        <v>0.5</v>
      </c>
      <c r="F448" s="20">
        <v>0.5</v>
      </c>
      <c r="G448" s="13">
        <v>0</v>
      </c>
      <c r="H448" s="20">
        <v>0</v>
      </c>
      <c r="I448" s="20">
        <v>0</v>
      </c>
      <c r="J448" s="20">
        <v>0</v>
      </c>
      <c r="K448" s="13">
        <v>0.12</v>
      </c>
      <c r="L448" s="20">
        <v>1.5E-3</v>
      </c>
      <c r="M448" s="20">
        <v>5.0000000000000001E-4</v>
      </c>
      <c r="N448" s="13">
        <v>193.905</v>
      </c>
    </row>
    <row r="449" spans="1:14" ht="16.5" customHeight="1">
      <c r="A449" s="70" t="s">
        <v>64</v>
      </c>
      <c r="B449" s="70" t="s">
        <v>167</v>
      </c>
      <c r="C449" s="8" t="s">
        <v>84</v>
      </c>
      <c r="D449" s="13" t="s">
        <v>223</v>
      </c>
      <c r="E449" s="13">
        <v>125</v>
      </c>
      <c r="F449" s="13">
        <v>100</v>
      </c>
      <c r="G449" s="13">
        <v>159</v>
      </c>
      <c r="H449" s="20">
        <v>0.9</v>
      </c>
      <c r="I449" s="20">
        <v>0.3</v>
      </c>
      <c r="J449" s="20">
        <v>37.4</v>
      </c>
      <c r="K449" s="13">
        <v>16</v>
      </c>
      <c r="L449" s="20">
        <v>0.3</v>
      </c>
      <c r="M449" s="20">
        <v>0.3</v>
      </c>
      <c r="N449" s="13">
        <v>14</v>
      </c>
    </row>
    <row r="450" spans="1:14">
      <c r="A450" s="70"/>
      <c r="B450" s="70"/>
      <c r="C450" s="8" t="s">
        <v>83</v>
      </c>
      <c r="D450" s="13" t="s">
        <v>203</v>
      </c>
      <c r="E450" s="13">
        <v>5</v>
      </c>
      <c r="F450" s="13">
        <v>2</v>
      </c>
      <c r="G450" s="13">
        <v>0.74</v>
      </c>
      <c r="H450" s="20">
        <v>2.4E-2</v>
      </c>
      <c r="I450" s="20">
        <v>2E-3</v>
      </c>
      <c r="J450" s="20">
        <v>0.13600000000000001</v>
      </c>
      <c r="K450" s="31">
        <v>1.1399999999999999</v>
      </c>
      <c r="L450" s="20">
        <v>0.01</v>
      </c>
      <c r="M450" s="20">
        <v>4.0000000000000001E-3</v>
      </c>
      <c r="N450" s="20">
        <v>0.3</v>
      </c>
    </row>
    <row r="451" spans="1:14">
      <c r="A451" s="70"/>
      <c r="B451" s="70"/>
      <c r="C451" s="8" t="s">
        <v>128</v>
      </c>
      <c r="D451" s="13" t="s">
        <v>204</v>
      </c>
      <c r="E451" s="13">
        <v>3</v>
      </c>
      <c r="F451" s="13">
        <v>3</v>
      </c>
      <c r="G451" s="13">
        <v>27</v>
      </c>
      <c r="H451" s="13">
        <v>0</v>
      </c>
      <c r="I451" s="20">
        <v>3</v>
      </c>
      <c r="J451" s="20">
        <v>0</v>
      </c>
      <c r="K451" s="20">
        <v>0</v>
      </c>
      <c r="L451" s="20">
        <v>0</v>
      </c>
      <c r="M451" s="20">
        <v>0</v>
      </c>
      <c r="N451" s="20">
        <v>0</v>
      </c>
    </row>
    <row r="452" spans="1:14">
      <c r="A452" s="70"/>
      <c r="B452" s="70"/>
      <c r="C452" s="8" t="s">
        <v>102</v>
      </c>
      <c r="D452" s="13" t="s">
        <v>211</v>
      </c>
      <c r="E452" s="13">
        <v>4</v>
      </c>
      <c r="F452" s="13">
        <v>3</v>
      </c>
      <c r="G452" s="13">
        <v>0.7360000000000001</v>
      </c>
      <c r="H452" s="13">
        <v>2.8800000000000003E-2</v>
      </c>
      <c r="I452" s="20">
        <v>3.2000000000000006E-3</v>
      </c>
      <c r="J452" s="20">
        <v>0.13119999999999998</v>
      </c>
      <c r="K452" s="20">
        <v>0.28800000000000003</v>
      </c>
      <c r="L452" s="20">
        <v>1.6E-2</v>
      </c>
      <c r="M452" s="20">
        <v>3.2000000000000006E-3</v>
      </c>
      <c r="N452" s="20">
        <v>0.19200000000000003</v>
      </c>
    </row>
    <row r="453" spans="1:14">
      <c r="A453" s="70"/>
      <c r="B453" s="70"/>
      <c r="C453" s="8" t="s">
        <v>81</v>
      </c>
      <c r="D453" s="13" t="s">
        <v>201</v>
      </c>
      <c r="E453" s="20">
        <v>0.5</v>
      </c>
      <c r="F453" s="20">
        <v>0.5</v>
      </c>
      <c r="G453" s="13">
        <v>0</v>
      </c>
      <c r="H453" s="20">
        <v>0</v>
      </c>
      <c r="I453" s="20">
        <v>0</v>
      </c>
      <c r="J453" s="20">
        <v>0</v>
      </c>
      <c r="K453" s="13">
        <v>0.12</v>
      </c>
      <c r="L453" s="20">
        <v>1.5E-3</v>
      </c>
      <c r="M453" s="20">
        <v>5.0000000000000001E-4</v>
      </c>
      <c r="N453" s="13">
        <v>193.905</v>
      </c>
    </row>
    <row r="454" spans="1:14" ht="16.5" customHeight="1">
      <c r="A454" s="71" t="s">
        <v>24</v>
      </c>
      <c r="B454" s="71" t="s">
        <v>190</v>
      </c>
      <c r="C454" s="8" t="s">
        <v>110</v>
      </c>
      <c r="D454" s="13" t="s">
        <v>211</v>
      </c>
      <c r="E454" s="13">
        <v>31</v>
      </c>
      <c r="F454" s="13">
        <v>25</v>
      </c>
      <c r="G454" s="13">
        <v>5.7039999999999997</v>
      </c>
      <c r="H454" s="20">
        <v>0.22320000000000001</v>
      </c>
      <c r="I454" s="20">
        <v>2.4800000000000003E-2</v>
      </c>
      <c r="J454" s="20">
        <v>1.0167999999999999</v>
      </c>
      <c r="K454" s="20">
        <v>2.2320000000000002</v>
      </c>
      <c r="L454" s="20">
        <v>0.124</v>
      </c>
      <c r="M454" s="20">
        <v>2.4800000000000003E-2</v>
      </c>
      <c r="N454" s="20">
        <v>1.4880000000000002</v>
      </c>
    </row>
    <row r="455" spans="1:14">
      <c r="A455" s="110"/>
      <c r="B455" s="110"/>
      <c r="C455" s="46" t="s">
        <v>89</v>
      </c>
      <c r="D455" s="13" t="s">
        <v>249</v>
      </c>
      <c r="E455" s="13">
        <v>11</v>
      </c>
      <c r="F455" s="13">
        <v>8</v>
      </c>
      <c r="G455" s="13">
        <v>1.155</v>
      </c>
      <c r="H455" s="20">
        <v>4.1250000000000002E-2</v>
      </c>
      <c r="I455" s="20">
        <v>8.2500000000000004E-3</v>
      </c>
      <c r="J455" s="20">
        <v>0.18974999999999997</v>
      </c>
      <c r="K455" s="20">
        <v>1.4850000000000001</v>
      </c>
      <c r="L455" s="20">
        <v>2.4750000000000001E-2</v>
      </c>
      <c r="M455" s="20">
        <v>8.2500000000000004E-3</v>
      </c>
      <c r="N455" s="20">
        <v>0.16500000000000001</v>
      </c>
    </row>
    <row r="456" spans="1:14">
      <c r="A456" s="110"/>
      <c r="B456" s="110"/>
      <c r="C456" s="8" t="s">
        <v>85</v>
      </c>
      <c r="D456" s="13" t="s">
        <v>242</v>
      </c>
      <c r="E456" s="13">
        <v>29</v>
      </c>
      <c r="F456" s="13">
        <v>25</v>
      </c>
      <c r="G456" s="13">
        <v>11.5855</v>
      </c>
      <c r="H456" s="20">
        <v>0.17254999999999998</v>
      </c>
      <c r="I456" s="20">
        <v>2.4649999999999998E-2</v>
      </c>
      <c r="J456" s="20">
        <v>2.3417499999999998</v>
      </c>
      <c r="K456" s="20">
        <v>6.6555</v>
      </c>
      <c r="L456" s="20">
        <v>9.8599999999999993E-2</v>
      </c>
      <c r="M456" s="20">
        <v>4.9299999999999997E-2</v>
      </c>
      <c r="N456" s="20">
        <v>8.6274999999999995</v>
      </c>
    </row>
    <row r="457" spans="1:14">
      <c r="A457" s="110"/>
      <c r="B457" s="110"/>
      <c r="C457" s="8" t="s">
        <v>92</v>
      </c>
      <c r="D457" s="21" t="s">
        <v>214</v>
      </c>
      <c r="E457" s="6">
        <v>4</v>
      </c>
      <c r="F457" s="6">
        <v>2</v>
      </c>
      <c r="G457" s="6">
        <v>0.88</v>
      </c>
      <c r="H457" s="7">
        <v>6.0000000000000001E-3</v>
      </c>
      <c r="I457" s="7">
        <v>6.0000000000000001E-3</v>
      </c>
      <c r="J457" s="7">
        <v>0.18600000000000003</v>
      </c>
      <c r="K457" s="13">
        <v>0.38</v>
      </c>
      <c r="L457" s="7">
        <v>0.01</v>
      </c>
      <c r="M457" s="7">
        <v>2E-3</v>
      </c>
      <c r="N457" s="13">
        <v>0.08</v>
      </c>
    </row>
    <row r="458" spans="1:14" ht="16.5" customHeight="1">
      <c r="A458" s="70" t="s">
        <v>59</v>
      </c>
      <c r="B458" s="70" t="s">
        <v>159</v>
      </c>
      <c r="C458" s="8" t="s">
        <v>160</v>
      </c>
      <c r="D458" s="13" t="s">
        <v>229</v>
      </c>
      <c r="E458" s="13">
        <v>78</v>
      </c>
      <c r="F458" s="13">
        <v>60</v>
      </c>
      <c r="G458" s="13">
        <v>215.01480000000001</v>
      </c>
      <c r="H458" s="51">
        <v>3.7837799999999997</v>
      </c>
      <c r="I458" s="37">
        <v>15.435419999999999</v>
      </c>
      <c r="J458" s="37">
        <v>11.4114</v>
      </c>
      <c r="K458" s="13">
        <v>48.648600000000009</v>
      </c>
      <c r="L458" s="37">
        <v>4.2042000000000002</v>
      </c>
      <c r="M458" s="37">
        <v>0.54054000000000002</v>
      </c>
      <c r="N458" s="13">
        <v>13.213200000000002</v>
      </c>
    </row>
    <row r="459" spans="1:14">
      <c r="A459" s="70"/>
      <c r="B459" s="70"/>
      <c r="C459" s="8" t="s">
        <v>78</v>
      </c>
      <c r="D459" s="13" t="s">
        <v>209</v>
      </c>
      <c r="E459" s="13">
        <v>10</v>
      </c>
      <c r="F459" s="13">
        <v>10</v>
      </c>
      <c r="G459" s="13">
        <v>39.700000000000003</v>
      </c>
      <c r="H459" s="20">
        <v>0</v>
      </c>
      <c r="I459" s="20">
        <v>0</v>
      </c>
      <c r="J459" s="20">
        <v>9.93</v>
      </c>
      <c r="K459" s="13">
        <v>0</v>
      </c>
      <c r="L459" s="20">
        <v>0.01</v>
      </c>
      <c r="M459" s="20">
        <v>0</v>
      </c>
      <c r="N459" s="13">
        <v>0</v>
      </c>
    </row>
    <row r="460" spans="1:14">
      <c r="A460" s="107"/>
      <c r="B460" s="107"/>
      <c r="C460" s="84" t="s">
        <v>60</v>
      </c>
      <c r="D460" s="84"/>
      <c r="E460" s="84"/>
      <c r="F460" s="85"/>
      <c r="G460" s="19">
        <f>SUM(G436:G459)</f>
        <v>963.27330000000006</v>
      </c>
      <c r="H460" s="40">
        <f t="shared" ref="H460:N460" si="26">SUM(H436:H459)</f>
        <v>33.228380000000001</v>
      </c>
      <c r="I460" s="40">
        <f t="shared" si="26"/>
        <v>36.518719999999995</v>
      </c>
      <c r="J460" s="40">
        <f t="shared" si="26"/>
        <v>118.02710000000002</v>
      </c>
      <c r="K460" s="39">
        <f t="shared" si="26"/>
        <v>134.53710000000001</v>
      </c>
      <c r="L460" s="40">
        <f t="shared" si="26"/>
        <v>9.310550000000001</v>
      </c>
      <c r="M460" s="40">
        <f t="shared" si="26"/>
        <v>5.5618899999999982</v>
      </c>
      <c r="N460" s="39">
        <f t="shared" si="26"/>
        <v>872.34570000000008</v>
      </c>
    </row>
    <row r="461" spans="1:14" ht="16.5" customHeight="1">
      <c r="A461" s="107"/>
      <c r="B461" s="107"/>
      <c r="C461" s="98" t="s">
        <v>61</v>
      </c>
      <c r="D461" s="98"/>
      <c r="E461" s="98"/>
      <c r="F461" s="99"/>
      <c r="G461" s="39">
        <v>2245</v>
      </c>
      <c r="H461" s="40">
        <v>56.1</v>
      </c>
      <c r="I461" s="41">
        <v>62.4</v>
      </c>
      <c r="J461" s="40">
        <v>364.8</v>
      </c>
      <c r="K461" s="41">
        <v>1100</v>
      </c>
      <c r="L461" s="41">
        <v>8.6999999999999993</v>
      </c>
      <c r="M461" s="40">
        <v>5</v>
      </c>
      <c r="N461" s="41">
        <v>2200</v>
      </c>
    </row>
    <row r="462" spans="1:14" ht="16.5" customHeight="1">
      <c r="A462" s="107"/>
      <c r="B462" s="107"/>
      <c r="C462" s="98" t="s">
        <v>62</v>
      </c>
      <c r="D462" s="98"/>
      <c r="E462" s="98"/>
      <c r="F462" s="100"/>
      <c r="G462" s="4">
        <f>(G460/G461)*100</f>
        <v>42.907496659242767</v>
      </c>
      <c r="H462" s="4">
        <f>(H460/H461)*100</f>
        <v>59.230623885918</v>
      </c>
      <c r="I462" s="4">
        <f>(I460/I461)*100</f>
        <v>58.523589743589731</v>
      </c>
      <c r="J462" s="4">
        <f t="shared" ref="J462:N462" si="27">(J460/J461)*100</f>
        <v>32.353919956140352</v>
      </c>
      <c r="K462" s="4">
        <f t="shared" si="27"/>
        <v>12.230645454545455</v>
      </c>
      <c r="L462" s="4">
        <f t="shared" si="27"/>
        <v>107.01781609195405</v>
      </c>
      <c r="M462" s="4">
        <f t="shared" si="27"/>
        <v>111.23779999999996</v>
      </c>
      <c r="N462" s="4">
        <f t="shared" si="27"/>
        <v>39.652077272727276</v>
      </c>
    </row>
    <row r="463" spans="1:14" ht="16.5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</row>
    <row r="464" spans="1:14" ht="16.5" customHeight="1">
      <c r="A464" s="95" t="s">
        <v>117</v>
      </c>
      <c r="B464" s="95"/>
      <c r="C464" s="95"/>
      <c r="D464" s="95"/>
      <c r="E464" s="101" t="s">
        <v>45</v>
      </c>
      <c r="F464" s="102"/>
      <c r="G464" s="102"/>
      <c r="H464" s="102"/>
      <c r="I464" s="102"/>
      <c r="J464" s="102"/>
      <c r="K464" s="102"/>
      <c r="L464" s="102"/>
      <c r="M464" s="102"/>
      <c r="N464" s="103"/>
    </row>
    <row r="465" spans="1:14" ht="16.5" customHeight="1">
      <c r="A465" s="67" t="s">
        <v>43</v>
      </c>
      <c r="B465" s="96"/>
      <c r="C465" s="96"/>
      <c r="D465" s="96"/>
      <c r="E465" s="96"/>
      <c r="F465" s="96"/>
      <c r="G465" s="96"/>
      <c r="H465" s="96"/>
      <c r="I465" s="96"/>
      <c r="J465" s="105" t="s">
        <v>44</v>
      </c>
      <c r="K465" s="105"/>
      <c r="L465" s="105"/>
      <c r="M465" s="106" t="s">
        <v>46</v>
      </c>
      <c r="N465" s="106"/>
    </row>
    <row r="466" spans="1:14" ht="81.75" customHeight="1" thickBo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</row>
    <row r="467" spans="1:14" ht="16.5" customHeight="1" thickBot="1">
      <c r="A467" s="108" t="s">
        <v>35</v>
      </c>
      <c r="B467" s="109"/>
      <c r="C467" s="109"/>
      <c r="D467" s="109"/>
      <c r="E467" s="109"/>
      <c r="F467" s="109"/>
      <c r="G467" s="109"/>
      <c r="H467" s="109"/>
      <c r="I467" s="109"/>
      <c r="J467" s="109"/>
      <c r="K467" s="109"/>
      <c r="L467" s="109"/>
      <c r="M467" s="109"/>
      <c r="N467" s="109"/>
    </row>
    <row r="468" spans="1:14" ht="16.5" customHeight="1">
      <c r="A468" s="76" t="s">
        <v>50</v>
      </c>
      <c r="B468" s="76" t="s">
        <v>63</v>
      </c>
      <c r="C468" s="76" t="s">
        <v>52</v>
      </c>
      <c r="D468" s="76" t="s">
        <v>49</v>
      </c>
      <c r="E468" s="79" t="s">
        <v>118</v>
      </c>
      <c r="F468" s="79" t="s">
        <v>119</v>
      </c>
      <c r="G468" s="81" t="s">
        <v>53</v>
      </c>
      <c r="H468" s="82"/>
      <c r="I468" s="82"/>
      <c r="J468" s="82"/>
      <c r="K468" s="82"/>
      <c r="L468" s="82"/>
      <c r="M468" s="82"/>
      <c r="N468" s="83"/>
    </row>
    <row r="469" spans="1:14" ht="16.5" customHeight="1">
      <c r="A469" s="77"/>
      <c r="B469" s="77"/>
      <c r="C469" s="77"/>
      <c r="D469" s="77"/>
      <c r="E469" s="80"/>
      <c r="F469" s="80"/>
      <c r="G469" s="23" t="s">
        <v>54</v>
      </c>
      <c r="H469" s="5" t="s">
        <v>55</v>
      </c>
      <c r="I469" s="1" t="s">
        <v>56</v>
      </c>
      <c r="J469" s="1" t="s">
        <v>66</v>
      </c>
      <c r="K469" s="1" t="s">
        <v>57</v>
      </c>
      <c r="L469" s="1" t="s">
        <v>58</v>
      </c>
      <c r="M469" s="1" t="s">
        <v>51</v>
      </c>
      <c r="N469" s="2" t="s">
        <v>199</v>
      </c>
    </row>
    <row r="470" spans="1:14" ht="16.5" customHeight="1">
      <c r="A470" s="78"/>
      <c r="B470" s="78"/>
      <c r="C470" s="78"/>
      <c r="D470" s="78"/>
      <c r="E470" s="80"/>
      <c r="F470" s="80"/>
      <c r="G470" s="11" t="s">
        <v>65</v>
      </c>
      <c r="H470" s="10" t="s">
        <v>47</v>
      </c>
      <c r="I470" s="2" t="s">
        <v>47</v>
      </c>
      <c r="J470" s="2" t="s">
        <v>47</v>
      </c>
      <c r="K470" s="2" t="s">
        <v>47</v>
      </c>
      <c r="L470" s="1" t="s">
        <v>48</v>
      </c>
      <c r="M470" s="1" t="s">
        <v>48</v>
      </c>
      <c r="N470" s="17" t="s">
        <v>48</v>
      </c>
    </row>
    <row r="471" spans="1:14" ht="16.5" customHeight="1">
      <c r="A471" s="70" t="s">
        <v>21</v>
      </c>
      <c r="B471" s="70" t="s">
        <v>198</v>
      </c>
      <c r="C471" s="8" t="s">
        <v>195</v>
      </c>
      <c r="D471" s="13" t="s">
        <v>196</v>
      </c>
      <c r="E471" s="13">
        <v>134</v>
      </c>
      <c r="F471" s="13">
        <v>90</v>
      </c>
      <c r="G471" s="13">
        <v>184.68450000000001</v>
      </c>
      <c r="H471" s="20">
        <v>15.405390000000002</v>
      </c>
      <c r="I471" s="20">
        <v>13.603589999999999</v>
      </c>
      <c r="J471" s="20">
        <v>0</v>
      </c>
      <c r="K471" s="13">
        <v>9.0090000000000003</v>
      </c>
      <c r="L471" s="20">
        <v>0.63062999999999991</v>
      </c>
      <c r="M471" s="20">
        <v>1.4414400000000001</v>
      </c>
      <c r="N471" s="13">
        <v>68.468400000000003</v>
      </c>
    </row>
    <row r="472" spans="1:14">
      <c r="A472" s="70"/>
      <c r="B472" s="70"/>
      <c r="C472" s="8" t="s">
        <v>128</v>
      </c>
      <c r="D472" s="13" t="s">
        <v>204</v>
      </c>
      <c r="E472" s="21">
        <v>4</v>
      </c>
      <c r="F472" s="6">
        <v>4</v>
      </c>
      <c r="G472" s="6">
        <v>36</v>
      </c>
      <c r="H472" s="7">
        <v>0</v>
      </c>
      <c r="I472" s="7">
        <v>4</v>
      </c>
      <c r="J472" s="7">
        <v>0</v>
      </c>
      <c r="K472" s="32">
        <v>0</v>
      </c>
      <c r="L472" s="7">
        <v>0</v>
      </c>
      <c r="M472" s="7">
        <v>0</v>
      </c>
      <c r="N472" s="7">
        <v>0</v>
      </c>
    </row>
    <row r="473" spans="1:14">
      <c r="A473" s="70"/>
      <c r="B473" s="70"/>
      <c r="C473" s="8" t="s">
        <v>137</v>
      </c>
      <c r="D473" s="14" t="s">
        <v>238</v>
      </c>
      <c r="E473" s="20">
        <v>0.5</v>
      </c>
      <c r="F473" s="20">
        <v>0.5</v>
      </c>
      <c r="G473" s="13">
        <v>0.72</v>
      </c>
      <c r="H473" s="20">
        <v>2.35E-2</v>
      </c>
      <c r="I473" s="20">
        <v>1.5E-3</v>
      </c>
      <c r="J473" s="20">
        <v>0.14649999999999999</v>
      </c>
      <c r="K473" s="13">
        <v>0.2</v>
      </c>
      <c r="L473" s="20">
        <v>6.5000000000000006E-3</v>
      </c>
      <c r="M473" s="20">
        <v>5.0000000000000001E-3</v>
      </c>
      <c r="N473" s="13">
        <v>9.5000000000000001E-2</v>
      </c>
    </row>
    <row r="474" spans="1:14">
      <c r="A474" s="70"/>
      <c r="B474" s="70"/>
      <c r="C474" s="8" t="s">
        <v>81</v>
      </c>
      <c r="D474" s="13" t="s">
        <v>201</v>
      </c>
      <c r="E474" s="20">
        <v>0.5</v>
      </c>
      <c r="F474" s="20">
        <v>0.5</v>
      </c>
      <c r="G474" s="13">
        <v>0</v>
      </c>
      <c r="H474" s="20">
        <v>0</v>
      </c>
      <c r="I474" s="20">
        <v>0</v>
      </c>
      <c r="J474" s="20">
        <v>0</v>
      </c>
      <c r="K474" s="13">
        <v>0.12</v>
      </c>
      <c r="L474" s="20">
        <v>1.5E-3</v>
      </c>
      <c r="M474" s="20">
        <v>5.0000000000000001E-4</v>
      </c>
      <c r="N474" s="13">
        <v>193.905</v>
      </c>
    </row>
    <row r="475" spans="1:14">
      <c r="A475" s="70" t="s">
        <v>23</v>
      </c>
      <c r="B475" s="70" t="s">
        <v>2</v>
      </c>
      <c r="C475" s="8" t="s">
        <v>100</v>
      </c>
      <c r="D475" s="13" t="s">
        <v>202</v>
      </c>
      <c r="E475" s="21">
        <v>42</v>
      </c>
      <c r="F475" s="21">
        <v>42</v>
      </c>
      <c r="G475" s="6">
        <v>148.26</v>
      </c>
      <c r="H475" s="7">
        <v>2.8140000000000005</v>
      </c>
      <c r="I475" s="7">
        <v>0.16800000000000001</v>
      </c>
      <c r="J475" s="7">
        <v>33.641999999999996</v>
      </c>
      <c r="K475" s="13">
        <v>3.78</v>
      </c>
      <c r="L475" s="7">
        <v>0.33600000000000002</v>
      </c>
      <c r="M475" s="7">
        <v>0.504</v>
      </c>
      <c r="N475" s="13">
        <v>0.84</v>
      </c>
    </row>
    <row r="476" spans="1:14">
      <c r="A476" s="70"/>
      <c r="B476" s="70"/>
      <c r="C476" s="8" t="s">
        <v>90</v>
      </c>
      <c r="D476" s="13" t="s">
        <v>205</v>
      </c>
      <c r="E476" s="21">
        <v>8</v>
      </c>
      <c r="F476" s="21">
        <v>8</v>
      </c>
      <c r="G476" s="6">
        <v>29.68</v>
      </c>
      <c r="H476" s="7">
        <v>1.04</v>
      </c>
      <c r="I476" s="7">
        <v>0.11199999999999999</v>
      </c>
      <c r="J476" s="7">
        <v>5.984</v>
      </c>
      <c r="K476" s="13">
        <v>1.68</v>
      </c>
      <c r="L476" s="7">
        <v>0.08</v>
      </c>
      <c r="M476" s="7">
        <v>0.12</v>
      </c>
      <c r="N476" s="13">
        <v>0.4</v>
      </c>
    </row>
    <row r="477" spans="1:14">
      <c r="A477" s="70"/>
      <c r="B477" s="70"/>
      <c r="C477" s="8" t="s">
        <v>83</v>
      </c>
      <c r="D477" s="14" t="s">
        <v>203</v>
      </c>
      <c r="E477" s="13">
        <v>8</v>
      </c>
      <c r="F477" s="13">
        <v>3</v>
      </c>
      <c r="G477" s="13">
        <v>1.1840000000000002</v>
      </c>
      <c r="H477" s="20">
        <v>3.8399999999999997E-2</v>
      </c>
      <c r="I477" s="20">
        <v>3.2000000000000006E-3</v>
      </c>
      <c r="J477" s="20">
        <v>0.21760000000000002</v>
      </c>
      <c r="K477" s="13">
        <v>1.8240000000000001</v>
      </c>
      <c r="L477" s="20">
        <v>1.6E-2</v>
      </c>
      <c r="M477" s="20">
        <v>6.4000000000000012E-3</v>
      </c>
      <c r="N477" s="13">
        <v>0.48</v>
      </c>
    </row>
    <row r="478" spans="1:14">
      <c r="A478" s="70"/>
      <c r="B478" s="70"/>
      <c r="C478" s="8" t="s">
        <v>128</v>
      </c>
      <c r="D478" s="13" t="s">
        <v>204</v>
      </c>
      <c r="E478" s="13">
        <v>4</v>
      </c>
      <c r="F478" s="13">
        <v>4</v>
      </c>
      <c r="G478" s="13">
        <v>36</v>
      </c>
      <c r="H478" s="20">
        <v>0</v>
      </c>
      <c r="I478" s="20">
        <v>4</v>
      </c>
      <c r="J478" s="20">
        <v>0</v>
      </c>
      <c r="K478" s="48">
        <v>0</v>
      </c>
      <c r="L478" s="20">
        <v>0</v>
      </c>
      <c r="M478" s="20">
        <v>0</v>
      </c>
      <c r="N478" s="20">
        <v>0</v>
      </c>
    </row>
    <row r="479" spans="1:14">
      <c r="A479" s="71"/>
      <c r="B479" s="70"/>
      <c r="C479" s="8" t="s">
        <v>81</v>
      </c>
      <c r="D479" s="13" t="s">
        <v>201</v>
      </c>
      <c r="E479" s="20">
        <v>0.5</v>
      </c>
      <c r="F479" s="20">
        <v>0.5</v>
      </c>
      <c r="G479" s="13">
        <v>0</v>
      </c>
      <c r="H479" s="20">
        <v>0</v>
      </c>
      <c r="I479" s="20">
        <v>0</v>
      </c>
      <c r="J479" s="20">
        <v>0</v>
      </c>
      <c r="K479" s="13">
        <v>0.12</v>
      </c>
      <c r="L479" s="20">
        <v>1.5E-3</v>
      </c>
      <c r="M479" s="20">
        <v>5.0000000000000001E-4</v>
      </c>
      <c r="N479" s="13">
        <v>193.905</v>
      </c>
    </row>
    <row r="480" spans="1:14" ht="20.25" customHeight="1">
      <c r="A480" s="72" t="s">
        <v>64</v>
      </c>
      <c r="B480" s="70" t="s">
        <v>185</v>
      </c>
      <c r="C480" s="8" t="s">
        <v>101</v>
      </c>
      <c r="D480" s="13" t="s">
        <v>207</v>
      </c>
      <c r="E480" s="13">
        <v>167</v>
      </c>
      <c r="F480" s="13">
        <v>100</v>
      </c>
      <c r="G480" s="13">
        <v>132.10559999999998</v>
      </c>
      <c r="H480" s="20">
        <v>1.1008800000000001</v>
      </c>
      <c r="I480" s="20">
        <v>0.20016</v>
      </c>
      <c r="J480" s="20">
        <v>30.32424</v>
      </c>
      <c r="K480" s="13">
        <v>3.0024000000000002</v>
      </c>
      <c r="L480" s="20">
        <v>0.50039999999999996</v>
      </c>
      <c r="M480" s="20">
        <v>0.10008</v>
      </c>
      <c r="N480" s="13">
        <v>4.0031999999999996</v>
      </c>
    </row>
    <row r="481" spans="1:14" ht="20.25" customHeight="1">
      <c r="A481" s="72"/>
      <c r="B481" s="70"/>
      <c r="C481" s="8" t="s">
        <v>156</v>
      </c>
      <c r="D481" s="13" t="s">
        <v>204</v>
      </c>
      <c r="E481" s="13">
        <v>6</v>
      </c>
      <c r="F481" s="13">
        <v>6</v>
      </c>
      <c r="G481" s="13">
        <v>54</v>
      </c>
      <c r="H481" s="20">
        <v>0</v>
      </c>
      <c r="I481" s="20">
        <v>6</v>
      </c>
      <c r="J481" s="20">
        <v>0</v>
      </c>
      <c r="K481" s="48">
        <v>0</v>
      </c>
      <c r="L481" s="20">
        <v>0</v>
      </c>
      <c r="M481" s="20">
        <v>0</v>
      </c>
      <c r="N481" s="20">
        <v>0</v>
      </c>
    </row>
    <row r="482" spans="1:14" ht="16.5" customHeight="1">
      <c r="A482" s="71" t="s">
        <v>24</v>
      </c>
      <c r="B482" s="70" t="s">
        <v>212</v>
      </c>
      <c r="C482" s="8" t="s">
        <v>77</v>
      </c>
      <c r="D482" s="13" t="s">
        <v>210</v>
      </c>
      <c r="E482" s="13">
        <v>60</v>
      </c>
      <c r="F482" s="13">
        <v>30</v>
      </c>
      <c r="G482" s="13">
        <v>23.7</v>
      </c>
      <c r="H482" s="20">
        <v>0.18</v>
      </c>
      <c r="I482" s="20">
        <v>0</v>
      </c>
      <c r="J482" s="20">
        <v>5.13</v>
      </c>
      <c r="K482" s="33">
        <v>4.5</v>
      </c>
      <c r="L482" s="7">
        <v>0.15</v>
      </c>
      <c r="M482" s="7">
        <v>0.03</v>
      </c>
      <c r="N482" s="7">
        <v>1.2</v>
      </c>
    </row>
    <row r="483" spans="1:14" ht="16.5" customHeight="1">
      <c r="A483" s="110"/>
      <c r="B483" s="70"/>
      <c r="C483" s="8" t="s">
        <v>107</v>
      </c>
      <c r="D483" s="13" t="s">
        <v>245</v>
      </c>
      <c r="E483" s="13">
        <v>35</v>
      </c>
      <c r="F483" s="13">
        <v>30</v>
      </c>
      <c r="G483" s="13">
        <v>21.42</v>
      </c>
      <c r="H483" s="20">
        <v>8.9249999999999996E-2</v>
      </c>
      <c r="I483" s="20">
        <v>5.9500000000000004E-2</v>
      </c>
      <c r="J483" s="20">
        <v>4.9087500000000004</v>
      </c>
      <c r="K483" s="33">
        <v>4.76</v>
      </c>
      <c r="L483" s="7">
        <v>8.9249999999999996E-2</v>
      </c>
      <c r="M483" s="7">
        <v>0</v>
      </c>
      <c r="N483" s="7">
        <v>0.59499999999999997</v>
      </c>
    </row>
    <row r="484" spans="1:14">
      <c r="A484" s="110"/>
      <c r="B484" s="70"/>
      <c r="C484" s="8" t="s">
        <v>173</v>
      </c>
      <c r="D484" s="13" t="s">
        <v>253</v>
      </c>
      <c r="E484" s="13">
        <v>3</v>
      </c>
      <c r="F484" s="13">
        <v>3</v>
      </c>
      <c r="G484" s="13">
        <v>9.81</v>
      </c>
      <c r="H484" s="20">
        <v>7.4999999999999997E-2</v>
      </c>
      <c r="I484" s="20">
        <v>8.9999999999999993E-3</v>
      </c>
      <c r="J484" s="20">
        <v>2.2560000000000002</v>
      </c>
      <c r="K484" s="33">
        <v>1.1399999999999999</v>
      </c>
      <c r="L484" s="7">
        <v>7.1999999999999995E-2</v>
      </c>
      <c r="M484" s="7">
        <v>8.9999999999999993E-3</v>
      </c>
      <c r="N484" s="7">
        <v>0.75</v>
      </c>
    </row>
    <row r="485" spans="1:14" ht="16.5" customHeight="1">
      <c r="A485" s="70" t="s">
        <v>59</v>
      </c>
      <c r="B485" s="73" t="s">
        <v>1</v>
      </c>
      <c r="C485" s="8" t="s">
        <v>77</v>
      </c>
      <c r="D485" s="13" t="s">
        <v>210</v>
      </c>
      <c r="E485" s="21">
        <v>120</v>
      </c>
      <c r="F485" s="6">
        <v>60</v>
      </c>
      <c r="G485" s="6">
        <v>47.4</v>
      </c>
      <c r="H485" s="7">
        <v>0.36</v>
      </c>
      <c r="I485" s="7">
        <v>0</v>
      </c>
      <c r="J485" s="7">
        <v>10.26</v>
      </c>
      <c r="K485" s="13">
        <v>9</v>
      </c>
      <c r="L485" s="7">
        <v>0.3</v>
      </c>
      <c r="M485" s="7">
        <v>0.06</v>
      </c>
      <c r="N485" s="13">
        <v>2.4</v>
      </c>
    </row>
    <row r="486" spans="1:14" ht="18">
      <c r="A486" s="70"/>
      <c r="B486" s="70"/>
      <c r="C486" s="8" t="s">
        <v>104</v>
      </c>
      <c r="D486" s="13" t="s">
        <v>208</v>
      </c>
      <c r="E486" s="13">
        <v>13</v>
      </c>
      <c r="F486" s="13">
        <v>13</v>
      </c>
      <c r="G486" s="13">
        <v>64.87</v>
      </c>
      <c r="H486" s="20">
        <v>3.4190000000000005</v>
      </c>
      <c r="I486" s="20">
        <v>3.4580000000000002</v>
      </c>
      <c r="J486" s="20">
        <v>4.992</v>
      </c>
      <c r="K486" s="13">
        <v>122.2</v>
      </c>
      <c r="L486" s="20">
        <v>6.5000000000000002E-2</v>
      </c>
      <c r="M486" s="20">
        <v>0.42899999999999999</v>
      </c>
      <c r="N486" s="13">
        <v>47.97</v>
      </c>
    </row>
    <row r="487" spans="1:14">
      <c r="A487" s="70"/>
      <c r="B487" s="70"/>
      <c r="C487" s="8" t="s">
        <v>78</v>
      </c>
      <c r="D487" s="13" t="s">
        <v>209</v>
      </c>
      <c r="E487" s="13">
        <v>10</v>
      </c>
      <c r="F487" s="13">
        <v>10</v>
      </c>
      <c r="G487" s="13">
        <v>39.700000000000003</v>
      </c>
      <c r="H487" s="20">
        <v>0</v>
      </c>
      <c r="I487" s="20">
        <v>0</v>
      </c>
      <c r="J487" s="20">
        <v>9.93</v>
      </c>
      <c r="K487" s="13">
        <v>0</v>
      </c>
      <c r="L487" s="20">
        <v>0.01</v>
      </c>
      <c r="M487" s="20">
        <v>0</v>
      </c>
      <c r="N487" s="13">
        <v>0</v>
      </c>
    </row>
    <row r="488" spans="1:14" ht="16.5" customHeight="1">
      <c r="A488" s="107"/>
      <c r="B488" s="107"/>
      <c r="C488" s="84" t="s">
        <v>60</v>
      </c>
      <c r="D488" s="84"/>
      <c r="E488" s="84"/>
      <c r="F488" s="85"/>
      <c r="G488" s="19">
        <f>SUM(G471:G487)</f>
        <v>829.53409999999997</v>
      </c>
      <c r="H488" s="40">
        <f t="shared" ref="H488:N488" si="28">SUM(H471:H487)</f>
        <v>24.54542</v>
      </c>
      <c r="I488" s="40">
        <f t="shared" si="28"/>
        <v>31.614949999999993</v>
      </c>
      <c r="J488" s="40">
        <f t="shared" si="28"/>
        <v>107.79109</v>
      </c>
      <c r="K488" s="39">
        <f t="shared" si="28"/>
        <v>161.33539999999999</v>
      </c>
      <c r="L488" s="40">
        <f t="shared" si="28"/>
        <v>2.2587799999999998</v>
      </c>
      <c r="M488" s="40">
        <f t="shared" si="28"/>
        <v>2.7059199999999999</v>
      </c>
      <c r="N488" s="39">
        <f t="shared" si="28"/>
        <v>515.01159999999993</v>
      </c>
    </row>
    <row r="489" spans="1:14" ht="16.5" customHeight="1">
      <c r="A489" s="107"/>
      <c r="B489" s="107"/>
      <c r="C489" s="98" t="s">
        <v>61</v>
      </c>
      <c r="D489" s="98"/>
      <c r="E489" s="98"/>
      <c r="F489" s="99"/>
      <c r="G489" s="39">
        <v>2245</v>
      </c>
      <c r="H489" s="40">
        <v>56.1</v>
      </c>
      <c r="I489" s="41">
        <v>62.4</v>
      </c>
      <c r="J489" s="40">
        <v>364.8</v>
      </c>
      <c r="K489" s="41">
        <v>1100</v>
      </c>
      <c r="L489" s="41">
        <v>8.6999999999999993</v>
      </c>
      <c r="M489" s="40">
        <v>5</v>
      </c>
      <c r="N489" s="41">
        <v>2200</v>
      </c>
    </row>
    <row r="490" spans="1:14" ht="16.5" customHeight="1">
      <c r="A490" s="107"/>
      <c r="B490" s="107"/>
      <c r="C490" s="98" t="s">
        <v>62</v>
      </c>
      <c r="D490" s="98"/>
      <c r="E490" s="98"/>
      <c r="F490" s="100"/>
      <c r="G490" s="4">
        <f>(G488/G489)*100</f>
        <v>36.950293986636964</v>
      </c>
      <c r="H490" s="4">
        <f>(H488/H489)*100</f>
        <v>43.752976827094479</v>
      </c>
      <c r="I490" s="4">
        <f>(I488/I489)*100</f>
        <v>50.664983974358968</v>
      </c>
      <c r="J490" s="4">
        <f t="shared" ref="J490:N490" si="29">(J488/J489)*100</f>
        <v>29.547996162280697</v>
      </c>
      <c r="K490" s="4">
        <f t="shared" si="29"/>
        <v>14.666854545454544</v>
      </c>
      <c r="L490" s="4">
        <f t="shared" si="29"/>
        <v>25.962988505747127</v>
      </c>
      <c r="M490" s="4">
        <f t="shared" si="29"/>
        <v>54.118400000000001</v>
      </c>
      <c r="N490" s="4">
        <f t="shared" si="29"/>
        <v>23.409618181818178</v>
      </c>
    </row>
    <row r="491" spans="1:14" ht="16.5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</row>
    <row r="492" spans="1:14" ht="16.5" customHeight="1">
      <c r="A492" s="95" t="s">
        <v>117</v>
      </c>
      <c r="B492" s="95"/>
      <c r="C492" s="95"/>
      <c r="D492" s="95"/>
      <c r="E492" s="101" t="s">
        <v>45</v>
      </c>
      <c r="F492" s="102"/>
      <c r="G492" s="102"/>
      <c r="H492" s="102"/>
      <c r="I492" s="102"/>
      <c r="J492" s="102"/>
      <c r="K492" s="102"/>
      <c r="L492" s="102"/>
      <c r="M492" s="102"/>
      <c r="N492" s="103"/>
    </row>
    <row r="493" spans="1:14">
      <c r="A493" s="67" t="s">
        <v>43</v>
      </c>
      <c r="B493" s="96"/>
      <c r="C493" s="96"/>
      <c r="D493" s="96"/>
      <c r="E493" s="96"/>
      <c r="F493" s="96"/>
      <c r="G493" s="96"/>
      <c r="H493" s="96"/>
      <c r="I493" s="96"/>
      <c r="J493" s="105" t="s">
        <v>44</v>
      </c>
      <c r="K493" s="105"/>
      <c r="L493" s="105"/>
      <c r="M493" s="106" t="s">
        <v>46</v>
      </c>
      <c r="N493" s="106"/>
    </row>
    <row r="494" spans="1:14" ht="116.25" customHeight="1" thickBo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</row>
    <row r="495" spans="1:14" ht="17.25" thickBot="1">
      <c r="A495" s="108" t="s">
        <v>37</v>
      </c>
      <c r="B495" s="109"/>
      <c r="C495" s="109"/>
      <c r="D495" s="109"/>
      <c r="E495" s="109"/>
      <c r="F495" s="109"/>
      <c r="G495" s="109"/>
      <c r="H495" s="109"/>
      <c r="I495" s="109"/>
      <c r="J495" s="109"/>
      <c r="K495" s="109"/>
      <c r="L495" s="109"/>
      <c r="M495" s="109"/>
      <c r="N495" s="109"/>
    </row>
    <row r="496" spans="1:14">
      <c r="A496" s="76" t="s">
        <v>50</v>
      </c>
      <c r="B496" s="76" t="s">
        <v>63</v>
      </c>
      <c r="C496" s="76" t="s">
        <v>52</v>
      </c>
      <c r="D496" s="76" t="s">
        <v>49</v>
      </c>
      <c r="E496" s="79" t="s">
        <v>118</v>
      </c>
      <c r="F496" s="79" t="s">
        <v>119</v>
      </c>
      <c r="G496" s="81" t="s">
        <v>53</v>
      </c>
      <c r="H496" s="82"/>
      <c r="I496" s="82"/>
      <c r="J496" s="82"/>
      <c r="K496" s="82"/>
      <c r="L496" s="82"/>
      <c r="M496" s="82"/>
      <c r="N496" s="83"/>
    </row>
    <row r="497" spans="1:14">
      <c r="A497" s="77"/>
      <c r="B497" s="77"/>
      <c r="C497" s="77"/>
      <c r="D497" s="77"/>
      <c r="E497" s="80"/>
      <c r="F497" s="80"/>
      <c r="G497" s="23" t="s">
        <v>54</v>
      </c>
      <c r="H497" s="5" t="s">
        <v>55</v>
      </c>
      <c r="I497" s="1" t="s">
        <v>56</v>
      </c>
      <c r="J497" s="1" t="s">
        <v>66</v>
      </c>
      <c r="K497" s="1" t="s">
        <v>57</v>
      </c>
      <c r="L497" s="1" t="s">
        <v>58</v>
      </c>
      <c r="M497" s="1" t="s">
        <v>51</v>
      </c>
      <c r="N497" s="2" t="s">
        <v>199</v>
      </c>
    </row>
    <row r="498" spans="1:14">
      <c r="A498" s="78"/>
      <c r="B498" s="77"/>
      <c r="C498" s="77"/>
      <c r="D498" s="77"/>
      <c r="E498" s="80"/>
      <c r="F498" s="80"/>
      <c r="G498" s="16" t="s">
        <v>65</v>
      </c>
      <c r="H498" s="66" t="s">
        <v>47</v>
      </c>
      <c r="I498" s="17" t="s">
        <v>47</v>
      </c>
      <c r="J498" s="17" t="s">
        <v>47</v>
      </c>
      <c r="K498" s="17" t="s">
        <v>47</v>
      </c>
      <c r="L498" s="18" t="s">
        <v>48</v>
      </c>
      <c r="M498" s="18" t="s">
        <v>48</v>
      </c>
      <c r="N498" s="17" t="s">
        <v>48</v>
      </c>
    </row>
    <row r="499" spans="1:14">
      <c r="A499" s="97" t="s">
        <v>21</v>
      </c>
      <c r="B499" s="70" t="s">
        <v>178</v>
      </c>
      <c r="C499" s="8" t="s">
        <v>79</v>
      </c>
      <c r="D499" s="13" t="s">
        <v>200</v>
      </c>
      <c r="E499" s="13">
        <v>90</v>
      </c>
      <c r="F499" s="13">
        <v>90</v>
      </c>
      <c r="G499" s="13">
        <v>125.1</v>
      </c>
      <c r="H499" s="20">
        <v>19.62</v>
      </c>
      <c r="I499" s="20">
        <v>5.13</v>
      </c>
      <c r="J499" s="20">
        <v>0</v>
      </c>
      <c r="K499" s="13">
        <v>5.4</v>
      </c>
      <c r="L499" s="20">
        <v>2.4300000000000002</v>
      </c>
      <c r="M499" s="20">
        <v>3.24</v>
      </c>
      <c r="N499" s="13">
        <v>45.9</v>
      </c>
    </row>
    <row r="500" spans="1:14">
      <c r="A500" s="97"/>
      <c r="B500" s="70"/>
      <c r="C500" s="8" t="s">
        <v>128</v>
      </c>
      <c r="D500" s="13" t="s">
        <v>204</v>
      </c>
      <c r="E500" s="13">
        <v>4</v>
      </c>
      <c r="F500" s="13">
        <v>4</v>
      </c>
      <c r="G500" s="13">
        <v>36</v>
      </c>
      <c r="H500" s="20">
        <v>0</v>
      </c>
      <c r="I500" s="20">
        <v>4</v>
      </c>
      <c r="J500" s="20">
        <v>0</v>
      </c>
      <c r="K500" s="20">
        <v>0</v>
      </c>
      <c r="L500" s="20">
        <v>0</v>
      </c>
      <c r="M500" s="20">
        <v>0</v>
      </c>
      <c r="N500" s="20">
        <v>0</v>
      </c>
    </row>
    <row r="501" spans="1:14">
      <c r="A501" s="97"/>
      <c r="B501" s="70"/>
      <c r="C501" s="8" t="s">
        <v>81</v>
      </c>
      <c r="D501" s="13" t="s">
        <v>201</v>
      </c>
      <c r="E501" s="20">
        <v>0.5</v>
      </c>
      <c r="F501" s="20">
        <v>0.5</v>
      </c>
      <c r="G501" s="13">
        <v>0</v>
      </c>
      <c r="H501" s="20">
        <v>0</v>
      </c>
      <c r="I501" s="20">
        <v>0</v>
      </c>
      <c r="J501" s="20">
        <v>0</v>
      </c>
      <c r="K501" s="13">
        <v>0.12</v>
      </c>
      <c r="L501" s="20">
        <v>1.5E-3</v>
      </c>
      <c r="M501" s="20">
        <v>5.0000000000000001E-4</v>
      </c>
      <c r="N501" s="13">
        <v>193.905</v>
      </c>
    </row>
    <row r="502" spans="1:14">
      <c r="A502" s="97"/>
      <c r="B502" s="70"/>
      <c r="C502" s="8" t="s">
        <v>155</v>
      </c>
      <c r="D502" s="13"/>
      <c r="E502" s="13">
        <v>20</v>
      </c>
      <c r="F502" s="13">
        <v>15</v>
      </c>
      <c r="G502" s="13"/>
      <c r="H502" s="20"/>
      <c r="I502" s="20"/>
      <c r="J502" s="20"/>
      <c r="K502" s="20"/>
      <c r="L502" s="20"/>
      <c r="M502" s="20"/>
      <c r="N502" s="20"/>
    </row>
    <row r="503" spans="1:14">
      <c r="A503" s="97"/>
      <c r="B503" s="70"/>
      <c r="C503" s="8" t="s">
        <v>150</v>
      </c>
      <c r="D503" s="13"/>
      <c r="E503" s="13">
        <v>20</v>
      </c>
      <c r="F503" s="13">
        <v>15</v>
      </c>
      <c r="G503" s="13"/>
      <c r="H503" s="53"/>
      <c r="I503" s="53"/>
      <c r="J503" s="53"/>
      <c r="K503" s="53"/>
      <c r="L503" s="53"/>
      <c r="M503" s="53"/>
      <c r="N503" s="53"/>
    </row>
    <row r="504" spans="1:14">
      <c r="A504" s="97" t="s">
        <v>23</v>
      </c>
      <c r="B504" s="70" t="s">
        <v>6</v>
      </c>
      <c r="C504" s="8" t="s">
        <v>100</v>
      </c>
      <c r="D504" s="13" t="s">
        <v>202</v>
      </c>
      <c r="E504" s="13">
        <v>50</v>
      </c>
      <c r="F504" s="13">
        <v>50</v>
      </c>
      <c r="G504" s="13">
        <v>176.5</v>
      </c>
      <c r="H504" s="20">
        <v>3.35</v>
      </c>
      <c r="I504" s="20">
        <v>0.2</v>
      </c>
      <c r="J504" s="20">
        <v>40.049999999999997</v>
      </c>
      <c r="K504" s="13">
        <v>4.5</v>
      </c>
      <c r="L504" s="20">
        <v>0.4</v>
      </c>
      <c r="M504" s="20">
        <v>0.6</v>
      </c>
      <c r="N504" s="13">
        <v>1</v>
      </c>
    </row>
    <row r="505" spans="1:14">
      <c r="A505" s="97"/>
      <c r="B505" s="70"/>
      <c r="C505" s="8" t="s">
        <v>83</v>
      </c>
      <c r="D505" s="14" t="s">
        <v>203</v>
      </c>
      <c r="E505" s="13">
        <v>8</v>
      </c>
      <c r="F505" s="13">
        <v>3</v>
      </c>
      <c r="G505" s="13">
        <v>1.1840000000000002</v>
      </c>
      <c r="H505" s="20">
        <v>3.8399999999999997E-2</v>
      </c>
      <c r="I505" s="20">
        <v>3.2000000000000006E-3</v>
      </c>
      <c r="J505" s="20">
        <v>0.21760000000000002</v>
      </c>
      <c r="K505" s="13">
        <v>1.8240000000000001</v>
      </c>
      <c r="L505" s="20">
        <v>1.6E-2</v>
      </c>
      <c r="M505" s="20">
        <v>6.4000000000000012E-3</v>
      </c>
      <c r="N505" s="13">
        <v>0.48</v>
      </c>
    </row>
    <row r="506" spans="1:14">
      <c r="A506" s="97"/>
      <c r="B506" s="70"/>
      <c r="C506" s="8" t="s">
        <v>128</v>
      </c>
      <c r="D506" s="13" t="s">
        <v>204</v>
      </c>
      <c r="E506" s="13">
        <v>4</v>
      </c>
      <c r="F506" s="13">
        <v>4</v>
      </c>
      <c r="G506" s="13">
        <v>36</v>
      </c>
      <c r="H506" s="20">
        <v>0</v>
      </c>
      <c r="I506" s="20">
        <v>4</v>
      </c>
      <c r="J506" s="20">
        <v>0</v>
      </c>
      <c r="K506" s="13">
        <v>0</v>
      </c>
      <c r="L506" s="20">
        <v>0</v>
      </c>
      <c r="M506" s="20">
        <v>0</v>
      </c>
      <c r="N506" s="20">
        <v>0</v>
      </c>
    </row>
    <row r="507" spans="1:14">
      <c r="A507" s="97"/>
      <c r="B507" s="70"/>
      <c r="C507" s="8" t="s">
        <v>81</v>
      </c>
      <c r="D507" s="13" t="s">
        <v>201</v>
      </c>
      <c r="E507" s="20">
        <v>0.5</v>
      </c>
      <c r="F507" s="20">
        <v>0.5</v>
      </c>
      <c r="G507" s="13">
        <v>0</v>
      </c>
      <c r="H507" s="20">
        <v>0</v>
      </c>
      <c r="I507" s="20">
        <v>0</v>
      </c>
      <c r="J507" s="20">
        <v>0</v>
      </c>
      <c r="K507" s="13">
        <v>0.12</v>
      </c>
      <c r="L507" s="20">
        <v>1.5E-3</v>
      </c>
      <c r="M507" s="20">
        <v>5.0000000000000001E-4</v>
      </c>
      <c r="N507" s="13">
        <v>193.905</v>
      </c>
    </row>
    <row r="508" spans="1:14" ht="18">
      <c r="A508" s="97" t="s">
        <v>64</v>
      </c>
      <c r="B508" s="70" t="s">
        <v>174</v>
      </c>
      <c r="C508" s="8" t="s">
        <v>101</v>
      </c>
      <c r="D508" s="13" t="s">
        <v>207</v>
      </c>
      <c r="E508" s="13">
        <v>167</v>
      </c>
      <c r="F508" s="13">
        <v>100</v>
      </c>
      <c r="G508" s="13">
        <v>132.10559999999998</v>
      </c>
      <c r="H508" s="20">
        <v>1.1008800000000001</v>
      </c>
      <c r="I508" s="20">
        <v>0.20016</v>
      </c>
      <c r="J508" s="20">
        <v>30.32424</v>
      </c>
      <c r="K508" s="13">
        <v>3.0024000000000002</v>
      </c>
      <c r="L508" s="20">
        <v>0.50039999999999996</v>
      </c>
      <c r="M508" s="20">
        <v>0.10008</v>
      </c>
      <c r="N508" s="13">
        <v>4.0031999999999996</v>
      </c>
    </row>
    <row r="509" spans="1:14">
      <c r="A509" s="97"/>
      <c r="B509" s="70"/>
      <c r="C509" s="26" t="s">
        <v>151</v>
      </c>
      <c r="D509" s="13"/>
      <c r="E509" s="13">
        <v>20</v>
      </c>
      <c r="F509" s="13">
        <v>15</v>
      </c>
      <c r="G509" s="13"/>
      <c r="H509" s="20"/>
      <c r="I509" s="20"/>
      <c r="J509" s="20"/>
      <c r="K509" s="31"/>
      <c r="L509" s="20"/>
      <c r="M509" s="20"/>
      <c r="N509" s="20"/>
    </row>
    <row r="510" spans="1:14">
      <c r="A510" s="97" t="s">
        <v>24</v>
      </c>
      <c r="B510" s="70" t="s">
        <v>42</v>
      </c>
      <c r="C510" s="8" t="s">
        <v>95</v>
      </c>
      <c r="D510" s="13" t="s">
        <v>243</v>
      </c>
      <c r="E510" s="13">
        <v>19</v>
      </c>
      <c r="F510" s="13">
        <v>17</v>
      </c>
      <c r="G510" s="13">
        <v>7.3530000000000006</v>
      </c>
      <c r="H510" s="20">
        <v>0.35910000000000003</v>
      </c>
      <c r="I510" s="20">
        <v>0</v>
      </c>
      <c r="J510" s="20">
        <v>1.2312000000000003</v>
      </c>
      <c r="K510" s="20">
        <v>6.84</v>
      </c>
      <c r="L510" s="20">
        <v>0.17100000000000001</v>
      </c>
      <c r="M510" s="20">
        <v>3.4200000000000001E-2</v>
      </c>
      <c r="N510" s="20">
        <v>1.026</v>
      </c>
    </row>
    <row r="511" spans="1:14">
      <c r="A511" s="97"/>
      <c r="B511" s="70"/>
      <c r="C511" s="8" t="s">
        <v>96</v>
      </c>
      <c r="D511" s="13" t="s">
        <v>247</v>
      </c>
      <c r="E511" s="13">
        <v>33</v>
      </c>
      <c r="F511" s="13">
        <v>13</v>
      </c>
      <c r="G511" s="13">
        <v>13.068</v>
      </c>
      <c r="H511" s="20">
        <v>0.77879999999999994</v>
      </c>
      <c r="I511" s="20">
        <v>3.9599999999999996E-2</v>
      </c>
      <c r="J511" s="20">
        <v>2.0459999999999998</v>
      </c>
      <c r="K511" s="20">
        <v>4.7519999999999998</v>
      </c>
      <c r="L511" s="20">
        <v>0.19799999999999998</v>
      </c>
      <c r="M511" s="20">
        <v>0.15839999999999999</v>
      </c>
      <c r="N511" s="20">
        <v>0.66</v>
      </c>
    </row>
    <row r="512" spans="1:14">
      <c r="A512" s="97"/>
      <c r="B512" s="70"/>
      <c r="C512" s="8" t="s">
        <v>85</v>
      </c>
      <c r="D512" s="13" t="s">
        <v>242</v>
      </c>
      <c r="E512" s="13">
        <v>20</v>
      </c>
      <c r="F512" s="13">
        <v>17</v>
      </c>
      <c r="G512" s="13">
        <v>7.99</v>
      </c>
      <c r="H512" s="20">
        <v>0.11899999999999998</v>
      </c>
      <c r="I512" s="20">
        <v>1.7000000000000001E-2</v>
      </c>
      <c r="J512" s="20">
        <v>1.615</v>
      </c>
      <c r="K512" s="20">
        <v>4.59</v>
      </c>
      <c r="L512" s="20">
        <v>6.8000000000000005E-2</v>
      </c>
      <c r="M512" s="20">
        <v>3.4000000000000002E-2</v>
      </c>
      <c r="N512" s="20">
        <v>5.95</v>
      </c>
    </row>
    <row r="513" spans="1:14">
      <c r="A513" s="97"/>
      <c r="B513" s="70"/>
      <c r="C513" s="8" t="s">
        <v>103</v>
      </c>
      <c r="D513" s="13" t="s">
        <v>211</v>
      </c>
      <c r="E513" s="13">
        <v>13</v>
      </c>
      <c r="F513" s="13">
        <v>10</v>
      </c>
      <c r="G513" s="13">
        <v>2.3920000000000003</v>
      </c>
      <c r="H513" s="20">
        <v>9.3600000000000017E-2</v>
      </c>
      <c r="I513" s="20">
        <v>1.04E-2</v>
      </c>
      <c r="J513" s="20">
        <v>0.4264</v>
      </c>
      <c r="K513" s="20">
        <v>0.93600000000000005</v>
      </c>
      <c r="L513" s="20">
        <v>5.2000000000000005E-2</v>
      </c>
      <c r="M513" s="20">
        <v>1.04E-2</v>
      </c>
      <c r="N513" s="20">
        <v>0.62400000000000011</v>
      </c>
    </row>
    <row r="514" spans="1:14">
      <c r="A514" s="97"/>
      <c r="B514" s="70"/>
      <c r="C514" s="8" t="s">
        <v>83</v>
      </c>
      <c r="D514" s="14" t="s">
        <v>203</v>
      </c>
      <c r="E514" s="13">
        <v>8</v>
      </c>
      <c r="F514" s="13">
        <v>3</v>
      </c>
      <c r="G514" s="13">
        <v>1.1840000000000002</v>
      </c>
      <c r="H514" s="20">
        <v>3.8399999999999997E-2</v>
      </c>
      <c r="I514" s="20">
        <v>3.2000000000000006E-3</v>
      </c>
      <c r="J514" s="20">
        <v>0.21760000000000002</v>
      </c>
      <c r="K514" s="13">
        <v>1.8240000000000001</v>
      </c>
      <c r="L514" s="20">
        <v>1.6E-2</v>
      </c>
      <c r="M514" s="20">
        <v>6.4000000000000012E-3</v>
      </c>
      <c r="N514" s="13">
        <v>0.48</v>
      </c>
    </row>
    <row r="515" spans="1:14">
      <c r="A515" s="97"/>
      <c r="B515" s="70"/>
      <c r="C515" s="8" t="s">
        <v>128</v>
      </c>
      <c r="D515" s="13" t="s">
        <v>204</v>
      </c>
      <c r="E515" s="13">
        <v>3</v>
      </c>
      <c r="F515" s="13">
        <v>3</v>
      </c>
      <c r="G515" s="13">
        <v>27</v>
      </c>
      <c r="H515" s="20">
        <v>0</v>
      </c>
      <c r="I515" s="20">
        <v>3</v>
      </c>
      <c r="J515" s="20">
        <v>0</v>
      </c>
      <c r="K515" s="31">
        <v>0</v>
      </c>
      <c r="L515" s="20">
        <v>0</v>
      </c>
      <c r="M515" s="20">
        <v>0</v>
      </c>
      <c r="N515" s="20">
        <v>0</v>
      </c>
    </row>
    <row r="516" spans="1:14">
      <c r="A516" s="97"/>
      <c r="B516" s="70"/>
      <c r="C516" s="8" t="s">
        <v>81</v>
      </c>
      <c r="D516" s="13" t="s">
        <v>201</v>
      </c>
      <c r="E516" s="20">
        <v>0.5</v>
      </c>
      <c r="F516" s="20">
        <v>0.5</v>
      </c>
      <c r="G516" s="13">
        <v>0</v>
      </c>
      <c r="H516" s="20">
        <v>0</v>
      </c>
      <c r="I516" s="20">
        <v>0</v>
      </c>
      <c r="J516" s="20">
        <v>0</v>
      </c>
      <c r="K516" s="13">
        <v>0.12</v>
      </c>
      <c r="L516" s="20">
        <v>1.5E-3</v>
      </c>
      <c r="M516" s="20">
        <v>5.0000000000000001E-4</v>
      </c>
      <c r="N516" s="13">
        <v>193.905</v>
      </c>
    </row>
    <row r="517" spans="1:14">
      <c r="A517" s="70" t="s">
        <v>59</v>
      </c>
      <c r="B517" s="73" t="s">
        <v>0</v>
      </c>
      <c r="C517" s="8" t="s">
        <v>231</v>
      </c>
      <c r="D517" s="13" t="s">
        <v>232</v>
      </c>
      <c r="E517" s="13">
        <v>80</v>
      </c>
      <c r="F517" s="13">
        <v>60</v>
      </c>
      <c r="G517" s="13">
        <v>42.6</v>
      </c>
      <c r="H517" s="20">
        <v>0.54</v>
      </c>
      <c r="I517" s="20">
        <v>0.18</v>
      </c>
      <c r="J517" s="20">
        <v>8.0399999999999991</v>
      </c>
      <c r="K517" s="13">
        <v>7.8</v>
      </c>
      <c r="L517" s="20">
        <v>0.18</v>
      </c>
      <c r="M517" s="20">
        <v>0.18</v>
      </c>
      <c r="N517" s="13">
        <v>1.8</v>
      </c>
    </row>
    <row r="518" spans="1:14" ht="18">
      <c r="A518" s="70"/>
      <c r="B518" s="70"/>
      <c r="C518" s="8" t="s">
        <v>104</v>
      </c>
      <c r="D518" s="13" t="s">
        <v>208</v>
      </c>
      <c r="E518" s="13">
        <v>13</v>
      </c>
      <c r="F518" s="13">
        <v>13</v>
      </c>
      <c r="G518" s="13">
        <v>64.87</v>
      </c>
      <c r="H518" s="20">
        <v>3.4190000000000005</v>
      </c>
      <c r="I518" s="20">
        <v>3.4580000000000002</v>
      </c>
      <c r="J518" s="20">
        <v>4.992</v>
      </c>
      <c r="K518" s="13">
        <v>122.2</v>
      </c>
      <c r="L518" s="20">
        <v>6.5000000000000002E-2</v>
      </c>
      <c r="M518" s="20">
        <v>0.42899999999999999</v>
      </c>
      <c r="N518" s="13">
        <v>47.97</v>
      </c>
    </row>
    <row r="519" spans="1:14">
      <c r="A519" s="70"/>
      <c r="B519" s="70"/>
      <c r="C519" s="8" t="s">
        <v>78</v>
      </c>
      <c r="D519" s="13" t="s">
        <v>209</v>
      </c>
      <c r="E519" s="13">
        <v>10</v>
      </c>
      <c r="F519" s="13">
        <v>10</v>
      </c>
      <c r="G519" s="13">
        <v>39.700000000000003</v>
      </c>
      <c r="H519" s="20">
        <v>0</v>
      </c>
      <c r="I519" s="20">
        <v>0</v>
      </c>
      <c r="J519" s="20">
        <v>9.93</v>
      </c>
      <c r="K519" s="13">
        <v>0</v>
      </c>
      <c r="L519" s="20">
        <v>0.01</v>
      </c>
      <c r="M519" s="20">
        <v>0</v>
      </c>
      <c r="N519" s="13">
        <v>0</v>
      </c>
    </row>
    <row r="520" spans="1:14">
      <c r="A520" s="107"/>
      <c r="B520" s="107"/>
      <c r="C520" s="84" t="s">
        <v>60</v>
      </c>
      <c r="D520" s="84"/>
      <c r="E520" s="84"/>
      <c r="F520" s="85"/>
      <c r="G520" s="19">
        <f>SUM(G499:G519)</f>
        <v>713.04660000000013</v>
      </c>
      <c r="H520" s="40">
        <f t="shared" ref="H520:N520" si="30">SUM(H499:H519)</f>
        <v>29.457180000000001</v>
      </c>
      <c r="I520" s="40">
        <f t="shared" si="30"/>
        <v>20.24156</v>
      </c>
      <c r="J520" s="40">
        <f t="shared" si="30"/>
        <v>99.090039999999988</v>
      </c>
      <c r="K520" s="39">
        <f t="shared" si="30"/>
        <v>164.02839999999998</v>
      </c>
      <c r="L520" s="40">
        <f t="shared" si="30"/>
        <v>4.1109</v>
      </c>
      <c r="M520" s="40">
        <f t="shared" si="30"/>
        <v>4.8003800000000005</v>
      </c>
      <c r="N520" s="39">
        <f t="shared" si="30"/>
        <v>691.60820000000001</v>
      </c>
    </row>
    <row r="521" spans="1:14">
      <c r="A521" s="107"/>
      <c r="B521" s="107"/>
      <c r="C521" s="98" t="s">
        <v>61</v>
      </c>
      <c r="D521" s="98"/>
      <c r="E521" s="98"/>
      <c r="F521" s="99"/>
      <c r="G521" s="39">
        <v>2245</v>
      </c>
      <c r="H521" s="40">
        <v>56.1</v>
      </c>
      <c r="I521" s="41">
        <v>62.4</v>
      </c>
      <c r="J521" s="40">
        <v>364.8</v>
      </c>
      <c r="K521" s="41">
        <v>1100</v>
      </c>
      <c r="L521" s="41">
        <v>8.6999999999999993</v>
      </c>
      <c r="M521" s="40">
        <v>5</v>
      </c>
      <c r="N521" s="41">
        <v>2200</v>
      </c>
    </row>
    <row r="522" spans="1:14">
      <c r="A522" s="107"/>
      <c r="B522" s="107"/>
      <c r="C522" s="98" t="s">
        <v>62</v>
      </c>
      <c r="D522" s="98"/>
      <c r="E522" s="98"/>
      <c r="F522" s="100"/>
      <c r="G522" s="4">
        <f t="shared" ref="G522:N522" si="31">(G520/G521)*100</f>
        <v>31.76154120267261</v>
      </c>
      <c r="H522" s="4">
        <f t="shared" si="31"/>
        <v>52.508342245989304</v>
      </c>
      <c r="I522" s="4">
        <f t="shared" si="31"/>
        <v>32.438397435897436</v>
      </c>
      <c r="J522" s="4">
        <f t="shared" si="31"/>
        <v>27.162839912280695</v>
      </c>
      <c r="K522" s="4">
        <f t="shared" si="31"/>
        <v>14.911672727272727</v>
      </c>
      <c r="L522" s="4">
        <f t="shared" si="31"/>
        <v>47.251724137931042</v>
      </c>
      <c r="M522" s="4">
        <f t="shared" si="31"/>
        <v>96.007600000000011</v>
      </c>
      <c r="N522" s="4">
        <f t="shared" si="31"/>
        <v>31.436736363636363</v>
      </c>
    </row>
    <row r="523" spans="1:14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</row>
    <row r="524" spans="1:14">
      <c r="A524" s="95" t="s">
        <v>117</v>
      </c>
      <c r="B524" s="95"/>
      <c r="C524" s="95"/>
      <c r="D524" s="95"/>
      <c r="E524" s="101" t="s">
        <v>45</v>
      </c>
      <c r="F524" s="102"/>
      <c r="G524" s="102"/>
      <c r="H524" s="102"/>
      <c r="I524" s="102"/>
      <c r="J524" s="102"/>
      <c r="K524" s="102"/>
      <c r="L524" s="102"/>
      <c r="M524" s="102"/>
      <c r="N524" s="103"/>
    </row>
    <row r="525" spans="1:14">
      <c r="A525" s="67" t="s">
        <v>43</v>
      </c>
      <c r="B525" s="96"/>
      <c r="C525" s="96"/>
      <c r="D525" s="96"/>
      <c r="E525" s="96"/>
      <c r="F525" s="96"/>
      <c r="G525" s="96"/>
      <c r="H525" s="96"/>
      <c r="I525" s="96"/>
      <c r="J525" s="105" t="s">
        <v>44</v>
      </c>
      <c r="K525" s="105"/>
      <c r="L525" s="105"/>
      <c r="M525" s="106" t="s">
        <v>46</v>
      </c>
      <c r="N525" s="106"/>
    </row>
    <row r="526" spans="1:14" ht="51.75" customHeight="1" thickBo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</row>
    <row r="527" spans="1:14" ht="17.25" thickBot="1">
      <c r="A527" s="108" t="s">
        <v>38</v>
      </c>
      <c r="B527" s="109"/>
      <c r="C527" s="109"/>
      <c r="D527" s="109"/>
      <c r="E527" s="109"/>
      <c r="F527" s="109"/>
      <c r="G527" s="109"/>
      <c r="H527" s="109"/>
      <c r="I527" s="109"/>
      <c r="J527" s="109"/>
      <c r="K527" s="109"/>
      <c r="L527" s="109"/>
      <c r="M527" s="109"/>
      <c r="N527" s="109"/>
    </row>
    <row r="528" spans="1:14" ht="16.5" customHeight="1">
      <c r="A528" s="76" t="s">
        <v>50</v>
      </c>
      <c r="B528" s="76" t="s">
        <v>63</v>
      </c>
      <c r="C528" s="76" t="s">
        <v>52</v>
      </c>
      <c r="D528" s="76" t="s">
        <v>49</v>
      </c>
      <c r="E528" s="79" t="s">
        <v>118</v>
      </c>
      <c r="F528" s="79" t="s">
        <v>119</v>
      </c>
      <c r="G528" s="81" t="s">
        <v>53</v>
      </c>
      <c r="H528" s="82"/>
      <c r="I528" s="82"/>
      <c r="J528" s="82"/>
      <c r="K528" s="82"/>
      <c r="L528" s="82"/>
      <c r="M528" s="82"/>
      <c r="N528" s="83"/>
    </row>
    <row r="529" spans="1:14">
      <c r="A529" s="77"/>
      <c r="B529" s="77"/>
      <c r="C529" s="77"/>
      <c r="D529" s="77"/>
      <c r="E529" s="80"/>
      <c r="F529" s="80"/>
      <c r="G529" s="23" t="s">
        <v>54</v>
      </c>
      <c r="H529" s="5" t="s">
        <v>55</v>
      </c>
      <c r="I529" s="1" t="s">
        <v>56</v>
      </c>
      <c r="J529" s="1" t="s">
        <v>66</v>
      </c>
      <c r="K529" s="1" t="s">
        <v>57</v>
      </c>
      <c r="L529" s="1" t="s">
        <v>58</v>
      </c>
      <c r="M529" s="1" t="s">
        <v>51</v>
      </c>
      <c r="N529" s="2" t="s">
        <v>199</v>
      </c>
    </row>
    <row r="530" spans="1:14">
      <c r="A530" s="77"/>
      <c r="B530" s="77"/>
      <c r="C530" s="77"/>
      <c r="D530" s="77"/>
      <c r="E530" s="80"/>
      <c r="F530" s="80"/>
      <c r="G530" s="16" t="s">
        <v>65</v>
      </c>
      <c r="H530" s="66" t="s">
        <v>47</v>
      </c>
      <c r="I530" s="17" t="s">
        <v>47</v>
      </c>
      <c r="J530" s="17" t="s">
        <v>47</v>
      </c>
      <c r="K530" s="17" t="s">
        <v>47</v>
      </c>
      <c r="L530" s="18" t="s">
        <v>48</v>
      </c>
      <c r="M530" s="18" t="s">
        <v>48</v>
      </c>
      <c r="N530" s="17" t="s">
        <v>48</v>
      </c>
    </row>
    <row r="531" spans="1:14" ht="18" customHeight="1">
      <c r="A531" s="71" t="s">
        <v>21</v>
      </c>
      <c r="B531" s="70" t="s">
        <v>194</v>
      </c>
      <c r="C531" s="8" t="s">
        <v>191</v>
      </c>
      <c r="D531" s="13" t="s">
        <v>192</v>
      </c>
      <c r="E531" s="13">
        <v>129</v>
      </c>
      <c r="F531" s="13">
        <v>90</v>
      </c>
      <c r="G531" s="13">
        <v>163.4178</v>
      </c>
      <c r="H531" s="20">
        <v>16.251990000000003</v>
      </c>
      <c r="I531" s="20">
        <v>10.86459</v>
      </c>
      <c r="J531" s="20">
        <v>8.9790000000000009E-2</v>
      </c>
      <c r="K531" s="13">
        <v>8.979000000000001</v>
      </c>
      <c r="L531" s="20">
        <v>0.89790000000000003</v>
      </c>
      <c r="M531" s="20">
        <v>1.6162200000000002</v>
      </c>
      <c r="N531" s="13">
        <v>70.934100000000001</v>
      </c>
    </row>
    <row r="532" spans="1:14">
      <c r="A532" s="110"/>
      <c r="B532" s="70"/>
      <c r="C532" s="8" t="s">
        <v>156</v>
      </c>
      <c r="D532" s="13" t="s">
        <v>204</v>
      </c>
      <c r="E532" s="13">
        <v>4</v>
      </c>
      <c r="F532" s="13">
        <v>4</v>
      </c>
      <c r="G532" s="13">
        <v>36</v>
      </c>
      <c r="H532" s="20">
        <v>0</v>
      </c>
      <c r="I532" s="20">
        <v>4</v>
      </c>
      <c r="J532" s="20">
        <v>0</v>
      </c>
      <c r="K532" s="20">
        <v>0</v>
      </c>
      <c r="L532" s="20">
        <v>0</v>
      </c>
      <c r="M532" s="20">
        <v>0</v>
      </c>
      <c r="N532" s="20">
        <v>0</v>
      </c>
    </row>
    <row r="533" spans="1:14">
      <c r="A533" s="110"/>
      <c r="B533" s="70"/>
      <c r="C533" s="8" t="s">
        <v>137</v>
      </c>
      <c r="D533" s="14" t="s">
        <v>238</v>
      </c>
      <c r="E533" s="20">
        <v>0.5</v>
      </c>
      <c r="F533" s="20">
        <v>0.5</v>
      </c>
      <c r="G533" s="13">
        <v>0.72</v>
      </c>
      <c r="H533" s="20">
        <v>2.35E-2</v>
      </c>
      <c r="I533" s="20">
        <v>1.5E-3</v>
      </c>
      <c r="J533" s="20">
        <v>0.14649999999999999</v>
      </c>
      <c r="K533" s="13">
        <v>0.2</v>
      </c>
      <c r="L533" s="20">
        <v>6.5000000000000006E-3</v>
      </c>
      <c r="M533" s="20">
        <v>5.0000000000000001E-3</v>
      </c>
      <c r="N533" s="13">
        <v>9.5000000000000001E-2</v>
      </c>
    </row>
    <row r="534" spans="1:14">
      <c r="A534" s="73"/>
      <c r="B534" s="70"/>
      <c r="C534" s="8" t="s">
        <v>81</v>
      </c>
      <c r="D534" s="13" t="s">
        <v>201</v>
      </c>
      <c r="E534" s="20">
        <v>0.5</v>
      </c>
      <c r="F534" s="20">
        <v>0.5</v>
      </c>
      <c r="G534" s="13">
        <v>0</v>
      </c>
      <c r="H534" s="20">
        <v>0</v>
      </c>
      <c r="I534" s="20">
        <v>0</v>
      </c>
      <c r="J534" s="20">
        <v>0</v>
      </c>
      <c r="K534" s="13">
        <v>0.12</v>
      </c>
      <c r="L534" s="20">
        <v>1.5E-3</v>
      </c>
      <c r="M534" s="20">
        <v>5.0000000000000001E-4</v>
      </c>
      <c r="N534" s="13">
        <v>193.905</v>
      </c>
    </row>
    <row r="535" spans="1:14">
      <c r="A535" s="71" t="s">
        <v>23</v>
      </c>
      <c r="B535" s="70" t="s">
        <v>109</v>
      </c>
      <c r="C535" s="8" t="s">
        <v>100</v>
      </c>
      <c r="D535" s="13" t="s">
        <v>202</v>
      </c>
      <c r="E535" s="13">
        <v>50</v>
      </c>
      <c r="F535" s="13">
        <v>50</v>
      </c>
      <c r="G535" s="13">
        <v>176.5</v>
      </c>
      <c r="H535" s="20">
        <v>3.35</v>
      </c>
      <c r="I535" s="20">
        <v>0.2</v>
      </c>
      <c r="J535" s="20">
        <v>40.049999999999997</v>
      </c>
      <c r="K535" s="13">
        <v>4.5</v>
      </c>
      <c r="L535" s="20">
        <v>0.4</v>
      </c>
      <c r="M535" s="20">
        <v>0.6</v>
      </c>
      <c r="N535" s="13">
        <v>1</v>
      </c>
    </row>
    <row r="536" spans="1:14">
      <c r="A536" s="110"/>
      <c r="B536" s="70"/>
      <c r="C536" s="8" t="s">
        <v>80</v>
      </c>
      <c r="D536" s="13" t="s">
        <v>244</v>
      </c>
      <c r="E536" s="21">
        <v>3</v>
      </c>
      <c r="F536" s="13">
        <v>3</v>
      </c>
      <c r="G536" s="13">
        <v>1.4850000000000001</v>
      </c>
      <c r="H536" s="20">
        <v>7.8299999999999995E-2</v>
      </c>
      <c r="I536" s="20">
        <v>2.7000000000000003E-2</v>
      </c>
      <c r="J536" s="20">
        <v>0.18630000000000002</v>
      </c>
      <c r="K536" s="13">
        <v>3.7260000000000004</v>
      </c>
      <c r="L536" s="20">
        <v>0.1782</v>
      </c>
      <c r="M536" s="20">
        <v>2.9700000000000008E-2</v>
      </c>
      <c r="N536" s="13">
        <v>1.5120000000000002</v>
      </c>
    </row>
    <row r="537" spans="1:14">
      <c r="A537" s="110"/>
      <c r="B537" s="70"/>
      <c r="C537" s="8" t="s">
        <v>83</v>
      </c>
      <c r="D537" s="14" t="s">
        <v>203</v>
      </c>
      <c r="E537" s="13">
        <v>8</v>
      </c>
      <c r="F537" s="13">
        <v>3</v>
      </c>
      <c r="G537" s="13">
        <v>1.1840000000000002</v>
      </c>
      <c r="H537" s="20">
        <v>3.8399999999999997E-2</v>
      </c>
      <c r="I537" s="20">
        <v>3.2000000000000006E-3</v>
      </c>
      <c r="J537" s="20">
        <v>0.21760000000000002</v>
      </c>
      <c r="K537" s="13">
        <v>1.8240000000000001</v>
      </c>
      <c r="L537" s="20">
        <v>1.6E-2</v>
      </c>
      <c r="M537" s="20">
        <v>6.4000000000000012E-3</v>
      </c>
      <c r="N537" s="13">
        <v>0.48</v>
      </c>
    </row>
    <row r="538" spans="1:14">
      <c r="A538" s="110"/>
      <c r="B538" s="70"/>
      <c r="C538" s="8" t="s">
        <v>128</v>
      </c>
      <c r="D538" s="13" t="s">
        <v>204</v>
      </c>
      <c r="E538" s="13">
        <v>4</v>
      </c>
      <c r="F538" s="13">
        <v>4</v>
      </c>
      <c r="G538" s="13">
        <v>36</v>
      </c>
      <c r="H538" s="61">
        <v>0</v>
      </c>
      <c r="I538" s="20">
        <v>4</v>
      </c>
      <c r="J538" s="20">
        <v>0</v>
      </c>
      <c r="K538" s="20">
        <v>0</v>
      </c>
      <c r="L538" s="20">
        <v>0</v>
      </c>
      <c r="M538" s="20">
        <v>0</v>
      </c>
      <c r="N538" s="20">
        <v>0</v>
      </c>
    </row>
    <row r="539" spans="1:14">
      <c r="A539" s="73"/>
      <c r="B539" s="70"/>
      <c r="C539" s="8" t="s">
        <v>81</v>
      </c>
      <c r="D539" s="13" t="s">
        <v>201</v>
      </c>
      <c r="E539" s="20">
        <v>0.5</v>
      </c>
      <c r="F539" s="20">
        <v>0.5</v>
      </c>
      <c r="G539" s="13">
        <v>0</v>
      </c>
      <c r="H539" s="20">
        <v>0</v>
      </c>
      <c r="I539" s="20">
        <v>0</v>
      </c>
      <c r="J539" s="20">
        <v>0</v>
      </c>
      <c r="K539" s="13">
        <v>0.12</v>
      </c>
      <c r="L539" s="20">
        <v>1.5E-3</v>
      </c>
      <c r="M539" s="20">
        <v>5.0000000000000001E-4</v>
      </c>
      <c r="N539" s="13">
        <v>193.905</v>
      </c>
    </row>
    <row r="540" spans="1:14" ht="16.5" customHeight="1">
      <c r="A540" s="70" t="s">
        <v>64</v>
      </c>
      <c r="B540" s="70" t="s">
        <v>175</v>
      </c>
      <c r="C540" s="8" t="s">
        <v>84</v>
      </c>
      <c r="D540" s="13" t="s">
        <v>223</v>
      </c>
      <c r="E540" s="13">
        <v>125</v>
      </c>
      <c r="F540" s="13">
        <v>100</v>
      </c>
      <c r="G540" s="13">
        <v>159</v>
      </c>
      <c r="H540" s="20">
        <v>0.9</v>
      </c>
      <c r="I540" s="20">
        <v>0.3</v>
      </c>
      <c r="J540" s="20">
        <v>37.4</v>
      </c>
      <c r="K540" s="13">
        <v>16</v>
      </c>
      <c r="L540" s="20">
        <v>0.3</v>
      </c>
      <c r="M540" s="20">
        <v>0.3</v>
      </c>
      <c r="N540" s="13">
        <v>14</v>
      </c>
    </row>
    <row r="541" spans="1:14" ht="16.5" customHeight="1">
      <c r="A541" s="70"/>
      <c r="B541" s="70"/>
      <c r="C541" s="8" t="s">
        <v>83</v>
      </c>
      <c r="D541" s="13" t="s">
        <v>203</v>
      </c>
      <c r="E541" s="13">
        <v>5</v>
      </c>
      <c r="F541" s="13">
        <v>2</v>
      </c>
      <c r="G541" s="13">
        <v>0.74</v>
      </c>
      <c r="H541" s="61">
        <v>2.4E-2</v>
      </c>
      <c r="I541" s="20">
        <v>2E-3</v>
      </c>
      <c r="J541" s="20">
        <v>0.13600000000000001</v>
      </c>
      <c r="K541" s="31">
        <v>1.1399999999999999</v>
      </c>
      <c r="L541" s="20">
        <v>0.01</v>
      </c>
      <c r="M541" s="20">
        <v>4.0000000000000001E-3</v>
      </c>
      <c r="N541" s="20">
        <v>0.3</v>
      </c>
    </row>
    <row r="542" spans="1:14">
      <c r="A542" s="70"/>
      <c r="B542" s="70"/>
      <c r="C542" s="8" t="s">
        <v>81</v>
      </c>
      <c r="D542" s="13" t="s">
        <v>201</v>
      </c>
      <c r="E542" s="20">
        <v>0.5</v>
      </c>
      <c r="F542" s="20">
        <v>0.5</v>
      </c>
      <c r="G542" s="13">
        <v>0</v>
      </c>
      <c r="H542" s="20">
        <v>0</v>
      </c>
      <c r="I542" s="20">
        <v>0</v>
      </c>
      <c r="J542" s="20">
        <v>0</v>
      </c>
      <c r="K542" s="13">
        <v>0.12</v>
      </c>
      <c r="L542" s="20">
        <v>1.5E-3</v>
      </c>
      <c r="M542" s="20">
        <v>5.0000000000000001E-4</v>
      </c>
      <c r="N542" s="13">
        <v>193.905</v>
      </c>
    </row>
    <row r="543" spans="1:14">
      <c r="A543" s="70"/>
      <c r="B543" s="70"/>
      <c r="C543" s="8" t="s">
        <v>156</v>
      </c>
      <c r="D543" s="13" t="s">
        <v>204</v>
      </c>
      <c r="E543" s="13">
        <v>6</v>
      </c>
      <c r="F543" s="13">
        <v>6</v>
      </c>
      <c r="G543" s="13">
        <v>54</v>
      </c>
      <c r="H543" s="20">
        <v>0</v>
      </c>
      <c r="I543" s="20">
        <v>6</v>
      </c>
      <c r="J543" s="20">
        <v>0</v>
      </c>
      <c r="K543" s="20">
        <v>0</v>
      </c>
      <c r="L543" s="20">
        <v>0</v>
      </c>
      <c r="M543" s="20">
        <v>0</v>
      </c>
      <c r="N543" s="20">
        <v>0</v>
      </c>
    </row>
    <row r="544" spans="1:14" ht="16.5" customHeight="1">
      <c r="A544" s="70" t="s">
        <v>24</v>
      </c>
      <c r="B544" s="70" t="s">
        <v>186</v>
      </c>
      <c r="C544" s="8" t="s">
        <v>102</v>
      </c>
      <c r="D544" s="13" t="s">
        <v>211</v>
      </c>
      <c r="E544" s="13">
        <v>59</v>
      </c>
      <c r="F544" s="13">
        <v>47</v>
      </c>
      <c r="G544" s="36">
        <v>10.856000000000002</v>
      </c>
      <c r="H544" s="62">
        <v>0.42480000000000007</v>
      </c>
      <c r="I544" s="20">
        <v>4.7200000000000006E-2</v>
      </c>
      <c r="J544" s="20">
        <v>1.9351999999999998</v>
      </c>
      <c r="K544" s="20">
        <v>4.2480000000000002</v>
      </c>
      <c r="L544" s="20">
        <v>0.23600000000000002</v>
      </c>
      <c r="M544" s="20">
        <v>4.7200000000000006E-2</v>
      </c>
      <c r="N544" s="20">
        <v>2.8320000000000003</v>
      </c>
    </row>
    <row r="545" spans="1:14">
      <c r="A545" s="70"/>
      <c r="B545" s="70"/>
      <c r="C545" s="8" t="s">
        <v>86</v>
      </c>
      <c r="D545" s="13" t="s">
        <v>216</v>
      </c>
      <c r="E545" s="13">
        <v>10</v>
      </c>
      <c r="F545" s="13">
        <v>10</v>
      </c>
      <c r="G545" s="21">
        <v>3.8</v>
      </c>
      <c r="H545" s="7">
        <v>0.13299999999999998</v>
      </c>
      <c r="I545" s="37">
        <v>9.5000000000000015E-3</v>
      </c>
      <c r="J545" s="37">
        <v>0.73150000000000004</v>
      </c>
      <c r="K545" s="38">
        <v>2.2799999999999998</v>
      </c>
      <c r="L545" s="37">
        <v>2.8500000000000001E-2</v>
      </c>
      <c r="M545" s="37">
        <v>1.9000000000000003E-2</v>
      </c>
      <c r="N545" s="37">
        <v>0.38</v>
      </c>
    </row>
    <row r="546" spans="1:14">
      <c r="A546" s="70"/>
      <c r="B546" s="70"/>
      <c r="C546" s="8" t="s">
        <v>91</v>
      </c>
      <c r="D546" s="13" t="s">
        <v>240</v>
      </c>
      <c r="E546" s="13">
        <v>2</v>
      </c>
      <c r="F546" s="13">
        <v>2</v>
      </c>
      <c r="G546" s="13">
        <v>0.79200000000000004</v>
      </c>
      <c r="H546" s="20">
        <v>4.1399999999999999E-2</v>
      </c>
      <c r="I546" s="20">
        <v>1.0800000000000001E-2</v>
      </c>
      <c r="J546" s="20">
        <v>0.10620000000000002</v>
      </c>
      <c r="K546" s="13">
        <v>1.476</v>
      </c>
      <c r="L546" s="20">
        <v>3.2400000000000005E-2</v>
      </c>
      <c r="M546" s="20">
        <v>9.0000000000000011E-3</v>
      </c>
      <c r="N546" s="13">
        <v>0.82799999999999996</v>
      </c>
    </row>
    <row r="547" spans="1:14">
      <c r="A547" s="70"/>
      <c r="B547" s="70"/>
      <c r="C547" s="8" t="s">
        <v>120</v>
      </c>
      <c r="D547" s="13" t="s">
        <v>214</v>
      </c>
      <c r="E547" s="13">
        <v>2</v>
      </c>
      <c r="F547" s="13">
        <v>1</v>
      </c>
      <c r="G547" s="13">
        <v>0.44</v>
      </c>
      <c r="H547" s="20">
        <v>3.0000000000000001E-3</v>
      </c>
      <c r="I547" s="20">
        <v>3.0000000000000001E-3</v>
      </c>
      <c r="J547" s="20">
        <v>9.3000000000000013E-2</v>
      </c>
      <c r="K547" s="13">
        <v>0.19</v>
      </c>
      <c r="L547" s="20">
        <v>5.0000000000000001E-3</v>
      </c>
      <c r="M547" s="20">
        <v>1E-3</v>
      </c>
      <c r="N547" s="13">
        <v>0.04</v>
      </c>
    </row>
    <row r="548" spans="1:14" ht="18" customHeight="1">
      <c r="A548" s="93" t="s">
        <v>59</v>
      </c>
      <c r="B548" s="73" t="s">
        <v>161</v>
      </c>
      <c r="C548" s="46" t="s">
        <v>162</v>
      </c>
      <c r="D548" s="47" t="s">
        <v>230</v>
      </c>
      <c r="E548" s="36">
        <v>86</v>
      </c>
      <c r="F548" s="6">
        <v>60</v>
      </c>
      <c r="G548" s="6">
        <v>19.866</v>
      </c>
      <c r="H548" s="7">
        <v>0.36119999999999997</v>
      </c>
      <c r="I548" s="7">
        <v>0.12040000000000001</v>
      </c>
      <c r="J548" s="7">
        <v>4.0936000000000003</v>
      </c>
      <c r="K548" s="13">
        <v>6.6220000000000008</v>
      </c>
      <c r="L548" s="7">
        <v>0.12040000000000001</v>
      </c>
      <c r="M548" s="7">
        <v>9.4513999999999996</v>
      </c>
      <c r="N548" s="13">
        <v>5.418000000000001</v>
      </c>
    </row>
    <row r="549" spans="1:14" ht="18" customHeight="1">
      <c r="A549" s="93"/>
      <c r="B549" s="70"/>
      <c r="C549" s="8" t="s">
        <v>104</v>
      </c>
      <c r="D549" s="13" t="s">
        <v>208</v>
      </c>
      <c r="E549" s="13">
        <v>13</v>
      </c>
      <c r="F549" s="13">
        <v>13</v>
      </c>
      <c r="G549" s="13">
        <v>64.87</v>
      </c>
      <c r="H549" s="20">
        <v>3.4190000000000005</v>
      </c>
      <c r="I549" s="20">
        <v>3.4580000000000002</v>
      </c>
      <c r="J549" s="20">
        <v>4.992</v>
      </c>
      <c r="K549" s="13">
        <v>122.2</v>
      </c>
      <c r="L549" s="20">
        <v>6.5000000000000002E-2</v>
      </c>
      <c r="M549" s="20">
        <v>0.42899999999999999</v>
      </c>
      <c r="N549" s="13">
        <v>47.97</v>
      </c>
    </row>
    <row r="550" spans="1:14" ht="18" customHeight="1">
      <c r="A550" s="94"/>
      <c r="B550" s="70"/>
      <c r="C550" s="8" t="s">
        <v>78</v>
      </c>
      <c r="D550" s="13" t="s">
        <v>209</v>
      </c>
      <c r="E550" s="13">
        <v>10</v>
      </c>
      <c r="F550" s="13">
        <v>10</v>
      </c>
      <c r="G550" s="13">
        <v>39.700000000000003</v>
      </c>
      <c r="H550" s="20">
        <v>0</v>
      </c>
      <c r="I550" s="20">
        <v>0</v>
      </c>
      <c r="J550" s="20">
        <v>9.93</v>
      </c>
      <c r="K550" s="13">
        <v>0</v>
      </c>
      <c r="L550" s="20">
        <v>0.01</v>
      </c>
      <c r="M550" s="20">
        <v>0</v>
      </c>
      <c r="N550" s="13">
        <v>0</v>
      </c>
    </row>
    <row r="551" spans="1:14">
      <c r="A551" s="107"/>
      <c r="B551" s="107"/>
      <c r="C551" s="84" t="s">
        <v>60</v>
      </c>
      <c r="D551" s="84"/>
      <c r="E551" s="84"/>
      <c r="F551" s="85"/>
      <c r="G551" s="19">
        <f>SUM(G531:G550)</f>
        <v>769.37080000000014</v>
      </c>
      <c r="H551" s="40">
        <f>SUM(H531:H550)</f>
        <v>25.048590000000001</v>
      </c>
      <c r="I551" s="40">
        <f t="shared" ref="I551:N551" si="32">SUM(I531:I550)</f>
        <v>29.047189999999993</v>
      </c>
      <c r="J551" s="40">
        <f t="shared" si="32"/>
        <v>100.10768999999999</v>
      </c>
      <c r="K551" s="39">
        <f t="shared" si="32"/>
        <v>173.745</v>
      </c>
      <c r="L551" s="40">
        <f t="shared" si="32"/>
        <v>2.3104</v>
      </c>
      <c r="M551" s="40">
        <f t="shared" si="32"/>
        <v>12.51942</v>
      </c>
      <c r="N551" s="39">
        <f t="shared" si="32"/>
        <v>727.50409999999999</v>
      </c>
    </row>
    <row r="552" spans="1:14" ht="16.5" customHeight="1">
      <c r="A552" s="107"/>
      <c r="B552" s="107"/>
      <c r="C552" s="98" t="s">
        <v>61</v>
      </c>
      <c r="D552" s="98"/>
      <c r="E552" s="98"/>
      <c r="F552" s="99"/>
      <c r="G552" s="39">
        <v>2245</v>
      </c>
      <c r="H552" s="40">
        <v>56.1</v>
      </c>
      <c r="I552" s="41">
        <v>62.4</v>
      </c>
      <c r="J552" s="40">
        <v>364.8</v>
      </c>
      <c r="K552" s="41">
        <v>1100</v>
      </c>
      <c r="L552" s="41">
        <v>8.6999999999999993</v>
      </c>
      <c r="M552" s="40">
        <v>5</v>
      </c>
      <c r="N552" s="41">
        <v>2200</v>
      </c>
    </row>
    <row r="553" spans="1:14" ht="16.5" customHeight="1">
      <c r="A553" s="107"/>
      <c r="B553" s="107"/>
      <c r="C553" s="98" t="s">
        <v>62</v>
      </c>
      <c r="D553" s="98"/>
      <c r="E553" s="98"/>
      <c r="F553" s="100"/>
      <c r="G553" s="4">
        <f>(G551/G552)*100</f>
        <v>34.270414253897556</v>
      </c>
      <c r="H553" s="4">
        <f>(H551/H552)*100</f>
        <v>44.649893048128341</v>
      </c>
      <c r="I553" s="4">
        <f>(I551/I552)*100</f>
        <v>46.549983974358966</v>
      </c>
      <c r="J553" s="4">
        <f t="shared" ref="J553:N553" si="33">(J551/J552)*100</f>
        <v>27.441800986842104</v>
      </c>
      <c r="K553" s="4">
        <f t="shared" si="33"/>
        <v>15.795</v>
      </c>
      <c r="L553" s="4">
        <f t="shared" si="33"/>
        <v>26.556321839080461</v>
      </c>
      <c r="M553" s="4">
        <f t="shared" si="33"/>
        <v>250.38840000000002</v>
      </c>
      <c r="N553" s="4">
        <f t="shared" si="33"/>
        <v>33.06836818181818</v>
      </c>
    </row>
    <row r="554" spans="1:14" ht="16.5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</row>
    <row r="555" spans="1:14" ht="16.5" customHeight="1">
      <c r="A555" s="95" t="s">
        <v>117</v>
      </c>
      <c r="B555" s="95"/>
      <c r="C555" s="95"/>
      <c r="D555" s="95"/>
      <c r="E555" s="101" t="s">
        <v>45</v>
      </c>
      <c r="F555" s="102"/>
      <c r="G555" s="102"/>
      <c r="H555" s="102"/>
      <c r="I555" s="102"/>
      <c r="J555" s="102"/>
      <c r="K555" s="102"/>
      <c r="L555" s="102"/>
      <c r="M555" s="102"/>
      <c r="N555" s="103"/>
    </row>
    <row r="556" spans="1:14" ht="16.5" customHeight="1">
      <c r="A556" s="67" t="s">
        <v>43</v>
      </c>
      <c r="B556" s="96"/>
      <c r="C556" s="96"/>
      <c r="D556" s="96"/>
      <c r="E556" s="96"/>
      <c r="F556" s="96"/>
      <c r="G556" s="96"/>
      <c r="H556" s="96"/>
      <c r="I556" s="96"/>
      <c r="J556" s="105" t="s">
        <v>44</v>
      </c>
      <c r="K556" s="105"/>
      <c r="L556" s="105"/>
      <c r="M556" s="106" t="s">
        <v>46</v>
      </c>
      <c r="N556" s="106"/>
    </row>
    <row r="557" spans="1:14" ht="99" customHeight="1" thickBo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</row>
    <row r="558" spans="1:14" ht="17.25" thickBot="1">
      <c r="A558" s="108" t="s">
        <v>39</v>
      </c>
      <c r="B558" s="109"/>
      <c r="C558" s="109"/>
      <c r="D558" s="109"/>
      <c r="E558" s="109"/>
      <c r="F558" s="109"/>
      <c r="G558" s="109"/>
      <c r="H558" s="109"/>
      <c r="I558" s="109"/>
      <c r="J558" s="109"/>
      <c r="K558" s="109"/>
      <c r="L558" s="109"/>
      <c r="M558" s="109"/>
      <c r="N558" s="109"/>
    </row>
    <row r="559" spans="1:14" ht="16.5" customHeight="1">
      <c r="A559" s="76" t="s">
        <v>50</v>
      </c>
      <c r="B559" s="76" t="s">
        <v>63</v>
      </c>
      <c r="C559" s="76" t="s">
        <v>52</v>
      </c>
      <c r="D559" s="76" t="s">
        <v>49</v>
      </c>
      <c r="E559" s="79" t="s">
        <v>118</v>
      </c>
      <c r="F559" s="79" t="s">
        <v>119</v>
      </c>
      <c r="G559" s="81" t="s">
        <v>53</v>
      </c>
      <c r="H559" s="82"/>
      <c r="I559" s="82"/>
      <c r="J559" s="82"/>
      <c r="K559" s="82"/>
      <c r="L559" s="82"/>
      <c r="M559" s="82"/>
      <c r="N559" s="83"/>
    </row>
    <row r="560" spans="1:14">
      <c r="A560" s="77"/>
      <c r="B560" s="77"/>
      <c r="C560" s="77"/>
      <c r="D560" s="77"/>
      <c r="E560" s="80"/>
      <c r="F560" s="80"/>
      <c r="G560" s="23" t="s">
        <v>54</v>
      </c>
      <c r="H560" s="5" t="s">
        <v>55</v>
      </c>
      <c r="I560" s="1" t="s">
        <v>56</v>
      </c>
      <c r="J560" s="1" t="s">
        <v>66</v>
      </c>
      <c r="K560" s="1" t="s">
        <v>57</v>
      </c>
      <c r="L560" s="1" t="s">
        <v>58</v>
      </c>
      <c r="M560" s="1" t="s">
        <v>51</v>
      </c>
      <c r="N560" s="2" t="s">
        <v>199</v>
      </c>
    </row>
    <row r="561" spans="1:14">
      <c r="A561" s="78"/>
      <c r="B561" s="78"/>
      <c r="C561" s="78"/>
      <c r="D561" s="78"/>
      <c r="E561" s="80"/>
      <c r="F561" s="80"/>
      <c r="G561" s="11" t="s">
        <v>65</v>
      </c>
      <c r="H561" s="10" t="s">
        <v>47</v>
      </c>
      <c r="I561" s="2" t="s">
        <v>47</v>
      </c>
      <c r="J561" s="2" t="s">
        <v>47</v>
      </c>
      <c r="K561" s="2" t="s">
        <v>47</v>
      </c>
      <c r="L561" s="1" t="s">
        <v>48</v>
      </c>
      <c r="M561" s="1" t="s">
        <v>48</v>
      </c>
      <c r="N561" s="17" t="s">
        <v>48</v>
      </c>
    </row>
    <row r="562" spans="1:14" ht="16.5" customHeight="1">
      <c r="A562" s="86" t="s">
        <v>21</v>
      </c>
      <c r="B562" s="70" t="s">
        <v>94</v>
      </c>
      <c r="C562" s="8" t="s">
        <v>99</v>
      </c>
      <c r="D562" s="13" t="s">
        <v>217</v>
      </c>
      <c r="E562" s="13">
        <v>55</v>
      </c>
      <c r="F562" s="13">
        <v>50</v>
      </c>
      <c r="G562" s="13">
        <v>73.754999999999995</v>
      </c>
      <c r="H562" s="20">
        <v>6.2369999999999992</v>
      </c>
      <c r="I562" s="20">
        <v>5.3460000000000001</v>
      </c>
      <c r="J562" s="20">
        <v>0.14849999999999999</v>
      </c>
      <c r="K562" s="13">
        <v>26.234999999999999</v>
      </c>
      <c r="L562" s="20">
        <v>0.84149999999999991</v>
      </c>
      <c r="M562" s="20">
        <v>0.69299999999999995</v>
      </c>
      <c r="N562" s="13">
        <v>68.805000000000007</v>
      </c>
    </row>
    <row r="563" spans="1:14" ht="21.75" customHeight="1">
      <c r="A563" s="87"/>
      <c r="B563" s="70"/>
      <c r="C563" s="8" t="s">
        <v>128</v>
      </c>
      <c r="D563" s="13" t="s">
        <v>204</v>
      </c>
      <c r="E563" s="13">
        <v>3</v>
      </c>
      <c r="F563" s="21">
        <v>3</v>
      </c>
      <c r="G563" s="6">
        <v>27</v>
      </c>
      <c r="H563" s="7">
        <v>0</v>
      </c>
      <c r="I563" s="7">
        <v>3</v>
      </c>
      <c r="J563" s="7">
        <v>0</v>
      </c>
      <c r="K563" s="32">
        <v>0</v>
      </c>
      <c r="L563" s="7">
        <v>0</v>
      </c>
      <c r="M563" s="7">
        <v>0</v>
      </c>
      <c r="N563" s="7">
        <v>0</v>
      </c>
    </row>
    <row r="564" spans="1:14">
      <c r="A564" s="87"/>
      <c r="B564" s="70"/>
      <c r="C564" s="8" t="s">
        <v>81</v>
      </c>
      <c r="D564" s="13" t="s">
        <v>201</v>
      </c>
      <c r="E564" s="20">
        <v>0.5</v>
      </c>
      <c r="F564" s="20">
        <v>0.5</v>
      </c>
      <c r="G564" s="13">
        <v>0</v>
      </c>
      <c r="H564" s="20">
        <v>0</v>
      </c>
      <c r="I564" s="20">
        <v>0</v>
      </c>
      <c r="J564" s="20">
        <v>0</v>
      </c>
      <c r="K564" s="13">
        <v>0.12</v>
      </c>
      <c r="L564" s="20">
        <v>1.5E-3</v>
      </c>
      <c r="M564" s="20">
        <v>5.0000000000000001E-4</v>
      </c>
      <c r="N564" s="13">
        <v>193.905</v>
      </c>
    </row>
    <row r="565" spans="1:14">
      <c r="A565" s="87"/>
      <c r="B565" s="70" t="s">
        <v>183</v>
      </c>
      <c r="C565" s="8" t="s">
        <v>82</v>
      </c>
      <c r="D565" s="13" t="s">
        <v>221</v>
      </c>
      <c r="E565" s="13">
        <v>25</v>
      </c>
      <c r="F565" s="13">
        <v>25</v>
      </c>
      <c r="G565" s="13">
        <v>96.75</v>
      </c>
      <c r="H565" s="20">
        <v>5.7750000000000004</v>
      </c>
      <c r="I565" s="20">
        <v>0.22500000000000001</v>
      </c>
      <c r="J565" s="20">
        <v>15.25</v>
      </c>
      <c r="K565" s="13">
        <v>12.75</v>
      </c>
      <c r="L565" s="20">
        <v>1.8</v>
      </c>
      <c r="M565" s="20">
        <v>0.9</v>
      </c>
      <c r="N565" s="13">
        <v>6.75</v>
      </c>
    </row>
    <row r="566" spans="1:14">
      <c r="A566" s="87"/>
      <c r="B566" s="70"/>
      <c r="C566" s="8" t="s">
        <v>143</v>
      </c>
      <c r="D566" s="13" t="s">
        <v>211</v>
      </c>
      <c r="E566" s="13">
        <v>4</v>
      </c>
      <c r="F566" s="13">
        <v>3</v>
      </c>
      <c r="G566" s="13">
        <v>0.7360000000000001</v>
      </c>
      <c r="H566" s="20">
        <v>2.8800000000000003E-2</v>
      </c>
      <c r="I566" s="20">
        <v>3.2000000000000006E-3</v>
      </c>
      <c r="J566" s="20">
        <v>0.13119999999999998</v>
      </c>
      <c r="K566" s="31">
        <v>0.28800000000000003</v>
      </c>
      <c r="L566" s="20">
        <v>1.6E-2</v>
      </c>
      <c r="M566" s="20">
        <v>3.2000000000000006E-3</v>
      </c>
      <c r="N566" s="20">
        <v>0.19200000000000003</v>
      </c>
    </row>
    <row r="567" spans="1:14">
      <c r="A567" s="87"/>
      <c r="B567" s="70"/>
      <c r="C567" s="8" t="s">
        <v>83</v>
      </c>
      <c r="D567" s="14" t="s">
        <v>203</v>
      </c>
      <c r="E567" s="13">
        <v>8</v>
      </c>
      <c r="F567" s="13">
        <v>3</v>
      </c>
      <c r="G567" s="13">
        <v>1.1840000000000002</v>
      </c>
      <c r="H567" s="20">
        <v>3.8399999999999997E-2</v>
      </c>
      <c r="I567" s="20">
        <v>3.2000000000000006E-3</v>
      </c>
      <c r="J567" s="20">
        <v>0.21760000000000002</v>
      </c>
      <c r="K567" s="13">
        <v>1.8240000000000001</v>
      </c>
      <c r="L567" s="20">
        <v>1.6E-2</v>
      </c>
      <c r="M567" s="20">
        <v>6.4000000000000012E-3</v>
      </c>
      <c r="N567" s="13">
        <v>0.48</v>
      </c>
    </row>
    <row r="568" spans="1:14">
      <c r="A568" s="87"/>
      <c r="B568" s="70"/>
      <c r="C568" s="8" t="s">
        <v>151</v>
      </c>
      <c r="D568" s="13"/>
      <c r="E568" s="13">
        <v>25</v>
      </c>
      <c r="F568" s="13">
        <v>20</v>
      </c>
      <c r="G568" s="13"/>
      <c r="H568" s="20"/>
      <c r="I568" s="20"/>
      <c r="J568" s="20"/>
      <c r="K568" s="31"/>
      <c r="L568" s="20"/>
      <c r="M568" s="20"/>
      <c r="N568" s="20"/>
    </row>
    <row r="569" spans="1:14">
      <c r="A569" s="87"/>
      <c r="B569" s="70"/>
      <c r="C569" s="8" t="s">
        <v>128</v>
      </c>
      <c r="D569" s="13" t="s">
        <v>204</v>
      </c>
      <c r="E569" s="13">
        <v>4</v>
      </c>
      <c r="F569" s="13">
        <v>4</v>
      </c>
      <c r="G569" s="13">
        <v>36</v>
      </c>
      <c r="H569" s="20">
        <v>0</v>
      </c>
      <c r="I569" s="20">
        <v>4</v>
      </c>
      <c r="J569" s="20">
        <v>0</v>
      </c>
      <c r="K569" s="20">
        <v>0</v>
      </c>
      <c r="L569" s="20">
        <v>0</v>
      </c>
      <c r="M569" s="20">
        <v>0</v>
      </c>
      <c r="N569" s="20">
        <v>0</v>
      </c>
    </row>
    <row r="570" spans="1:14">
      <c r="A570" s="87"/>
      <c r="B570" s="70"/>
      <c r="C570" s="8" t="s">
        <v>81</v>
      </c>
      <c r="D570" s="13" t="s">
        <v>201</v>
      </c>
      <c r="E570" s="20">
        <v>0.5</v>
      </c>
      <c r="F570" s="20">
        <v>0.5</v>
      </c>
      <c r="G570" s="13">
        <v>0</v>
      </c>
      <c r="H570" s="20">
        <v>0</v>
      </c>
      <c r="I570" s="20">
        <v>0</v>
      </c>
      <c r="J570" s="20">
        <v>0</v>
      </c>
      <c r="K570" s="13">
        <v>0.12</v>
      </c>
      <c r="L570" s="20">
        <v>1.5E-3</v>
      </c>
      <c r="M570" s="20">
        <v>5.0000000000000001E-4</v>
      </c>
      <c r="N570" s="13">
        <v>193.905</v>
      </c>
    </row>
    <row r="571" spans="1:14">
      <c r="A571" s="70" t="s">
        <v>23</v>
      </c>
      <c r="B571" s="70" t="s">
        <v>181</v>
      </c>
      <c r="C571" s="8" t="s">
        <v>100</v>
      </c>
      <c r="D571" s="13" t="s">
        <v>202</v>
      </c>
      <c r="E571" s="13">
        <v>50</v>
      </c>
      <c r="F571" s="13">
        <v>50</v>
      </c>
      <c r="G571" s="13">
        <v>176.5</v>
      </c>
      <c r="H571" s="20">
        <v>3.35</v>
      </c>
      <c r="I571" s="20">
        <v>0.2</v>
      </c>
      <c r="J571" s="20">
        <v>40.049999999999997</v>
      </c>
      <c r="K571" s="13">
        <v>4.5</v>
      </c>
      <c r="L571" s="20">
        <v>0.4</v>
      </c>
      <c r="M571" s="20">
        <v>0.6</v>
      </c>
      <c r="N571" s="13">
        <v>1</v>
      </c>
    </row>
    <row r="572" spans="1:14">
      <c r="A572" s="70"/>
      <c r="B572" s="70"/>
      <c r="C572" s="8" t="s">
        <v>85</v>
      </c>
      <c r="D572" s="13" t="s">
        <v>242</v>
      </c>
      <c r="E572" s="13">
        <v>14</v>
      </c>
      <c r="F572" s="13">
        <v>12</v>
      </c>
      <c r="G572" s="13">
        <v>5.5930000000000009</v>
      </c>
      <c r="H572" s="20">
        <v>8.3299999999999999E-2</v>
      </c>
      <c r="I572" s="20">
        <v>1.1900000000000001E-2</v>
      </c>
      <c r="J572" s="20">
        <v>1.1305000000000001</v>
      </c>
      <c r="K572" s="31">
        <v>3.2130000000000001</v>
      </c>
      <c r="L572" s="20">
        <v>4.7600000000000003E-2</v>
      </c>
      <c r="M572" s="20">
        <v>2.3800000000000002E-2</v>
      </c>
      <c r="N572" s="20">
        <v>4.165</v>
      </c>
    </row>
    <row r="573" spans="1:14">
      <c r="A573" s="70"/>
      <c r="B573" s="70"/>
      <c r="C573" s="8" t="s">
        <v>83</v>
      </c>
      <c r="D573" s="14" t="s">
        <v>203</v>
      </c>
      <c r="E573" s="13">
        <v>8</v>
      </c>
      <c r="F573" s="13">
        <v>3</v>
      </c>
      <c r="G573" s="13">
        <v>1.1840000000000002</v>
      </c>
      <c r="H573" s="20">
        <v>3.8399999999999997E-2</v>
      </c>
      <c r="I573" s="20">
        <v>3.2000000000000006E-3</v>
      </c>
      <c r="J573" s="20">
        <v>0.21760000000000002</v>
      </c>
      <c r="K573" s="13">
        <v>1.8240000000000001</v>
      </c>
      <c r="L573" s="20">
        <v>1.6E-2</v>
      </c>
      <c r="M573" s="20">
        <v>6.4000000000000012E-3</v>
      </c>
      <c r="N573" s="13">
        <v>0.48</v>
      </c>
    </row>
    <row r="574" spans="1:14">
      <c r="A574" s="70"/>
      <c r="B574" s="70"/>
      <c r="C574" s="8" t="s">
        <v>128</v>
      </c>
      <c r="D574" s="13" t="s">
        <v>204</v>
      </c>
      <c r="E574" s="13">
        <v>4</v>
      </c>
      <c r="F574" s="13">
        <v>4</v>
      </c>
      <c r="G574" s="13">
        <v>36</v>
      </c>
      <c r="H574" s="20">
        <v>0</v>
      </c>
      <c r="I574" s="20">
        <v>4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</row>
    <row r="575" spans="1:14">
      <c r="A575" s="70"/>
      <c r="B575" s="70"/>
      <c r="C575" s="8" t="s">
        <v>81</v>
      </c>
      <c r="D575" s="13" t="s">
        <v>201</v>
      </c>
      <c r="E575" s="20">
        <v>0.5</v>
      </c>
      <c r="F575" s="20">
        <v>0.5</v>
      </c>
      <c r="G575" s="13">
        <v>0</v>
      </c>
      <c r="H575" s="20">
        <v>0</v>
      </c>
      <c r="I575" s="20">
        <v>0</v>
      </c>
      <c r="J575" s="20">
        <v>0</v>
      </c>
      <c r="K575" s="13">
        <v>0.12</v>
      </c>
      <c r="L575" s="20">
        <v>1.5E-3</v>
      </c>
      <c r="M575" s="20">
        <v>5.0000000000000001E-4</v>
      </c>
      <c r="N575" s="13">
        <v>193.905</v>
      </c>
    </row>
    <row r="576" spans="1:14" ht="19.5" customHeight="1">
      <c r="A576" s="70" t="s">
        <v>64</v>
      </c>
      <c r="B576" s="70" t="s">
        <v>69</v>
      </c>
      <c r="C576" s="8" t="s">
        <v>112</v>
      </c>
      <c r="D576" s="13" t="s">
        <v>224</v>
      </c>
      <c r="E576" s="13">
        <v>125</v>
      </c>
      <c r="F576" s="13">
        <v>100</v>
      </c>
      <c r="G576" s="13">
        <v>89</v>
      </c>
      <c r="H576" s="20">
        <v>2.1</v>
      </c>
      <c r="I576" s="20">
        <v>0.1</v>
      </c>
      <c r="J576" s="20">
        <v>18.899999999999999</v>
      </c>
      <c r="K576" s="13">
        <v>12</v>
      </c>
      <c r="L576" s="20">
        <v>0.8</v>
      </c>
      <c r="M576" s="20">
        <v>0.3</v>
      </c>
      <c r="N576" s="13">
        <v>6</v>
      </c>
    </row>
    <row r="577" spans="1:14">
      <c r="A577" s="70"/>
      <c r="B577" s="70"/>
      <c r="C577" s="8" t="s">
        <v>83</v>
      </c>
      <c r="D577" s="13" t="s">
        <v>203</v>
      </c>
      <c r="E577" s="21">
        <v>5</v>
      </c>
      <c r="F577" s="6">
        <v>2</v>
      </c>
      <c r="G577" s="6">
        <v>0.74</v>
      </c>
      <c r="H577" s="7">
        <v>2.4E-2</v>
      </c>
      <c r="I577" s="7">
        <v>2E-3</v>
      </c>
      <c r="J577" s="7">
        <v>0.13600000000000001</v>
      </c>
      <c r="K577" s="32">
        <v>1.1399999999999999</v>
      </c>
      <c r="L577" s="7">
        <v>0.01</v>
      </c>
      <c r="M577" s="7">
        <v>4.0000000000000001E-3</v>
      </c>
      <c r="N577" s="7">
        <v>0.3</v>
      </c>
    </row>
    <row r="578" spans="1:14">
      <c r="A578" s="70"/>
      <c r="B578" s="70"/>
      <c r="C578" s="8" t="s">
        <v>81</v>
      </c>
      <c r="D578" s="13" t="s">
        <v>201</v>
      </c>
      <c r="E578" s="20">
        <v>0.5</v>
      </c>
      <c r="F578" s="20">
        <v>0.5</v>
      </c>
      <c r="G578" s="13">
        <v>0</v>
      </c>
      <c r="H578" s="20">
        <v>0</v>
      </c>
      <c r="I578" s="20">
        <v>0</v>
      </c>
      <c r="J578" s="20">
        <v>0</v>
      </c>
      <c r="K578" s="13">
        <v>0.12</v>
      </c>
      <c r="L578" s="20">
        <v>1.5E-3</v>
      </c>
      <c r="M578" s="20">
        <v>5.0000000000000001E-4</v>
      </c>
      <c r="N578" s="13">
        <v>193.905</v>
      </c>
    </row>
    <row r="579" spans="1:14" ht="16.5" customHeight="1">
      <c r="A579" s="70" t="s">
        <v>24</v>
      </c>
      <c r="B579" s="70" t="s">
        <v>176</v>
      </c>
      <c r="C579" s="8" t="s">
        <v>103</v>
      </c>
      <c r="D579" s="13" t="s">
        <v>211</v>
      </c>
      <c r="E579" s="13">
        <v>31</v>
      </c>
      <c r="F579" s="13">
        <v>25</v>
      </c>
      <c r="G579" s="13">
        <v>5.7039999999999997</v>
      </c>
      <c r="H579" s="20">
        <v>0.22320000000000001</v>
      </c>
      <c r="I579" s="20">
        <v>2.4800000000000003E-2</v>
      </c>
      <c r="J579" s="20">
        <v>1.0167999999999999</v>
      </c>
      <c r="K579" s="20">
        <v>2.2320000000000002</v>
      </c>
      <c r="L579" s="20">
        <v>0.124</v>
      </c>
      <c r="M579" s="20">
        <v>2.4800000000000003E-2</v>
      </c>
      <c r="N579" s="20">
        <v>1.4880000000000002</v>
      </c>
    </row>
    <row r="580" spans="1:14">
      <c r="A580" s="70"/>
      <c r="B580" s="70"/>
      <c r="C580" s="8" t="s">
        <v>111</v>
      </c>
      <c r="D580" s="13" t="s">
        <v>246</v>
      </c>
      <c r="E580" s="13">
        <v>16</v>
      </c>
      <c r="F580" s="13">
        <v>8</v>
      </c>
      <c r="G580" s="13">
        <v>2.08</v>
      </c>
      <c r="H580" s="20">
        <v>5.5999999999999994E-2</v>
      </c>
      <c r="I580" s="20">
        <v>1.6E-2</v>
      </c>
      <c r="J580" s="20">
        <v>0.36799999999999999</v>
      </c>
      <c r="K580" s="20">
        <v>3.36</v>
      </c>
      <c r="L580" s="20">
        <v>3.2000000000000001E-2</v>
      </c>
      <c r="M580" s="20">
        <v>1.6E-2</v>
      </c>
      <c r="N580" s="20">
        <v>6.4</v>
      </c>
    </row>
    <row r="581" spans="1:14">
      <c r="A581" s="70"/>
      <c r="B581" s="70"/>
      <c r="C581" s="8" t="s">
        <v>92</v>
      </c>
      <c r="D581" s="13" t="s">
        <v>214</v>
      </c>
      <c r="E581" s="13">
        <v>4</v>
      </c>
      <c r="F581" s="13">
        <v>0.88</v>
      </c>
      <c r="G581" s="13">
        <v>6.0000000000000001E-3</v>
      </c>
      <c r="H581" s="20">
        <v>6.0000000000000001E-3</v>
      </c>
      <c r="I581" s="20">
        <v>0.18600000000000003</v>
      </c>
      <c r="J581" s="20">
        <v>0.38</v>
      </c>
      <c r="K581" s="20">
        <v>0.01</v>
      </c>
      <c r="L581" s="20">
        <v>2E-3</v>
      </c>
      <c r="M581" s="20">
        <v>0.08</v>
      </c>
      <c r="N581" s="20">
        <v>0</v>
      </c>
    </row>
    <row r="582" spans="1:14">
      <c r="A582" s="70"/>
      <c r="B582" s="70"/>
      <c r="C582" s="8" t="s">
        <v>85</v>
      </c>
      <c r="D582" s="13" t="s">
        <v>242</v>
      </c>
      <c r="E582" s="13">
        <v>29</v>
      </c>
      <c r="F582" s="13">
        <v>25</v>
      </c>
      <c r="G582" s="13">
        <v>11.5855</v>
      </c>
      <c r="H582" s="20">
        <v>0.17254999999999998</v>
      </c>
      <c r="I582" s="20">
        <v>2.4649999999999998E-2</v>
      </c>
      <c r="J582" s="20">
        <v>2.3417499999999998</v>
      </c>
      <c r="K582" s="20">
        <v>6.6555</v>
      </c>
      <c r="L582" s="20">
        <v>9.8599999999999993E-2</v>
      </c>
      <c r="M582" s="20">
        <v>4.9299999999999997E-2</v>
      </c>
      <c r="N582" s="20">
        <v>8.6274999999999995</v>
      </c>
    </row>
    <row r="583" spans="1:14" ht="16.5" customHeight="1">
      <c r="A583" s="73" t="s">
        <v>59</v>
      </c>
      <c r="B583" s="73" t="s">
        <v>159</v>
      </c>
      <c r="C583" s="8" t="s">
        <v>160</v>
      </c>
      <c r="D583" s="13" t="s">
        <v>229</v>
      </c>
      <c r="E583" s="13">
        <v>78</v>
      </c>
      <c r="F583" s="13">
        <v>60</v>
      </c>
      <c r="G583" s="13">
        <v>215.01480000000001</v>
      </c>
      <c r="H583" s="51">
        <v>3.7837799999999997</v>
      </c>
      <c r="I583" s="37">
        <v>15.435419999999999</v>
      </c>
      <c r="J583" s="37">
        <v>11.4114</v>
      </c>
      <c r="K583" s="13">
        <v>48.648600000000009</v>
      </c>
      <c r="L583" s="37">
        <v>4.2042000000000002</v>
      </c>
      <c r="M583" s="37">
        <v>0.54054000000000002</v>
      </c>
      <c r="N583" s="13">
        <v>13.213200000000002</v>
      </c>
    </row>
    <row r="584" spans="1:14">
      <c r="A584" s="70"/>
      <c r="B584" s="70"/>
      <c r="C584" s="8" t="s">
        <v>78</v>
      </c>
      <c r="D584" s="13" t="s">
        <v>209</v>
      </c>
      <c r="E584" s="13">
        <v>10</v>
      </c>
      <c r="F584" s="13">
        <v>10</v>
      </c>
      <c r="G584" s="13">
        <v>39.700000000000003</v>
      </c>
      <c r="H584" s="20">
        <v>0</v>
      </c>
      <c r="I584" s="20">
        <v>0</v>
      </c>
      <c r="J584" s="20">
        <v>9.93</v>
      </c>
      <c r="K584" s="13">
        <v>0</v>
      </c>
      <c r="L584" s="20">
        <v>0.01</v>
      </c>
      <c r="M584" s="20">
        <v>0</v>
      </c>
      <c r="N584" s="13">
        <v>0</v>
      </c>
    </row>
    <row r="585" spans="1:14">
      <c r="A585" s="107"/>
      <c r="B585" s="107"/>
      <c r="C585" s="84" t="s">
        <v>60</v>
      </c>
      <c r="D585" s="84"/>
      <c r="E585" s="84"/>
      <c r="F585" s="85"/>
      <c r="G585" s="19">
        <f>SUM(G562:G584)</f>
        <v>818.53230000000008</v>
      </c>
      <c r="H585" s="40">
        <f t="shared" ref="H585:N585" si="34">SUM(H562:H584)</f>
        <v>21.916430000000002</v>
      </c>
      <c r="I585" s="40">
        <f t="shared" si="34"/>
        <v>32.581369999999993</v>
      </c>
      <c r="J585" s="40">
        <f t="shared" si="34"/>
        <v>101.62934999999999</v>
      </c>
      <c r="K585" s="39">
        <f t="shared" si="34"/>
        <v>125.1601</v>
      </c>
      <c r="L585" s="40">
        <f t="shared" si="34"/>
        <v>8.4238999999999997</v>
      </c>
      <c r="M585" s="40">
        <f t="shared" si="34"/>
        <v>3.2494400000000003</v>
      </c>
      <c r="N585" s="39">
        <f t="shared" si="34"/>
        <v>893.52070000000015</v>
      </c>
    </row>
    <row r="586" spans="1:14" ht="16.5" customHeight="1">
      <c r="A586" s="107"/>
      <c r="B586" s="107"/>
      <c r="C586" s="98" t="s">
        <v>61</v>
      </c>
      <c r="D586" s="98"/>
      <c r="E586" s="98"/>
      <c r="F586" s="99"/>
      <c r="G586" s="39">
        <v>2245</v>
      </c>
      <c r="H586" s="40">
        <v>56.1</v>
      </c>
      <c r="I586" s="41">
        <v>62.4</v>
      </c>
      <c r="J586" s="40">
        <v>364.8</v>
      </c>
      <c r="K586" s="41">
        <v>1100</v>
      </c>
      <c r="L586" s="41">
        <v>8.6999999999999993</v>
      </c>
      <c r="M586" s="40">
        <v>5</v>
      </c>
      <c r="N586" s="41">
        <v>2200</v>
      </c>
    </row>
    <row r="587" spans="1:14" ht="16.5" customHeight="1">
      <c r="A587" s="107"/>
      <c r="B587" s="107"/>
      <c r="C587" s="98" t="s">
        <v>62</v>
      </c>
      <c r="D587" s="98"/>
      <c r="E587" s="98"/>
      <c r="F587" s="100"/>
      <c r="G587" s="4">
        <f>(G585/G586)*100</f>
        <v>36.460236080178177</v>
      </c>
      <c r="H587" s="4">
        <f>(H585/H586)*100</f>
        <v>39.066720142602499</v>
      </c>
      <c r="I587" s="4">
        <f>(I585/I586)*100</f>
        <v>52.213733974358966</v>
      </c>
      <c r="J587" s="4">
        <f t="shared" ref="J587:N587" si="35">(J585/J586)*100</f>
        <v>27.858922697368417</v>
      </c>
      <c r="K587" s="4">
        <f t="shared" si="35"/>
        <v>11.378190909090909</v>
      </c>
      <c r="L587" s="4">
        <f t="shared" si="35"/>
        <v>96.826436781609203</v>
      </c>
      <c r="M587" s="4">
        <f t="shared" si="35"/>
        <v>64.988799999999998</v>
      </c>
      <c r="N587" s="4">
        <f t="shared" si="35"/>
        <v>40.614577272727281</v>
      </c>
    </row>
    <row r="588" spans="1:14" ht="16.5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</row>
    <row r="589" spans="1:14" ht="16.5" customHeight="1">
      <c r="A589" s="95" t="s">
        <v>117</v>
      </c>
      <c r="B589" s="95"/>
      <c r="C589" s="95"/>
      <c r="D589" s="95"/>
      <c r="E589" s="101" t="s">
        <v>45</v>
      </c>
      <c r="F589" s="102"/>
      <c r="G589" s="102"/>
      <c r="H589" s="102"/>
      <c r="I589" s="102"/>
      <c r="J589" s="102"/>
      <c r="K589" s="102"/>
      <c r="L589" s="102"/>
      <c r="M589" s="102"/>
      <c r="N589" s="103"/>
    </row>
    <row r="590" spans="1:14" ht="16.5" customHeight="1">
      <c r="A590" s="67" t="s">
        <v>43</v>
      </c>
      <c r="B590" s="96"/>
      <c r="C590" s="96"/>
      <c r="D590" s="96"/>
      <c r="E590" s="96"/>
      <c r="F590" s="96"/>
      <c r="G590" s="96"/>
      <c r="H590" s="96"/>
      <c r="I590" s="96"/>
      <c r="J590" s="105" t="s">
        <v>44</v>
      </c>
      <c r="K590" s="105"/>
      <c r="L590" s="105"/>
      <c r="M590" s="106" t="s">
        <v>46</v>
      </c>
      <c r="N590" s="106"/>
    </row>
    <row r="591" spans="1:14" ht="76.5" customHeight="1" thickBo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</row>
    <row r="592" spans="1:14" ht="17.25" thickBot="1">
      <c r="A592" s="108" t="s">
        <v>40</v>
      </c>
      <c r="B592" s="109"/>
      <c r="C592" s="109"/>
      <c r="D592" s="109"/>
      <c r="E592" s="109"/>
      <c r="F592" s="109"/>
      <c r="G592" s="109"/>
      <c r="H592" s="109"/>
      <c r="I592" s="109"/>
      <c r="J592" s="109"/>
      <c r="K592" s="109"/>
      <c r="L592" s="109"/>
      <c r="M592" s="109"/>
      <c r="N592" s="109"/>
    </row>
    <row r="593" spans="1:14" ht="16.5" customHeight="1">
      <c r="A593" s="76" t="s">
        <v>50</v>
      </c>
      <c r="B593" s="76" t="s">
        <v>63</v>
      </c>
      <c r="C593" s="76" t="s">
        <v>52</v>
      </c>
      <c r="D593" s="79" t="s">
        <v>49</v>
      </c>
      <c r="E593" s="79" t="s">
        <v>118</v>
      </c>
      <c r="F593" s="79" t="s">
        <v>119</v>
      </c>
      <c r="G593" s="81" t="s">
        <v>53</v>
      </c>
      <c r="H593" s="82"/>
      <c r="I593" s="82"/>
      <c r="J593" s="82"/>
      <c r="K593" s="82"/>
      <c r="L593" s="82"/>
      <c r="M593" s="82"/>
      <c r="N593" s="83"/>
    </row>
    <row r="594" spans="1:14">
      <c r="A594" s="77"/>
      <c r="B594" s="77"/>
      <c r="C594" s="77"/>
      <c r="D594" s="80"/>
      <c r="E594" s="80"/>
      <c r="F594" s="80"/>
      <c r="G594" s="23" t="s">
        <v>54</v>
      </c>
      <c r="H594" s="5" t="s">
        <v>55</v>
      </c>
      <c r="I594" s="1" t="s">
        <v>56</v>
      </c>
      <c r="J594" s="1" t="s">
        <v>66</v>
      </c>
      <c r="K594" s="1" t="s">
        <v>57</v>
      </c>
      <c r="L594" s="1" t="s">
        <v>58</v>
      </c>
      <c r="M594" s="1" t="s">
        <v>51</v>
      </c>
      <c r="N594" s="2" t="s">
        <v>199</v>
      </c>
    </row>
    <row r="595" spans="1:14">
      <c r="A595" s="78"/>
      <c r="B595" s="78"/>
      <c r="C595" s="78"/>
      <c r="D595" s="80"/>
      <c r="E595" s="80"/>
      <c r="F595" s="80"/>
      <c r="G595" s="11" t="s">
        <v>65</v>
      </c>
      <c r="H595" s="10" t="s">
        <v>47</v>
      </c>
      <c r="I595" s="2" t="s">
        <v>47</v>
      </c>
      <c r="J595" s="2" t="s">
        <v>47</v>
      </c>
      <c r="K595" s="2" t="s">
        <v>47</v>
      </c>
      <c r="L595" s="1" t="s">
        <v>48</v>
      </c>
      <c r="M595" s="1" t="s">
        <v>48</v>
      </c>
      <c r="N595" s="17" t="s">
        <v>48</v>
      </c>
    </row>
    <row r="596" spans="1:14" ht="16.5" customHeight="1">
      <c r="A596" s="70" t="s">
        <v>21</v>
      </c>
      <c r="B596" s="70" t="s">
        <v>177</v>
      </c>
      <c r="C596" s="8" t="s">
        <v>74</v>
      </c>
      <c r="D596" s="13" t="s">
        <v>239</v>
      </c>
      <c r="E596" s="13">
        <v>122</v>
      </c>
      <c r="F596" s="13">
        <v>90</v>
      </c>
      <c r="G596" s="13">
        <v>149.74859999999998</v>
      </c>
      <c r="H596" s="20">
        <v>18.673469999999998</v>
      </c>
      <c r="I596" s="20">
        <v>8.2993199999999998</v>
      </c>
      <c r="J596" s="20">
        <v>9.0209999999999985E-2</v>
      </c>
      <c r="K596" s="13">
        <v>9.9230999999999998</v>
      </c>
      <c r="L596" s="20">
        <v>0.63146999999999986</v>
      </c>
      <c r="M596" s="20">
        <v>0.72167999999999988</v>
      </c>
      <c r="N596" s="13">
        <v>56.832299999999996</v>
      </c>
    </row>
    <row r="597" spans="1:14">
      <c r="A597" s="70"/>
      <c r="B597" s="70"/>
      <c r="C597" s="8" t="s">
        <v>102</v>
      </c>
      <c r="D597" s="13" t="s">
        <v>211</v>
      </c>
      <c r="E597" s="13">
        <v>8</v>
      </c>
      <c r="F597" s="13">
        <v>6</v>
      </c>
      <c r="G597" s="13">
        <v>1.4720000000000002</v>
      </c>
      <c r="H597" s="20">
        <v>5.7600000000000005E-2</v>
      </c>
      <c r="I597" s="20">
        <v>6.4000000000000012E-3</v>
      </c>
      <c r="J597" s="20">
        <v>0.26239999999999997</v>
      </c>
      <c r="K597" s="31">
        <v>0.57600000000000007</v>
      </c>
      <c r="L597" s="20">
        <v>3.2000000000000001E-2</v>
      </c>
      <c r="M597" s="20">
        <v>6.4000000000000012E-3</v>
      </c>
      <c r="N597" s="13">
        <v>0.38400000000000006</v>
      </c>
    </row>
    <row r="598" spans="1:14">
      <c r="A598" s="70"/>
      <c r="B598" s="70"/>
      <c r="C598" s="8" t="s">
        <v>83</v>
      </c>
      <c r="D598" s="14" t="s">
        <v>203</v>
      </c>
      <c r="E598" s="13">
        <v>8</v>
      </c>
      <c r="F598" s="13">
        <v>3</v>
      </c>
      <c r="G598" s="13">
        <v>1.1840000000000002</v>
      </c>
      <c r="H598" s="20">
        <v>3.8399999999999997E-2</v>
      </c>
      <c r="I598" s="20">
        <v>3.2000000000000006E-3</v>
      </c>
      <c r="J598" s="20">
        <v>0.21760000000000002</v>
      </c>
      <c r="K598" s="13">
        <v>1.8240000000000001</v>
      </c>
      <c r="L598" s="20">
        <v>1.6E-2</v>
      </c>
      <c r="M598" s="20">
        <v>6.4000000000000012E-3</v>
      </c>
      <c r="N598" s="13">
        <v>0.48</v>
      </c>
    </row>
    <row r="599" spans="1:14">
      <c r="A599" s="70"/>
      <c r="B599" s="70"/>
      <c r="C599" s="8" t="s">
        <v>137</v>
      </c>
      <c r="D599" s="14" t="s">
        <v>238</v>
      </c>
      <c r="E599" s="20">
        <v>0.5</v>
      </c>
      <c r="F599" s="20">
        <v>0.5</v>
      </c>
      <c r="G599" s="13">
        <v>0.72</v>
      </c>
      <c r="H599" s="20">
        <v>2.35E-2</v>
      </c>
      <c r="I599" s="20">
        <v>1.5E-3</v>
      </c>
      <c r="J599" s="20">
        <v>0.14649999999999999</v>
      </c>
      <c r="K599" s="13">
        <v>0.2</v>
      </c>
      <c r="L599" s="20">
        <v>6.5000000000000006E-3</v>
      </c>
      <c r="M599" s="20">
        <v>5.0000000000000001E-3</v>
      </c>
      <c r="N599" s="13">
        <v>9.5000000000000001E-2</v>
      </c>
    </row>
    <row r="600" spans="1:14">
      <c r="A600" s="70"/>
      <c r="B600" s="70"/>
      <c r="C600" s="44" t="s">
        <v>128</v>
      </c>
      <c r="D600" s="45" t="s">
        <v>204</v>
      </c>
      <c r="E600" s="42">
        <v>4</v>
      </c>
      <c r="F600" s="25">
        <v>4</v>
      </c>
      <c r="G600" s="25">
        <v>36</v>
      </c>
      <c r="H600" s="35">
        <v>0</v>
      </c>
      <c r="I600" s="35">
        <v>4</v>
      </c>
      <c r="J600" s="35">
        <v>0</v>
      </c>
      <c r="K600" s="35">
        <v>0</v>
      </c>
      <c r="L600" s="35">
        <v>0</v>
      </c>
      <c r="M600" s="35">
        <v>0</v>
      </c>
      <c r="N600" s="35">
        <v>0</v>
      </c>
    </row>
    <row r="601" spans="1:14">
      <c r="A601" s="70"/>
      <c r="B601" s="70"/>
      <c r="C601" s="8" t="s">
        <v>150</v>
      </c>
      <c r="D601" s="13"/>
      <c r="E601" s="13">
        <v>20</v>
      </c>
      <c r="F601" s="13">
        <v>15</v>
      </c>
      <c r="G601" s="13"/>
      <c r="H601" s="20"/>
      <c r="I601" s="20"/>
      <c r="J601" s="20"/>
      <c r="K601" s="20"/>
      <c r="L601" s="20"/>
      <c r="M601" s="20"/>
      <c r="N601" s="20"/>
    </row>
    <row r="602" spans="1:14">
      <c r="A602" s="70"/>
      <c r="B602" s="70"/>
      <c r="C602" s="8" t="s">
        <v>81</v>
      </c>
      <c r="D602" s="13" t="s">
        <v>201</v>
      </c>
      <c r="E602" s="20">
        <v>0.5</v>
      </c>
      <c r="F602" s="20">
        <v>0.5</v>
      </c>
      <c r="G602" s="13">
        <v>0</v>
      </c>
      <c r="H602" s="20">
        <v>0</v>
      </c>
      <c r="I602" s="20">
        <v>0</v>
      </c>
      <c r="J602" s="20">
        <v>0</v>
      </c>
      <c r="K602" s="13">
        <v>0.12</v>
      </c>
      <c r="L602" s="20">
        <v>1.5E-3</v>
      </c>
      <c r="M602" s="20">
        <v>5.0000000000000001E-4</v>
      </c>
      <c r="N602" s="13">
        <v>193.905</v>
      </c>
    </row>
    <row r="603" spans="1:14">
      <c r="A603" s="70" t="s">
        <v>23</v>
      </c>
      <c r="B603" s="70" t="s">
        <v>6</v>
      </c>
      <c r="C603" s="8" t="s">
        <v>100</v>
      </c>
      <c r="D603" s="13" t="s">
        <v>202</v>
      </c>
      <c r="E603" s="13">
        <v>50</v>
      </c>
      <c r="F603" s="13">
        <v>50</v>
      </c>
      <c r="G603" s="13">
        <v>176.5</v>
      </c>
      <c r="H603" s="20">
        <v>3.35</v>
      </c>
      <c r="I603" s="20">
        <v>0.2</v>
      </c>
      <c r="J603" s="20">
        <v>40.049999999999997</v>
      </c>
      <c r="K603" s="13">
        <v>4.5</v>
      </c>
      <c r="L603" s="20">
        <v>0.4</v>
      </c>
      <c r="M603" s="20">
        <v>0.6</v>
      </c>
      <c r="N603" s="13">
        <v>1</v>
      </c>
    </row>
    <row r="604" spans="1:14">
      <c r="A604" s="70"/>
      <c r="B604" s="70"/>
      <c r="C604" s="8" t="s">
        <v>83</v>
      </c>
      <c r="D604" s="14" t="s">
        <v>203</v>
      </c>
      <c r="E604" s="13">
        <v>8</v>
      </c>
      <c r="F604" s="13">
        <v>3</v>
      </c>
      <c r="G604" s="13">
        <v>1.1840000000000002</v>
      </c>
      <c r="H604" s="20">
        <v>3.8399999999999997E-2</v>
      </c>
      <c r="I604" s="20">
        <v>3.2000000000000006E-3</v>
      </c>
      <c r="J604" s="20">
        <v>0.21760000000000002</v>
      </c>
      <c r="K604" s="13">
        <v>1.8240000000000001</v>
      </c>
      <c r="L604" s="20">
        <v>1.6E-2</v>
      </c>
      <c r="M604" s="20">
        <v>6.4000000000000012E-3</v>
      </c>
      <c r="N604" s="13">
        <v>0.48</v>
      </c>
    </row>
    <row r="605" spans="1:14">
      <c r="A605" s="70"/>
      <c r="B605" s="70"/>
      <c r="C605" s="8" t="s">
        <v>128</v>
      </c>
      <c r="D605" s="13" t="s">
        <v>204</v>
      </c>
      <c r="E605" s="21">
        <v>4</v>
      </c>
      <c r="F605" s="21">
        <v>4</v>
      </c>
      <c r="G605" s="6">
        <v>36</v>
      </c>
      <c r="H605" s="7">
        <v>0</v>
      </c>
      <c r="I605" s="7">
        <v>4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</row>
    <row r="606" spans="1:14">
      <c r="A606" s="70"/>
      <c r="B606" s="70"/>
      <c r="C606" s="8" t="s">
        <v>81</v>
      </c>
      <c r="D606" s="13" t="s">
        <v>201</v>
      </c>
      <c r="E606" s="20">
        <v>0.5</v>
      </c>
      <c r="F606" s="20">
        <v>0.5</v>
      </c>
      <c r="G606" s="13">
        <v>0</v>
      </c>
      <c r="H606" s="20">
        <v>0</v>
      </c>
      <c r="I606" s="20">
        <v>0</v>
      </c>
      <c r="J606" s="20">
        <v>0</v>
      </c>
      <c r="K606" s="13">
        <v>0.12</v>
      </c>
      <c r="L606" s="20">
        <v>1.5E-3</v>
      </c>
      <c r="M606" s="20">
        <v>5.0000000000000001E-4</v>
      </c>
      <c r="N606" s="13">
        <v>193.905</v>
      </c>
    </row>
    <row r="607" spans="1:14" ht="18" customHeight="1">
      <c r="A607" s="70" t="s">
        <v>64</v>
      </c>
      <c r="B607" s="70" t="s">
        <v>141</v>
      </c>
      <c r="C607" s="64" t="s">
        <v>108</v>
      </c>
      <c r="D607" s="45" t="s">
        <v>228</v>
      </c>
      <c r="E607" s="45">
        <v>80</v>
      </c>
      <c r="F607" s="42">
        <v>80</v>
      </c>
      <c r="G607" s="6">
        <v>308.8</v>
      </c>
      <c r="H607" s="7">
        <v>6.16</v>
      </c>
      <c r="I607" s="7">
        <v>2.64</v>
      </c>
      <c r="J607" s="7">
        <v>62.08</v>
      </c>
      <c r="K607" s="13">
        <v>4.8</v>
      </c>
      <c r="L607" s="7">
        <v>2.16</v>
      </c>
      <c r="M607" s="7">
        <v>1.1200000000000001</v>
      </c>
      <c r="N607" s="13">
        <v>17.600000000000001</v>
      </c>
    </row>
    <row r="608" spans="1:14">
      <c r="A608" s="70"/>
      <c r="B608" s="70"/>
      <c r="C608" s="8" t="s">
        <v>124</v>
      </c>
      <c r="D608" s="13" t="s">
        <v>227</v>
      </c>
      <c r="E608" s="13">
        <v>6</v>
      </c>
      <c r="F608" s="13">
        <v>6</v>
      </c>
      <c r="G608" s="13">
        <v>43.92</v>
      </c>
      <c r="H608" s="20">
        <v>3.5999999999999997E-2</v>
      </c>
      <c r="I608" s="20">
        <v>4.8659999999999997</v>
      </c>
      <c r="J608" s="20">
        <v>0</v>
      </c>
      <c r="K608" s="13">
        <v>0.84</v>
      </c>
      <c r="L608" s="20">
        <v>0</v>
      </c>
      <c r="M608" s="20">
        <v>0</v>
      </c>
      <c r="N608" s="13">
        <v>52.62</v>
      </c>
    </row>
    <row r="609" spans="1:14">
      <c r="A609" s="70"/>
      <c r="B609" s="70"/>
      <c r="C609" s="8" t="s">
        <v>81</v>
      </c>
      <c r="D609" s="13" t="s">
        <v>201</v>
      </c>
      <c r="E609" s="20">
        <v>0.5</v>
      </c>
      <c r="F609" s="20">
        <v>0.5</v>
      </c>
      <c r="G609" s="13">
        <v>0</v>
      </c>
      <c r="H609" s="20">
        <v>0</v>
      </c>
      <c r="I609" s="20">
        <v>0</v>
      </c>
      <c r="J609" s="20">
        <v>0</v>
      </c>
      <c r="K609" s="13">
        <v>0.12</v>
      </c>
      <c r="L609" s="20">
        <v>1.5E-3</v>
      </c>
      <c r="M609" s="20">
        <v>5.0000000000000001E-4</v>
      </c>
      <c r="N609" s="13">
        <v>193.905</v>
      </c>
    </row>
    <row r="610" spans="1:14" ht="16.5" customHeight="1">
      <c r="A610" s="89" t="s">
        <v>24</v>
      </c>
      <c r="B610" s="70" t="s">
        <v>136</v>
      </c>
      <c r="C610" s="8" t="s">
        <v>86</v>
      </c>
      <c r="D610" s="13" t="s">
        <v>216</v>
      </c>
      <c r="E610" s="13">
        <v>10</v>
      </c>
      <c r="F610" s="13">
        <v>10</v>
      </c>
      <c r="G610" s="21">
        <v>1.1399999999999999</v>
      </c>
      <c r="H610" s="7">
        <v>3.9899999999999998E-2</v>
      </c>
      <c r="I610" s="7">
        <v>2.8500000000000001E-3</v>
      </c>
      <c r="J610" s="7">
        <v>0.21945000000000001</v>
      </c>
      <c r="K610" s="7">
        <v>0.68400000000000005</v>
      </c>
      <c r="L610" s="7">
        <v>8.5500000000000003E-3</v>
      </c>
      <c r="M610" s="7">
        <v>5.7000000000000002E-3</v>
      </c>
      <c r="N610" s="7">
        <v>0.114</v>
      </c>
    </row>
    <row r="611" spans="1:14">
      <c r="A611" s="90"/>
      <c r="B611" s="70"/>
      <c r="C611" s="8" t="s">
        <v>102</v>
      </c>
      <c r="D611" s="13" t="s">
        <v>211</v>
      </c>
      <c r="E611" s="13">
        <v>59</v>
      </c>
      <c r="F611" s="13">
        <v>47</v>
      </c>
      <c r="G611" s="21">
        <v>10.856000000000002</v>
      </c>
      <c r="H611" s="7">
        <v>0.42480000000000007</v>
      </c>
      <c r="I611" s="7">
        <v>4.7200000000000006E-2</v>
      </c>
      <c r="J611" s="7">
        <v>1.9351999999999998</v>
      </c>
      <c r="K611" s="7">
        <v>4.2480000000000002</v>
      </c>
      <c r="L611" s="7">
        <v>0.23600000000000002</v>
      </c>
      <c r="M611" s="7">
        <v>4.7200000000000006E-2</v>
      </c>
      <c r="N611" s="7">
        <v>2.8320000000000003</v>
      </c>
    </row>
    <row r="612" spans="1:14">
      <c r="A612" s="90"/>
      <c r="B612" s="70"/>
      <c r="C612" s="8" t="s">
        <v>80</v>
      </c>
      <c r="D612" s="13" t="s">
        <v>244</v>
      </c>
      <c r="E612" s="21">
        <v>3</v>
      </c>
      <c r="F612" s="13">
        <v>3</v>
      </c>
      <c r="G612" s="13">
        <v>1.4850000000000001</v>
      </c>
      <c r="H612" s="20">
        <v>7.8299999999999995E-2</v>
      </c>
      <c r="I612" s="20">
        <v>2.7000000000000003E-2</v>
      </c>
      <c r="J612" s="20">
        <v>0.18630000000000002</v>
      </c>
      <c r="K612" s="13">
        <v>3.7260000000000004</v>
      </c>
      <c r="L612" s="20">
        <v>0.1782</v>
      </c>
      <c r="M612" s="20">
        <v>2.9700000000000008E-2</v>
      </c>
      <c r="N612" s="13">
        <v>1.5120000000000002</v>
      </c>
    </row>
    <row r="613" spans="1:14">
      <c r="A613" s="91"/>
      <c r="B613" s="70"/>
      <c r="C613" s="8" t="s">
        <v>125</v>
      </c>
      <c r="D613" s="13" t="s">
        <v>248</v>
      </c>
      <c r="E613" s="13">
        <v>1</v>
      </c>
      <c r="F613" s="13">
        <v>1</v>
      </c>
      <c r="G613" s="13">
        <v>0.24</v>
      </c>
      <c r="H613" s="20">
        <v>0</v>
      </c>
      <c r="I613" s="20">
        <v>0</v>
      </c>
      <c r="J613" s="20">
        <v>0.06</v>
      </c>
      <c r="K613" s="13">
        <v>7.0000000000000007E-2</v>
      </c>
      <c r="L613" s="20">
        <v>5.0000000000000001E-3</v>
      </c>
      <c r="M613" s="20">
        <v>0</v>
      </c>
      <c r="N613" s="13">
        <v>0.05</v>
      </c>
    </row>
    <row r="614" spans="1:14" ht="16.5" customHeight="1">
      <c r="A614" s="70" t="s">
        <v>59</v>
      </c>
      <c r="B614" s="70" t="s">
        <v>1</v>
      </c>
      <c r="C614" s="8" t="s">
        <v>77</v>
      </c>
      <c r="D614" s="13" t="s">
        <v>210</v>
      </c>
      <c r="E614" s="21">
        <v>120</v>
      </c>
      <c r="F614" s="6">
        <v>60</v>
      </c>
      <c r="G614" s="6">
        <v>47.4</v>
      </c>
      <c r="H614" s="7">
        <v>0.36</v>
      </c>
      <c r="I614" s="7">
        <v>0</v>
      </c>
      <c r="J614" s="7">
        <v>10.26</v>
      </c>
      <c r="K614" s="13">
        <v>9</v>
      </c>
      <c r="L614" s="7">
        <v>0.3</v>
      </c>
      <c r="M614" s="7">
        <v>0.06</v>
      </c>
      <c r="N614" s="13">
        <v>2.4</v>
      </c>
    </row>
    <row r="615" spans="1:14" ht="18">
      <c r="A615" s="70"/>
      <c r="B615" s="70"/>
      <c r="C615" s="8" t="s">
        <v>104</v>
      </c>
      <c r="D615" s="13" t="s">
        <v>208</v>
      </c>
      <c r="E615" s="13">
        <v>13</v>
      </c>
      <c r="F615" s="13">
        <v>13</v>
      </c>
      <c r="G615" s="13">
        <v>64.87</v>
      </c>
      <c r="H615" s="20">
        <v>3.4190000000000005</v>
      </c>
      <c r="I615" s="20">
        <v>3.4580000000000002</v>
      </c>
      <c r="J615" s="20">
        <v>4.992</v>
      </c>
      <c r="K615" s="13">
        <v>122.2</v>
      </c>
      <c r="L615" s="20">
        <v>6.5000000000000002E-2</v>
      </c>
      <c r="M615" s="20">
        <v>0.42899999999999999</v>
      </c>
      <c r="N615" s="13">
        <v>47.97</v>
      </c>
    </row>
    <row r="616" spans="1:14">
      <c r="A616" s="70"/>
      <c r="B616" s="70"/>
      <c r="C616" s="8" t="s">
        <v>78</v>
      </c>
      <c r="D616" s="13" t="s">
        <v>209</v>
      </c>
      <c r="E616" s="13">
        <v>10</v>
      </c>
      <c r="F616" s="13">
        <v>10</v>
      </c>
      <c r="G616" s="13">
        <v>39.700000000000003</v>
      </c>
      <c r="H616" s="20">
        <v>0</v>
      </c>
      <c r="I616" s="20">
        <v>0</v>
      </c>
      <c r="J616" s="20">
        <v>9.93</v>
      </c>
      <c r="K616" s="13">
        <v>0</v>
      </c>
      <c r="L616" s="20">
        <v>0.01</v>
      </c>
      <c r="M616" s="20">
        <v>0</v>
      </c>
      <c r="N616" s="13">
        <v>0</v>
      </c>
    </row>
    <row r="617" spans="1:14">
      <c r="A617" s="107"/>
      <c r="B617" s="107"/>
      <c r="C617" s="84" t="s">
        <v>60</v>
      </c>
      <c r="D617" s="84"/>
      <c r="E617" s="84"/>
      <c r="F617" s="85"/>
      <c r="G617" s="19">
        <f>SUM(G596:G616)</f>
        <v>921.21960000000001</v>
      </c>
      <c r="H617" s="40">
        <f t="shared" ref="H617:N617" si="36">SUM(H596:H616)</f>
        <v>32.699370000000002</v>
      </c>
      <c r="I617" s="40">
        <f t="shared" si="36"/>
        <v>27.554669999999994</v>
      </c>
      <c r="J617" s="40">
        <f t="shared" si="36"/>
        <v>130.64725999999999</v>
      </c>
      <c r="K617" s="39">
        <f t="shared" si="36"/>
        <v>164.77510000000001</v>
      </c>
      <c r="L617" s="40">
        <f t="shared" si="36"/>
        <v>4.0692199999999996</v>
      </c>
      <c r="M617" s="40">
        <f t="shared" si="36"/>
        <v>3.03898</v>
      </c>
      <c r="N617" s="39">
        <f t="shared" si="36"/>
        <v>766.08429999999987</v>
      </c>
    </row>
    <row r="618" spans="1:14" ht="16.5" customHeight="1">
      <c r="A618" s="107"/>
      <c r="B618" s="107"/>
      <c r="C618" s="98" t="s">
        <v>61</v>
      </c>
      <c r="D618" s="98"/>
      <c r="E618" s="98"/>
      <c r="F618" s="99"/>
      <c r="G618" s="39">
        <v>2245</v>
      </c>
      <c r="H618" s="40">
        <v>56.1</v>
      </c>
      <c r="I618" s="41">
        <v>62.4</v>
      </c>
      <c r="J618" s="40">
        <v>364.8</v>
      </c>
      <c r="K618" s="41">
        <v>1100</v>
      </c>
      <c r="L618" s="41">
        <v>8.6999999999999993</v>
      </c>
      <c r="M618" s="40">
        <v>5</v>
      </c>
      <c r="N618" s="41">
        <v>2200</v>
      </c>
    </row>
    <row r="619" spans="1:14" ht="16.5" customHeight="1">
      <c r="A619" s="107"/>
      <c r="B619" s="107"/>
      <c r="C619" s="98" t="s">
        <v>62</v>
      </c>
      <c r="D619" s="98"/>
      <c r="E619" s="98"/>
      <c r="F619" s="100"/>
      <c r="G619" s="4">
        <f>(G617/G618)*100</f>
        <v>41.034280623608019</v>
      </c>
      <c r="H619" s="4">
        <f>(H617/H618)*100</f>
        <v>58.287647058823531</v>
      </c>
      <c r="I619" s="4">
        <f>(I617/I618)*100</f>
        <v>44.158124999999991</v>
      </c>
      <c r="J619" s="4">
        <f t="shared" ref="J619:N619" si="37">(J617/J618)*100</f>
        <v>35.813393640350874</v>
      </c>
      <c r="K619" s="4">
        <f t="shared" si="37"/>
        <v>14.979554545454546</v>
      </c>
      <c r="L619" s="4">
        <f t="shared" si="37"/>
        <v>46.772643678160918</v>
      </c>
      <c r="M619" s="4">
        <f t="shared" si="37"/>
        <v>60.779600000000002</v>
      </c>
      <c r="N619" s="4">
        <f t="shared" si="37"/>
        <v>34.822013636363629</v>
      </c>
    </row>
    <row r="620" spans="1:14" ht="16.5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</row>
    <row r="621" spans="1:14" ht="16.5" customHeight="1">
      <c r="A621" s="95" t="s">
        <v>117</v>
      </c>
      <c r="B621" s="95"/>
      <c r="C621" s="95"/>
      <c r="D621" s="95"/>
      <c r="E621" s="101" t="s">
        <v>45</v>
      </c>
      <c r="F621" s="102"/>
      <c r="G621" s="102"/>
      <c r="H621" s="102"/>
      <c r="I621" s="102"/>
      <c r="J621" s="102"/>
      <c r="K621" s="102"/>
      <c r="L621" s="102"/>
      <c r="M621" s="102"/>
      <c r="N621" s="103"/>
    </row>
    <row r="622" spans="1:14" ht="16.5" customHeight="1">
      <c r="A622" s="67" t="s">
        <v>43</v>
      </c>
      <c r="B622" s="96"/>
      <c r="C622" s="96"/>
      <c r="D622" s="96"/>
      <c r="E622" s="96"/>
      <c r="F622" s="96"/>
      <c r="G622" s="96"/>
      <c r="H622" s="96"/>
      <c r="I622" s="96"/>
      <c r="J622" s="105" t="s">
        <v>44</v>
      </c>
      <c r="K622" s="105"/>
      <c r="L622" s="105"/>
      <c r="M622" s="106" t="s">
        <v>46</v>
      </c>
      <c r="N622" s="106"/>
    </row>
    <row r="623" spans="1:14" ht="92.25" customHeight="1" thickBo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</row>
    <row r="624" spans="1:14" ht="17.25" thickBot="1">
      <c r="A624" s="108" t="s">
        <v>41</v>
      </c>
      <c r="B624" s="109"/>
      <c r="C624" s="109"/>
      <c r="D624" s="109"/>
      <c r="E624" s="109"/>
      <c r="F624" s="109"/>
      <c r="G624" s="109"/>
      <c r="H624" s="109"/>
      <c r="I624" s="109"/>
      <c r="J624" s="109"/>
      <c r="K624" s="109"/>
      <c r="L624" s="109"/>
      <c r="M624" s="109"/>
      <c r="N624" s="109"/>
    </row>
    <row r="625" spans="1:14" ht="16.5" customHeight="1">
      <c r="A625" s="76" t="s">
        <v>50</v>
      </c>
      <c r="B625" s="76" t="s">
        <v>63</v>
      </c>
      <c r="C625" s="76" t="s">
        <v>52</v>
      </c>
      <c r="D625" s="76" t="s">
        <v>49</v>
      </c>
      <c r="E625" s="79" t="s">
        <v>118</v>
      </c>
      <c r="F625" s="79" t="s">
        <v>119</v>
      </c>
      <c r="G625" s="81" t="s">
        <v>53</v>
      </c>
      <c r="H625" s="82"/>
      <c r="I625" s="82"/>
      <c r="J625" s="82"/>
      <c r="K625" s="82"/>
      <c r="L625" s="82"/>
      <c r="M625" s="82"/>
      <c r="N625" s="83"/>
    </row>
    <row r="626" spans="1:14">
      <c r="A626" s="77"/>
      <c r="B626" s="77"/>
      <c r="C626" s="77"/>
      <c r="D626" s="77"/>
      <c r="E626" s="80"/>
      <c r="F626" s="80"/>
      <c r="G626" s="22" t="s">
        <v>54</v>
      </c>
      <c r="H626" s="5" t="s">
        <v>55</v>
      </c>
      <c r="I626" s="1" t="s">
        <v>56</v>
      </c>
      <c r="J626" s="1" t="s">
        <v>66</v>
      </c>
      <c r="K626" s="1" t="s">
        <v>57</v>
      </c>
      <c r="L626" s="1" t="s">
        <v>58</v>
      </c>
      <c r="M626" s="1" t="s">
        <v>51</v>
      </c>
      <c r="N626" s="2" t="s">
        <v>199</v>
      </c>
    </row>
    <row r="627" spans="1:14">
      <c r="A627" s="78"/>
      <c r="B627" s="78"/>
      <c r="C627" s="78"/>
      <c r="D627" s="78"/>
      <c r="E627" s="80"/>
      <c r="F627" s="80"/>
      <c r="G627" s="11" t="s">
        <v>65</v>
      </c>
      <c r="H627" s="10" t="s">
        <v>47</v>
      </c>
      <c r="I627" s="2" t="s">
        <v>47</v>
      </c>
      <c r="J627" s="2" t="s">
        <v>47</v>
      </c>
      <c r="K627" s="2" t="s">
        <v>47</v>
      </c>
      <c r="L627" s="1" t="s">
        <v>48</v>
      </c>
      <c r="M627" s="1" t="s">
        <v>48</v>
      </c>
      <c r="N627" s="17" t="s">
        <v>48</v>
      </c>
    </row>
    <row r="628" spans="1:14" ht="16.5" customHeight="1">
      <c r="A628" s="71" t="s">
        <v>21</v>
      </c>
      <c r="B628" s="70" t="s">
        <v>70</v>
      </c>
      <c r="C628" s="8" t="s">
        <v>79</v>
      </c>
      <c r="D628" s="13" t="s">
        <v>200</v>
      </c>
      <c r="E628" s="13">
        <v>90</v>
      </c>
      <c r="F628" s="13">
        <v>90</v>
      </c>
      <c r="G628" s="13">
        <v>125.1</v>
      </c>
      <c r="H628" s="20">
        <v>19.62</v>
      </c>
      <c r="I628" s="20">
        <v>5.13</v>
      </c>
      <c r="J628" s="20">
        <v>0</v>
      </c>
      <c r="K628" s="13">
        <v>5.4</v>
      </c>
      <c r="L628" s="20">
        <v>2.4300000000000002</v>
      </c>
      <c r="M628" s="20">
        <v>3.24</v>
      </c>
      <c r="N628" s="13">
        <v>45.9</v>
      </c>
    </row>
    <row r="629" spans="1:14">
      <c r="A629" s="110"/>
      <c r="B629" s="70"/>
      <c r="C629" s="8" t="s">
        <v>86</v>
      </c>
      <c r="D629" s="13" t="s">
        <v>216</v>
      </c>
      <c r="E629" s="21">
        <v>6</v>
      </c>
      <c r="F629" s="6">
        <v>6</v>
      </c>
      <c r="G629" s="6">
        <v>2.2799999999999998</v>
      </c>
      <c r="H629" s="7">
        <v>7.9799999999999996E-2</v>
      </c>
      <c r="I629" s="7">
        <v>5.7000000000000002E-3</v>
      </c>
      <c r="J629" s="7">
        <v>0.43890000000000001</v>
      </c>
      <c r="K629" s="7">
        <v>1.3680000000000001</v>
      </c>
      <c r="L629" s="7">
        <v>1.7100000000000001E-2</v>
      </c>
      <c r="M629" s="7">
        <v>1.14E-2</v>
      </c>
      <c r="N629" s="7">
        <v>0.22800000000000001</v>
      </c>
    </row>
    <row r="630" spans="1:14">
      <c r="A630" s="110"/>
      <c r="B630" s="70"/>
      <c r="C630" s="8" t="s">
        <v>128</v>
      </c>
      <c r="D630" s="13" t="s">
        <v>204</v>
      </c>
      <c r="E630" s="21">
        <v>3</v>
      </c>
      <c r="F630" s="21">
        <v>3</v>
      </c>
      <c r="G630" s="6">
        <v>27</v>
      </c>
      <c r="H630" s="7">
        <v>0</v>
      </c>
      <c r="I630" s="7">
        <v>3</v>
      </c>
      <c r="J630" s="7">
        <v>0</v>
      </c>
      <c r="K630" s="32">
        <v>0</v>
      </c>
      <c r="L630" s="7">
        <v>0</v>
      </c>
      <c r="M630" s="7">
        <v>0</v>
      </c>
      <c r="N630" s="7">
        <v>0</v>
      </c>
    </row>
    <row r="631" spans="1:14">
      <c r="A631" s="110"/>
      <c r="B631" s="70"/>
      <c r="C631" s="8" t="s">
        <v>81</v>
      </c>
      <c r="D631" s="13" t="s">
        <v>201</v>
      </c>
      <c r="E631" s="20">
        <v>0.5</v>
      </c>
      <c r="F631" s="20">
        <v>0.5</v>
      </c>
      <c r="G631" s="13">
        <v>0</v>
      </c>
      <c r="H631" s="20">
        <v>0</v>
      </c>
      <c r="I631" s="20">
        <v>0</v>
      </c>
      <c r="J631" s="20">
        <v>0</v>
      </c>
      <c r="K631" s="13">
        <v>0.12</v>
      </c>
      <c r="L631" s="20">
        <v>1.5E-3</v>
      </c>
      <c r="M631" s="20">
        <v>5.0000000000000001E-4</v>
      </c>
      <c r="N631" s="13">
        <v>193.905</v>
      </c>
    </row>
    <row r="632" spans="1:14" ht="16.5" customHeight="1">
      <c r="A632" s="110"/>
      <c r="B632" s="70" t="s">
        <v>166</v>
      </c>
      <c r="C632" s="8" t="s">
        <v>106</v>
      </c>
      <c r="D632" s="13" t="s">
        <v>219</v>
      </c>
      <c r="E632" s="13">
        <v>25</v>
      </c>
      <c r="F632" s="13">
        <v>25</v>
      </c>
      <c r="G632" s="6">
        <v>92.75</v>
      </c>
      <c r="H632" s="7">
        <v>5.35</v>
      </c>
      <c r="I632" s="7">
        <v>0.3</v>
      </c>
      <c r="J632" s="7">
        <v>14.675000000000001</v>
      </c>
      <c r="K632" s="13">
        <v>31.25</v>
      </c>
      <c r="L632" s="7">
        <v>1.7749999999999999</v>
      </c>
      <c r="M632" s="7">
        <v>0.7</v>
      </c>
      <c r="N632" s="13">
        <v>3.75</v>
      </c>
    </row>
    <row r="633" spans="1:14" ht="16.5" customHeight="1">
      <c r="A633" s="110"/>
      <c r="B633" s="70"/>
      <c r="C633" s="46" t="s">
        <v>143</v>
      </c>
      <c r="D633" s="47" t="s">
        <v>211</v>
      </c>
      <c r="E633" s="47">
        <v>4</v>
      </c>
      <c r="F633" s="47">
        <v>3</v>
      </c>
      <c r="G633" s="13">
        <v>0.7360000000000001</v>
      </c>
      <c r="H633" s="20">
        <v>2.8800000000000003E-2</v>
      </c>
      <c r="I633" s="20">
        <v>3.2000000000000006E-3</v>
      </c>
      <c r="J633" s="20">
        <v>0.13119999999999998</v>
      </c>
      <c r="K633" s="31">
        <v>0.28800000000000003</v>
      </c>
      <c r="L633" s="20">
        <v>1.6E-2</v>
      </c>
      <c r="M633" s="20">
        <v>3.2000000000000006E-3</v>
      </c>
      <c r="N633" s="20">
        <v>0.19200000000000003</v>
      </c>
    </row>
    <row r="634" spans="1:14" ht="16.5" customHeight="1">
      <c r="A634" s="110"/>
      <c r="B634" s="70"/>
      <c r="C634" s="8" t="s">
        <v>83</v>
      </c>
      <c r="D634" s="14" t="s">
        <v>203</v>
      </c>
      <c r="E634" s="13">
        <v>8</v>
      </c>
      <c r="F634" s="13">
        <v>3</v>
      </c>
      <c r="G634" s="13">
        <v>1.1840000000000002</v>
      </c>
      <c r="H634" s="20">
        <v>3.8399999999999997E-2</v>
      </c>
      <c r="I634" s="20">
        <v>3.2000000000000006E-3</v>
      </c>
      <c r="J634" s="20">
        <v>0.21760000000000002</v>
      </c>
      <c r="K634" s="13">
        <v>1.8240000000000001</v>
      </c>
      <c r="L634" s="20">
        <v>1.6E-2</v>
      </c>
      <c r="M634" s="20">
        <v>6.4000000000000012E-3</v>
      </c>
      <c r="N634" s="13">
        <v>0.48</v>
      </c>
    </row>
    <row r="635" spans="1:14" ht="16.5" customHeight="1">
      <c r="A635" s="110"/>
      <c r="B635" s="70"/>
      <c r="C635" s="46" t="s">
        <v>152</v>
      </c>
      <c r="D635" s="47"/>
      <c r="E635" s="47">
        <v>20</v>
      </c>
      <c r="F635" s="47">
        <v>15</v>
      </c>
      <c r="G635" s="13"/>
      <c r="H635" s="20"/>
      <c r="I635" s="20"/>
      <c r="J635" s="20"/>
      <c r="K635" s="31"/>
      <c r="L635" s="20"/>
      <c r="M635" s="20"/>
      <c r="N635" s="20"/>
    </row>
    <row r="636" spans="1:14" ht="16.5" customHeight="1">
      <c r="A636" s="110"/>
      <c r="B636" s="70"/>
      <c r="C636" s="8" t="s">
        <v>128</v>
      </c>
      <c r="D636" s="13" t="s">
        <v>204</v>
      </c>
      <c r="E636" s="13">
        <v>4</v>
      </c>
      <c r="F636" s="13">
        <v>4</v>
      </c>
      <c r="G636" s="13">
        <v>36</v>
      </c>
      <c r="H636" s="20">
        <v>0</v>
      </c>
      <c r="I636" s="20">
        <v>4</v>
      </c>
      <c r="J636" s="20">
        <v>0</v>
      </c>
      <c r="K636" s="20">
        <v>0</v>
      </c>
      <c r="L636" s="20">
        <v>0</v>
      </c>
      <c r="M636" s="20">
        <v>0</v>
      </c>
      <c r="N636" s="20">
        <v>0</v>
      </c>
    </row>
    <row r="637" spans="1:14" ht="16.5" customHeight="1">
      <c r="A637" s="73"/>
      <c r="B637" s="70"/>
      <c r="C637" s="8" t="s">
        <v>81</v>
      </c>
      <c r="D637" s="13" t="s">
        <v>201</v>
      </c>
      <c r="E637" s="20">
        <v>0.5</v>
      </c>
      <c r="F637" s="20">
        <v>0.5</v>
      </c>
      <c r="G637" s="13">
        <v>0</v>
      </c>
      <c r="H637" s="20">
        <v>0</v>
      </c>
      <c r="I637" s="20">
        <v>0</v>
      </c>
      <c r="J637" s="20">
        <v>0</v>
      </c>
      <c r="K637" s="13">
        <v>0.12</v>
      </c>
      <c r="L637" s="20">
        <v>1.5E-3</v>
      </c>
      <c r="M637" s="20">
        <v>5.0000000000000001E-4</v>
      </c>
      <c r="N637" s="13">
        <v>193.905</v>
      </c>
    </row>
    <row r="638" spans="1:14">
      <c r="A638" s="70" t="s">
        <v>23</v>
      </c>
      <c r="B638" s="70" t="s">
        <v>2</v>
      </c>
      <c r="C638" s="8" t="s">
        <v>100</v>
      </c>
      <c r="D638" s="13" t="s">
        <v>202</v>
      </c>
      <c r="E638" s="21">
        <v>42</v>
      </c>
      <c r="F638" s="21">
        <v>42</v>
      </c>
      <c r="G638" s="6">
        <v>148.26</v>
      </c>
      <c r="H638" s="7">
        <v>2.8140000000000005</v>
      </c>
      <c r="I638" s="7">
        <v>0.16800000000000001</v>
      </c>
      <c r="J638" s="7">
        <v>33.641999999999996</v>
      </c>
      <c r="K638" s="13">
        <v>3.78</v>
      </c>
      <c r="L638" s="7">
        <v>0.33600000000000002</v>
      </c>
      <c r="M638" s="7">
        <v>0.504</v>
      </c>
      <c r="N638" s="13">
        <v>0.84</v>
      </c>
    </row>
    <row r="639" spans="1:14">
      <c r="A639" s="70"/>
      <c r="B639" s="70"/>
      <c r="C639" s="8" t="s">
        <v>90</v>
      </c>
      <c r="D639" s="13" t="s">
        <v>205</v>
      </c>
      <c r="E639" s="21">
        <v>8</v>
      </c>
      <c r="F639" s="21">
        <v>8</v>
      </c>
      <c r="G639" s="6">
        <v>29.68</v>
      </c>
      <c r="H639" s="7">
        <v>1.04</v>
      </c>
      <c r="I639" s="7">
        <v>0.11199999999999999</v>
      </c>
      <c r="J639" s="7">
        <v>5.984</v>
      </c>
      <c r="K639" s="13">
        <v>1.68</v>
      </c>
      <c r="L639" s="7">
        <v>0.08</v>
      </c>
      <c r="M639" s="7">
        <v>0.12</v>
      </c>
      <c r="N639" s="13">
        <v>0.4</v>
      </c>
    </row>
    <row r="640" spans="1:14">
      <c r="A640" s="70"/>
      <c r="B640" s="70"/>
      <c r="C640" s="8" t="s">
        <v>83</v>
      </c>
      <c r="D640" s="14" t="s">
        <v>203</v>
      </c>
      <c r="E640" s="13">
        <v>8</v>
      </c>
      <c r="F640" s="13">
        <v>3</v>
      </c>
      <c r="G640" s="13">
        <v>1.1840000000000002</v>
      </c>
      <c r="H640" s="20">
        <v>3.8399999999999997E-2</v>
      </c>
      <c r="I640" s="20">
        <v>3.2000000000000006E-3</v>
      </c>
      <c r="J640" s="20">
        <v>0.21760000000000002</v>
      </c>
      <c r="K640" s="13">
        <v>1.8240000000000001</v>
      </c>
      <c r="L640" s="20">
        <v>1.6E-2</v>
      </c>
      <c r="M640" s="20">
        <v>6.4000000000000012E-3</v>
      </c>
      <c r="N640" s="13">
        <v>0.48</v>
      </c>
    </row>
    <row r="641" spans="1:14" ht="21" customHeight="1">
      <c r="A641" s="70"/>
      <c r="B641" s="70"/>
      <c r="C641" s="8" t="s">
        <v>128</v>
      </c>
      <c r="D641" s="13" t="s">
        <v>204</v>
      </c>
      <c r="E641" s="13">
        <v>4</v>
      </c>
      <c r="F641" s="13">
        <v>4</v>
      </c>
      <c r="G641" s="13">
        <v>36</v>
      </c>
      <c r="H641" s="20">
        <v>0</v>
      </c>
      <c r="I641" s="20">
        <v>4</v>
      </c>
      <c r="J641" s="20">
        <v>0</v>
      </c>
      <c r="K641" s="20">
        <v>0</v>
      </c>
      <c r="L641" s="20">
        <v>0</v>
      </c>
      <c r="M641" s="20">
        <v>0</v>
      </c>
      <c r="N641" s="20">
        <v>0</v>
      </c>
    </row>
    <row r="642" spans="1:14">
      <c r="A642" s="71"/>
      <c r="B642" s="71"/>
      <c r="C642" s="8" t="s">
        <v>81</v>
      </c>
      <c r="D642" s="13" t="s">
        <v>201</v>
      </c>
      <c r="E642" s="20">
        <v>0.5</v>
      </c>
      <c r="F642" s="20">
        <v>0.5</v>
      </c>
      <c r="G642" s="13">
        <v>0</v>
      </c>
      <c r="H642" s="20">
        <v>0</v>
      </c>
      <c r="I642" s="20">
        <v>0</v>
      </c>
      <c r="J642" s="20">
        <v>0</v>
      </c>
      <c r="K642" s="13">
        <v>0.12</v>
      </c>
      <c r="L642" s="20">
        <v>1.5E-3</v>
      </c>
      <c r="M642" s="20">
        <v>5.0000000000000001E-4</v>
      </c>
      <c r="N642" s="13">
        <v>193.905</v>
      </c>
    </row>
    <row r="643" spans="1:14" ht="16.5" customHeight="1">
      <c r="A643" s="70" t="s">
        <v>64</v>
      </c>
      <c r="B643" s="70" t="s">
        <v>3</v>
      </c>
      <c r="C643" s="8" t="s">
        <v>84</v>
      </c>
      <c r="D643" s="13" t="s">
        <v>223</v>
      </c>
      <c r="E643" s="13">
        <v>125</v>
      </c>
      <c r="F643" s="13">
        <v>100</v>
      </c>
      <c r="G643" s="13">
        <v>159</v>
      </c>
      <c r="H643" s="20">
        <v>0.9</v>
      </c>
      <c r="I643" s="20">
        <v>0.3</v>
      </c>
      <c r="J643" s="20">
        <v>37.4</v>
      </c>
      <c r="K643" s="13">
        <v>16</v>
      </c>
      <c r="L643" s="20">
        <v>0.3</v>
      </c>
      <c r="M643" s="20">
        <v>0.3</v>
      </c>
      <c r="N643" s="13">
        <v>14</v>
      </c>
    </row>
    <row r="644" spans="1:14">
      <c r="A644" s="70"/>
      <c r="B644" s="70"/>
      <c r="C644" s="8" t="s">
        <v>83</v>
      </c>
      <c r="D644" s="13" t="s">
        <v>203</v>
      </c>
      <c r="E644" s="13">
        <v>5</v>
      </c>
      <c r="F644" s="13">
        <v>2</v>
      </c>
      <c r="G644" s="13">
        <v>0.74</v>
      </c>
      <c r="H644" s="20">
        <v>2.4E-2</v>
      </c>
      <c r="I644" s="20">
        <v>2E-3</v>
      </c>
      <c r="J644" s="20">
        <v>0.13600000000000001</v>
      </c>
      <c r="K644" s="31">
        <v>1.1399999999999999</v>
      </c>
      <c r="L644" s="20">
        <v>0.01</v>
      </c>
      <c r="M644" s="20">
        <v>4.0000000000000001E-3</v>
      </c>
      <c r="N644" s="20">
        <v>0.3</v>
      </c>
    </row>
    <row r="645" spans="1:14">
      <c r="A645" s="70"/>
      <c r="B645" s="70"/>
      <c r="C645" s="8" t="s">
        <v>81</v>
      </c>
      <c r="D645" s="13" t="s">
        <v>201</v>
      </c>
      <c r="E645" s="20">
        <v>0.5</v>
      </c>
      <c r="F645" s="20">
        <v>0.5</v>
      </c>
      <c r="G645" s="13">
        <v>0</v>
      </c>
      <c r="H645" s="20">
        <v>0</v>
      </c>
      <c r="I645" s="20">
        <v>0</v>
      </c>
      <c r="J645" s="20">
        <v>0</v>
      </c>
      <c r="K645" s="13">
        <v>0.12</v>
      </c>
      <c r="L645" s="20">
        <v>1.5E-3</v>
      </c>
      <c r="M645" s="20">
        <v>5.0000000000000001E-4</v>
      </c>
      <c r="N645" s="13">
        <v>193.905</v>
      </c>
    </row>
    <row r="646" spans="1:14">
      <c r="A646" s="72" t="s">
        <v>24</v>
      </c>
      <c r="B646" s="70" t="s">
        <v>187</v>
      </c>
      <c r="C646" s="8" t="s">
        <v>77</v>
      </c>
      <c r="D646" s="13" t="s">
        <v>210</v>
      </c>
      <c r="E646" s="13">
        <v>50</v>
      </c>
      <c r="F646" s="13">
        <v>25</v>
      </c>
      <c r="G646" s="13">
        <v>19.75</v>
      </c>
      <c r="H646" s="20">
        <v>0.15</v>
      </c>
      <c r="I646" s="20">
        <v>0</v>
      </c>
      <c r="J646" s="20">
        <v>4.2750000000000004</v>
      </c>
      <c r="K646" s="31">
        <v>3.75</v>
      </c>
      <c r="L646" s="20">
        <v>0.125</v>
      </c>
      <c r="M646" s="20">
        <v>2.5000000000000001E-2</v>
      </c>
      <c r="N646" s="13">
        <v>1</v>
      </c>
    </row>
    <row r="647" spans="1:14">
      <c r="A647" s="72"/>
      <c r="B647" s="70"/>
      <c r="C647" s="8" t="s">
        <v>135</v>
      </c>
      <c r="D647" s="13" t="s">
        <v>213</v>
      </c>
      <c r="E647" s="13">
        <v>14</v>
      </c>
      <c r="F647" s="13">
        <v>10</v>
      </c>
      <c r="G647" s="13">
        <v>3.92</v>
      </c>
      <c r="H647" s="20">
        <v>0.1764</v>
      </c>
      <c r="I647" s="20">
        <v>2.9399999999999999E-2</v>
      </c>
      <c r="J647" s="20">
        <v>0.62720000000000009</v>
      </c>
      <c r="K647" s="31">
        <v>4.3120000000000003</v>
      </c>
      <c r="L647" s="20">
        <v>4.9000000000000002E-2</v>
      </c>
      <c r="M647" s="20">
        <v>1.9600000000000003E-2</v>
      </c>
      <c r="N647" s="13">
        <v>1.764</v>
      </c>
    </row>
    <row r="648" spans="1:14">
      <c r="A648" s="72"/>
      <c r="B648" s="70"/>
      <c r="C648" s="63" t="s">
        <v>188</v>
      </c>
      <c r="D648" s="60" t="s">
        <v>245</v>
      </c>
      <c r="E648" s="13">
        <v>29</v>
      </c>
      <c r="F648" s="13">
        <v>25</v>
      </c>
      <c r="G648" s="13">
        <v>17.748000000000001</v>
      </c>
      <c r="H648" s="20">
        <v>7.3950000000000002E-2</v>
      </c>
      <c r="I648" s="20">
        <v>4.9299999999999997E-2</v>
      </c>
      <c r="J648" s="20">
        <v>4.0672499999999996</v>
      </c>
      <c r="K648" s="31">
        <v>3.944</v>
      </c>
      <c r="L648" s="20">
        <v>7.3950000000000002E-2</v>
      </c>
      <c r="M648" s="20">
        <v>0</v>
      </c>
      <c r="N648" s="13">
        <v>0.49299999999999999</v>
      </c>
    </row>
    <row r="649" spans="1:14" ht="16.5" customHeight="1">
      <c r="A649" s="70" t="s">
        <v>59</v>
      </c>
      <c r="B649" s="70" t="s">
        <v>4</v>
      </c>
      <c r="C649" s="8" t="s">
        <v>88</v>
      </c>
      <c r="D649" s="47" t="s">
        <v>233</v>
      </c>
      <c r="E649" s="47">
        <v>109</v>
      </c>
      <c r="F649" s="36">
        <v>60</v>
      </c>
      <c r="G649" s="24">
        <v>33.572000000000003</v>
      </c>
      <c r="H649" s="7">
        <v>0.35969999999999996</v>
      </c>
      <c r="I649" s="7">
        <v>5.995000000000001E-2</v>
      </c>
      <c r="J649" s="7">
        <v>7.4338000000000015</v>
      </c>
      <c r="K649" s="13">
        <v>9.5920000000000005</v>
      </c>
      <c r="L649" s="7">
        <v>0.29975000000000002</v>
      </c>
      <c r="M649" s="7">
        <v>0.11990000000000002</v>
      </c>
      <c r="N649" s="13">
        <v>1.7985000000000002</v>
      </c>
    </row>
    <row r="650" spans="1:14">
      <c r="A650" s="70"/>
      <c r="B650" s="70"/>
      <c r="C650" s="8" t="s">
        <v>78</v>
      </c>
      <c r="D650" s="13" t="s">
        <v>209</v>
      </c>
      <c r="E650" s="13">
        <v>10</v>
      </c>
      <c r="F650" s="13">
        <v>10</v>
      </c>
      <c r="G650" s="13">
        <v>39.700000000000003</v>
      </c>
      <c r="H650" s="20">
        <v>0</v>
      </c>
      <c r="I650" s="20">
        <v>0</v>
      </c>
      <c r="J650" s="20">
        <v>9.93</v>
      </c>
      <c r="K650" s="13">
        <v>0</v>
      </c>
      <c r="L650" s="20">
        <v>0.01</v>
      </c>
      <c r="M650" s="20">
        <v>0</v>
      </c>
      <c r="N650" s="13">
        <v>0</v>
      </c>
    </row>
    <row r="651" spans="1:14">
      <c r="A651" s="107"/>
      <c r="B651" s="107"/>
      <c r="C651" s="84" t="s">
        <v>60</v>
      </c>
      <c r="D651" s="84"/>
      <c r="E651" s="84"/>
      <c r="F651" s="85"/>
      <c r="G651" s="19">
        <f>SUM(G628:G650)</f>
        <v>774.60400000000004</v>
      </c>
      <c r="H651" s="40">
        <f t="shared" ref="H651:N651" si="38">SUM(H628:H650)</f>
        <v>30.693449999999995</v>
      </c>
      <c r="I651" s="40">
        <f t="shared" si="38"/>
        <v>17.165949999999995</v>
      </c>
      <c r="J651" s="40">
        <f t="shared" si="38"/>
        <v>119.17555000000002</v>
      </c>
      <c r="K651" s="39">
        <f t="shared" si="38"/>
        <v>86.631999999999991</v>
      </c>
      <c r="L651" s="40">
        <f t="shared" si="38"/>
        <v>5.559800000000001</v>
      </c>
      <c r="M651" s="40">
        <f t="shared" si="38"/>
        <v>5.0619000000000005</v>
      </c>
      <c r="N651" s="39">
        <f t="shared" si="38"/>
        <v>847.24549999999999</v>
      </c>
    </row>
    <row r="652" spans="1:14" ht="16.5" customHeight="1">
      <c r="A652" s="107"/>
      <c r="B652" s="107"/>
      <c r="C652" s="98" t="s">
        <v>61</v>
      </c>
      <c r="D652" s="98"/>
      <c r="E652" s="98"/>
      <c r="F652" s="99"/>
      <c r="G652" s="39">
        <v>2245</v>
      </c>
      <c r="H652" s="40">
        <v>56.1</v>
      </c>
      <c r="I652" s="41">
        <v>62.4</v>
      </c>
      <c r="J652" s="40">
        <v>364.8</v>
      </c>
      <c r="K652" s="41">
        <v>1100</v>
      </c>
      <c r="L652" s="41">
        <v>8.6999999999999993</v>
      </c>
      <c r="M652" s="40">
        <v>5</v>
      </c>
      <c r="N652" s="41">
        <v>2200</v>
      </c>
    </row>
    <row r="653" spans="1:14" ht="16.5" customHeight="1">
      <c r="A653" s="107"/>
      <c r="B653" s="107"/>
      <c r="C653" s="98" t="s">
        <v>62</v>
      </c>
      <c r="D653" s="98"/>
      <c r="E653" s="98"/>
      <c r="F653" s="100"/>
      <c r="G653" s="4">
        <f>(G651/G652)*100</f>
        <v>34.503518930957682</v>
      </c>
      <c r="H653" s="4">
        <f>(H651/H652)*100</f>
        <v>54.712032085561489</v>
      </c>
      <c r="I653" s="4">
        <f>(I651/I652)*100</f>
        <v>27.509535256410249</v>
      </c>
      <c r="J653" s="4">
        <f t="shared" ref="J653:N653" si="39">(J651/J652)*100</f>
        <v>32.668736293859652</v>
      </c>
      <c r="K653" s="4">
        <f t="shared" si="39"/>
        <v>7.875636363636362</v>
      </c>
      <c r="L653" s="4">
        <f t="shared" si="39"/>
        <v>63.905747126436793</v>
      </c>
      <c r="M653" s="4">
        <f t="shared" si="39"/>
        <v>101.238</v>
      </c>
      <c r="N653" s="4">
        <f t="shared" si="39"/>
        <v>38.511159090909089</v>
      </c>
    </row>
    <row r="654" spans="1:14" ht="16.5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</row>
    <row r="655" spans="1:14" ht="16.5" customHeight="1">
      <c r="A655" s="95" t="s">
        <v>117</v>
      </c>
      <c r="B655" s="95"/>
      <c r="C655" s="95"/>
      <c r="D655" s="95"/>
      <c r="E655" s="101" t="s">
        <v>45</v>
      </c>
      <c r="F655" s="102"/>
      <c r="G655" s="102"/>
      <c r="H655" s="102"/>
      <c r="I655" s="102"/>
      <c r="J655" s="102"/>
      <c r="K655" s="102"/>
      <c r="L655" s="102"/>
      <c r="M655" s="102"/>
      <c r="N655" s="103"/>
    </row>
    <row r="656" spans="1:14" ht="16.5" customHeight="1">
      <c r="A656" s="67" t="s">
        <v>43</v>
      </c>
      <c r="B656" s="96"/>
      <c r="C656" s="96"/>
      <c r="D656" s="96"/>
      <c r="E656" s="96"/>
      <c r="F656" s="96"/>
      <c r="G656" s="96"/>
      <c r="H656" s="96"/>
      <c r="I656" s="96"/>
      <c r="J656" s="105" t="s">
        <v>44</v>
      </c>
      <c r="K656" s="105"/>
      <c r="L656" s="105"/>
      <c r="M656" s="106" t="s">
        <v>46</v>
      </c>
      <c r="N656" s="106"/>
    </row>
    <row r="657" spans="1:14" ht="16.5" customHeight="1">
      <c r="A657" s="145" t="s">
        <v>254</v>
      </c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45"/>
    </row>
  </sheetData>
  <mergeCells count="593">
    <mergeCell ref="A657:N657"/>
    <mergeCell ref="A596:A602"/>
    <mergeCell ref="B596:B602"/>
    <mergeCell ref="A603:A606"/>
    <mergeCell ref="B603:B606"/>
    <mergeCell ref="A649:A650"/>
    <mergeCell ref="B649:B650"/>
    <mergeCell ref="A617:B619"/>
    <mergeCell ref="C617:F617"/>
    <mergeCell ref="C618:F618"/>
    <mergeCell ref="C619:F619"/>
    <mergeCell ref="C652:F652"/>
    <mergeCell ref="C653:F653"/>
    <mergeCell ref="B656:I656"/>
    <mergeCell ref="J656:L656"/>
    <mergeCell ref="M656:N656"/>
    <mergeCell ref="C651:F651"/>
    <mergeCell ref="A654:N654"/>
    <mergeCell ref="A655:D655"/>
    <mergeCell ref="E655:N655"/>
    <mergeCell ref="A624:N624"/>
    <mergeCell ref="A651:B653"/>
    <mergeCell ref="M622:N622"/>
    <mergeCell ref="A625:A627"/>
    <mergeCell ref="A273:N273"/>
    <mergeCell ref="A302:N302"/>
    <mergeCell ref="A296:B298"/>
    <mergeCell ref="C296:F296"/>
    <mergeCell ref="C297:F297"/>
    <mergeCell ref="C298:F298"/>
    <mergeCell ref="B185:B188"/>
    <mergeCell ref="A194:A197"/>
    <mergeCell ref="B194:B197"/>
    <mergeCell ref="A198:A199"/>
    <mergeCell ref="B198:B199"/>
    <mergeCell ref="A231:B233"/>
    <mergeCell ref="A234:N234"/>
    <mergeCell ref="A239:A241"/>
    <mergeCell ref="A228:A230"/>
    <mergeCell ref="B223:B227"/>
    <mergeCell ref="A238:N238"/>
    <mergeCell ref="G208:N208"/>
    <mergeCell ref="G239:N239"/>
    <mergeCell ref="A267:B269"/>
    <mergeCell ref="C267:F267"/>
    <mergeCell ref="A253:A256"/>
    <mergeCell ref="B253:B256"/>
    <mergeCell ref="A265:A266"/>
    <mergeCell ref="E559:E561"/>
    <mergeCell ref="A333:N333"/>
    <mergeCell ref="A485:A487"/>
    <mergeCell ref="B485:B487"/>
    <mergeCell ref="A526:N526"/>
    <mergeCell ref="A557:N557"/>
    <mergeCell ref="B369:I369"/>
    <mergeCell ref="A551:B553"/>
    <mergeCell ref="C551:F551"/>
    <mergeCell ref="C552:F552"/>
    <mergeCell ref="C553:F553"/>
    <mergeCell ref="A364:B366"/>
    <mergeCell ref="C364:F364"/>
    <mergeCell ref="A353:A355"/>
    <mergeCell ref="B353:B355"/>
    <mergeCell ref="A454:A457"/>
    <mergeCell ref="B454:B457"/>
    <mergeCell ref="A458:A459"/>
    <mergeCell ref="B458:B459"/>
    <mergeCell ref="A531:A534"/>
    <mergeCell ref="A535:A539"/>
    <mergeCell ref="A466:N466"/>
    <mergeCell ref="A433:A435"/>
    <mergeCell ref="C462:F462"/>
    <mergeCell ref="A628:A637"/>
    <mergeCell ref="C520:F520"/>
    <mergeCell ref="A517:A519"/>
    <mergeCell ref="B517:B519"/>
    <mergeCell ref="A528:A530"/>
    <mergeCell ref="A523:N523"/>
    <mergeCell ref="A554:N554"/>
    <mergeCell ref="A610:A613"/>
    <mergeCell ref="B610:B613"/>
    <mergeCell ref="A621:D621"/>
    <mergeCell ref="E621:N621"/>
    <mergeCell ref="A555:D555"/>
    <mergeCell ref="E555:N555"/>
    <mergeCell ref="B562:B564"/>
    <mergeCell ref="B576:B578"/>
    <mergeCell ref="J556:L556"/>
    <mergeCell ref="M556:N556"/>
    <mergeCell ref="A558:N558"/>
    <mergeCell ref="A559:A561"/>
    <mergeCell ref="B559:B561"/>
    <mergeCell ref="A576:A578"/>
    <mergeCell ref="A579:A582"/>
    <mergeCell ref="C559:C561"/>
    <mergeCell ref="D559:D561"/>
    <mergeCell ref="C593:C595"/>
    <mergeCell ref="D593:D595"/>
    <mergeCell ref="E593:E595"/>
    <mergeCell ref="B622:I622"/>
    <mergeCell ref="J622:L622"/>
    <mergeCell ref="A591:N591"/>
    <mergeCell ref="F593:F595"/>
    <mergeCell ref="G593:N593"/>
    <mergeCell ref="A588:N588"/>
    <mergeCell ref="A589:D589"/>
    <mergeCell ref="E589:N589"/>
    <mergeCell ref="B590:I590"/>
    <mergeCell ref="J590:L590"/>
    <mergeCell ref="M590:N590"/>
    <mergeCell ref="B632:B637"/>
    <mergeCell ref="B465:I465"/>
    <mergeCell ref="A460:B462"/>
    <mergeCell ref="A389:A391"/>
    <mergeCell ref="B389:B391"/>
    <mergeCell ref="A392:B394"/>
    <mergeCell ref="C393:F393"/>
    <mergeCell ref="C394:F394"/>
    <mergeCell ref="A399:N399"/>
    <mergeCell ref="A400:A402"/>
    <mergeCell ref="B400:B402"/>
    <mergeCell ref="C400:C402"/>
    <mergeCell ref="D400:D402"/>
    <mergeCell ref="E400:E402"/>
    <mergeCell ref="B397:I397"/>
    <mergeCell ref="J397:L397"/>
    <mergeCell ref="F400:F402"/>
    <mergeCell ref="G468:N468"/>
    <mergeCell ref="B628:B631"/>
    <mergeCell ref="C586:F586"/>
    <mergeCell ref="C587:F587"/>
    <mergeCell ref="A592:N592"/>
    <mergeCell ref="A593:A595"/>
    <mergeCell ref="B593:B595"/>
    <mergeCell ref="B375:B377"/>
    <mergeCell ref="C365:F365"/>
    <mergeCell ref="C366:F366"/>
    <mergeCell ref="J369:L369"/>
    <mergeCell ref="M369:N369"/>
    <mergeCell ref="A370:N370"/>
    <mergeCell ref="E335:E337"/>
    <mergeCell ref="C372:C374"/>
    <mergeCell ref="D372:D374"/>
    <mergeCell ref="E372:E374"/>
    <mergeCell ref="A335:A337"/>
    <mergeCell ref="B335:B337"/>
    <mergeCell ref="C335:C337"/>
    <mergeCell ref="D335:D337"/>
    <mergeCell ref="C327:F327"/>
    <mergeCell ref="A499:A503"/>
    <mergeCell ref="B499:B503"/>
    <mergeCell ref="A504:A507"/>
    <mergeCell ref="B504:B507"/>
    <mergeCell ref="E433:E435"/>
    <mergeCell ref="D433:D435"/>
    <mergeCell ref="A496:A498"/>
    <mergeCell ref="B496:B498"/>
    <mergeCell ref="C496:C498"/>
    <mergeCell ref="D496:D498"/>
    <mergeCell ref="E496:E498"/>
    <mergeCell ref="F496:F498"/>
    <mergeCell ref="C488:F488"/>
    <mergeCell ref="A432:N432"/>
    <mergeCell ref="A348:A352"/>
    <mergeCell ref="B348:B352"/>
    <mergeCell ref="A362:A363"/>
    <mergeCell ref="B362:B363"/>
    <mergeCell ref="E368:N368"/>
    <mergeCell ref="A371:N371"/>
    <mergeCell ref="F335:F337"/>
    <mergeCell ref="G335:N335"/>
    <mergeCell ref="A375:A377"/>
    <mergeCell ref="G304:N304"/>
    <mergeCell ref="B304:B306"/>
    <mergeCell ref="C304:C306"/>
    <mergeCell ref="D304:D306"/>
    <mergeCell ref="A270:N270"/>
    <mergeCell ref="A271:D271"/>
    <mergeCell ref="E271:N271"/>
    <mergeCell ref="A356:A361"/>
    <mergeCell ref="B356:B361"/>
    <mergeCell ref="A334:N334"/>
    <mergeCell ref="A293:A295"/>
    <mergeCell ref="B293:B295"/>
    <mergeCell ref="A282:A287"/>
    <mergeCell ref="B282:B287"/>
    <mergeCell ref="A274:N274"/>
    <mergeCell ref="A275:A277"/>
    <mergeCell ref="B275:B277"/>
    <mergeCell ref="J272:L272"/>
    <mergeCell ref="M272:N272"/>
    <mergeCell ref="C275:C277"/>
    <mergeCell ref="D275:D277"/>
    <mergeCell ref="E275:E277"/>
    <mergeCell ref="F275:F277"/>
    <mergeCell ref="G275:N275"/>
    <mergeCell ref="C268:F268"/>
    <mergeCell ref="C269:F269"/>
    <mergeCell ref="E74:E76"/>
    <mergeCell ref="C66:F66"/>
    <mergeCell ref="A99:B101"/>
    <mergeCell ref="A110:A117"/>
    <mergeCell ref="E168:N168"/>
    <mergeCell ref="G142:N142"/>
    <mergeCell ref="B179:B184"/>
    <mergeCell ref="C165:F165"/>
    <mergeCell ref="C166:F166"/>
    <mergeCell ref="A145:A148"/>
    <mergeCell ref="A168:D168"/>
    <mergeCell ref="C135:F135"/>
    <mergeCell ref="C136:F136"/>
    <mergeCell ref="A141:N141"/>
    <mergeCell ref="A142:A144"/>
    <mergeCell ref="B142:B144"/>
    <mergeCell ref="C142:C144"/>
    <mergeCell ref="D142:D144"/>
    <mergeCell ref="E142:E144"/>
    <mergeCell ref="B139:I139"/>
    <mergeCell ref="A73:N73"/>
    <mergeCell ref="A74:A76"/>
    <mergeCell ref="A1:N1"/>
    <mergeCell ref="A2:N2"/>
    <mergeCell ref="A3:N3"/>
    <mergeCell ref="B4:L4"/>
    <mergeCell ref="B5:L5"/>
    <mergeCell ref="A32:D32"/>
    <mergeCell ref="E32:N32"/>
    <mergeCell ref="A8:N8"/>
    <mergeCell ref="A9:N9"/>
    <mergeCell ref="A6:A7"/>
    <mergeCell ref="C6:G6"/>
    <mergeCell ref="I6:K6"/>
    <mergeCell ref="L6:M6"/>
    <mergeCell ref="C7:G7"/>
    <mergeCell ref="I7:K7"/>
    <mergeCell ref="L7:M7"/>
    <mergeCell ref="G10:N10"/>
    <mergeCell ref="F10:F12"/>
    <mergeCell ref="A29:B31"/>
    <mergeCell ref="C29:F29"/>
    <mergeCell ref="B22:B25"/>
    <mergeCell ref="C10:C12"/>
    <mergeCell ref="C30:F30"/>
    <mergeCell ref="C31:F31"/>
    <mergeCell ref="A20:A21"/>
    <mergeCell ref="B20:B21"/>
    <mergeCell ref="J139:L139"/>
    <mergeCell ref="A137:N137"/>
    <mergeCell ref="A138:D138"/>
    <mergeCell ref="A59:A63"/>
    <mergeCell ref="B59:B63"/>
    <mergeCell ref="A34:N34"/>
    <mergeCell ref="M33:N33"/>
    <mergeCell ref="A64:A65"/>
    <mergeCell ref="B64:B65"/>
    <mergeCell ref="A77:A83"/>
    <mergeCell ref="B77:B83"/>
    <mergeCell ref="A72:N72"/>
    <mergeCell ref="A69:N69"/>
    <mergeCell ref="A70:D70"/>
    <mergeCell ref="E70:N70"/>
    <mergeCell ref="B71:I71"/>
    <mergeCell ref="F74:F76"/>
    <mergeCell ref="G74:N74"/>
    <mergeCell ref="C67:F67"/>
    <mergeCell ref="C68:F68"/>
    <mergeCell ref="B74:B76"/>
    <mergeCell ref="C74:C76"/>
    <mergeCell ref="D10:D12"/>
    <mergeCell ref="E10:E12"/>
    <mergeCell ref="B33:I33"/>
    <mergeCell ref="J33:L33"/>
    <mergeCell ref="A39:A50"/>
    <mergeCell ref="B39:B44"/>
    <mergeCell ref="A56:A58"/>
    <mergeCell ref="B56:B58"/>
    <mergeCell ref="A13:A15"/>
    <mergeCell ref="B13:B15"/>
    <mergeCell ref="D36:D38"/>
    <mergeCell ref="E36:E38"/>
    <mergeCell ref="F36:F38"/>
    <mergeCell ref="G36:N36"/>
    <mergeCell ref="B45:B50"/>
    <mergeCell ref="A26:A28"/>
    <mergeCell ref="B26:B28"/>
    <mergeCell ref="A16:A19"/>
    <mergeCell ref="B16:B19"/>
    <mergeCell ref="A22:A25"/>
    <mergeCell ref="A10:A12"/>
    <mergeCell ref="B10:B12"/>
    <mergeCell ref="A51:A55"/>
    <mergeCell ref="B51:B55"/>
    <mergeCell ref="D74:D76"/>
    <mergeCell ref="A35:N35"/>
    <mergeCell ref="A36:A38"/>
    <mergeCell ref="B36:B38"/>
    <mergeCell ref="C36:C38"/>
    <mergeCell ref="A92:A95"/>
    <mergeCell ref="B92:B95"/>
    <mergeCell ref="A66:B68"/>
    <mergeCell ref="A84:A88"/>
    <mergeCell ref="B84:B88"/>
    <mergeCell ref="J71:L71"/>
    <mergeCell ref="M71:N71"/>
    <mergeCell ref="A89:A91"/>
    <mergeCell ref="B89:B91"/>
    <mergeCell ref="A96:A98"/>
    <mergeCell ref="B96:B98"/>
    <mergeCell ref="B110:B112"/>
    <mergeCell ref="A106:N106"/>
    <mergeCell ref="A107:A109"/>
    <mergeCell ref="B107:B109"/>
    <mergeCell ref="C107:C109"/>
    <mergeCell ref="D107:D109"/>
    <mergeCell ref="E107:E109"/>
    <mergeCell ref="F107:F109"/>
    <mergeCell ref="G107:N107"/>
    <mergeCell ref="C99:F99"/>
    <mergeCell ref="C100:F100"/>
    <mergeCell ref="E103:N103"/>
    <mergeCell ref="B104:I104"/>
    <mergeCell ref="A164:B166"/>
    <mergeCell ref="A167:N167"/>
    <mergeCell ref="C134:F134"/>
    <mergeCell ref="G172:N172"/>
    <mergeCell ref="A208:A210"/>
    <mergeCell ref="B208:B210"/>
    <mergeCell ref="C208:C210"/>
    <mergeCell ref="D208:D210"/>
    <mergeCell ref="E208:E210"/>
    <mergeCell ref="B205:I205"/>
    <mergeCell ref="J205:L205"/>
    <mergeCell ref="M205:N205"/>
    <mergeCell ref="M139:N139"/>
    <mergeCell ref="A206:N206"/>
    <mergeCell ref="A140:N140"/>
    <mergeCell ref="A170:N170"/>
    <mergeCell ref="B175:B178"/>
    <mergeCell ref="A161:A163"/>
    <mergeCell ref="B161:B163"/>
    <mergeCell ref="F208:F210"/>
    <mergeCell ref="F142:F144"/>
    <mergeCell ref="B247:B252"/>
    <mergeCell ref="A207:N207"/>
    <mergeCell ref="A200:B202"/>
    <mergeCell ref="A211:A216"/>
    <mergeCell ref="B211:B216"/>
    <mergeCell ref="A217:A221"/>
    <mergeCell ref="B217:B221"/>
    <mergeCell ref="A157:A160"/>
    <mergeCell ref="B157:B160"/>
    <mergeCell ref="C239:C241"/>
    <mergeCell ref="A237:N237"/>
    <mergeCell ref="A242:A252"/>
    <mergeCell ref="C231:F231"/>
    <mergeCell ref="C232:F232"/>
    <mergeCell ref="C233:F233"/>
    <mergeCell ref="B239:B241"/>
    <mergeCell ref="D239:D241"/>
    <mergeCell ref="E239:E241"/>
    <mergeCell ref="F239:F241"/>
    <mergeCell ref="A235:D235"/>
    <mergeCell ref="E235:N235"/>
    <mergeCell ref="B236:I236"/>
    <mergeCell ref="J236:L236"/>
    <mergeCell ref="M236:N236"/>
    <mergeCell ref="A278:A281"/>
    <mergeCell ref="B278:B281"/>
    <mergeCell ref="A257:A259"/>
    <mergeCell ref="B257:B259"/>
    <mergeCell ref="B265:B266"/>
    <mergeCell ref="C101:F101"/>
    <mergeCell ref="A102:N102"/>
    <mergeCell ref="A103:D103"/>
    <mergeCell ref="B113:B117"/>
    <mergeCell ref="B128:B131"/>
    <mergeCell ref="A118:A121"/>
    <mergeCell ref="J104:L104"/>
    <mergeCell ref="M104:N104"/>
    <mergeCell ref="E138:N138"/>
    <mergeCell ref="A105:N105"/>
    <mergeCell ref="B118:B121"/>
    <mergeCell ref="A260:A264"/>
    <mergeCell ref="B260:B264"/>
    <mergeCell ref="A132:A133"/>
    <mergeCell ref="B132:B133"/>
    <mergeCell ref="C164:F164"/>
    <mergeCell ref="B145:B148"/>
    <mergeCell ref="A149:A153"/>
    <mergeCell ref="B149:B153"/>
    <mergeCell ref="B122:B127"/>
    <mergeCell ref="A122:A127"/>
    <mergeCell ref="A128:A131"/>
    <mergeCell ref="B169:I169"/>
    <mergeCell ref="J169:L169"/>
    <mergeCell ref="M169:N169"/>
    <mergeCell ref="A203:N203"/>
    <mergeCell ref="A204:D204"/>
    <mergeCell ref="E204:N204"/>
    <mergeCell ref="A171:N171"/>
    <mergeCell ref="A172:A174"/>
    <mergeCell ref="B172:B174"/>
    <mergeCell ref="C172:C174"/>
    <mergeCell ref="D172:D174"/>
    <mergeCell ref="E172:E174"/>
    <mergeCell ref="F172:F174"/>
    <mergeCell ref="A175:A184"/>
    <mergeCell ref="C201:F201"/>
    <mergeCell ref="C202:F202"/>
    <mergeCell ref="C200:F200"/>
    <mergeCell ref="A189:A193"/>
    <mergeCell ref="B189:B193"/>
    <mergeCell ref="A185:A188"/>
    <mergeCell ref="A134:B136"/>
    <mergeCell ref="A585:B587"/>
    <mergeCell ref="B411:B415"/>
    <mergeCell ref="A382:A384"/>
    <mergeCell ref="B382:B384"/>
    <mergeCell ref="B314:B317"/>
    <mergeCell ref="B338:B341"/>
    <mergeCell ref="B342:B347"/>
    <mergeCell ref="A527:N527"/>
    <mergeCell ref="A299:N299"/>
    <mergeCell ref="E300:N300"/>
    <mergeCell ref="B301:I301"/>
    <mergeCell ref="J301:L301"/>
    <mergeCell ref="M301:N301"/>
    <mergeCell ref="A324:A326"/>
    <mergeCell ref="B324:B326"/>
    <mergeCell ref="E304:E306"/>
    <mergeCell ref="F304:F306"/>
    <mergeCell ref="A307:A313"/>
    <mergeCell ref="B307:B313"/>
    <mergeCell ref="G496:N496"/>
    <mergeCell ref="C328:F328"/>
    <mergeCell ref="C329:F329"/>
    <mergeCell ref="A303:N303"/>
    <mergeCell ref="A304:A306"/>
    <mergeCell ref="A544:A547"/>
    <mergeCell ref="B544:B547"/>
    <mergeCell ref="A548:A550"/>
    <mergeCell ref="B548:B550"/>
    <mergeCell ref="A540:A543"/>
    <mergeCell ref="B540:B543"/>
    <mergeCell ref="A290:A292"/>
    <mergeCell ref="B290:B292"/>
    <mergeCell ref="A508:A509"/>
    <mergeCell ref="A425:B427"/>
    <mergeCell ref="A368:D368"/>
    <mergeCell ref="B471:B474"/>
    <mergeCell ref="A403:A410"/>
    <mergeCell ref="D468:D470"/>
    <mergeCell ref="B482:B484"/>
    <mergeCell ref="A482:A484"/>
    <mergeCell ref="B531:B534"/>
    <mergeCell ref="B535:B539"/>
    <mergeCell ref="A318:A323"/>
    <mergeCell ref="B318:B323"/>
    <mergeCell ref="C392:F392"/>
    <mergeCell ref="A367:N367"/>
    <mergeCell ref="A330:N330"/>
    <mergeCell ref="A327:B329"/>
    <mergeCell ref="F559:F561"/>
    <mergeCell ref="G559:N559"/>
    <mergeCell ref="A154:A156"/>
    <mergeCell ref="B154:B156"/>
    <mergeCell ref="G400:N400"/>
    <mergeCell ref="G372:N372"/>
    <mergeCell ref="A495:N495"/>
    <mergeCell ref="A471:A474"/>
    <mergeCell ref="A494:N494"/>
    <mergeCell ref="A488:B490"/>
    <mergeCell ref="A223:A227"/>
    <mergeCell ref="B242:B246"/>
    <mergeCell ref="A491:N491"/>
    <mergeCell ref="A492:D492"/>
    <mergeCell ref="E492:N492"/>
    <mergeCell ref="B493:I493"/>
    <mergeCell ref="J493:L493"/>
    <mergeCell ref="B228:B230"/>
    <mergeCell ref="A314:A317"/>
    <mergeCell ref="B439:B444"/>
    <mergeCell ref="F372:F374"/>
    <mergeCell ref="E524:N524"/>
    <mergeCell ref="B525:I525"/>
    <mergeCell ref="J525:L525"/>
    <mergeCell ref="M525:N525"/>
    <mergeCell ref="F433:F435"/>
    <mergeCell ref="G433:N433"/>
    <mergeCell ref="M493:N493"/>
    <mergeCell ref="A463:N463"/>
    <mergeCell ref="A464:D464"/>
    <mergeCell ref="E464:N464"/>
    <mergeCell ref="C521:F521"/>
    <mergeCell ref="C522:F522"/>
    <mergeCell ref="A520:B522"/>
    <mergeCell ref="C489:F489"/>
    <mergeCell ref="C490:F490"/>
    <mergeCell ref="J465:L465"/>
    <mergeCell ref="M465:N465"/>
    <mergeCell ref="A467:N467"/>
    <mergeCell ref="A468:A470"/>
    <mergeCell ref="B468:B470"/>
    <mergeCell ref="C468:C470"/>
    <mergeCell ref="A445:A448"/>
    <mergeCell ref="B445:B448"/>
    <mergeCell ref="B433:B435"/>
    <mergeCell ref="B480:B481"/>
    <mergeCell ref="A480:A481"/>
    <mergeCell ref="B508:B509"/>
    <mergeCell ref="A288:A289"/>
    <mergeCell ref="B288:B289"/>
    <mergeCell ref="A475:A479"/>
    <mergeCell ref="B475:B479"/>
    <mergeCell ref="A331:D331"/>
    <mergeCell ref="A300:D300"/>
    <mergeCell ref="B272:I272"/>
    <mergeCell ref="B430:I430"/>
    <mergeCell ref="B378:B381"/>
    <mergeCell ref="A372:A374"/>
    <mergeCell ref="B372:B374"/>
    <mergeCell ref="A395:N395"/>
    <mergeCell ref="A396:D396"/>
    <mergeCell ref="E396:N396"/>
    <mergeCell ref="A385:A388"/>
    <mergeCell ref="B385:B388"/>
    <mergeCell ref="E331:N331"/>
    <mergeCell ref="B332:I332"/>
    <mergeCell ref="J332:L332"/>
    <mergeCell ref="M332:N332"/>
    <mergeCell ref="M397:N397"/>
    <mergeCell ref="J430:L430"/>
    <mergeCell ref="M430:N430"/>
    <mergeCell ref="A398:N398"/>
    <mergeCell ref="C460:F460"/>
    <mergeCell ref="B403:B410"/>
    <mergeCell ref="C425:F425"/>
    <mergeCell ref="C426:F426"/>
    <mergeCell ref="C427:F427"/>
    <mergeCell ref="C433:C435"/>
    <mergeCell ref="C461:F461"/>
    <mergeCell ref="A428:N428"/>
    <mergeCell ref="A429:D429"/>
    <mergeCell ref="E429:N429"/>
    <mergeCell ref="A411:A415"/>
    <mergeCell ref="B565:B570"/>
    <mergeCell ref="A562:A570"/>
    <mergeCell ref="A338:A347"/>
    <mergeCell ref="A416:A421"/>
    <mergeCell ref="B416:B421"/>
    <mergeCell ref="A422:A424"/>
    <mergeCell ref="B422:B424"/>
    <mergeCell ref="B436:B438"/>
    <mergeCell ref="A436:A444"/>
    <mergeCell ref="A449:A453"/>
    <mergeCell ref="B449:B453"/>
    <mergeCell ref="A524:D524"/>
    <mergeCell ref="B556:I556"/>
    <mergeCell ref="B528:B530"/>
    <mergeCell ref="C528:C530"/>
    <mergeCell ref="D528:D530"/>
    <mergeCell ref="E528:E530"/>
    <mergeCell ref="F528:F530"/>
    <mergeCell ref="G528:N528"/>
    <mergeCell ref="A510:A516"/>
    <mergeCell ref="B510:B516"/>
    <mergeCell ref="A378:A381"/>
    <mergeCell ref="E468:E470"/>
    <mergeCell ref="F468:F470"/>
    <mergeCell ref="A638:A642"/>
    <mergeCell ref="B638:B642"/>
    <mergeCell ref="B646:B648"/>
    <mergeCell ref="A646:A648"/>
    <mergeCell ref="A571:A575"/>
    <mergeCell ref="B571:B575"/>
    <mergeCell ref="B579:B582"/>
    <mergeCell ref="A583:A584"/>
    <mergeCell ref="B583:B584"/>
    <mergeCell ref="A607:A609"/>
    <mergeCell ref="B607:B609"/>
    <mergeCell ref="A614:A616"/>
    <mergeCell ref="B614:B616"/>
    <mergeCell ref="A623:N623"/>
    <mergeCell ref="A620:N620"/>
    <mergeCell ref="A643:A645"/>
    <mergeCell ref="B643:B645"/>
    <mergeCell ref="B625:B627"/>
    <mergeCell ref="C625:C627"/>
    <mergeCell ref="D625:D627"/>
    <mergeCell ref="E625:E627"/>
    <mergeCell ref="F625:F627"/>
    <mergeCell ref="G625:N625"/>
    <mergeCell ref="C585:F58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360" verticalDpi="360" r:id="rId1"/>
  <rowBreaks count="19" manualBreakCount="19">
    <brk id="34" max="16383" man="1"/>
    <brk id="71" max="16383" man="1"/>
    <brk id="104" max="13" man="1"/>
    <brk id="139" max="16383" man="1"/>
    <brk id="169" max="16383" man="1"/>
    <brk id="205" max="16383" man="1"/>
    <brk id="237" max="16383" man="1"/>
    <brk id="272" max="13" man="1"/>
    <brk id="301" max="16383" man="1"/>
    <brk id="332" max="16383" man="1"/>
    <brk id="369" max="13" man="1"/>
    <brk id="397" max="16383" man="1"/>
    <brk id="431" max="16383" man="1"/>
    <brk id="466" max="16383" man="1"/>
    <brk id="494" max="16383" man="1"/>
    <brk id="526" max="16383" man="1"/>
    <brk id="557" max="16383" man="1"/>
    <brk id="591" max="16383" man="1"/>
    <brk id="623" max="16383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Análisis químico 9-13 a</vt:lpstr>
      <vt:lpstr>'Análisis químico 9-13 a'!Área_de_impresión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Bonilla</dc:creator>
  <cp:lastModifiedBy>Windows User</cp:lastModifiedBy>
  <cp:lastPrinted>2018-11-21T16:22:41Z</cp:lastPrinted>
  <dcterms:created xsi:type="dcterms:W3CDTF">2017-01-27T14:05:52Z</dcterms:created>
  <dcterms:modified xsi:type="dcterms:W3CDTF">2020-12-14T12:01:12Z</dcterms:modified>
</cp:coreProperties>
</file>