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8445" yWindow="-105" windowWidth="12330" windowHeight="8250"/>
  </bookViews>
  <sheets>
    <sheet name="Análisis químico 9-13" sheetId="8" r:id="rId1"/>
  </sheets>
  <calcPr calcId="145621"/>
</workbook>
</file>

<file path=xl/calcChain.xml><?xml version="1.0" encoding="utf-8"?>
<calcChain xmlns="http://schemas.openxmlformats.org/spreadsheetml/2006/main">
  <c r="L291" i="8" l="1"/>
  <c r="J291" i="8"/>
  <c r="G291" i="8"/>
  <c r="H277" i="8"/>
  <c r="I277" i="8"/>
  <c r="G277" i="8"/>
  <c r="J265" i="8"/>
  <c r="G265" i="8"/>
  <c r="H250" i="8"/>
  <c r="G250" i="8"/>
  <c r="I235" i="8"/>
  <c r="G235" i="8"/>
  <c r="G220" i="8"/>
  <c r="J204" i="8"/>
  <c r="G204" i="8"/>
  <c r="G192" i="8"/>
  <c r="H177" i="8"/>
  <c r="H163" i="8"/>
  <c r="I145" i="8"/>
  <c r="G145" i="8"/>
  <c r="H129" i="8"/>
  <c r="G118" i="8"/>
  <c r="H106" i="8"/>
  <c r="G106" i="8"/>
  <c r="H90" i="8"/>
  <c r="G90" i="8"/>
  <c r="H75" i="8"/>
  <c r="G75" i="8"/>
  <c r="I63" i="8"/>
  <c r="G63" i="8"/>
  <c r="I48" i="8"/>
  <c r="G48" i="8"/>
  <c r="I34" i="8"/>
  <c r="G34" i="8"/>
  <c r="H21" i="8"/>
  <c r="G21" i="8"/>
  <c r="I21" i="8" l="1"/>
  <c r="J21" i="8"/>
  <c r="K21" i="8"/>
  <c r="L21" i="8"/>
  <c r="M21" i="8"/>
  <c r="N21" i="8"/>
  <c r="I250" i="8"/>
  <c r="J250" i="8"/>
  <c r="K250" i="8"/>
  <c r="L250" i="8"/>
  <c r="M250" i="8"/>
  <c r="N250" i="8"/>
  <c r="H235" i="8"/>
  <c r="J235" i="8"/>
  <c r="K235" i="8"/>
  <c r="L235" i="8"/>
  <c r="M235" i="8"/>
  <c r="N235" i="8"/>
  <c r="G163" i="8"/>
  <c r="I163" i="8"/>
  <c r="J163" i="8"/>
  <c r="K163" i="8"/>
  <c r="L163" i="8"/>
  <c r="M163" i="8"/>
  <c r="N163" i="8"/>
  <c r="H48" i="8"/>
  <c r="J48" i="8"/>
  <c r="K48" i="8"/>
  <c r="L48" i="8"/>
  <c r="M48" i="8"/>
  <c r="N48" i="8"/>
  <c r="H34" i="8"/>
  <c r="J34" i="8"/>
  <c r="K34" i="8"/>
  <c r="L34" i="8"/>
  <c r="M34" i="8"/>
  <c r="N34" i="8"/>
  <c r="I106" i="8"/>
  <c r="J106" i="8"/>
  <c r="K106" i="8"/>
  <c r="L106" i="8"/>
  <c r="M106" i="8"/>
  <c r="N106" i="8"/>
  <c r="I90" i="8"/>
  <c r="J90" i="8"/>
  <c r="K90" i="8"/>
  <c r="L90" i="8"/>
  <c r="M90" i="8"/>
  <c r="N90" i="8"/>
  <c r="G279" i="8" l="1"/>
  <c r="J277" i="8"/>
  <c r="K277" i="8"/>
  <c r="L277" i="8"/>
  <c r="M277" i="8"/>
  <c r="N277" i="8"/>
  <c r="H265" i="8"/>
  <c r="I265" i="8"/>
  <c r="K265" i="8"/>
  <c r="L265" i="8"/>
  <c r="M265" i="8"/>
  <c r="N265" i="8"/>
  <c r="H220" i="8"/>
  <c r="I220" i="8"/>
  <c r="J220" i="8"/>
  <c r="K220" i="8"/>
  <c r="L220" i="8"/>
  <c r="M220" i="8"/>
  <c r="N220" i="8"/>
  <c r="H145" i="8" l="1"/>
  <c r="J145" i="8"/>
  <c r="K145" i="8"/>
  <c r="L145" i="8"/>
  <c r="M145" i="8"/>
  <c r="N145" i="8"/>
  <c r="G129" i="8" l="1"/>
  <c r="I129" i="8"/>
  <c r="J129" i="8"/>
  <c r="K129" i="8"/>
  <c r="L129" i="8"/>
  <c r="M129" i="8"/>
  <c r="N129" i="8"/>
  <c r="H118" i="8"/>
  <c r="I118" i="8"/>
  <c r="J118" i="8"/>
  <c r="K118" i="8"/>
  <c r="L118" i="8"/>
  <c r="M118" i="8"/>
  <c r="N118" i="8"/>
  <c r="H63" i="8" l="1"/>
  <c r="J63" i="8"/>
  <c r="K63" i="8"/>
  <c r="L63" i="8"/>
  <c r="M63" i="8"/>
  <c r="N63" i="8"/>
  <c r="I75" i="8"/>
  <c r="J75" i="8"/>
  <c r="K75" i="8"/>
  <c r="L75" i="8"/>
  <c r="M75" i="8"/>
  <c r="N75" i="8"/>
  <c r="G177" i="8" l="1"/>
  <c r="H204" i="8"/>
  <c r="I204" i="8"/>
  <c r="K204" i="8"/>
  <c r="L204" i="8"/>
  <c r="M204" i="8"/>
  <c r="N204" i="8"/>
  <c r="I177" i="8" l="1"/>
  <c r="J177" i="8"/>
  <c r="K177" i="8"/>
  <c r="L177" i="8"/>
  <c r="M177" i="8"/>
  <c r="N177" i="8"/>
  <c r="H192" i="8"/>
  <c r="I192" i="8"/>
  <c r="J192" i="8"/>
  <c r="K192" i="8"/>
  <c r="L192" i="8"/>
  <c r="M192" i="8"/>
  <c r="N192" i="8"/>
  <c r="I291" i="8" l="1"/>
  <c r="H291" i="8"/>
  <c r="K291" i="8" l="1"/>
  <c r="M291" i="8"/>
  <c r="N291" i="8"/>
  <c r="N293" i="8" l="1"/>
  <c r="M293" i="8"/>
  <c r="L293" i="8"/>
  <c r="K293" i="8"/>
  <c r="J293" i="8"/>
  <c r="I293" i="8"/>
  <c r="H293" i="8"/>
  <c r="G293" i="8"/>
  <c r="N279" i="8"/>
  <c r="M279" i="8"/>
  <c r="L279" i="8"/>
  <c r="K279" i="8"/>
  <c r="J279" i="8"/>
  <c r="I279" i="8"/>
  <c r="H279" i="8"/>
  <c r="N267" i="8"/>
  <c r="M267" i="8"/>
  <c r="L267" i="8"/>
  <c r="K267" i="8"/>
  <c r="J267" i="8"/>
  <c r="I267" i="8"/>
  <c r="H267" i="8"/>
  <c r="G267" i="8"/>
  <c r="N252" i="8"/>
  <c r="M252" i="8"/>
  <c r="L252" i="8"/>
  <c r="K252" i="8"/>
  <c r="J252" i="8"/>
  <c r="I252" i="8"/>
  <c r="H252" i="8"/>
  <c r="G252" i="8"/>
  <c r="N237" i="8"/>
  <c r="M237" i="8"/>
  <c r="L237" i="8"/>
  <c r="K237" i="8"/>
  <c r="J237" i="8"/>
  <c r="I237" i="8"/>
  <c r="H237" i="8"/>
  <c r="G237" i="8"/>
  <c r="N206" i="8"/>
  <c r="M206" i="8"/>
  <c r="L206" i="8"/>
  <c r="K206" i="8"/>
  <c r="J206" i="8"/>
  <c r="I206" i="8"/>
  <c r="H206" i="8"/>
  <c r="G206" i="8"/>
  <c r="N194" i="8"/>
  <c r="M194" i="8"/>
  <c r="L194" i="8"/>
  <c r="K194" i="8"/>
  <c r="J194" i="8"/>
  <c r="I194" i="8"/>
  <c r="H194" i="8"/>
  <c r="G194" i="8"/>
  <c r="N179" i="8"/>
  <c r="M179" i="8"/>
  <c r="L179" i="8"/>
  <c r="K179" i="8"/>
  <c r="J179" i="8"/>
  <c r="I179" i="8"/>
  <c r="H179" i="8"/>
  <c r="G179" i="8"/>
  <c r="N147" i="8"/>
  <c r="M147" i="8"/>
  <c r="L147" i="8"/>
  <c r="K147" i="8"/>
  <c r="J147" i="8"/>
  <c r="I147" i="8"/>
  <c r="H147" i="8"/>
  <c r="G147" i="8"/>
  <c r="N50" i="8"/>
  <c r="M50" i="8"/>
  <c r="L50" i="8"/>
  <c r="K50" i="8"/>
  <c r="J50" i="8"/>
  <c r="I50" i="8"/>
  <c r="H50" i="8"/>
  <c r="G50" i="8"/>
  <c r="N36" i="8"/>
  <c r="M36" i="8"/>
  <c r="L36" i="8"/>
  <c r="K36" i="8"/>
  <c r="J36" i="8"/>
  <c r="I36" i="8"/>
  <c r="H36" i="8"/>
  <c r="G36" i="8"/>
  <c r="G92" i="8"/>
  <c r="N92" i="8"/>
  <c r="M92" i="8"/>
  <c r="L92" i="8"/>
  <c r="K92" i="8"/>
  <c r="J92" i="8"/>
  <c r="I92" i="8"/>
  <c r="H92" i="8"/>
  <c r="G222" i="8" l="1"/>
  <c r="H222" i="8"/>
  <c r="I222" i="8"/>
  <c r="J222" i="8"/>
  <c r="K222" i="8"/>
  <c r="L222" i="8"/>
  <c r="M222" i="8"/>
  <c r="N222" i="8"/>
  <c r="G77" i="8" l="1"/>
  <c r="N77" i="8"/>
  <c r="M77" i="8"/>
  <c r="L77" i="8"/>
  <c r="K77" i="8"/>
  <c r="J77" i="8"/>
  <c r="I77" i="8"/>
  <c r="H77" i="8"/>
  <c r="G65" i="8"/>
  <c r="N65" i="8"/>
  <c r="M65" i="8"/>
  <c r="L65" i="8"/>
  <c r="K65" i="8"/>
  <c r="J65" i="8"/>
  <c r="I65" i="8"/>
  <c r="H65" i="8"/>
  <c r="G120" i="8"/>
  <c r="H120" i="8"/>
  <c r="I120" i="8"/>
  <c r="J120" i="8"/>
  <c r="K120" i="8"/>
  <c r="L120" i="8"/>
  <c r="M120" i="8"/>
  <c r="N120" i="8"/>
  <c r="N131" i="8"/>
  <c r="N165" i="8"/>
  <c r="M131" i="8"/>
  <c r="M165" i="8"/>
  <c r="L131" i="8"/>
  <c r="L165" i="8"/>
  <c r="K131" i="8"/>
  <c r="K165" i="8"/>
  <c r="J131" i="8"/>
  <c r="J165" i="8"/>
  <c r="I131" i="8"/>
  <c r="I165" i="8"/>
  <c r="H131" i="8"/>
  <c r="H165" i="8"/>
  <c r="G131" i="8"/>
  <c r="G165" i="8"/>
  <c r="G108" i="8"/>
  <c r="J108" i="8"/>
  <c r="I108" i="8"/>
  <c r="H108" i="8"/>
  <c r="K108" i="8"/>
  <c r="L108" i="8"/>
  <c r="M108" i="8"/>
  <c r="N108" i="8"/>
  <c r="G23" i="8"/>
  <c r="H23" i="8"/>
  <c r="I23" i="8"/>
  <c r="J23" i="8"/>
  <c r="K23" i="8"/>
  <c r="L23" i="8"/>
  <c r="M23" i="8"/>
  <c r="N23" i="8"/>
</calcChain>
</file>

<file path=xl/sharedStrings.xml><?xml version="1.0" encoding="utf-8"?>
<sst xmlns="http://schemas.openxmlformats.org/spreadsheetml/2006/main" count="972" uniqueCount="178">
  <si>
    <t>OPERADOR</t>
  </si>
  <si>
    <t>AÑO</t>
  </si>
  <si>
    <t>DEPARTAMENTO</t>
  </si>
  <si>
    <t>MUNICIPIO</t>
  </si>
  <si>
    <t>GRUPO ÉTNICO</t>
  </si>
  <si>
    <t>RAIZAL</t>
  </si>
  <si>
    <t>AFROCOLOMBIANO / PALENQUERO</t>
  </si>
  <si>
    <t>SIN PERTENENCIA ÉTNICA</t>
  </si>
  <si>
    <t>ROOM</t>
  </si>
  <si>
    <t>COMUNIDAD/PUEBLO INDÍGENA</t>
  </si>
  <si>
    <t>INDÍGENA</t>
  </si>
  <si>
    <t>ESTABLECIMIENTO EDUCATIVO</t>
  </si>
  <si>
    <t>MENÚ 1</t>
  </si>
  <si>
    <t>MENÚ 2</t>
  </si>
  <si>
    <t>MENÚ 3</t>
  </si>
  <si>
    <t>MENÚ 4</t>
  </si>
  <si>
    <t>MENÚ 5</t>
  </si>
  <si>
    <t>ALIMENTO PROTÉICO</t>
  </si>
  <si>
    <t>FRUTA</t>
  </si>
  <si>
    <t>CEREAL ACOMPAÑANTE</t>
  </si>
  <si>
    <t>BEBIDA CON LECHE</t>
  </si>
  <si>
    <t>MENÚ 6</t>
  </si>
  <si>
    <t>MENÚ 7</t>
  </si>
  <si>
    <t>MENÚ 8</t>
  </si>
  <si>
    <t>MENÚ 9</t>
  </si>
  <si>
    <t>MENÚ 10</t>
  </si>
  <si>
    <t>MENÚ 11</t>
  </si>
  <si>
    <t>MENÚ 12</t>
  </si>
  <si>
    <t>MENÚ 13</t>
  </si>
  <si>
    <t>MENÚ 14</t>
  </si>
  <si>
    <t>MENÚ 15</t>
  </si>
  <si>
    <t>MENÚ 16</t>
  </si>
  <si>
    <t>MENÚ 17</t>
  </si>
  <si>
    <t>MENÚ 18</t>
  </si>
  <si>
    <t>MENÚ 19</t>
  </si>
  <si>
    <t>MENÚ 20</t>
  </si>
  <si>
    <t>NOMBRE DE LA NUTRICIONISTA - DIETISTA</t>
  </si>
  <si>
    <t>CLAUDIA MARITZA BONILLA SOCADAGUI</t>
  </si>
  <si>
    <t>FIRMA</t>
  </si>
  <si>
    <t>MATRÍCULA PROFESIONAL</t>
  </si>
  <si>
    <t>MND  00225</t>
  </si>
  <si>
    <t>BOYACÁ</t>
  </si>
  <si>
    <t>COMPONENTE</t>
  </si>
  <si>
    <t>Calorías</t>
  </si>
  <si>
    <t xml:space="preserve">Carboh
</t>
  </si>
  <si>
    <t>PREPARACIÓN</t>
  </si>
  <si>
    <t>NOMBRE DEL ALIMENTO</t>
  </si>
  <si>
    <t>COD</t>
  </si>
  <si>
    <t>PESO NETO
g o cc</t>
  </si>
  <si>
    <t>NUTRIENTES</t>
  </si>
  <si>
    <t>Grasa</t>
  </si>
  <si>
    <t>Calcio</t>
  </si>
  <si>
    <t>Hierro</t>
  </si>
  <si>
    <t>Zinc</t>
  </si>
  <si>
    <t>TOTAL</t>
  </si>
  <si>
    <t>RECOMENDACIONES DIARIAS</t>
  </si>
  <si>
    <t>% DE ADECUACIÓN</t>
  </si>
  <si>
    <t>Proteínas</t>
  </si>
  <si>
    <t>PESO BRUTO
g o cc</t>
  </si>
  <si>
    <t>AGUA DE PANELA CON LECHE</t>
  </si>
  <si>
    <t>COLADA DE PLÁTANO</t>
  </si>
  <si>
    <t>CHOCOLATE CON LECHE</t>
  </si>
  <si>
    <t>PECHUGA A LA PLANCHA</t>
  </si>
  <si>
    <t>FRUTA ENTERA</t>
  </si>
  <si>
    <t xml:space="preserve">HUEVO REVUELTO </t>
  </si>
  <si>
    <t xml:space="preserve">FRUTA </t>
  </si>
  <si>
    <t>COLADA DE VAINILLA CON LECHE</t>
  </si>
  <si>
    <t>COLADA DE MAIZENA CON LECHE</t>
  </si>
  <si>
    <t>AVENA CON LECHE</t>
  </si>
  <si>
    <t>COLADA DE PLÁTANO CON LECHE</t>
  </si>
  <si>
    <t>MALTEADA DE BOCADILLO CON LECHE</t>
  </si>
  <si>
    <t>Panela</t>
  </si>
  <si>
    <t>Carne de res magra</t>
  </si>
  <si>
    <t>Aceite</t>
  </si>
  <si>
    <t>Pan blanco</t>
  </si>
  <si>
    <t>Plátano hartón maduro</t>
  </si>
  <si>
    <t>Chocolate</t>
  </si>
  <si>
    <t>Huevo</t>
  </si>
  <si>
    <t>Tostada</t>
  </si>
  <si>
    <t>Bocadillo</t>
  </si>
  <si>
    <t>Mogolla</t>
  </si>
  <si>
    <t>Pechuga</t>
  </si>
  <si>
    <t>Cebolla junca</t>
  </si>
  <si>
    <t>Escencia de vainilla</t>
  </si>
  <si>
    <t>Harina de plátano</t>
  </si>
  <si>
    <t xml:space="preserve">Harina de trigo </t>
  </si>
  <si>
    <t>Papa común</t>
  </si>
  <si>
    <t>Kcal</t>
  </si>
  <si>
    <t>g</t>
  </si>
  <si>
    <t>mg</t>
  </si>
  <si>
    <t xml:space="preserve">Harina de maíz </t>
  </si>
  <si>
    <t>AREPA DE MAÍZ</t>
  </si>
  <si>
    <t>TAJADAS DE PLÁTANO</t>
  </si>
  <si>
    <t>Fruta - banano</t>
  </si>
  <si>
    <t>Fruta - mandarina</t>
  </si>
  <si>
    <t>AREPUELA</t>
  </si>
  <si>
    <t>Sal</t>
  </si>
  <si>
    <t>Margarina</t>
  </si>
  <si>
    <t xml:space="preserve">PAN BLANCO CON MARGARINA </t>
  </si>
  <si>
    <t>TOSTADA CON MARGARINA</t>
  </si>
  <si>
    <t xml:space="preserve">MOGOLLA CON MARGARINA </t>
  </si>
  <si>
    <t>PLANEACIÓN CICLO DE MENÚS</t>
  </si>
  <si>
    <t>Fruta - lima</t>
  </si>
  <si>
    <t>PLÁTANO VERDE COCIDO</t>
  </si>
  <si>
    <t>Plátano hartón verde</t>
  </si>
  <si>
    <t>CARNE DE RES COCIDA EN LA SOPA</t>
  </si>
  <si>
    <t xml:space="preserve">SOPA DE MAIZ TOSTADO 
</t>
  </si>
  <si>
    <t>Harina de maíz tostado</t>
  </si>
  <si>
    <t>CALDO DE PAPA CON LECHE</t>
  </si>
  <si>
    <t xml:space="preserve">Cilantro </t>
  </si>
  <si>
    <t>HUEVO EN EL CALDO</t>
  </si>
  <si>
    <t>PAPA COCIDA EN EL CALDO</t>
  </si>
  <si>
    <t>Fruta - mango</t>
  </si>
  <si>
    <t>PLÁTANO MADURO COCINADO</t>
  </si>
  <si>
    <t>QUESO</t>
  </si>
  <si>
    <t>Yuca</t>
  </si>
  <si>
    <r>
      <t xml:space="preserve">PAPA EN CHUPE CON </t>
    </r>
    <r>
      <rPr>
        <b/>
        <sz val="7"/>
        <rFont val="Arial Narrow"/>
        <family val="2"/>
      </rPr>
      <t>OCUMO</t>
    </r>
  </si>
  <si>
    <t>Cebolla cabezona</t>
  </si>
  <si>
    <t xml:space="preserve">Aceite </t>
  </si>
  <si>
    <t>Ocumo</t>
  </si>
  <si>
    <t>AREPA DE HARINA DE TRIGO</t>
  </si>
  <si>
    <t>Fruta - naranja</t>
  </si>
  <si>
    <t>CARNE DE RES EN LA SOPA</t>
  </si>
  <si>
    <t>CALDO CON LECHE</t>
  </si>
  <si>
    <t>Fruta - papaya</t>
  </si>
  <si>
    <t>TOSTADA</t>
  </si>
  <si>
    <t>YUCA DORADA</t>
  </si>
  <si>
    <t>PLÁTANO COCIDO</t>
  </si>
  <si>
    <t>Comunidad Uwa</t>
  </si>
  <si>
    <t>Cubará</t>
  </si>
  <si>
    <t>Leche de vaca entera en polvo</t>
  </si>
  <si>
    <t>G008</t>
  </si>
  <si>
    <t xml:space="preserve">Huevo de gallina </t>
  </si>
  <si>
    <t>J004</t>
  </si>
  <si>
    <t>D013</t>
  </si>
  <si>
    <t>K010</t>
  </si>
  <si>
    <t>K033</t>
  </si>
  <si>
    <t>B057</t>
  </si>
  <si>
    <t>F099</t>
  </si>
  <si>
    <t>A057</t>
  </si>
  <si>
    <t>K005</t>
  </si>
  <si>
    <t>Almidón de maíz</t>
  </si>
  <si>
    <t>A001</t>
  </si>
  <si>
    <t>B089</t>
  </si>
  <si>
    <t>B092</t>
  </si>
  <si>
    <t>Avena en hojuelas</t>
  </si>
  <si>
    <t>A012</t>
  </si>
  <si>
    <t>A060</t>
  </si>
  <si>
    <t xml:space="preserve">Margarina </t>
  </si>
  <si>
    <t>D019</t>
  </si>
  <si>
    <t>C010</t>
  </si>
  <si>
    <t>A033</t>
  </si>
  <si>
    <t>A036</t>
  </si>
  <si>
    <t>F085</t>
  </si>
  <si>
    <t>A087</t>
  </si>
  <si>
    <t>A040</t>
  </si>
  <si>
    <t>B074</t>
  </si>
  <si>
    <t>B029</t>
  </si>
  <si>
    <t>L015</t>
  </si>
  <si>
    <t>C043</t>
  </si>
  <si>
    <t>B035</t>
  </si>
  <si>
    <t>Queso crema</t>
  </si>
  <si>
    <t>G014</t>
  </si>
  <si>
    <t>B107</t>
  </si>
  <si>
    <t>C050</t>
  </si>
  <si>
    <t>Tomate</t>
  </si>
  <si>
    <t>B103</t>
  </si>
  <si>
    <t>B027</t>
  </si>
  <si>
    <t>C062</t>
  </si>
  <si>
    <t>C065</t>
  </si>
  <si>
    <t>OCTUBRE DE 2019</t>
  </si>
  <si>
    <t>Sodio</t>
  </si>
  <si>
    <t>C051</t>
  </si>
  <si>
    <t>x</t>
  </si>
  <si>
    <t>Pablo VI</t>
  </si>
  <si>
    <t>Todos los grupos de edad</t>
  </si>
  <si>
    <t>COMPLEMENTO ALIMENTARIO JORNADA MAÑANA - PREPARADO EN SITIO</t>
  </si>
  <si>
    <t>Notas: 
Resolución 18858 de 2018,  numeral 11.1 Planeación de Menús: 
- El operador debe solicitar por escrito mínimo con 5 días de anticipación (dependiendo del caso), la autorización del intercambio a la autoridad indígena e informar y dejar copia de dicha autorización en el establecimiento educativo donde se aplicaría el cambio.
- En la situación en que no haya disponibilidad de un alimento del menú diario planeado, el alimento faltante se puede intercambiar por otro que se encuentre en la lista de intercambios dentro del mismo grupo de alimentos. Los intercambios deben de ser aprobados y soportados por escrito, por parte de la autoridad indígena.
* En caso en que haya un festivo y al día siguiente el menú indique preparación de leguminosa (fríjol, lenteja, garbanzo, arveja seca), éste  alimento se puede intercambiar por otro de la misma semana.
 ** Las frutas  se pueden intercambiar teniendo en cuenta aquellas que se encuentren de cosecha en la región.
***Está permitido el uso de  alimentos autóctonos y tradicionales tales como el ortigo, el ocumo, el platanillo, la bagala, entre otros, que respetan los hábitos alimentarios y fomentan el rescate de las tradiciones de la Comunidad Uwa, estos se incluirán según disponibilidad y época de cosecha.</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</si>
</sst>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11" x14ac:knownFonts="1">
    <font>
      <sz val="11"/>
      <color theme="1"/>
      <name val="Calibri"/>
      <family val="2"/>
      <scheme val="minor"/>
    </font>
    <font>
      <b/>
      <sz val="10"/>
      <name val="Arial Narrow"/>
      <family val="2"/>
    </font>
    <font>
      <sz val="7"/>
      <name val="Arial Narrow"/>
      <family val="2"/>
    </font>
    <font>
      <b/>
      <sz val="7"/>
      <name val="Arial Narrow"/>
      <family val="2"/>
    </font>
    <font>
      <sz val="6"/>
      <name val="Arial Narrow"/>
      <family val="2"/>
    </font>
    <font>
      <b/>
      <sz val="9"/>
      <name val="Arial Narrow"/>
      <family val="2"/>
    </font>
    <font>
      <b/>
      <sz val="8"/>
      <name val="Arial Narrow"/>
      <family val="2"/>
    </font>
    <font>
      <sz val="11"/>
      <color indexed="8"/>
      <name val="Calibri"/>
      <family val="2"/>
    </font>
    <font>
      <sz val="11"/>
      <name val="Arial Narrow"/>
      <family val="2"/>
    </font>
    <font>
      <b/>
      <sz val="11"/>
      <color theme="0"/>
      <name val="Arial Narrow"/>
      <family val="2"/>
    </font>
    <font>
      <b/>
      <sz val="12"/>
      <name val="Arial Narrow"/>
      <family val="2"/>
    </font>
  </fonts>
  <fills count="9">
    <fill>
      <patternFill patternType="none"/>
    </fill>
    <fill>
      <patternFill patternType="gray125"/>
    </fill>
    <fill>
      <patternFill patternType="solid">
        <fgColor rgb="FF000000"/>
      </patternFill>
    </fill>
    <fill>
      <patternFill patternType="solid">
        <fgColor rgb="FFA4A4A4"/>
      </patternFill>
    </fill>
    <fill>
      <patternFill patternType="solid">
        <fgColor rgb="FFBEBEBE"/>
      </patternFill>
    </fill>
    <fill>
      <patternFill patternType="solid">
        <fgColor rgb="FFD7D7D7"/>
      </patternFill>
    </fill>
    <fill>
      <patternFill patternType="solid">
        <fgColor theme="0" tint="-0.249977111117893"/>
        <bgColor indexed="64"/>
      </patternFill>
    </fill>
    <fill>
      <patternFill patternType="solid">
        <fgColor rgb="FFFFFF00"/>
        <bgColor indexed="64"/>
      </patternFill>
    </fill>
    <fill>
      <patternFill patternType="solid">
        <fgColor theme="8" tint="-0.249977111117893"/>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rgb="FF000000"/>
      </left>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style="thin">
        <color indexed="64"/>
      </right>
      <top/>
      <bottom/>
      <diagonal/>
    </border>
    <border>
      <left style="thin">
        <color indexed="64"/>
      </left>
      <right style="thin">
        <color indexed="64"/>
      </right>
      <top/>
      <bottom style="thin">
        <color rgb="FF000000"/>
      </bottom>
      <diagonal/>
    </border>
    <border>
      <left/>
      <right style="thin">
        <color indexed="64"/>
      </right>
      <top/>
      <bottom/>
      <diagonal/>
    </border>
    <border>
      <left/>
      <right style="thin">
        <color indexed="64"/>
      </right>
      <top style="thin">
        <color indexed="64"/>
      </top>
      <bottom style="thin">
        <color indexed="64"/>
      </bottom>
      <diagonal/>
    </border>
    <border>
      <left/>
      <right/>
      <top style="thin">
        <color indexed="64"/>
      </top>
      <bottom/>
      <diagonal/>
    </border>
  </borders>
  <cellStyleXfs count="2">
    <xf numFmtId="0" fontId="0" fillId="0" borderId="0"/>
    <xf numFmtId="0" fontId="7" fillId="0" borderId="0"/>
  </cellStyleXfs>
  <cellXfs count="75">
    <xf numFmtId="0" fontId="0" fillId="0" borderId="0" xfId="0"/>
    <xf numFmtId="0" fontId="2" fillId="0" borderId="1" xfId="0" applyFont="1" applyFill="1" applyBorder="1" applyAlignment="1">
      <alignment vertical="center" wrapText="1"/>
    </xf>
    <xf numFmtId="0" fontId="2" fillId="7" borderId="1" xfId="0" applyFont="1" applyFill="1" applyBorder="1" applyAlignment="1">
      <alignment vertical="center" wrapText="1"/>
    </xf>
    <xf numFmtId="0" fontId="8" fillId="0" borderId="0" xfId="0" applyFont="1"/>
    <xf numFmtId="0" fontId="8" fillId="0" borderId="0" xfId="0" applyFont="1" applyBorder="1"/>
    <xf numFmtId="0" fontId="8" fillId="0" borderId="0" xfId="0" applyFont="1" applyAlignment="1">
      <alignment horizontal="center" vertical="center"/>
    </xf>
    <xf numFmtId="0" fontId="2" fillId="0" borderId="1" xfId="0" applyFont="1" applyFill="1" applyBorder="1" applyAlignment="1">
      <alignment horizontal="left" vertical="top" wrapText="1"/>
    </xf>
    <xf numFmtId="0" fontId="3" fillId="0" borderId="1" xfId="0" applyFont="1" applyFill="1" applyBorder="1" applyAlignment="1">
      <alignment horizontal="left" vertical="top" wrapText="1"/>
    </xf>
    <xf numFmtId="0" fontId="3" fillId="4" borderId="10" xfId="0" applyFont="1" applyFill="1" applyBorder="1" applyAlignment="1">
      <alignment horizontal="center" vertical="center" wrapText="1"/>
    </xf>
    <xf numFmtId="0" fontId="3" fillId="0" borderId="10" xfId="0" applyFont="1" applyFill="1" applyBorder="1" applyAlignment="1">
      <alignment horizontal="center" vertical="center" wrapText="1"/>
    </xf>
    <xf numFmtId="0" fontId="4" fillId="4" borderId="1"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8" fillId="0" borderId="1" xfId="0" applyFont="1" applyFill="1" applyBorder="1" applyAlignment="1">
      <alignment horizontal="center" vertical="center" wrapText="1"/>
    </xf>
    <xf numFmtId="0" fontId="3" fillId="4" borderId="1" xfId="0" applyFont="1" applyFill="1" applyBorder="1" applyAlignment="1">
      <alignment horizontal="center" vertical="center" wrapText="1"/>
    </xf>
    <xf numFmtId="0" fontId="3" fillId="4" borderId="12" xfId="0" applyFont="1" applyFill="1" applyBorder="1" applyAlignment="1">
      <alignment horizontal="center" vertical="center" wrapText="1"/>
    </xf>
    <xf numFmtId="0" fontId="3" fillId="6" borderId="1" xfId="0" applyFont="1" applyFill="1" applyBorder="1" applyAlignment="1">
      <alignment horizontal="center" vertical="center" wrapText="1"/>
    </xf>
    <xf numFmtId="0" fontId="2" fillId="4" borderId="1" xfId="0" applyFont="1" applyFill="1" applyBorder="1" applyAlignment="1">
      <alignment horizontal="left" vertical="top" wrapText="1"/>
    </xf>
    <xf numFmtId="0" fontId="2" fillId="0" borderId="1" xfId="0" applyFont="1" applyFill="1" applyBorder="1" applyAlignment="1">
      <alignment horizontal="center" vertical="center" wrapText="1"/>
    </xf>
    <xf numFmtId="1" fontId="2" fillId="0" borderId="1" xfId="0" applyNumberFormat="1" applyFont="1" applyFill="1" applyBorder="1" applyAlignment="1">
      <alignment horizontal="center" vertical="center" wrapText="1"/>
    </xf>
    <xf numFmtId="164" fontId="2" fillId="0" borderId="1" xfId="0" applyNumberFormat="1" applyFont="1" applyFill="1" applyBorder="1" applyAlignment="1">
      <alignment horizontal="center" vertical="center" wrapText="1"/>
    </xf>
    <xf numFmtId="1" fontId="5" fillId="0" borderId="1" xfId="0" applyNumberFormat="1" applyFont="1" applyFill="1" applyBorder="1" applyAlignment="1">
      <alignment horizontal="center" vertical="center" wrapText="1"/>
    </xf>
    <xf numFmtId="0" fontId="2" fillId="4" borderId="1" xfId="0" applyFont="1" applyFill="1" applyBorder="1" applyAlignment="1">
      <alignment horizontal="center" vertical="center" wrapText="1"/>
    </xf>
    <xf numFmtId="1" fontId="6" fillId="6" borderId="1" xfId="0" applyNumberFormat="1" applyFont="1" applyFill="1" applyBorder="1" applyAlignment="1">
      <alignment horizontal="center" vertical="center" wrapText="1"/>
    </xf>
    <xf numFmtId="164" fontId="6" fillId="6" borderId="1" xfId="0" applyNumberFormat="1" applyFont="1" applyFill="1" applyBorder="1" applyAlignment="1">
      <alignment horizontal="center" vertical="center" wrapText="1"/>
    </xf>
    <xf numFmtId="0" fontId="2" fillId="7" borderId="1" xfId="0" applyFont="1" applyFill="1" applyBorder="1" applyAlignment="1">
      <alignment horizontal="center" vertical="center" wrapText="1"/>
    </xf>
    <xf numFmtId="1" fontId="2" fillId="7" borderId="1" xfId="0" applyNumberFormat="1"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8" fillId="0" borderId="1" xfId="0" applyFont="1" applyBorder="1" applyAlignment="1">
      <alignment horizontal="center" vertical="center"/>
    </xf>
    <xf numFmtId="0" fontId="3" fillId="4" borderId="1" xfId="0" applyFont="1" applyFill="1" applyBorder="1" applyAlignment="1">
      <alignment horizontal="center" vertical="center" wrapText="1"/>
    </xf>
    <xf numFmtId="0" fontId="3" fillId="0" borderId="10" xfId="0" applyFont="1" applyFill="1" applyBorder="1" applyAlignment="1">
      <alignment horizontal="center" vertical="center" wrapText="1"/>
    </xf>
    <xf numFmtId="0" fontId="3" fillId="0" borderId="5" xfId="0" applyFont="1" applyFill="1" applyBorder="1" applyAlignment="1">
      <alignment horizontal="center" vertical="center" wrapText="1"/>
    </xf>
    <xf numFmtId="0" fontId="8" fillId="0" borderId="1" xfId="0" applyFont="1" applyFill="1" applyBorder="1" applyAlignment="1">
      <alignment horizontal="left" vertical="top" wrapText="1"/>
    </xf>
    <xf numFmtId="0" fontId="8" fillId="0" borderId="5" xfId="0" applyFont="1" applyFill="1" applyBorder="1" applyAlignment="1">
      <alignment horizontal="left" vertical="top" wrapText="1"/>
    </xf>
    <xf numFmtId="0" fontId="3" fillId="0" borderId="12" xfId="0" applyFont="1" applyFill="1" applyBorder="1" applyAlignment="1">
      <alignment horizontal="center" vertical="center" wrapText="1"/>
    </xf>
    <xf numFmtId="0" fontId="3" fillId="4" borderId="10" xfId="0" applyFont="1" applyFill="1" applyBorder="1" applyAlignment="1">
      <alignment horizontal="center" vertical="center" wrapText="1"/>
    </xf>
    <xf numFmtId="0" fontId="3" fillId="4" borderId="12" xfId="0" applyFont="1" applyFill="1" applyBorder="1" applyAlignment="1">
      <alignment horizontal="center" vertical="center" wrapText="1"/>
    </xf>
    <xf numFmtId="0" fontId="3" fillId="4" borderId="5" xfId="0" applyFont="1" applyFill="1" applyBorder="1" applyAlignment="1">
      <alignment horizontal="center" vertical="center" wrapText="1"/>
    </xf>
    <xf numFmtId="0" fontId="10" fillId="8" borderId="1" xfId="0" applyFont="1" applyFill="1" applyBorder="1" applyAlignment="1">
      <alignment horizontal="center" vertical="top" wrapText="1"/>
    </xf>
    <xf numFmtId="0" fontId="8" fillId="4" borderId="1" xfId="0" applyFont="1" applyFill="1" applyBorder="1" applyAlignment="1">
      <alignment horizontal="center" vertical="center" wrapText="1"/>
    </xf>
    <xf numFmtId="0" fontId="6" fillId="6" borderId="1" xfId="0" applyFont="1" applyFill="1" applyBorder="1" applyAlignment="1">
      <alignment horizontal="left" vertical="center" wrapText="1"/>
    </xf>
    <xf numFmtId="0" fontId="6" fillId="6" borderId="2" xfId="0" applyFont="1" applyFill="1" applyBorder="1" applyAlignment="1">
      <alignment horizontal="left" vertical="center" wrapText="1"/>
    </xf>
    <xf numFmtId="0" fontId="6" fillId="6" borderId="3" xfId="0" applyFont="1" applyFill="1" applyBorder="1" applyAlignment="1">
      <alignment horizontal="left" vertical="center" wrapText="1"/>
    </xf>
    <xf numFmtId="0" fontId="6" fillId="6" borderId="15" xfId="0" applyFont="1" applyFill="1" applyBorder="1" applyAlignment="1">
      <alignment horizontal="left" vertical="center" wrapText="1"/>
    </xf>
    <xf numFmtId="0" fontId="8" fillId="0" borderId="0" xfId="0" applyFont="1" applyAlignment="1">
      <alignment horizontal="left"/>
    </xf>
    <xf numFmtId="0" fontId="4" fillId="4" borderId="1"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8" fillId="0" borderId="1" xfId="0" applyFont="1" applyFill="1" applyBorder="1" applyAlignment="1">
      <alignment horizontal="center" vertical="center" wrapText="1"/>
    </xf>
    <xf numFmtId="0" fontId="4" fillId="5" borderId="1" xfId="0" applyFont="1" applyFill="1" applyBorder="1" applyAlignment="1">
      <alignment horizontal="center" vertical="center" wrapText="1"/>
    </xf>
    <xf numFmtId="0" fontId="2" fillId="0" borderId="16" xfId="0" applyFont="1" applyBorder="1" applyAlignment="1">
      <alignment horizontal="left" vertical="top" wrapText="1"/>
    </xf>
    <xf numFmtId="0" fontId="3" fillId="0" borderId="7" xfId="0" applyFont="1" applyFill="1" applyBorder="1" applyAlignment="1">
      <alignment horizontal="center" vertical="center" wrapText="1"/>
    </xf>
    <xf numFmtId="0" fontId="3" fillId="0" borderId="14" xfId="0" applyFont="1" applyFill="1" applyBorder="1" applyAlignment="1">
      <alignment horizontal="center" vertical="center" wrapText="1"/>
    </xf>
    <xf numFmtId="0" fontId="3" fillId="0" borderId="9" xfId="0" applyFont="1" applyFill="1" applyBorder="1" applyAlignment="1">
      <alignment horizontal="center" vertical="center" wrapText="1"/>
    </xf>
    <xf numFmtId="0" fontId="3" fillId="0" borderId="13" xfId="0" applyFont="1" applyFill="1" applyBorder="1" applyAlignment="1">
      <alignment horizontal="center" vertical="center" wrapText="1"/>
    </xf>
    <xf numFmtId="0" fontId="3" fillId="0" borderId="6" xfId="0" applyFont="1" applyFill="1" applyBorder="1" applyAlignment="1">
      <alignment horizontal="center" vertical="center" wrapText="1"/>
    </xf>
    <xf numFmtId="0" fontId="3" fillId="0" borderId="11" xfId="0" applyFont="1" applyFill="1" applyBorder="1" applyAlignment="1">
      <alignment horizontal="center" vertical="center" wrapText="1"/>
    </xf>
    <xf numFmtId="0" fontId="3" fillId="0" borderId="8" xfId="0" applyFont="1" applyFill="1" applyBorder="1" applyAlignment="1">
      <alignment horizontal="center" vertical="center" wrapText="1"/>
    </xf>
    <xf numFmtId="0" fontId="3" fillId="6" borderId="1" xfId="0" applyFont="1" applyFill="1" applyBorder="1" applyAlignment="1">
      <alignment horizontal="center" vertical="center" wrapText="1"/>
    </xf>
    <xf numFmtId="0" fontId="6" fillId="6" borderId="5" xfId="0" applyFont="1" applyFill="1" applyBorder="1" applyAlignment="1">
      <alignment horizontal="left" vertical="center" wrapText="1"/>
    </xf>
    <xf numFmtId="0" fontId="3" fillId="6" borderId="10" xfId="0" applyFont="1" applyFill="1" applyBorder="1" applyAlignment="1">
      <alignment horizontal="center" vertical="center" wrapText="1"/>
    </xf>
    <xf numFmtId="0" fontId="3" fillId="6" borderId="12" xfId="0" applyFont="1" applyFill="1" applyBorder="1" applyAlignment="1">
      <alignment horizontal="center" vertical="center" wrapText="1"/>
    </xf>
    <xf numFmtId="0" fontId="3" fillId="6" borderId="5" xfId="0" applyFont="1" applyFill="1" applyBorder="1" applyAlignment="1">
      <alignment horizontal="center" vertical="center" wrapText="1"/>
    </xf>
    <xf numFmtId="0" fontId="8" fillId="0" borderId="0" xfId="0" applyFont="1" applyBorder="1" applyAlignment="1">
      <alignment horizontal="center"/>
    </xf>
    <xf numFmtId="0" fontId="9" fillId="2" borderId="1" xfId="0" applyFont="1" applyFill="1" applyBorder="1" applyAlignment="1">
      <alignment horizontal="center" vertical="top" wrapText="1"/>
    </xf>
    <xf numFmtId="0" fontId="1" fillId="3" borderId="1" xfId="0" applyFont="1" applyFill="1" applyBorder="1" applyAlignment="1">
      <alignment horizontal="center" vertical="top" wrapText="1"/>
    </xf>
    <xf numFmtId="0" fontId="8" fillId="0" borderId="1" xfId="0" applyFont="1" applyFill="1" applyBorder="1" applyAlignment="1">
      <alignment horizontal="center" vertical="top" wrapText="1"/>
    </xf>
    <xf numFmtId="0" fontId="5" fillId="0" borderId="1" xfId="0" applyFont="1" applyFill="1" applyBorder="1" applyAlignment="1">
      <alignment horizontal="center" vertical="top" wrapText="1"/>
    </xf>
    <xf numFmtId="0" fontId="2" fillId="4" borderId="1" xfId="0" applyFont="1" applyFill="1" applyBorder="1" applyAlignment="1">
      <alignment horizontal="left" vertical="center" wrapText="1"/>
    </xf>
    <xf numFmtId="0" fontId="2" fillId="4" borderId="1" xfId="0" applyFont="1" applyFill="1" applyBorder="1" applyAlignment="1">
      <alignment horizontal="center" vertical="center" wrapText="1"/>
    </xf>
    <xf numFmtId="0" fontId="2" fillId="4" borderId="1" xfId="0" applyFont="1" applyFill="1" applyBorder="1" applyAlignment="1">
      <alignment horizontal="left" vertical="top" wrapText="1"/>
    </xf>
    <xf numFmtId="0" fontId="5" fillId="0" borderId="4" xfId="0" applyFont="1" applyFill="1" applyBorder="1" applyAlignment="1">
      <alignment horizontal="center" vertical="top" wrapText="1"/>
    </xf>
    <xf numFmtId="0" fontId="5" fillId="0" borderId="0" xfId="0" applyFont="1" applyFill="1" applyBorder="1" applyAlignment="1">
      <alignment horizontal="center" vertical="top" wrapText="1"/>
    </xf>
    <xf numFmtId="0" fontId="3" fillId="0" borderId="10" xfId="0" applyFont="1" applyBorder="1" applyAlignment="1">
      <alignment horizontal="center" vertical="center"/>
    </xf>
    <xf numFmtId="0" fontId="3" fillId="0" borderId="12" xfId="0" applyFont="1" applyBorder="1" applyAlignment="1">
      <alignment horizontal="center" vertical="center"/>
    </xf>
    <xf numFmtId="0" fontId="3" fillId="0" borderId="5" xfId="0" applyFont="1" applyBorder="1" applyAlignment="1">
      <alignment horizontal="center" vertical="center"/>
    </xf>
    <xf numFmtId="0" fontId="2" fillId="0" borderId="1" xfId="0" applyFont="1" applyFill="1" applyBorder="1" applyAlignment="1">
      <alignment horizontal="center" vertical="center" wrapText="1"/>
    </xf>
  </cellXfs>
  <cellStyles count="2">
    <cellStyle name="Excel Built-in Normal" xfId="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jpeg"/><Relationship Id="rId4"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twoCellAnchor editAs="oneCell">
    <xdr:from>
      <xdr:col>0</xdr:col>
      <xdr:colOff>123825</xdr:colOff>
      <xdr:row>0</xdr:row>
      <xdr:rowOff>209550</xdr:rowOff>
    </xdr:from>
    <xdr:to>
      <xdr:col>0</xdr:col>
      <xdr:colOff>762000</xdr:colOff>
      <xdr:row>0</xdr:row>
      <xdr:rowOff>213351</xdr:rowOff>
    </xdr:to>
    <xdr:pic>
      <xdr:nvPicPr>
        <xdr:cNvPr id="2" name="Imagen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3825" y="209550"/>
          <a:ext cx="638175" cy="380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303915</xdr:colOff>
      <xdr:row>0</xdr:row>
      <xdr:rowOff>323850</xdr:rowOff>
    </xdr:from>
    <xdr:to>
      <xdr:col>1</xdr:col>
      <xdr:colOff>762001</xdr:colOff>
      <xdr:row>0</xdr:row>
      <xdr:rowOff>323850</xdr:rowOff>
    </xdr:to>
    <xdr:pic>
      <xdr:nvPicPr>
        <xdr:cNvPr id="3" name="Imagen 2"/>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27840" y="323850"/>
          <a:ext cx="458086"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609600</xdr:colOff>
      <xdr:row>0</xdr:row>
      <xdr:rowOff>200024</xdr:rowOff>
    </xdr:from>
    <xdr:to>
      <xdr:col>7</xdr:col>
      <xdr:colOff>95249</xdr:colOff>
      <xdr:row>0</xdr:row>
      <xdr:rowOff>200024</xdr:rowOff>
    </xdr:to>
    <xdr:pic>
      <xdr:nvPicPr>
        <xdr:cNvPr id="5" name="Imagen 5" descr="sec desarollo humano-13">
          <a:extLst>
            <a:ext uri="{FF2B5EF4-FFF2-40B4-BE49-F238E27FC236}">
              <a16:creationId xmlns="" xmlns:a16="http://schemas.microsoft.com/office/drawing/2014/main" id="{00000000-0008-0000-0700-000008000000}"/>
            </a:ext>
          </a:extLst>
        </xdr:cNvPr>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3592"/>
        <a:stretch/>
      </xdr:blipFill>
      <xdr:spPr bwMode="auto">
        <a:xfrm>
          <a:off x="3943350" y="200024"/>
          <a:ext cx="581024" cy="0"/>
        </a:xfrm>
        <a:prstGeom prst="rect">
          <a:avLst/>
        </a:prstGeom>
        <a:noFill/>
        <a:ln>
          <a:noFill/>
        </a:ln>
      </xdr:spPr>
    </xdr:pic>
    <xdr:clientData/>
  </xdr:twoCellAnchor>
  <xdr:twoCellAnchor editAs="oneCell">
    <xdr:from>
      <xdr:col>3</xdr:col>
      <xdr:colOff>472441</xdr:colOff>
      <xdr:row>0</xdr:row>
      <xdr:rowOff>295274</xdr:rowOff>
    </xdr:from>
    <xdr:to>
      <xdr:col>5</xdr:col>
      <xdr:colOff>171451</xdr:colOff>
      <xdr:row>0</xdr:row>
      <xdr:rowOff>295274</xdr:rowOff>
    </xdr:to>
    <xdr:pic>
      <xdr:nvPicPr>
        <xdr:cNvPr id="6" name="Imagen 2"/>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025141" y="295274"/>
          <a:ext cx="651510"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600075</xdr:colOff>
      <xdr:row>0</xdr:row>
      <xdr:rowOff>200025</xdr:rowOff>
    </xdr:from>
    <xdr:to>
      <xdr:col>1</xdr:col>
      <xdr:colOff>581025</xdr:colOff>
      <xdr:row>0</xdr:row>
      <xdr:rowOff>200025</xdr:rowOff>
    </xdr:to>
    <xdr:pic>
      <xdr:nvPicPr>
        <xdr:cNvPr id="7" name="Imagen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00075" y="200025"/>
          <a:ext cx="90487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123825</xdr:colOff>
      <xdr:row>0</xdr:row>
      <xdr:rowOff>304800</xdr:rowOff>
    </xdr:from>
    <xdr:to>
      <xdr:col>4</xdr:col>
      <xdr:colOff>346710</xdr:colOff>
      <xdr:row>0</xdr:row>
      <xdr:rowOff>304800</xdr:rowOff>
    </xdr:to>
    <xdr:pic>
      <xdr:nvPicPr>
        <xdr:cNvPr id="8" name="Imagen 2"/>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724150" y="304800"/>
          <a:ext cx="651510"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276225</xdr:colOff>
      <xdr:row>0</xdr:row>
      <xdr:rowOff>200025</xdr:rowOff>
    </xdr:from>
    <xdr:to>
      <xdr:col>7</xdr:col>
      <xdr:colOff>390524</xdr:colOff>
      <xdr:row>0</xdr:row>
      <xdr:rowOff>200025</xdr:rowOff>
    </xdr:to>
    <xdr:pic>
      <xdr:nvPicPr>
        <xdr:cNvPr id="9" name="Imagen 5" descr="sec desarollo humano-13">
          <a:extLst>
            <a:ext uri="{FF2B5EF4-FFF2-40B4-BE49-F238E27FC236}">
              <a16:creationId xmlns="" xmlns:a16="http://schemas.microsoft.com/office/drawing/2014/main" id="{00000000-0008-0000-0700-000008000000}"/>
            </a:ext>
          </a:extLst>
        </xdr:cNvPr>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3592"/>
        <a:stretch/>
      </xdr:blipFill>
      <xdr:spPr bwMode="auto">
        <a:xfrm>
          <a:off x="3781425" y="200025"/>
          <a:ext cx="1038224" cy="0"/>
        </a:xfrm>
        <a:prstGeom prst="rect">
          <a:avLst/>
        </a:prstGeom>
        <a:noFill/>
        <a:ln>
          <a:noFill/>
        </a:ln>
      </xdr:spPr>
    </xdr:pic>
    <xdr:clientData/>
  </xdr:twoCellAnchor>
  <xdr:twoCellAnchor editAs="oneCell">
    <xdr:from>
      <xdr:col>5</xdr:col>
      <xdr:colOff>228600</xdr:colOff>
      <xdr:row>0</xdr:row>
      <xdr:rowOff>295275</xdr:rowOff>
    </xdr:from>
    <xdr:to>
      <xdr:col>6</xdr:col>
      <xdr:colOff>441960</xdr:colOff>
      <xdr:row>0</xdr:row>
      <xdr:rowOff>476250</xdr:rowOff>
    </xdr:to>
    <xdr:pic>
      <xdr:nvPicPr>
        <xdr:cNvPr id="11" name="Imagen 2"/>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05250" y="295275"/>
          <a:ext cx="651510" cy="1809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104775</xdr:colOff>
      <xdr:row>0</xdr:row>
      <xdr:rowOff>257175</xdr:rowOff>
    </xdr:from>
    <xdr:to>
      <xdr:col>10</xdr:col>
      <xdr:colOff>76200</xdr:colOff>
      <xdr:row>0</xdr:row>
      <xdr:rowOff>552450</xdr:rowOff>
    </xdr:to>
    <xdr:pic>
      <xdr:nvPicPr>
        <xdr:cNvPr id="15" name="14 Imagen" descr="sec educacion-14"/>
        <xdr:cNvPicPr/>
      </xdr:nvPicPr>
      <xdr:blipFill>
        <a:blip xmlns:r="http://schemas.openxmlformats.org/officeDocument/2006/relationships" r:embed="rId4"/>
        <a:srcRect/>
        <a:stretch>
          <a:fillRect/>
        </a:stretch>
      </xdr:blipFill>
      <xdr:spPr bwMode="auto">
        <a:xfrm>
          <a:off x="5257800" y="257175"/>
          <a:ext cx="790575" cy="295275"/>
        </a:xfrm>
        <a:prstGeom prst="rect">
          <a:avLst/>
        </a:prstGeom>
        <a:noFill/>
        <a:ln w="9525">
          <a:noFill/>
          <a:miter lim="800000"/>
          <a:headEnd/>
          <a:tailEnd/>
        </a:ln>
      </xdr:spPr>
    </xdr:pic>
    <xdr:clientData/>
  </xdr:twoCellAnchor>
  <xdr:twoCellAnchor>
    <xdr:from>
      <xdr:col>0</xdr:col>
      <xdr:colOff>752475</xdr:colOff>
      <xdr:row>0</xdr:row>
      <xdr:rowOff>219075</xdr:rowOff>
    </xdr:from>
    <xdr:to>
      <xdr:col>3</xdr:col>
      <xdr:colOff>400050</xdr:colOff>
      <xdr:row>0</xdr:row>
      <xdr:rowOff>523875</xdr:rowOff>
    </xdr:to>
    <xdr:pic>
      <xdr:nvPicPr>
        <xdr:cNvPr id="17" name="Imagen 6">
          <a:extLst>
            <a:ext uri="{FF2B5EF4-FFF2-40B4-BE49-F238E27FC236}">
              <a16:creationId xmlns="" xmlns:a16="http://schemas.microsoft.com/office/drawing/2014/main" id="{AFB5E38C-CE33-413A-AD63-1585A4A6E861}"/>
            </a:ext>
          </a:extLst>
        </xdr:cNvPr>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752475" y="219075"/>
          <a:ext cx="2419350" cy="30480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I297"/>
  <sheetViews>
    <sheetView tabSelected="1" view="pageBreakPreview" zoomScaleNormal="100" zoomScaleSheetLayoutView="100" workbookViewId="0">
      <selection activeCell="C6" sqref="C6:K6"/>
    </sheetView>
  </sheetViews>
  <sheetFormatPr baseColWidth="10" defaultRowHeight="16.5" x14ac:dyDescent="0.3"/>
  <cols>
    <col min="1" max="1" width="13.85546875" style="3" customWidth="1"/>
    <col min="2" max="2" width="13.7109375" style="5" customWidth="1"/>
    <col min="3" max="3" width="14" style="3" customWidth="1"/>
    <col min="4" max="4" width="6.42578125" style="5" customWidth="1"/>
    <col min="5" max="5" width="7.140625" style="5" customWidth="1"/>
    <col min="6" max="6" width="6.5703125" style="5" customWidth="1"/>
    <col min="7" max="7" width="7.28515625" style="5" customWidth="1"/>
    <col min="8" max="8" width="8.28515625" style="5" customWidth="1"/>
    <col min="9" max="9" width="5.85546875" style="5" customWidth="1"/>
    <col min="10" max="10" width="6.42578125" style="5" customWidth="1"/>
    <col min="11" max="11" width="6.140625" style="5" customWidth="1"/>
    <col min="12" max="12" width="6.42578125" style="5" customWidth="1"/>
    <col min="13" max="14" width="7.7109375" style="5" customWidth="1"/>
    <col min="15" max="16384" width="11.42578125" style="3"/>
  </cols>
  <sheetData>
    <row r="1" spans="1:61" ht="69.75" customHeight="1" x14ac:dyDescent="0.3">
      <c r="A1" s="61"/>
      <c r="B1" s="61"/>
      <c r="C1" s="61"/>
      <c r="D1" s="61"/>
      <c r="E1" s="61"/>
      <c r="F1" s="61"/>
      <c r="G1" s="61"/>
      <c r="H1" s="61"/>
      <c r="I1" s="61"/>
      <c r="J1" s="61"/>
      <c r="K1" s="61"/>
      <c r="L1" s="61"/>
      <c r="M1" s="61"/>
      <c r="N1" s="61"/>
    </row>
    <row r="2" spans="1:61" ht="21" customHeight="1" x14ac:dyDescent="0.3">
      <c r="A2" s="62" t="s">
        <v>101</v>
      </c>
      <c r="B2" s="62"/>
      <c r="C2" s="62"/>
      <c r="D2" s="62"/>
      <c r="E2" s="62"/>
      <c r="F2" s="62"/>
      <c r="G2" s="62"/>
      <c r="H2" s="62"/>
      <c r="I2" s="62"/>
      <c r="J2" s="62"/>
      <c r="K2" s="62"/>
      <c r="L2" s="62"/>
      <c r="M2" s="62"/>
      <c r="N2" s="62"/>
    </row>
    <row r="3" spans="1:61" ht="21" customHeight="1" x14ac:dyDescent="0.3">
      <c r="A3" s="63" t="s">
        <v>176</v>
      </c>
      <c r="B3" s="63"/>
      <c r="C3" s="63"/>
      <c r="D3" s="63"/>
      <c r="E3" s="63"/>
      <c r="F3" s="63"/>
      <c r="G3" s="63"/>
      <c r="H3" s="63"/>
      <c r="I3" s="63"/>
      <c r="J3" s="63"/>
      <c r="K3" s="63"/>
      <c r="L3" s="63"/>
      <c r="M3" s="63"/>
      <c r="N3" s="63"/>
    </row>
    <row r="4" spans="1:61" x14ac:dyDescent="0.3">
      <c r="A4" s="16" t="s">
        <v>0</v>
      </c>
      <c r="B4" s="64"/>
      <c r="C4" s="64"/>
      <c r="D4" s="64"/>
      <c r="E4" s="64"/>
      <c r="F4" s="64"/>
      <c r="G4" s="64"/>
      <c r="H4" s="64"/>
      <c r="I4" s="64"/>
      <c r="J4" s="64"/>
      <c r="K4" s="64"/>
      <c r="L4" s="64"/>
      <c r="M4" s="21" t="s">
        <v>1</v>
      </c>
      <c r="N4" s="20">
        <v>2021</v>
      </c>
    </row>
    <row r="5" spans="1:61" ht="24.75" customHeight="1" x14ac:dyDescent="0.3">
      <c r="A5" s="16" t="s">
        <v>2</v>
      </c>
      <c r="B5" s="65" t="s">
        <v>41</v>
      </c>
      <c r="C5" s="65"/>
      <c r="D5" s="65"/>
      <c r="E5" s="65"/>
      <c r="F5" s="65"/>
      <c r="G5" s="65"/>
      <c r="H5" s="65"/>
      <c r="I5" s="65"/>
      <c r="J5" s="65"/>
      <c r="K5" s="65"/>
      <c r="L5" s="65"/>
      <c r="M5" s="21" t="s">
        <v>3</v>
      </c>
      <c r="N5" s="12" t="s">
        <v>129</v>
      </c>
    </row>
    <row r="6" spans="1:61" ht="23.25" customHeight="1" x14ac:dyDescent="0.3">
      <c r="A6" s="66" t="s">
        <v>4</v>
      </c>
      <c r="B6" s="21" t="s">
        <v>5</v>
      </c>
      <c r="C6" s="64"/>
      <c r="D6" s="64"/>
      <c r="E6" s="64"/>
      <c r="F6" s="64"/>
      <c r="G6" s="64"/>
      <c r="H6" s="64"/>
      <c r="I6" s="64"/>
      <c r="J6" s="64"/>
      <c r="K6" s="64"/>
      <c r="L6" s="67" t="s">
        <v>6</v>
      </c>
      <c r="M6" s="67"/>
      <c r="N6" s="67"/>
    </row>
    <row r="7" spans="1:61" x14ac:dyDescent="0.3">
      <c r="A7" s="66"/>
      <c r="B7" s="68" t="s">
        <v>7</v>
      </c>
      <c r="C7" s="68"/>
      <c r="D7" s="46"/>
      <c r="E7" s="46"/>
      <c r="F7" s="46"/>
      <c r="G7" s="21" t="s">
        <v>8</v>
      </c>
      <c r="H7" s="46"/>
      <c r="I7" s="46"/>
      <c r="J7" s="46"/>
      <c r="K7" s="46"/>
      <c r="L7" s="46"/>
      <c r="M7" s="46"/>
      <c r="N7" s="46"/>
    </row>
    <row r="8" spans="1:61" ht="18" x14ac:dyDescent="0.3">
      <c r="A8" s="66"/>
      <c r="B8" s="68" t="s">
        <v>9</v>
      </c>
      <c r="C8" s="68"/>
      <c r="D8" s="46" t="s">
        <v>173</v>
      </c>
      <c r="E8" s="46"/>
      <c r="F8" s="46"/>
      <c r="G8" s="21" t="s">
        <v>10</v>
      </c>
      <c r="H8" s="46" t="s">
        <v>128</v>
      </c>
      <c r="I8" s="46"/>
      <c r="J8" s="46"/>
      <c r="K8" s="46"/>
      <c r="L8" s="46"/>
      <c r="M8" s="46"/>
      <c r="N8" s="46"/>
    </row>
    <row r="9" spans="1:61" ht="22.5" customHeight="1" x14ac:dyDescent="0.3">
      <c r="A9" s="68" t="s">
        <v>11</v>
      </c>
      <c r="B9" s="68"/>
      <c r="C9" s="64" t="s">
        <v>174</v>
      </c>
      <c r="D9" s="64"/>
      <c r="E9" s="64"/>
      <c r="F9" s="64"/>
      <c r="G9" s="64"/>
      <c r="H9" s="64"/>
      <c r="I9" s="64"/>
      <c r="J9" s="64"/>
      <c r="K9" s="64"/>
      <c r="L9" s="64"/>
      <c r="M9" s="64"/>
      <c r="N9" s="64"/>
    </row>
    <row r="10" spans="1:61" ht="15.75" customHeight="1" x14ac:dyDescent="0.3">
      <c r="A10" s="69" t="s">
        <v>175</v>
      </c>
      <c r="B10" s="70"/>
      <c r="C10" s="70"/>
      <c r="D10" s="70"/>
      <c r="E10" s="70"/>
      <c r="F10" s="70"/>
      <c r="G10" s="70"/>
      <c r="H10" s="70"/>
      <c r="I10" s="70"/>
      <c r="J10" s="70"/>
      <c r="K10" s="70"/>
      <c r="L10" s="70"/>
      <c r="M10" s="70"/>
      <c r="N10" s="70"/>
    </row>
    <row r="11" spans="1:61" x14ac:dyDescent="0.3">
      <c r="A11" s="37" t="s">
        <v>12</v>
      </c>
      <c r="B11" s="37"/>
      <c r="C11" s="37"/>
      <c r="D11" s="37"/>
      <c r="E11" s="37"/>
      <c r="F11" s="37"/>
      <c r="G11" s="37"/>
      <c r="H11" s="37"/>
      <c r="I11" s="37"/>
      <c r="J11" s="37"/>
      <c r="K11" s="37"/>
      <c r="L11" s="37"/>
      <c r="M11" s="37"/>
      <c r="N11" s="37"/>
    </row>
    <row r="12" spans="1:61" x14ac:dyDescent="0.3">
      <c r="A12" s="28" t="s">
        <v>42</v>
      </c>
      <c r="B12" s="28" t="s">
        <v>45</v>
      </c>
      <c r="C12" s="28" t="s">
        <v>46</v>
      </c>
      <c r="D12" s="28" t="s">
        <v>47</v>
      </c>
      <c r="E12" s="28" t="s">
        <v>58</v>
      </c>
      <c r="F12" s="28" t="s">
        <v>48</v>
      </c>
      <c r="G12" s="28" t="s">
        <v>49</v>
      </c>
      <c r="H12" s="28"/>
      <c r="I12" s="28"/>
      <c r="J12" s="28"/>
      <c r="K12" s="28"/>
      <c r="L12" s="28"/>
      <c r="M12" s="28"/>
      <c r="N12" s="28"/>
      <c r="O12" s="4"/>
      <c r="P12" s="4"/>
      <c r="Q12" s="4"/>
      <c r="R12" s="4"/>
      <c r="S12" s="4"/>
      <c r="T12" s="4"/>
      <c r="U12" s="4"/>
      <c r="V12" s="4"/>
      <c r="W12" s="4"/>
      <c r="X12" s="4"/>
      <c r="Y12" s="4"/>
      <c r="Z12" s="4"/>
      <c r="AA12" s="4"/>
      <c r="AB12" s="4"/>
      <c r="AC12" s="4"/>
      <c r="AD12" s="4"/>
      <c r="AE12" s="4"/>
      <c r="AF12" s="4"/>
      <c r="AG12" s="4"/>
      <c r="AH12" s="4"/>
      <c r="AI12" s="4"/>
      <c r="AJ12" s="4"/>
      <c r="AK12" s="4"/>
      <c r="AL12" s="4"/>
      <c r="AM12" s="4"/>
      <c r="AN12" s="4"/>
      <c r="AO12" s="4"/>
      <c r="AP12" s="4"/>
      <c r="AQ12" s="4"/>
      <c r="AR12" s="4"/>
      <c r="AS12" s="4"/>
      <c r="AT12" s="4"/>
      <c r="AU12" s="4"/>
      <c r="AV12" s="4"/>
      <c r="AW12" s="4"/>
      <c r="AX12" s="4"/>
      <c r="AY12" s="4"/>
      <c r="AZ12" s="4"/>
      <c r="BA12" s="4"/>
      <c r="BB12" s="4"/>
      <c r="BC12" s="4"/>
      <c r="BD12" s="4"/>
      <c r="BE12" s="4"/>
      <c r="BF12" s="4"/>
      <c r="BG12" s="4"/>
      <c r="BH12" s="4"/>
      <c r="BI12" s="4"/>
    </row>
    <row r="13" spans="1:61" ht="18" x14ac:dyDescent="0.3">
      <c r="A13" s="28"/>
      <c r="B13" s="28"/>
      <c r="C13" s="28"/>
      <c r="D13" s="28"/>
      <c r="E13" s="28"/>
      <c r="F13" s="38"/>
      <c r="G13" s="13" t="s">
        <v>43</v>
      </c>
      <c r="H13" s="13" t="s">
        <v>57</v>
      </c>
      <c r="I13" s="13" t="s">
        <v>50</v>
      </c>
      <c r="J13" s="13" t="s">
        <v>44</v>
      </c>
      <c r="K13" s="13" t="s">
        <v>51</v>
      </c>
      <c r="L13" s="13" t="s">
        <v>52</v>
      </c>
      <c r="M13" s="13" t="s">
        <v>53</v>
      </c>
      <c r="N13" s="13" t="s">
        <v>171</v>
      </c>
      <c r="O13" s="4"/>
      <c r="P13" s="4"/>
      <c r="Q13" s="4"/>
      <c r="R13" s="4"/>
      <c r="S13" s="4"/>
      <c r="T13" s="4"/>
      <c r="U13" s="4"/>
      <c r="V13" s="4"/>
      <c r="W13" s="4"/>
      <c r="X13" s="4"/>
      <c r="Y13" s="4"/>
      <c r="Z13" s="4"/>
      <c r="AA13" s="4"/>
      <c r="AB13" s="4"/>
      <c r="AC13" s="4"/>
      <c r="AD13" s="4"/>
      <c r="AE13" s="4"/>
      <c r="AF13" s="4"/>
      <c r="AG13" s="4"/>
      <c r="AH13" s="4"/>
      <c r="AI13" s="4"/>
      <c r="AJ13" s="4"/>
      <c r="AK13" s="4"/>
      <c r="AL13" s="4"/>
      <c r="AM13" s="4"/>
      <c r="AN13" s="4"/>
      <c r="AO13" s="4"/>
      <c r="AP13" s="4"/>
      <c r="AQ13" s="4"/>
      <c r="AR13" s="4"/>
      <c r="AS13" s="4"/>
      <c r="AT13" s="4"/>
      <c r="AU13" s="4"/>
      <c r="AV13" s="4"/>
      <c r="AW13" s="4"/>
      <c r="AX13" s="4"/>
      <c r="AY13" s="4"/>
      <c r="AZ13" s="4"/>
      <c r="BA13" s="4"/>
      <c r="BB13" s="4"/>
      <c r="BC13" s="4"/>
      <c r="BD13" s="4"/>
      <c r="BE13" s="4"/>
      <c r="BF13" s="4"/>
      <c r="BG13" s="4"/>
      <c r="BH13" s="4"/>
      <c r="BI13" s="4"/>
    </row>
    <row r="14" spans="1:61" x14ac:dyDescent="0.3">
      <c r="A14" s="28"/>
      <c r="B14" s="28"/>
      <c r="C14" s="28"/>
      <c r="D14" s="28"/>
      <c r="E14" s="28"/>
      <c r="F14" s="38"/>
      <c r="G14" s="13" t="s">
        <v>87</v>
      </c>
      <c r="H14" s="13" t="s">
        <v>88</v>
      </c>
      <c r="I14" s="13" t="s">
        <v>88</v>
      </c>
      <c r="J14" s="13" t="s">
        <v>88</v>
      </c>
      <c r="K14" s="13" t="s">
        <v>88</v>
      </c>
      <c r="L14" s="13" t="s">
        <v>89</v>
      </c>
      <c r="M14" s="13" t="s">
        <v>89</v>
      </c>
      <c r="N14" s="13" t="s">
        <v>89</v>
      </c>
      <c r="O14" s="4"/>
      <c r="P14" s="4"/>
      <c r="Q14" s="4"/>
      <c r="R14" s="4"/>
      <c r="S14" s="4"/>
      <c r="T14" s="4"/>
      <c r="U14" s="4"/>
      <c r="V14" s="4"/>
      <c r="W14" s="4"/>
      <c r="X14" s="4"/>
      <c r="Y14" s="4"/>
      <c r="Z14" s="4"/>
      <c r="AA14" s="4"/>
      <c r="AB14" s="4"/>
      <c r="AC14" s="4"/>
      <c r="AD14" s="4"/>
      <c r="AE14" s="4"/>
      <c r="AF14" s="4"/>
      <c r="AG14" s="4"/>
      <c r="AH14" s="4"/>
      <c r="AI14" s="4"/>
      <c r="AJ14" s="4"/>
      <c r="AK14" s="4"/>
      <c r="AL14" s="4"/>
      <c r="AM14" s="4"/>
      <c r="AN14" s="4"/>
      <c r="AO14" s="4"/>
      <c r="AP14" s="4"/>
      <c r="AQ14" s="4"/>
      <c r="AR14" s="4"/>
      <c r="AS14" s="4"/>
      <c r="AT14" s="4"/>
      <c r="AU14" s="4"/>
      <c r="AV14" s="4"/>
      <c r="AW14" s="4"/>
      <c r="AX14" s="4"/>
      <c r="AY14" s="4"/>
      <c r="AZ14" s="4"/>
      <c r="BA14" s="4"/>
      <c r="BB14" s="4"/>
      <c r="BC14" s="4"/>
      <c r="BD14" s="4"/>
      <c r="BE14" s="4"/>
      <c r="BF14" s="4"/>
      <c r="BG14" s="4"/>
      <c r="BH14" s="4"/>
      <c r="BI14" s="4"/>
    </row>
    <row r="15" spans="1:61" ht="18" x14ac:dyDescent="0.3">
      <c r="A15" s="28" t="s">
        <v>20</v>
      </c>
      <c r="B15" s="29" t="s">
        <v>61</v>
      </c>
      <c r="C15" s="1" t="s">
        <v>130</v>
      </c>
      <c r="D15" s="17" t="s">
        <v>131</v>
      </c>
      <c r="E15" s="17">
        <v>13</v>
      </c>
      <c r="F15" s="17">
        <v>13</v>
      </c>
      <c r="G15" s="18">
        <v>64.87</v>
      </c>
      <c r="H15" s="19">
        <v>3.4190000000000005</v>
      </c>
      <c r="I15" s="19">
        <v>3.4580000000000002</v>
      </c>
      <c r="J15" s="19">
        <v>4.992</v>
      </c>
      <c r="K15" s="18">
        <v>122.2</v>
      </c>
      <c r="L15" s="19">
        <v>6.5000000000000002E-2</v>
      </c>
      <c r="M15" s="19">
        <v>0.42899999999999999</v>
      </c>
      <c r="N15" s="18">
        <v>47.97</v>
      </c>
      <c r="O15" s="4"/>
      <c r="P15" s="4"/>
      <c r="Q15" s="4"/>
      <c r="R15" s="4"/>
      <c r="S15" s="4"/>
      <c r="T15" s="4"/>
      <c r="U15" s="4"/>
      <c r="V15" s="4"/>
      <c r="W15" s="4"/>
      <c r="X15" s="4"/>
      <c r="Y15" s="4"/>
      <c r="Z15" s="4"/>
      <c r="AA15" s="4"/>
      <c r="AB15" s="4"/>
      <c r="AC15" s="4"/>
      <c r="AD15" s="4"/>
      <c r="AE15" s="4"/>
      <c r="AF15" s="4"/>
      <c r="AG15" s="4"/>
      <c r="AH15" s="4"/>
      <c r="AI15" s="4"/>
      <c r="AJ15" s="4"/>
      <c r="AK15" s="4"/>
      <c r="AL15" s="4"/>
      <c r="AM15" s="4"/>
      <c r="AN15" s="4"/>
      <c r="AO15" s="4"/>
      <c r="AP15" s="4"/>
      <c r="AQ15" s="4"/>
      <c r="AR15" s="4"/>
      <c r="AS15" s="4"/>
      <c r="AT15" s="4"/>
      <c r="AU15" s="4"/>
      <c r="AV15" s="4"/>
      <c r="AW15" s="4"/>
      <c r="AX15" s="4"/>
      <c r="AY15" s="4"/>
      <c r="AZ15" s="4"/>
      <c r="BA15" s="4"/>
      <c r="BB15" s="4"/>
      <c r="BC15" s="4"/>
      <c r="BD15" s="4"/>
      <c r="BE15" s="4"/>
      <c r="BF15" s="4"/>
      <c r="BG15" s="4"/>
      <c r="BH15" s="4"/>
      <c r="BI15" s="4"/>
    </row>
    <row r="16" spans="1:61" x14ac:dyDescent="0.3">
      <c r="A16" s="28"/>
      <c r="B16" s="30"/>
      <c r="C16" s="1" t="s">
        <v>76</v>
      </c>
      <c r="D16" s="17" t="s">
        <v>135</v>
      </c>
      <c r="E16" s="17">
        <v>18</v>
      </c>
      <c r="F16" s="17">
        <v>18</v>
      </c>
      <c r="G16" s="18">
        <v>83.88</v>
      </c>
      <c r="H16" s="19">
        <v>0.64800000000000002</v>
      </c>
      <c r="I16" s="19">
        <v>2.988</v>
      </c>
      <c r="J16" s="19">
        <v>13.59</v>
      </c>
      <c r="K16" s="18">
        <v>6.48</v>
      </c>
      <c r="L16" s="19">
        <v>0.63</v>
      </c>
      <c r="M16" s="19">
        <v>0.21599999999999997</v>
      </c>
      <c r="N16" s="18">
        <v>0</v>
      </c>
      <c r="O16" s="4"/>
      <c r="P16" s="4"/>
      <c r="Q16" s="4"/>
      <c r="R16" s="4"/>
      <c r="S16" s="4"/>
      <c r="T16" s="4"/>
      <c r="U16" s="4"/>
      <c r="V16" s="4"/>
      <c r="W16" s="4"/>
      <c r="X16" s="4"/>
      <c r="Y16" s="4"/>
      <c r="Z16" s="4"/>
      <c r="AA16" s="4"/>
      <c r="AB16" s="4"/>
      <c r="AC16" s="4"/>
      <c r="AD16" s="4"/>
      <c r="AE16" s="4"/>
      <c r="AF16" s="4"/>
      <c r="AG16" s="4"/>
      <c r="AH16" s="4"/>
      <c r="AI16" s="4"/>
      <c r="AJ16" s="4"/>
      <c r="AK16" s="4"/>
      <c r="AL16" s="4"/>
      <c r="AM16" s="4"/>
      <c r="AN16" s="4"/>
      <c r="AO16" s="4"/>
      <c r="AP16" s="4"/>
      <c r="AQ16" s="4"/>
      <c r="AR16" s="4"/>
      <c r="AS16" s="4"/>
      <c r="AT16" s="4"/>
      <c r="AU16" s="4"/>
      <c r="AV16" s="4"/>
      <c r="AW16" s="4"/>
      <c r="AX16" s="4"/>
      <c r="AY16" s="4"/>
      <c r="AZ16" s="4"/>
      <c r="BA16" s="4"/>
      <c r="BB16" s="4"/>
      <c r="BC16" s="4"/>
      <c r="BD16" s="4"/>
      <c r="BE16" s="4"/>
      <c r="BF16" s="4"/>
      <c r="BG16" s="4"/>
      <c r="BH16" s="4"/>
      <c r="BI16" s="4"/>
    </row>
    <row r="17" spans="1:61" x14ac:dyDescent="0.3">
      <c r="A17" s="34" t="s">
        <v>17</v>
      </c>
      <c r="B17" s="29" t="s">
        <v>64</v>
      </c>
      <c r="C17" s="6" t="s">
        <v>132</v>
      </c>
      <c r="D17" s="18" t="s">
        <v>133</v>
      </c>
      <c r="E17" s="18">
        <v>55</v>
      </c>
      <c r="F17" s="18">
        <v>50</v>
      </c>
      <c r="G17" s="18">
        <v>73.754999999999995</v>
      </c>
      <c r="H17" s="19">
        <v>6.2369999999999992</v>
      </c>
      <c r="I17" s="19">
        <v>5.3460000000000001</v>
      </c>
      <c r="J17" s="19">
        <v>0.14849999999999999</v>
      </c>
      <c r="K17" s="18">
        <v>26.234999999999999</v>
      </c>
      <c r="L17" s="19">
        <v>0.84149999999999991</v>
      </c>
      <c r="M17" s="19">
        <v>0.69299999999999995</v>
      </c>
      <c r="N17" s="18">
        <v>68.805000000000007</v>
      </c>
      <c r="O17" s="4"/>
      <c r="P17" s="4"/>
      <c r="Q17" s="4"/>
      <c r="R17" s="4"/>
      <c r="S17" s="4"/>
      <c r="T17" s="4"/>
      <c r="U17" s="4"/>
      <c r="V17" s="4"/>
      <c r="W17" s="4"/>
      <c r="X17" s="4"/>
      <c r="Y17" s="4"/>
      <c r="Z17" s="4"/>
      <c r="AA17" s="4"/>
      <c r="AB17" s="4"/>
      <c r="AC17" s="4"/>
      <c r="AD17" s="4"/>
      <c r="AE17" s="4"/>
      <c r="AF17" s="4"/>
      <c r="AG17" s="4"/>
      <c r="AH17" s="4"/>
      <c r="AI17" s="4"/>
      <c r="AJ17" s="4"/>
      <c r="AK17" s="4"/>
      <c r="AL17" s="4"/>
      <c r="AM17" s="4"/>
      <c r="AN17" s="4"/>
      <c r="AO17" s="4"/>
      <c r="AP17" s="4"/>
      <c r="AQ17" s="4"/>
      <c r="AR17" s="4"/>
      <c r="AS17" s="4"/>
      <c r="AT17" s="4"/>
      <c r="AU17" s="4"/>
      <c r="AV17" s="4"/>
      <c r="AW17" s="4"/>
      <c r="AX17" s="4"/>
      <c r="AY17" s="4"/>
      <c r="AZ17" s="4"/>
      <c r="BA17" s="4"/>
      <c r="BB17" s="4"/>
      <c r="BC17" s="4"/>
      <c r="BD17" s="4"/>
      <c r="BE17" s="4"/>
      <c r="BF17" s="4"/>
      <c r="BG17" s="4"/>
      <c r="BH17" s="4"/>
      <c r="BI17" s="4"/>
    </row>
    <row r="18" spans="1:61" x14ac:dyDescent="0.3">
      <c r="A18" s="35"/>
      <c r="B18" s="33"/>
      <c r="C18" s="1" t="s">
        <v>73</v>
      </c>
      <c r="D18" s="17" t="s">
        <v>134</v>
      </c>
      <c r="E18" s="17">
        <v>3</v>
      </c>
      <c r="F18" s="17">
        <v>3</v>
      </c>
      <c r="G18" s="17">
        <v>27</v>
      </c>
      <c r="H18" s="19">
        <v>0</v>
      </c>
      <c r="I18" s="19">
        <v>3</v>
      </c>
      <c r="J18" s="19">
        <v>0</v>
      </c>
      <c r="K18" s="18">
        <v>0</v>
      </c>
      <c r="L18" s="19">
        <v>0</v>
      </c>
      <c r="M18" s="19">
        <v>0</v>
      </c>
      <c r="N18" s="18">
        <v>0</v>
      </c>
      <c r="O18" s="4"/>
      <c r="P18" s="4"/>
      <c r="Q18" s="4"/>
      <c r="R18" s="4"/>
      <c r="S18" s="4"/>
      <c r="T18" s="4"/>
      <c r="U18" s="4"/>
      <c r="V18" s="4"/>
      <c r="W18" s="4"/>
      <c r="X18" s="4"/>
      <c r="Y18" s="4"/>
      <c r="Z18" s="4"/>
      <c r="AA18" s="4"/>
      <c r="AB18" s="4"/>
      <c r="AC18" s="4"/>
      <c r="AD18" s="4"/>
      <c r="AE18" s="4"/>
      <c r="AF18" s="4"/>
      <c r="AG18" s="4"/>
      <c r="AH18" s="4"/>
      <c r="AI18" s="4"/>
      <c r="AJ18" s="4"/>
      <c r="AK18" s="4"/>
      <c r="AL18" s="4"/>
      <c r="AM18" s="4"/>
      <c r="AN18" s="4"/>
      <c r="AO18" s="4"/>
      <c r="AP18" s="4"/>
      <c r="AQ18" s="4"/>
      <c r="AR18" s="4"/>
      <c r="AS18" s="4"/>
      <c r="AT18" s="4"/>
      <c r="AU18" s="4"/>
      <c r="AV18" s="4"/>
      <c r="AW18" s="4"/>
      <c r="AX18" s="4"/>
      <c r="AY18" s="4"/>
      <c r="AZ18" s="4"/>
      <c r="BA18" s="4"/>
      <c r="BB18" s="4"/>
      <c r="BC18" s="4"/>
      <c r="BD18" s="4"/>
      <c r="BE18" s="4"/>
      <c r="BF18" s="4"/>
      <c r="BG18" s="4"/>
      <c r="BH18" s="4"/>
      <c r="BI18" s="4"/>
    </row>
    <row r="19" spans="1:61" x14ac:dyDescent="0.3">
      <c r="A19" s="36"/>
      <c r="B19" s="30"/>
      <c r="C19" s="1" t="s">
        <v>96</v>
      </c>
      <c r="D19" s="17" t="s">
        <v>158</v>
      </c>
      <c r="E19" s="17">
        <v>0.5</v>
      </c>
      <c r="F19" s="17">
        <v>0.5</v>
      </c>
      <c r="G19" s="18">
        <v>0</v>
      </c>
      <c r="H19" s="19">
        <v>0</v>
      </c>
      <c r="I19" s="19">
        <v>0</v>
      </c>
      <c r="J19" s="19">
        <v>0</v>
      </c>
      <c r="K19" s="18">
        <v>0.12</v>
      </c>
      <c r="L19" s="19">
        <v>1.5E-3</v>
      </c>
      <c r="M19" s="19">
        <v>5.0000000000000001E-4</v>
      </c>
      <c r="N19" s="18">
        <v>193.905</v>
      </c>
      <c r="O19" s="4"/>
      <c r="P19" s="4"/>
      <c r="Q19" s="4"/>
      <c r="R19" s="4"/>
      <c r="S19" s="4"/>
      <c r="T19" s="4"/>
      <c r="U19" s="4"/>
      <c r="V19" s="4"/>
      <c r="W19" s="4"/>
      <c r="X19" s="4"/>
      <c r="Y19" s="4"/>
      <c r="Z19" s="4"/>
      <c r="AA19" s="4"/>
      <c r="AB19" s="4"/>
      <c r="AC19" s="4"/>
      <c r="AD19" s="4"/>
      <c r="AE19" s="4"/>
      <c r="AF19" s="4"/>
      <c r="AG19" s="4"/>
      <c r="AH19" s="4"/>
      <c r="AI19" s="4"/>
      <c r="AJ19" s="4"/>
      <c r="AK19" s="4"/>
      <c r="AL19" s="4"/>
      <c r="AM19" s="4"/>
      <c r="AN19" s="4"/>
      <c r="AO19" s="4"/>
      <c r="AP19" s="4"/>
      <c r="AQ19" s="4"/>
      <c r="AR19" s="4"/>
      <c r="AS19" s="4"/>
      <c r="AT19" s="4"/>
      <c r="AU19" s="4"/>
      <c r="AV19" s="4"/>
      <c r="AW19" s="4"/>
      <c r="AX19" s="4"/>
      <c r="AY19" s="4"/>
      <c r="AZ19" s="4"/>
      <c r="BA19" s="4"/>
      <c r="BB19" s="4"/>
      <c r="BC19" s="4"/>
      <c r="BD19" s="4"/>
      <c r="BE19" s="4"/>
      <c r="BF19" s="4"/>
      <c r="BG19" s="4"/>
      <c r="BH19" s="4"/>
      <c r="BI19" s="4"/>
    </row>
    <row r="20" spans="1:61" ht="20.25" customHeight="1" x14ac:dyDescent="0.3">
      <c r="A20" s="8" t="s">
        <v>19</v>
      </c>
      <c r="B20" s="9" t="s">
        <v>127</v>
      </c>
      <c r="C20" s="1" t="s">
        <v>75</v>
      </c>
      <c r="D20" s="17" t="s">
        <v>143</v>
      </c>
      <c r="E20" s="17">
        <v>133</v>
      </c>
      <c r="F20" s="17">
        <v>80</v>
      </c>
      <c r="G20" s="18">
        <v>105.4944</v>
      </c>
      <c r="H20" s="19">
        <v>0.87912000000000001</v>
      </c>
      <c r="I20" s="19">
        <v>0.15984000000000001</v>
      </c>
      <c r="J20" s="19">
        <v>24.21576</v>
      </c>
      <c r="K20" s="18">
        <v>2.3975999999999997</v>
      </c>
      <c r="L20" s="19">
        <v>0.39960000000000001</v>
      </c>
      <c r="M20" s="19">
        <v>7.9920000000000005E-2</v>
      </c>
      <c r="N20" s="18">
        <v>3.1968000000000001</v>
      </c>
    </row>
    <row r="21" spans="1:61" x14ac:dyDescent="0.3">
      <c r="A21" s="31"/>
      <c r="B21" s="31"/>
      <c r="C21" s="39" t="s">
        <v>54</v>
      </c>
      <c r="D21" s="39"/>
      <c r="E21" s="39"/>
      <c r="F21" s="39"/>
      <c r="G21" s="22">
        <f>SUM(G15:G20)</f>
        <v>354.99939999999998</v>
      </c>
      <c r="H21" s="23">
        <f>SUM(H15:H20)</f>
        <v>11.183119999999999</v>
      </c>
      <c r="I21" s="23">
        <f t="shared" ref="I21:N21" si="0">SUM(I15:I20)</f>
        <v>14.951840000000001</v>
      </c>
      <c r="J21" s="23">
        <f t="shared" si="0"/>
        <v>42.946259999999995</v>
      </c>
      <c r="K21" s="22">
        <f t="shared" si="0"/>
        <v>157.43260000000004</v>
      </c>
      <c r="L21" s="23">
        <f t="shared" si="0"/>
        <v>1.9376</v>
      </c>
      <c r="M21" s="23">
        <f t="shared" si="0"/>
        <v>1.41842</v>
      </c>
      <c r="N21" s="22">
        <f t="shared" si="0"/>
        <v>313.8768</v>
      </c>
      <c r="O21" s="4"/>
      <c r="P21" s="4"/>
      <c r="Q21" s="4"/>
      <c r="R21" s="4"/>
      <c r="S21" s="4"/>
      <c r="T21" s="4"/>
      <c r="U21" s="4"/>
      <c r="V21" s="4"/>
      <c r="W21" s="4"/>
      <c r="X21" s="4"/>
      <c r="Y21" s="4"/>
      <c r="Z21" s="4"/>
      <c r="AA21" s="4"/>
      <c r="AB21" s="4"/>
      <c r="AC21" s="4"/>
      <c r="AD21" s="4"/>
      <c r="AE21" s="4"/>
      <c r="AF21" s="4"/>
      <c r="AG21" s="4"/>
      <c r="AH21" s="4"/>
      <c r="AI21" s="4"/>
      <c r="AJ21" s="4"/>
      <c r="AK21" s="4"/>
      <c r="AL21" s="4"/>
      <c r="AM21" s="4"/>
      <c r="AN21" s="4"/>
      <c r="AO21" s="4"/>
      <c r="AP21" s="4"/>
      <c r="AQ21" s="4"/>
      <c r="AR21" s="4"/>
      <c r="AS21" s="4"/>
      <c r="AT21" s="4"/>
      <c r="AU21" s="4"/>
      <c r="AV21" s="4"/>
      <c r="AW21" s="4"/>
      <c r="AX21" s="4"/>
      <c r="AY21" s="4"/>
      <c r="AZ21" s="4"/>
      <c r="BA21" s="4"/>
      <c r="BB21" s="4"/>
      <c r="BC21" s="4"/>
      <c r="BD21" s="4"/>
      <c r="BE21" s="4"/>
      <c r="BF21" s="4"/>
      <c r="BG21" s="4"/>
      <c r="BH21" s="4"/>
      <c r="BI21" s="4"/>
    </row>
    <row r="22" spans="1:61" x14ac:dyDescent="0.3">
      <c r="A22" s="31"/>
      <c r="B22" s="31"/>
      <c r="C22" s="40" t="s">
        <v>55</v>
      </c>
      <c r="D22" s="41"/>
      <c r="E22" s="41"/>
      <c r="F22" s="42"/>
      <c r="G22" s="22">
        <v>2245</v>
      </c>
      <c r="H22" s="23">
        <v>78.599999999999994</v>
      </c>
      <c r="I22" s="23">
        <v>74.8</v>
      </c>
      <c r="J22" s="23">
        <v>314.3</v>
      </c>
      <c r="K22" s="22">
        <v>1100</v>
      </c>
      <c r="L22" s="23">
        <v>8.6999999999999993</v>
      </c>
      <c r="M22" s="23">
        <v>5</v>
      </c>
      <c r="N22" s="22">
        <v>2200</v>
      </c>
      <c r="O22" s="4"/>
      <c r="P22" s="4"/>
      <c r="Q22" s="4"/>
      <c r="R22" s="4"/>
      <c r="S22" s="4"/>
      <c r="T22" s="4"/>
      <c r="U22" s="4"/>
      <c r="V22" s="4"/>
      <c r="W22" s="4"/>
      <c r="X22" s="4"/>
      <c r="Y22" s="4"/>
      <c r="Z22" s="4"/>
      <c r="AA22" s="4"/>
      <c r="AB22" s="4"/>
      <c r="AC22" s="4"/>
      <c r="AD22" s="4"/>
      <c r="AE22" s="4"/>
      <c r="AF22" s="4"/>
      <c r="AG22" s="4"/>
      <c r="AH22" s="4"/>
      <c r="AI22" s="4"/>
      <c r="AJ22" s="4"/>
      <c r="AK22" s="4"/>
      <c r="AL22" s="4"/>
      <c r="AM22" s="4"/>
      <c r="AN22" s="4"/>
      <c r="AO22" s="4"/>
      <c r="AP22" s="4"/>
      <c r="AQ22" s="4"/>
      <c r="AR22" s="4"/>
      <c r="AS22" s="4"/>
      <c r="AT22" s="4"/>
      <c r="AU22" s="4"/>
      <c r="AV22" s="4"/>
      <c r="AW22" s="4"/>
      <c r="AX22" s="4"/>
      <c r="AY22" s="4"/>
      <c r="AZ22" s="4"/>
      <c r="BA22" s="4"/>
      <c r="BB22" s="4"/>
      <c r="BC22" s="4"/>
      <c r="BD22" s="4"/>
      <c r="BE22" s="4"/>
      <c r="BF22" s="4"/>
      <c r="BG22" s="4"/>
      <c r="BH22" s="4"/>
      <c r="BI22" s="4"/>
    </row>
    <row r="23" spans="1:61" x14ac:dyDescent="0.3">
      <c r="A23" s="31"/>
      <c r="B23" s="31"/>
      <c r="C23" s="39" t="s">
        <v>56</v>
      </c>
      <c r="D23" s="39"/>
      <c r="E23" s="39"/>
      <c r="F23" s="39"/>
      <c r="G23" s="22">
        <f>(G21/G22)*100</f>
        <v>15.812890868596883</v>
      </c>
      <c r="H23" s="22">
        <f>(H21/H22)*100</f>
        <v>14.227888040712466</v>
      </c>
      <c r="I23" s="22">
        <f>(I21/I22)*100</f>
        <v>19.989090909090912</v>
      </c>
      <c r="J23" s="22">
        <f>(J21/J22)*100</f>
        <v>13.664097995545655</v>
      </c>
      <c r="K23" s="22">
        <f t="shared" ref="K23:N23" si="1">(K21/K22)*100</f>
        <v>14.312054545454551</v>
      </c>
      <c r="L23" s="22">
        <f t="shared" si="1"/>
        <v>22.271264367816094</v>
      </c>
      <c r="M23" s="22">
        <f t="shared" si="1"/>
        <v>28.368399999999998</v>
      </c>
      <c r="N23" s="22">
        <f t="shared" si="1"/>
        <v>14.267127272727272</v>
      </c>
      <c r="O23" s="4"/>
      <c r="P23" s="4"/>
      <c r="Q23" s="4"/>
      <c r="R23" s="4"/>
      <c r="S23" s="4"/>
      <c r="T23" s="4"/>
      <c r="U23" s="4"/>
      <c r="V23" s="4"/>
      <c r="W23" s="4"/>
      <c r="X23" s="4"/>
      <c r="Y23" s="4"/>
      <c r="Z23" s="4"/>
      <c r="AA23" s="4"/>
      <c r="AB23" s="4"/>
      <c r="AC23" s="4"/>
      <c r="AD23" s="4"/>
      <c r="AE23" s="4"/>
      <c r="AF23" s="4"/>
      <c r="AG23" s="4"/>
      <c r="AH23" s="4"/>
      <c r="AI23" s="4"/>
      <c r="AJ23" s="4"/>
      <c r="AK23" s="4"/>
      <c r="AL23" s="4"/>
      <c r="AM23" s="4"/>
      <c r="AN23" s="4"/>
      <c r="AO23" s="4"/>
      <c r="AP23" s="4"/>
      <c r="AQ23" s="4"/>
      <c r="AR23" s="4"/>
      <c r="AS23" s="4"/>
      <c r="AT23" s="4"/>
      <c r="AU23" s="4"/>
      <c r="AV23" s="4"/>
      <c r="AW23" s="4"/>
      <c r="AX23" s="4"/>
      <c r="AY23" s="4"/>
      <c r="AZ23" s="4"/>
      <c r="BA23" s="4"/>
      <c r="BB23" s="4"/>
      <c r="BC23" s="4"/>
      <c r="BD23" s="4"/>
      <c r="BE23" s="4"/>
      <c r="BF23" s="4"/>
      <c r="BG23" s="4"/>
      <c r="BH23" s="4"/>
      <c r="BI23" s="4"/>
    </row>
    <row r="24" spans="1:61" ht="34.5" customHeight="1" x14ac:dyDescent="0.3">
      <c r="A24" s="37" t="s">
        <v>13</v>
      </c>
      <c r="B24" s="37"/>
      <c r="C24" s="37"/>
      <c r="D24" s="37"/>
      <c r="E24" s="37"/>
      <c r="F24" s="37"/>
      <c r="G24" s="37"/>
      <c r="H24" s="37"/>
      <c r="I24" s="37"/>
      <c r="J24" s="37"/>
      <c r="K24" s="37"/>
      <c r="L24" s="37"/>
      <c r="M24" s="37"/>
      <c r="N24" s="37"/>
    </row>
    <row r="25" spans="1:61" ht="20.25" customHeight="1" x14ac:dyDescent="0.3">
      <c r="A25" s="28" t="s">
        <v>42</v>
      </c>
      <c r="B25" s="28" t="s">
        <v>45</v>
      </c>
      <c r="C25" s="28" t="s">
        <v>46</v>
      </c>
      <c r="D25" s="28" t="s">
        <v>47</v>
      </c>
      <c r="E25" s="28" t="s">
        <v>58</v>
      </c>
      <c r="F25" s="28" t="s">
        <v>48</v>
      </c>
      <c r="G25" s="28" t="s">
        <v>49</v>
      </c>
      <c r="H25" s="28"/>
      <c r="I25" s="28"/>
      <c r="J25" s="28"/>
      <c r="K25" s="28"/>
      <c r="L25" s="28"/>
      <c r="M25" s="28"/>
      <c r="N25" s="28"/>
    </row>
    <row r="26" spans="1:61" ht="20.25" customHeight="1" x14ac:dyDescent="0.3">
      <c r="A26" s="28"/>
      <c r="B26" s="28"/>
      <c r="C26" s="28"/>
      <c r="D26" s="28"/>
      <c r="E26" s="28"/>
      <c r="F26" s="38"/>
      <c r="G26" s="13" t="s">
        <v>43</v>
      </c>
      <c r="H26" s="13" t="s">
        <v>57</v>
      </c>
      <c r="I26" s="13" t="s">
        <v>50</v>
      </c>
      <c r="J26" s="13" t="s">
        <v>44</v>
      </c>
      <c r="K26" s="13" t="s">
        <v>51</v>
      </c>
      <c r="L26" s="13" t="s">
        <v>52</v>
      </c>
      <c r="M26" s="13" t="s">
        <v>53</v>
      </c>
      <c r="N26" s="13" t="s">
        <v>171</v>
      </c>
    </row>
    <row r="27" spans="1:61" ht="20.25" customHeight="1" x14ac:dyDescent="0.3">
      <c r="A27" s="28"/>
      <c r="B27" s="28"/>
      <c r="C27" s="28"/>
      <c r="D27" s="28"/>
      <c r="E27" s="28"/>
      <c r="F27" s="38"/>
      <c r="G27" s="13" t="s">
        <v>87</v>
      </c>
      <c r="H27" s="13" t="s">
        <v>88</v>
      </c>
      <c r="I27" s="13" t="s">
        <v>88</v>
      </c>
      <c r="J27" s="13" t="s">
        <v>88</v>
      </c>
      <c r="K27" s="13" t="s">
        <v>88</v>
      </c>
      <c r="L27" s="13" t="s">
        <v>89</v>
      </c>
      <c r="M27" s="13" t="s">
        <v>89</v>
      </c>
      <c r="N27" s="13" t="s">
        <v>89</v>
      </c>
    </row>
    <row r="28" spans="1:61" ht="24" customHeight="1" x14ac:dyDescent="0.3">
      <c r="A28" s="28" t="s">
        <v>20</v>
      </c>
      <c r="B28" s="29" t="s">
        <v>70</v>
      </c>
      <c r="C28" s="6" t="s">
        <v>130</v>
      </c>
      <c r="D28" s="18" t="s">
        <v>131</v>
      </c>
      <c r="E28" s="18">
        <v>13</v>
      </c>
      <c r="F28" s="18">
        <v>13</v>
      </c>
      <c r="G28" s="18">
        <v>64.87</v>
      </c>
      <c r="H28" s="19">
        <v>3.4190000000000005</v>
      </c>
      <c r="I28" s="19">
        <v>3.4580000000000002</v>
      </c>
      <c r="J28" s="19">
        <v>4.992</v>
      </c>
      <c r="K28" s="18">
        <v>122.2</v>
      </c>
      <c r="L28" s="19">
        <v>6.5000000000000002E-2</v>
      </c>
      <c r="M28" s="19">
        <v>0.42899999999999999</v>
      </c>
      <c r="N28" s="18">
        <v>47.97</v>
      </c>
    </row>
    <row r="29" spans="1:61" ht="24" customHeight="1" x14ac:dyDescent="0.3">
      <c r="A29" s="28"/>
      <c r="B29" s="30"/>
      <c r="C29" s="1" t="s">
        <v>79</v>
      </c>
      <c r="D29" s="17" t="s">
        <v>140</v>
      </c>
      <c r="E29" s="17">
        <v>9</v>
      </c>
      <c r="F29" s="17">
        <v>9</v>
      </c>
      <c r="G29" s="18">
        <v>29.88</v>
      </c>
      <c r="H29" s="19">
        <v>3.6000000000000004E-2</v>
      </c>
      <c r="I29" s="19">
        <v>4.4999999999999998E-2</v>
      </c>
      <c r="J29" s="19">
        <v>7.1639999999999997</v>
      </c>
      <c r="K29" s="18">
        <v>2.25</v>
      </c>
      <c r="L29" s="19">
        <v>0.10799999999999998</v>
      </c>
      <c r="M29" s="19">
        <v>0</v>
      </c>
      <c r="N29" s="18">
        <v>0</v>
      </c>
    </row>
    <row r="30" spans="1:61" x14ac:dyDescent="0.3">
      <c r="A30" s="34" t="s">
        <v>19</v>
      </c>
      <c r="B30" s="29" t="s">
        <v>91</v>
      </c>
      <c r="C30" s="1" t="s">
        <v>90</v>
      </c>
      <c r="D30" s="17" t="s">
        <v>151</v>
      </c>
      <c r="E30" s="17">
        <v>100</v>
      </c>
      <c r="F30" s="17">
        <v>100</v>
      </c>
      <c r="G30" s="18">
        <v>145.41119999999998</v>
      </c>
      <c r="H30" s="19">
        <v>1.2117599999999999</v>
      </c>
      <c r="I30" s="19">
        <v>0.22031999999999999</v>
      </c>
      <c r="J30" s="19">
        <v>33.378479999999996</v>
      </c>
      <c r="K30" s="18">
        <v>3.3048000000000002</v>
      </c>
      <c r="L30" s="19">
        <v>0.55079999999999996</v>
      </c>
      <c r="M30" s="19">
        <v>0.11015999999999999</v>
      </c>
      <c r="N30" s="18">
        <v>4.4063999999999997</v>
      </c>
    </row>
    <row r="31" spans="1:61" x14ac:dyDescent="0.3">
      <c r="A31" s="35"/>
      <c r="B31" s="33"/>
      <c r="C31" s="1" t="s">
        <v>96</v>
      </c>
      <c r="D31" s="17" t="s">
        <v>158</v>
      </c>
      <c r="E31" s="17">
        <v>0.5</v>
      </c>
      <c r="F31" s="17">
        <v>0.5</v>
      </c>
      <c r="G31" s="18">
        <v>0</v>
      </c>
      <c r="H31" s="19">
        <v>0</v>
      </c>
      <c r="I31" s="19">
        <v>0</v>
      </c>
      <c r="J31" s="19">
        <v>0</v>
      </c>
      <c r="K31" s="18">
        <v>0.12</v>
      </c>
      <c r="L31" s="19">
        <v>1.5E-3</v>
      </c>
      <c r="M31" s="19">
        <v>5.0000000000000001E-4</v>
      </c>
      <c r="N31" s="18">
        <v>193.905</v>
      </c>
    </row>
    <row r="32" spans="1:61" x14ac:dyDescent="0.3">
      <c r="A32" s="35"/>
      <c r="B32" s="33"/>
      <c r="C32" s="1" t="s">
        <v>148</v>
      </c>
      <c r="D32" s="17" t="s">
        <v>149</v>
      </c>
      <c r="E32" s="17">
        <v>7</v>
      </c>
      <c r="F32" s="17">
        <v>7</v>
      </c>
      <c r="G32" s="18">
        <v>51.17</v>
      </c>
      <c r="H32" s="19">
        <v>4.2000000000000003E-2</v>
      </c>
      <c r="I32" s="19">
        <v>5.67</v>
      </c>
      <c r="J32" s="19">
        <v>0</v>
      </c>
      <c r="K32" s="18">
        <v>0.21</v>
      </c>
      <c r="L32" s="19">
        <v>7.000000000000001E-3</v>
      </c>
      <c r="M32" s="19">
        <v>2.8000000000000004E-2</v>
      </c>
      <c r="N32" s="18">
        <v>47.95</v>
      </c>
    </row>
    <row r="33" spans="1:14" ht="20.25" customHeight="1" x14ac:dyDescent="0.3">
      <c r="A33" s="13" t="s">
        <v>18</v>
      </c>
      <c r="B33" s="11" t="s">
        <v>65</v>
      </c>
      <c r="C33" s="1" t="s">
        <v>102</v>
      </c>
      <c r="D33" s="17" t="s">
        <v>159</v>
      </c>
      <c r="E33" s="17">
        <v>250</v>
      </c>
      <c r="F33" s="17">
        <v>100</v>
      </c>
      <c r="G33" s="17">
        <v>35</v>
      </c>
      <c r="H33" s="17">
        <v>0.5</v>
      </c>
      <c r="I33" s="17">
        <v>0.1</v>
      </c>
      <c r="J33" s="17">
        <v>6.6</v>
      </c>
      <c r="K33" s="18">
        <v>28</v>
      </c>
      <c r="L33" s="17">
        <v>0.3</v>
      </c>
      <c r="M33" s="17">
        <v>0.1</v>
      </c>
      <c r="N33" s="18">
        <v>2</v>
      </c>
    </row>
    <row r="34" spans="1:14" ht="20.25" customHeight="1" x14ac:dyDescent="0.3">
      <c r="A34" s="31"/>
      <c r="B34" s="32"/>
      <c r="C34" s="39" t="s">
        <v>54</v>
      </c>
      <c r="D34" s="39"/>
      <c r="E34" s="39"/>
      <c r="F34" s="39"/>
      <c r="G34" s="22">
        <f>SUM(G28:G33)</f>
        <v>326.33119999999997</v>
      </c>
      <c r="H34" s="23">
        <f t="shared" ref="H34:N34" si="2">SUM(H28:H33)</f>
        <v>5.2087599999999998</v>
      </c>
      <c r="I34" s="23">
        <f>SUM(I28:I33)</f>
        <v>9.4933199999999989</v>
      </c>
      <c r="J34" s="23">
        <f t="shared" si="2"/>
        <v>52.134479999999996</v>
      </c>
      <c r="K34" s="23">
        <f t="shared" si="2"/>
        <v>156.0848</v>
      </c>
      <c r="L34" s="23">
        <f t="shared" si="2"/>
        <v>1.0323</v>
      </c>
      <c r="M34" s="23">
        <f t="shared" si="2"/>
        <v>0.66765999999999992</v>
      </c>
      <c r="N34" s="23">
        <f t="shared" si="2"/>
        <v>296.23140000000001</v>
      </c>
    </row>
    <row r="35" spans="1:14" ht="20.25" customHeight="1" x14ac:dyDescent="0.3">
      <c r="A35" s="31"/>
      <c r="B35" s="31"/>
      <c r="C35" s="40" t="s">
        <v>55</v>
      </c>
      <c r="D35" s="41"/>
      <c r="E35" s="41"/>
      <c r="F35" s="42"/>
      <c r="G35" s="22">
        <v>2245</v>
      </c>
      <c r="H35" s="23">
        <v>78.599999999999994</v>
      </c>
      <c r="I35" s="23">
        <v>74.8</v>
      </c>
      <c r="J35" s="23">
        <v>314.3</v>
      </c>
      <c r="K35" s="22">
        <v>1100</v>
      </c>
      <c r="L35" s="23">
        <v>8.6999999999999993</v>
      </c>
      <c r="M35" s="23">
        <v>5</v>
      </c>
      <c r="N35" s="22">
        <v>2200</v>
      </c>
    </row>
    <row r="36" spans="1:14" ht="20.25" customHeight="1" x14ac:dyDescent="0.3">
      <c r="A36" s="31"/>
      <c r="B36" s="31"/>
      <c r="C36" s="39" t="s">
        <v>56</v>
      </c>
      <c r="D36" s="39"/>
      <c r="E36" s="39"/>
      <c r="F36" s="39"/>
      <c r="G36" s="22">
        <f>(G34/G35)*100</f>
        <v>14.535910913140309</v>
      </c>
      <c r="H36" s="22">
        <f>(H34/H35)*100</f>
        <v>6.6269211195928754</v>
      </c>
      <c r="I36" s="22">
        <f>(I34/I35)*100</f>
        <v>12.691604278074864</v>
      </c>
      <c r="J36" s="22">
        <f>(J34/J35)*100</f>
        <v>16.587489659560926</v>
      </c>
      <c r="K36" s="22">
        <f t="shared" ref="K36:N36" si="3">(K34/K35)*100</f>
        <v>14.189527272727274</v>
      </c>
      <c r="L36" s="22">
        <f t="shared" si="3"/>
        <v>11.865517241379312</v>
      </c>
      <c r="M36" s="22">
        <f t="shared" si="3"/>
        <v>13.353199999999998</v>
      </c>
      <c r="N36" s="22">
        <f t="shared" si="3"/>
        <v>13.465063636363636</v>
      </c>
    </row>
    <row r="37" spans="1:14" ht="24.75" customHeight="1" x14ac:dyDescent="0.3">
      <c r="A37" s="37" t="s">
        <v>14</v>
      </c>
      <c r="B37" s="37"/>
      <c r="C37" s="37"/>
      <c r="D37" s="37"/>
      <c r="E37" s="37"/>
      <c r="F37" s="37"/>
      <c r="G37" s="37"/>
      <c r="H37" s="37"/>
      <c r="I37" s="37"/>
      <c r="J37" s="37"/>
      <c r="K37" s="37"/>
      <c r="L37" s="37"/>
      <c r="M37" s="37"/>
      <c r="N37" s="37"/>
    </row>
    <row r="38" spans="1:14" ht="24" customHeight="1" x14ac:dyDescent="0.3">
      <c r="A38" s="28" t="s">
        <v>42</v>
      </c>
      <c r="B38" s="28" t="s">
        <v>45</v>
      </c>
      <c r="C38" s="28" t="s">
        <v>46</v>
      </c>
      <c r="D38" s="28" t="s">
        <v>47</v>
      </c>
      <c r="E38" s="28" t="s">
        <v>58</v>
      </c>
      <c r="F38" s="28" t="s">
        <v>48</v>
      </c>
      <c r="G38" s="28" t="s">
        <v>49</v>
      </c>
      <c r="H38" s="28"/>
      <c r="I38" s="28"/>
      <c r="J38" s="28"/>
      <c r="K38" s="28"/>
      <c r="L38" s="28"/>
      <c r="M38" s="28"/>
      <c r="N38" s="28"/>
    </row>
    <row r="39" spans="1:14" ht="24" customHeight="1" x14ac:dyDescent="0.3">
      <c r="A39" s="28"/>
      <c r="B39" s="28"/>
      <c r="C39" s="28"/>
      <c r="D39" s="28"/>
      <c r="E39" s="28"/>
      <c r="F39" s="38"/>
      <c r="G39" s="13" t="s">
        <v>43</v>
      </c>
      <c r="H39" s="13" t="s">
        <v>57</v>
      </c>
      <c r="I39" s="13" t="s">
        <v>50</v>
      </c>
      <c r="J39" s="13" t="s">
        <v>44</v>
      </c>
      <c r="K39" s="13" t="s">
        <v>51</v>
      </c>
      <c r="L39" s="13" t="s">
        <v>52</v>
      </c>
      <c r="M39" s="13" t="s">
        <v>53</v>
      </c>
      <c r="N39" s="13" t="s">
        <v>171</v>
      </c>
    </row>
    <row r="40" spans="1:14" ht="24" customHeight="1" x14ac:dyDescent="0.3">
      <c r="A40" s="28"/>
      <c r="B40" s="28"/>
      <c r="C40" s="28"/>
      <c r="D40" s="28"/>
      <c r="E40" s="28"/>
      <c r="F40" s="38"/>
      <c r="G40" s="13" t="s">
        <v>87</v>
      </c>
      <c r="H40" s="13" t="s">
        <v>88</v>
      </c>
      <c r="I40" s="13" t="s">
        <v>88</v>
      </c>
      <c r="J40" s="13" t="s">
        <v>88</v>
      </c>
      <c r="K40" s="13" t="s">
        <v>88</v>
      </c>
      <c r="L40" s="13" t="s">
        <v>89</v>
      </c>
      <c r="M40" s="13" t="s">
        <v>89</v>
      </c>
      <c r="N40" s="13" t="s">
        <v>89</v>
      </c>
    </row>
    <row r="41" spans="1:14" ht="20.25" customHeight="1" x14ac:dyDescent="0.3">
      <c r="A41" s="28" t="s">
        <v>20</v>
      </c>
      <c r="B41" s="53" t="s">
        <v>67</v>
      </c>
      <c r="C41" s="6" t="s">
        <v>130</v>
      </c>
      <c r="D41" s="18" t="s">
        <v>131</v>
      </c>
      <c r="E41" s="18">
        <v>13</v>
      </c>
      <c r="F41" s="18">
        <v>13</v>
      </c>
      <c r="G41" s="18">
        <v>64.87</v>
      </c>
      <c r="H41" s="19">
        <v>3.4190000000000005</v>
      </c>
      <c r="I41" s="19">
        <v>3.4580000000000002</v>
      </c>
      <c r="J41" s="19">
        <v>4.992</v>
      </c>
      <c r="K41" s="18">
        <v>122.2</v>
      </c>
      <c r="L41" s="19">
        <v>6.5000000000000002E-2</v>
      </c>
      <c r="M41" s="19">
        <v>0.42899999999999999</v>
      </c>
      <c r="N41" s="18">
        <v>47.97</v>
      </c>
    </row>
    <row r="42" spans="1:14" ht="20.25" customHeight="1" x14ac:dyDescent="0.3">
      <c r="A42" s="28"/>
      <c r="B42" s="54"/>
      <c r="C42" s="1" t="s">
        <v>141</v>
      </c>
      <c r="D42" s="17" t="s">
        <v>142</v>
      </c>
      <c r="E42" s="17">
        <v>10</v>
      </c>
      <c r="F42" s="17">
        <v>10</v>
      </c>
      <c r="G42" s="18">
        <v>37</v>
      </c>
      <c r="H42" s="19">
        <v>0.03</v>
      </c>
      <c r="I42" s="19">
        <v>0.01</v>
      </c>
      <c r="J42" s="19">
        <v>9.14</v>
      </c>
      <c r="K42" s="18">
        <v>0.2</v>
      </c>
      <c r="L42" s="19">
        <v>0.05</v>
      </c>
      <c r="M42" s="19">
        <v>0.01</v>
      </c>
      <c r="N42" s="18">
        <v>0.9</v>
      </c>
    </row>
    <row r="43" spans="1:14" ht="20.25" customHeight="1" x14ac:dyDescent="0.3">
      <c r="A43" s="28"/>
      <c r="B43" s="55"/>
      <c r="C43" s="1" t="s">
        <v>71</v>
      </c>
      <c r="D43" s="17" t="s">
        <v>136</v>
      </c>
      <c r="E43" s="17">
        <v>9</v>
      </c>
      <c r="F43" s="17">
        <v>9</v>
      </c>
      <c r="G43" s="18">
        <v>32.76</v>
      </c>
      <c r="H43" s="19">
        <v>5.3999999999999992E-2</v>
      </c>
      <c r="I43" s="19">
        <v>9.0000000000000011E-3</v>
      </c>
      <c r="J43" s="19">
        <v>8.1180000000000003</v>
      </c>
      <c r="K43" s="18">
        <v>3.78</v>
      </c>
      <c r="L43" s="19">
        <v>0.441</v>
      </c>
      <c r="M43" s="19">
        <v>0.126</v>
      </c>
      <c r="N43" s="18">
        <v>3.51</v>
      </c>
    </row>
    <row r="44" spans="1:14" ht="23.25" customHeight="1" x14ac:dyDescent="0.3">
      <c r="A44" s="34" t="s">
        <v>17</v>
      </c>
      <c r="B44" s="29" t="s">
        <v>62</v>
      </c>
      <c r="C44" s="1" t="s">
        <v>81</v>
      </c>
      <c r="D44" s="17" t="s">
        <v>153</v>
      </c>
      <c r="E44" s="17">
        <v>81</v>
      </c>
      <c r="F44" s="17">
        <v>60</v>
      </c>
      <c r="G44" s="18">
        <v>98.803200000000004</v>
      </c>
      <c r="H44" s="19">
        <v>12.320640000000001</v>
      </c>
      <c r="I44" s="19">
        <v>5.4758399999999998</v>
      </c>
      <c r="J44" s="19">
        <v>5.952000000000001E-2</v>
      </c>
      <c r="K44" s="18">
        <v>6.5472000000000001</v>
      </c>
      <c r="L44" s="19">
        <v>0.41664000000000001</v>
      </c>
      <c r="M44" s="19">
        <v>0.47616000000000008</v>
      </c>
      <c r="N44" s="18">
        <v>37.497600000000006</v>
      </c>
    </row>
    <row r="45" spans="1:14" ht="23.25" customHeight="1" x14ac:dyDescent="0.3">
      <c r="A45" s="35"/>
      <c r="B45" s="33"/>
      <c r="C45" s="1" t="s">
        <v>73</v>
      </c>
      <c r="D45" s="17" t="s">
        <v>134</v>
      </c>
      <c r="E45" s="17">
        <v>5</v>
      </c>
      <c r="F45" s="17">
        <v>5</v>
      </c>
      <c r="G45" s="17">
        <v>45</v>
      </c>
      <c r="H45" s="19">
        <v>0</v>
      </c>
      <c r="I45" s="19">
        <v>5</v>
      </c>
      <c r="J45" s="19">
        <v>0</v>
      </c>
      <c r="K45" s="18">
        <v>0</v>
      </c>
      <c r="L45" s="19">
        <v>0</v>
      </c>
      <c r="M45" s="19">
        <v>0</v>
      </c>
      <c r="N45" s="18">
        <v>0</v>
      </c>
    </row>
    <row r="46" spans="1:14" ht="23.25" customHeight="1" x14ac:dyDescent="0.3">
      <c r="A46" s="36"/>
      <c r="B46" s="30"/>
      <c r="C46" s="1" t="s">
        <v>96</v>
      </c>
      <c r="D46" s="17" t="s">
        <v>158</v>
      </c>
      <c r="E46" s="17">
        <v>0.5</v>
      </c>
      <c r="F46" s="17">
        <v>0.5</v>
      </c>
      <c r="G46" s="18">
        <v>0</v>
      </c>
      <c r="H46" s="19">
        <v>0</v>
      </c>
      <c r="I46" s="19">
        <v>0</v>
      </c>
      <c r="J46" s="19">
        <v>0</v>
      </c>
      <c r="K46" s="18">
        <v>0.12</v>
      </c>
      <c r="L46" s="19">
        <v>1.5E-3</v>
      </c>
      <c r="M46" s="19">
        <v>5.0000000000000001E-4</v>
      </c>
      <c r="N46" s="18">
        <v>193.905</v>
      </c>
    </row>
    <row r="47" spans="1:14" ht="23.25" customHeight="1" x14ac:dyDescent="0.3">
      <c r="A47" s="13" t="s">
        <v>19</v>
      </c>
      <c r="B47" s="11" t="s">
        <v>103</v>
      </c>
      <c r="C47" s="1" t="s">
        <v>104</v>
      </c>
      <c r="D47" s="17" t="s">
        <v>144</v>
      </c>
      <c r="E47" s="17">
        <v>133</v>
      </c>
      <c r="F47" s="17">
        <v>80</v>
      </c>
      <c r="G47" s="18">
        <v>133.19839999999999</v>
      </c>
      <c r="H47" s="19">
        <v>0.96287999999999996</v>
      </c>
      <c r="I47" s="19">
        <v>0.16047999999999998</v>
      </c>
      <c r="J47" s="19">
        <v>31.534319999999997</v>
      </c>
      <c r="K47" s="18">
        <v>6.4192</v>
      </c>
      <c r="L47" s="19">
        <v>0.32095999999999997</v>
      </c>
      <c r="M47" s="19">
        <v>8.0239999999999992E-2</v>
      </c>
      <c r="N47" s="18">
        <v>20.862399999999997</v>
      </c>
    </row>
    <row r="48" spans="1:14" ht="24" customHeight="1" x14ac:dyDescent="0.3">
      <c r="A48" s="31"/>
      <c r="B48" s="31"/>
      <c r="C48" s="39" t="s">
        <v>54</v>
      </c>
      <c r="D48" s="39"/>
      <c r="E48" s="39"/>
      <c r="F48" s="39"/>
      <c r="G48" s="22">
        <f>SUM(G41:G47)</f>
        <v>411.63159999999999</v>
      </c>
      <c r="H48" s="23">
        <f t="shared" ref="H48:N48" si="4">SUM(H41:H47)</f>
        <v>16.786519999999999</v>
      </c>
      <c r="I48" s="23">
        <f>SUM(I41:I47)</f>
        <v>14.11332</v>
      </c>
      <c r="J48" s="23">
        <f t="shared" si="4"/>
        <v>53.84384</v>
      </c>
      <c r="K48" s="23">
        <f t="shared" si="4"/>
        <v>139.2664</v>
      </c>
      <c r="L48" s="23">
        <f t="shared" si="4"/>
        <v>1.2950999999999999</v>
      </c>
      <c r="M48" s="23">
        <f t="shared" si="4"/>
        <v>1.1219000000000001</v>
      </c>
      <c r="N48" s="23">
        <f t="shared" si="4"/>
        <v>304.64499999999998</v>
      </c>
    </row>
    <row r="49" spans="1:14" ht="24" customHeight="1" x14ac:dyDescent="0.3">
      <c r="A49" s="31"/>
      <c r="B49" s="31"/>
      <c r="C49" s="40" t="s">
        <v>55</v>
      </c>
      <c r="D49" s="41"/>
      <c r="E49" s="41"/>
      <c r="F49" s="42"/>
      <c r="G49" s="22">
        <v>2245</v>
      </c>
      <c r="H49" s="23">
        <v>78.599999999999994</v>
      </c>
      <c r="I49" s="23">
        <v>74.8</v>
      </c>
      <c r="J49" s="23">
        <v>314.3</v>
      </c>
      <c r="K49" s="22">
        <v>1100</v>
      </c>
      <c r="L49" s="23">
        <v>8.6999999999999993</v>
      </c>
      <c r="M49" s="23">
        <v>5</v>
      </c>
      <c r="N49" s="22">
        <v>2200</v>
      </c>
    </row>
    <row r="50" spans="1:14" ht="24" customHeight="1" x14ac:dyDescent="0.3">
      <c r="A50" s="31"/>
      <c r="B50" s="31"/>
      <c r="C50" s="39" t="s">
        <v>56</v>
      </c>
      <c r="D50" s="39"/>
      <c r="E50" s="39"/>
      <c r="F50" s="39"/>
      <c r="G50" s="22">
        <f>(G48/G49)*100</f>
        <v>18.335483296213809</v>
      </c>
      <c r="H50" s="22">
        <f>(H48/H49)*100</f>
        <v>21.356895674300254</v>
      </c>
      <c r="I50" s="22">
        <f>(I48/I49)*100</f>
        <v>18.86807486631016</v>
      </c>
      <c r="J50" s="22">
        <f>(J48/J49)*100</f>
        <v>17.131352211263124</v>
      </c>
      <c r="K50" s="22">
        <f t="shared" ref="K50:N50" si="5">(K48/K49)*100</f>
        <v>12.660581818181818</v>
      </c>
      <c r="L50" s="22">
        <f t="shared" si="5"/>
        <v>14.886206896551723</v>
      </c>
      <c r="M50" s="22">
        <f t="shared" si="5"/>
        <v>22.438000000000002</v>
      </c>
      <c r="N50" s="22">
        <f t="shared" si="5"/>
        <v>13.847499999999998</v>
      </c>
    </row>
    <row r="51" spans="1:14" ht="35.25" customHeight="1" x14ac:dyDescent="0.3">
      <c r="A51" s="37" t="s">
        <v>15</v>
      </c>
      <c r="B51" s="37"/>
      <c r="C51" s="37"/>
      <c r="D51" s="37"/>
      <c r="E51" s="37"/>
      <c r="F51" s="37"/>
      <c r="G51" s="37"/>
      <c r="H51" s="37"/>
      <c r="I51" s="37"/>
      <c r="J51" s="37"/>
      <c r="K51" s="37"/>
      <c r="L51" s="37"/>
      <c r="M51" s="37"/>
      <c r="N51" s="37"/>
    </row>
    <row r="52" spans="1:14" ht="16.5" customHeight="1" x14ac:dyDescent="0.3">
      <c r="A52" s="28" t="s">
        <v>42</v>
      </c>
      <c r="B52" s="28" t="s">
        <v>45</v>
      </c>
      <c r="C52" s="28" t="s">
        <v>46</v>
      </c>
      <c r="D52" s="28" t="s">
        <v>47</v>
      </c>
      <c r="E52" s="28" t="s">
        <v>58</v>
      </c>
      <c r="F52" s="28" t="s">
        <v>48</v>
      </c>
      <c r="G52" s="28" t="s">
        <v>49</v>
      </c>
      <c r="H52" s="28"/>
      <c r="I52" s="28"/>
      <c r="J52" s="28"/>
      <c r="K52" s="28"/>
      <c r="L52" s="28"/>
      <c r="M52" s="28"/>
      <c r="N52" s="28"/>
    </row>
    <row r="53" spans="1:14" ht="18" x14ac:dyDescent="0.3">
      <c r="A53" s="28"/>
      <c r="B53" s="28"/>
      <c r="C53" s="28"/>
      <c r="D53" s="28"/>
      <c r="E53" s="28"/>
      <c r="F53" s="38"/>
      <c r="G53" s="13" t="s">
        <v>43</v>
      </c>
      <c r="H53" s="13" t="s">
        <v>57</v>
      </c>
      <c r="I53" s="13" t="s">
        <v>50</v>
      </c>
      <c r="J53" s="13" t="s">
        <v>44</v>
      </c>
      <c r="K53" s="13" t="s">
        <v>51</v>
      </c>
      <c r="L53" s="13" t="s">
        <v>52</v>
      </c>
      <c r="M53" s="13" t="s">
        <v>53</v>
      </c>
      <c r="N53" s="13" t="s">
        <v>171</v>
      </c>
    </row>
    <row r="54" spans="1:14" x14ac:dyDescent="0.3">
      <c r="A54" s="28"/>
      <c r="B54" s="28"/>
      <c r="C54" s="28"/>
      <c r="D54" s="28"/>
      <c r="E54" s="28"/>
      <c r="F54" s="38"/>
      <c r="G54" s="13" t="s">
        <v>87</v>
      </c>
      <c r="H54" s="13" t="s">
        <v>88</v>
      </c>
      <c r="I54" s="13" t="s">
        <v>88</v>
      </c>
      <c r="J54" s="13" t="s">
        <v>88</v>
      </c>
      <c r="K54" s="13" t="s">
        <v>88</v>
      </c>
      <c r="L54" s="13" t="s">
        <v>89</v>
      </c>
      <c r="M54" s="13" t="s">
        <v>89</v>
      </c>
      <c r="N54" s="13" t="s">
        <v>89</v>
      </c>
    </row>
    <row r="55" spans="1:14" ht="23.25" customHeight="1" x14ac:dyDescent="0.3">
      <c r="A55" s="58" t="s">
        <v>20</v>
      </c>
      <c r="B55" s="29" t="s">
        <v>69</v>
      </c>
      <c r="C55" s="6" t="s">
        <v>130</v>
      </c>
      <c r="D55" s="18" t="s">
        <v>131</v>
      </c>
      <c r="E55" s="18">
        <v>13</v>
      </c>
      <c r="F55" s="18">
        <v>13</v>
      </c>
      <c r="G55" s="18">
        <v>64.87</v>
      </c>
      <c r="H55" s="19">
        <v>3.4190000000000005</v>
      </c>
      <c r="I55" s="19">
        <v>3.4580000000000002</v>
      </c>
      <c r="J55" s="19">
        <v>4.992</v>
      </c>
      <c r="K55" s="18">
        <v>122.2</v>
      </c>
      <c r="L55" s="19">
        <v>6.5000000000000002E-2</v>
      </c>
      <c r="M55" s="19">
        <v>0.42899999999999999</v>
      </c>
      <c r="N55" s="18">
        <v>47.97</v>
      </c>
    </row>
    <row r="56" spans="1:14" ht="23.25" customHeight="1" x14ac:dyDescent="0.3">
      <c r="A56" s="59"/>
      <c r="B56" s="33"/>
      <c r="C56" s="1" t="s">
        <v>84</v>
      </c>
      <c r="D56" s="17" t="s">
        <v>137</v>
      </c>
      <c r="E56" s="17">
        <v>10</v>
      </c>
      <c r="F56" s="17">
        <v>10</v>
      </c>
      <c r="G56" s="18">
        <v>34</v>
      </c>
      <c r="H56" s="19">
        <v>0.33</v>
      </c>
      <c r="I56" s="19">
        <v>0.03</v>
      </c>
      <c r="J56" s="19">
        <v>8.0500000000000007</v>
      </c>
      <c r="K56" s="18">
        <v>1.1000000000000001</v>
      </c>
      <c r="L56" s="19">
        <v>0.12</v>
      </c>
      <c r="M56" s="19">
        <v>0.06</v>
      </c>
      <c r="N56" s="18">
        <v>0</v>
      </c>
    </row>
    <row r="57" spans="1:14" ht="23.25" customHeight="1" x14ac:dyDescent="0.3">
      <c r="A57" s="60"/>
      <c r="B57" s="30"/>
      <c r="C57" s="1" t="s">
        <v>71</v>
      </c>
      <c r="D57" s="17" t="s">
        <v>136</v>
      </c>
      <c r="E57" s="17">
        <v>9</v>
      </c>
      <c r="F57" s="17">
        <v>9</v>
      </c>
      <c r="G57" s="18">
        <v>32.76</v>
      </c>
      <c r="H57" s="19">
        <v>5.3999999999999992E-2</v>
      </c>
      <c r="I57" s="19">
        <v>9.0000000000000011E-3</v>
      </c>
      <c r="J57" s="19">
        <v>8.1180000000000003</v>
      </c>
      <c r="K57" s="18">
        <v>3.78</v>
      </c>
      <c r="L57" s="19">
        <v>0.441</v>
      </c>
      <c r="M57" s="19">
        <v>0.126</v>
      </c>
      <c r="N57" s="18">
        <v>3.51</v>
      </c>
    </row>
    <row r="58" spans="1:14" ht="27" customHeight="1" x14ac:dyDescent="0.3">
      <c r="A58" s="15" t="s">
        <v>17</v>
      </c>
      <c r="B58" s="11" t="s">
        <v>105</v>
      </c>
      <c r="C58" s="1" t="s">
        <v>72</v>
      </c>
      <c r="D58" s="17" t="s">
        <v>138</v>
      </c>
      <c r="E58" s="17">
        <v>60</v>
      </c>
      <c r="F58" s="17">
        <v>60</v>
      </c>
      <c r="G58" s="18">
        <v>83.4</v>
      </c>
      <c r="H58" s="19">
        <v>13.08</v>
      </c>
      <c r="I58" s="19">
        <v>3.42</v>
      </c>
      <c r="J58" s="19">
        <v>0</v>
      </c>
      <c r="K58" s="18">
        <v>3.6</v>
      </c>
      <c r="L58" s="19">
        <v>1.62</v>
      </c>
      <c r="M58" s="19">
        <v>2.16</v>
      </c>
      <c r="N58" s="18">
        <v>30.6</v>
      </c>
    </row>
    <row r="59" spans="1:14" ht="18" customHeight="1" x14ac:dyDescent="0.3">
      <c r="A59" s="56" t="s">
        <v>19</v>
      </c>
      <c r="B59" s="45" t="s">
        <v>106</v>
      </c>
      <c r="C59" s="1" t="s">
        <v>107</v>
      </c>
      <c r="D59" s="17" t="s">
        <v>152</v>
      </c>
      <c r="E59" s="17">
        <v>12</v>
      </c>
      <c r="F59" s="17">
        <v>12</v>
      </c>
      <c r="G59" s="18">
        <v>46.2</v>
      </c>
      <c r="H59" s="19">
        <v>1.1880000000000002</v>
      </c>
      <c r="I59" s="19">
        <v>0.40799999999999997</v>
      </c>
      <c r="J59" s="19">
        <v>9.3480000000000008</v>
      </c>
      <c r="K59" s="18">
        <v>1.08</v>
      </c>
      <c r="L59" s="19">
        <v>0.49199999999999994</v>
      </c>
      <c r="M59" s="19">
        <v>0.38400000000000006</v>
      </c>
      <c r="N59" s="18">
        <v>50.4</v>
      </c>
    </row>
    <row r="60" spans="1:14" x14ac:dyDescent="0.3">
      <c r="A60" s="56"/>
      <c r="B60" s="45"/>
      <c r="C60" s="1" t="s">
        <v>82</v>
      </c>
      <c r="D60" s="17" t="s">
        <v>157</v>
      </c>
      <c r="E60" s="17">
        <v>5</v>
      </c>
      <c r="F60" s="17">
        <v>2</v>
      </c>
      <c r="G60" s="18">
        <v>0.74</v>
      </c>
      <c r="H60" s="19">
        <v>2.4E-2</v>
      </c>
      <c r="I60" s="19">
        <v>2E-3</v>
      </c>
      <c r="J60" s="19">
        <v>0.13600000000000001</v>
      </c>
      <c r="K60" s="18">
        <v>1.1399999999999999</v>
      </c>
      <c r="L60" s="19">
        <v>0.01</v>
      </c>
      <c r="M60" s="19">
        <v>4.0000000000000001E-3</v>
      </c>
      <c r="N60" s="18">
        <v>0.3</v>
      </c>
    </row>
    <row r="61" spans="1:14" x14ac:dyDescent="0.3">
      <c r="A61" s="56"/>
      <c r="B61" s="45"/>
      <c r="C61" s="1" t="s">
        <v>96</v>
      </c>
      <c r="D61" s="17" t="s">
        <v>158</v>
      </c>
      <c r="E61" s="17">
        <v>0.5</v>
      </c>
      <c r="F61" s="17">
        <v>0.5</v>
      </c>
      <c r="G61" s="18">
        <v>0</v>
      </c>
      <c r="H61" s="19">
        <v>0</v>
      </c>
      <c r="I61" s="19">
        <v>0</v>
      </c>
      <c r="J61" s="19">
        <v>0</v>
      </c>
      <c r="K61" s="18">
        <v>0.12</v>
      </c>
      <c r="L61" s="19">
        <v>1.5E-3</v>
      </c>
      <c r="M61" s="19">
        <v>5.0000000000000001E-4</v>
      </c>
      <c r="N61" s="18">
        <v>193.905</v>
      </c>
    </row>
    <row r="62" spans="1:14" x14ac:dyDescent="0.3">
      <c r="A62" s="56"/>
      <c r="B62" s="45"/>
      <c r="C62" s="1" t="s">
        <v>86</v>
      </c>
      <c r="D62" s="17" t="s">
        <v>156</v>
      </c>
      <c r="E62" s="17">
        <v>100</v>
      </c>
      <c r="F62" s="17">
        <v>80</v>
      </c>
      <c r="G62" s="18">
        <v>71.2</v>
      </c>
      <c r="H62" s="19">
        <v>1.68</v>
      </c>
      <c r="I62" s="19">
        <v>0.08</v>
      </c>
      <c r="J62" s="19">
        <v>15.12</v>
      </c>
      <c r="K62" s="18">
        <v>9.6</v>
      </c>
      <c r="L62" s="19">
        <v>0.64</v>
      </c>
      <c r="M62" s="19">
        <v>0.24</v>
      </c>
      <c r="N62" s="18">
        <v>4.8</v>
      </c>
    </row>
    <row r="63" spans="1:14" ht="24" customHeight="1" x14ac:dyDescent="0.3">
      <c r="A63" s="31"/>
      <c r="B63" s="32"/>
      <c r="C63" s="39" t="s">
        <v>54</v>
      </c>
      <c r="D63" s="39"/>
      <c r="E63" s="39"/>
      <c r="F63" s="39"/>
      <c r="G63" s="22">
        <f>SUM(G55:G62)</f>
        <v>333.17</v>
      </c>
      <c r="H63" s="23">
        <f t="shared" ref="H63:N63" si="6">SUM(H55:H62)</f>
        <v>19.774999999999999</v>
      </c>
      <c r="I63" s="23">
        <f>SUM(I55:I62)</f>
        <v>7.407</v>
      </c>
      <c r="J63" s="23">
        <f t="shared" si="6"/>
        <v>45.764000000000003</v>
      </c>
      <c r="K63" s="22">
        <f t="shared" si="6"/>
        <v>142.62</v>
      </c>
      <c r="L63" s="23">
        <f t="shared" si="6"/>
        <v>3.3895</v>
      </c>
      <c r="M63" s="23">
        <f t="shared" si="6"/>
        <v>3.4035000000000002</v>
      </c>
      <c r="N63" s="22">
        <f t="shared" si="6"/>
        <v>331.48500000000001</v>
      </c>
    </row>
    <row r="64" spans="1:14" ht="24" customHeight="1" x14ac:dyDescent="0.3">
      <c r="A64" s="31"/>
      <c r="B64" s="31"/>
      <c r="C64" s="40" t="s">
        <v>55</v>
      </c>
      <c r="D64" s="41"/>
      <c r="E64" s="41"/>
      <c r="F64" s="42"/>
      <c r="G64" s="22">
        <v>2245</v>
      </c>
      <c r="H64" s="23">
        <v>78.599999999999994</v>
      </c>
      <c r="I64" s="23">
        <v>74.8</v>
      </c>
      <c r="J64" s="23">
        <v>314.3</v>
      </c>
      <c r="K64" s="22">
        <v>1100</v>
      </c>
      <c r="L64" s="23">
        <v>8.6999999999999993</v>
      </c>
      <c r="M64" s="23">
        <v>5</v>
      </c>
      <c r="N64" s="22">
        <v>2200</v>
      </c>
    </row>
    <row r="65" spans="1:14" ht="24" customHeight="1" x14ac:dyDescent="0.3">
      <c r="A65" s="31"/>
      <c r="B65" s="31"/>
      <c r="C65" s="39" t="s">
        <v>56</v>
      </c>
      <c r="D65" s="39"/>
      <c r="E65" s="39"/>
      <c r="F65" s="39"/>
      <c r="G65" s="22">
        <f>(G63/G64)*100</f>
        <v>14.84053452115813</v>
      </c>
      <c r="H65" s="22">
        <f>(H63/H64)*100</f>
        <v>25.159033078880405</v>
      </c>
      <c r="I65" s="22">
        <f>(I63/I64)*100</f>
        <v>9.9024064171122994</v>
      </c>
      <c r="J65" s="22">
        <f>(J63/J64)*100</f>
        <v>14.560610881323576</v>
      </c>
      <c r="K65" s="22">
        <f t="shared" ref="K65:N65" si="7">(K63/K64)*100</f>
        <v>12.965454545454547</v>
      </c>
      <c r="L65" s="22">
        <f t="shared" si="7"/>
        <v>38.959770114942529</v>
      </c>
      <c r="M65" s="22">
        <f t="shared" si="7"/>
        <v>68.070000000000007</v>
      </c>
      <c r="N65" s="22">
        <f t="shared" si="7"/>
        <v>15.067500000000001</v>
      </c>
    </row>
    <row r="66" spans="1:14" ht="20.25" customHeight="1" x14ac:dyDescent="0.3">
      <c r="A66" s="37" t="s">
        <v>16</v>
      </c>
      <c r="B66" s="37"/>
      <c r="C66" s="37"/>
      <c r="D66" s="37"/>
      <c r="E66" s="37"/>
      <c r="F66" s="37"/>
      <c r="G66" s="37"/>
      <c r="H66" s="37"/>
      <c r="I66" s="37"/>
      <c r="J66" s="37"/>
      <c r="K66" s="37"/>
      <c r="L66" s="37"/>
      <c r="M66" s="37"/>
      <c r="N66" s="37"/>
    </row>
    <row r="67" spans="1:14" ht="16.5" customHeight="1" x14ac:dyDescent="0.3">
      <c r="A67" s="28" t="s">
        <v>42</v>
      </c>
      <c r="B67" s="28" t="s">
        <v>45</v>
      </c>
      <c r="C67" s="28" t="s">
        <v>46</v>
      </c>
      <c r="D67" s="28" t="s">
        <v>47</v>
      </c>
      <c r="E67" s="28" t="s">
        <v>58</v>
      </c>
      <c r="F67" s="28" t="s">
        <v>48</v>
      </c>
      <c r="G67" s="28" t="s">
        <v>49</v>
      </c>
      <c r="H67" s="28"/>
      <c r="I67" s="28"/>
      <c r="J67" s="28"/>
      <c r="K67" s="28"/>
      <c r="L67" s="28"/>
      <c r="M67" s="28"/>
      <c r="N67" s="28"/>
    </row>
    <row r="68" spans="1:14" ht="18" x14ac:dyDescent="0.3">
      <c r="A68" s="28"/>
      <c r="B68" s="28"/>
      <c r="C68" s="28"/>
      <c r="D68" s="28"/>
      <c r="E68" s="28"/>
      <c r="F68" s="38"/>
      <c r="G68" s="13" t="s">
        <v>43</v>
      </c>
      <c r="H68" s="13" t="s">
        <v>57</v>
      </c>
      <c r="I68" s="13" t="s">
        <v>50</v>
      </c>
      <c r="J68" s="13" t="s">
        <v>44</v>
      </c>
      <c r="K68" s="13" t="s">
        <v>51</v>
      </c>
      <c r="L68" s="13" t="s">
        <v>52</v>
      </c>
      <c r="M68" s="13" t="s">
        <v>53</v>
      </c>
      <c r="N68" s="13" t="s">
        <v>171</v>
      </c>
    </row>
    <row r="69" spans="1:14" x14ac:dyDescent="0.3">
      <c r="A69" s="28"/>
      <c r="B69" s="28"/>
      <c r="C69" s="28"/>
      <c r="D69" s="28"/>
      <c r="E69" s="28"/>
      <c r="F69" s="38"/>
      <c r="G69" s="13" t="s">
        <v>87</v>
      </c>
      <c r="H69" s="13" t="s">
        <v>88</v>
      </c>
      <c r="I69" s="13" t="s">
        <v>88</v>
      </c>
      <c r="J69" s="13" t="s">
        <v>88</v>
      </c>
      <c r="K69" s="13" t="s">
        <v>88</v>
      </c>
      <c r="L69" s="13" t="s">
        <v>89</v>
      </c>
      <c r="M69" s="13" t="s">
        <v>89</v>
      </c>
      <c r="N69" s="13" t="s">
        <v>89</v>
      </c>
    </row>
    <row r="70" spans="1:14" ht="18" x14ac:dyDescent="0.3">
      <c r="A70" s="28" t="s">
        <v>20</v>
      </c>
      <c r="B70" s="29" t="s">
        <v>59</v>
      </c>
      <c r="C70" s="6" t="s">
        <v>130</v>
      </c>
      <c r="D70" s="18" t="s">
        <v>131</v>
      </c>
      <c r="E70" s="18">
        <v>13</v>
      </c>
      <c r="F70" s="18">
        <v>13</v>
      </c>
      <c r="G70" s="18">
        <v>64.87</v>
      </c>
      <c r="H70" s="19">
        <v>3.4190000000000005</v>
      </c>
      <c r="I70" s="19">
        <v>3.4580000000000002</v>
      </c>
      <c r="J70" s="19">
        <v>4.992</v>
      </c>
      <c r="K70" s="18">
        <v>122.2</v>
      </c>
      <c r="L70" s="19">
        <v>6.5000000000000002E-2</v>
      </c>
      <c r="M70" s="19">
        <v>0.42899999999999999</v>
      </c>
      <c r="N70" s="18">
        <v>47.97</v>
      </c>
    </row>
    <row r="71" spans="1:14" x14ac:dyDescent="0.3">
      <c r="A71" s="28"/>
      <c r="B71" s="30"/>
      <c r="C71" s="1" t="s">
        <v>71</v>
      </c>
      <c r="D71" s="17" t="s">
        <v>136</v>
      </c>
      <c r="E71" s="17">
        <v>9</v>
      </c>
      <c r="F71" s="17">
        <v>9</v>
      </c>
      <c r="G71" s="18">
        <v>32.76</v>
      </c>
      <c r="H71" s="19">
        <v>5.3999999999999992E-2</v>
      </c>
      <c r="I71" s="19">
        <v>9.0000000000000011E-3</v>
      </c>
      <c r="J71" s="19">
        <v>8.1180000000000003</v>
      </c>
      <c r="K71" s="18">
        <v>3.78</v>
      </c>
      <c r="L71" s="19">
        <v>0.441</v>
      </c>
      <c r="M71" s="19">
        <v>0.126</v>
      </c>
      <c r="N71" s="18">
        <v>3.51</v>
      </c>
    </row>
    <row r="72" spans="1:14" ht="24" customHeight="1" x14ac:dyDescent="0.3">
      <c r="A72" s="34" t="s">
        <v>19</v>
      </c>
      <c r="B72" s="29" t="s">
        <v>100</v>
      </c>
      <c r="C72" s="1" t="s">
        <v>80</v>
      </c>
      <c r="D72" s="17" t="s">
        <v>139</v>
      </c>
      <c r="E72" s="17">
        <v>80</v>
      </c>
      <c r="F72" s="17">
        <v>80</v>
      </c>
      <c r="G72" s="18">
        <v>248</v>
      </c>
      <c r="H72" s="19">
        <v>5.76</v>
      </c>
      <c r="I72" s="19">
        <v>1.52</v>
      </c>
      <c r="J72" s="19">
        <v>52.88</v>
      </c>
      <c r="K72" s="18">
        <v>32</v>
      </c>
      <c r="L72" s="19">
        <v>4.8</v>
      </c>
      <c r="M72" s="19">
        <v>0</v>
      </c>
      <c r="N72" s="18">
        <v>0.8</v>
      </c>
    </row>
    <row r="73" spans="1:14" ht="24" customHeight="1" x14ac:dyDescent="0.3">
      <c r="A73" s="36"/>
      <c r="B73" s="30"/>
      <c r="C73" s="1" t="s">
        <v>148</v>
      </c>
      <c r="D73" s="17" t="s">
        <v>149</v>
      </c>
      <c r="E73" s="17">
        <v>7</v>
      </c>
      <c r="F73" s="17">
        <v>7</v>
      </c>
      <c r="G73" s="18">
        <v>51.17</v>
      </c>
      <c r="H73" s="19">
        <v>4.2000000000000003E-2</v>
      </c>
      <c r="I73" s="19">
        <v>5.67</v>
      </c>
      <c r="J73" s="19">
        <v>0</v>
      </c>
      <c r="K73" s="18">
        <v>0.21</v>
      </c>
      <c r="L73" s="19">
        <v>7.000000000000001E-3</v>
      </c>
      <c r="M73" s="19">
        <v>2.8000000000000004E-2</v>
      </c>
      <c r="N73" s="18">
        <v>47.95</v>
      </c>
    </row>
    <row r="74" spans="1:14" ht="24" customHeight="1" x14ac:dyDescent="0.3">
      <c r="A74" s="13" t="s">
        <v>18</v>
      </c>
      <c r="B74" s="11" t="s">
        <v>65</v>
      </c>
      <c r="C74" s="1" t="s">
        <v>93</v>
      </c>
      <c r="D74" s="17" t="s">
        <v>150</v>
      </c>
      <c r="E74" s="17">
        <v>143</v>
      </c>
      <c r="F74" s="17">
        <v>100</v>
      </c>
      <c r="G74" s="18">
        <v>101.10099999999998</v>
      </c>
      <c r="H74" s="19">
        <v>1.5014999999999998</v>
      </c>
      <c r="I74" s="19">
        <v>0.10009999999999999</v>
      </c>
      <c r="J74" s="19">
        <v>22.322299999999998</v>
      </c>
      <c r="K74" s="18">
        <v>8.0079999999999991</v>
      </c>
      <c r="L74" s="19">
        <v>0.90090000000000003</v>
      </c>
      <c r="M74" s="19">
        <v>0.20019999999999999</v>
      </c>
      <c r="N74" s="18">
        <v>3.0029999999999997</v>
      </c>
    </row>
    <row r="75" spans="1:14" x14ac:dyDescent="0.3">
      <c r="A75" s="31"/>
      <c r="B75" s="31"/>
      <c r="C75" s="39" t="s">
        <v>54</v>
      </c>
      <c r="D75" s="39"/>
      <c r="E75" s="39"/>
      <c r="F75" s="39"/>
      <c r="G75" s="22">
        <f>SUM(G70:G74)</f>
        <v>497.90100000000001</v>
      </c>
      <c r="H75" s="23">
        <f>SUM(H70:H74)</f>
        <v>10.7765</v>
      </c>
      <c r="I75" s="23">
        <f t="shared" ref="I75:N75" si="8">SUM(I70:I74)</f>
        <v>10.757099999999999</v>
      </c>
      <c r="J75" s="23">
        <f t="shared" si="8"/>
        <v>88.312300000000008</v>
      </c>
      <c r="K75" s="23">
        <f t="shared" si="8"/>
        <v>166.19800000000004</v>
      </c>
      <c r="L75" s="23">
        <f t="shared" si="8"/>
        <v>6.2138999999999998</v>
      </c>
      <c r="M75" s="23">
        <f t="shared" si="8"/>
        <v>0.7831999999999999</v>
      </c>
      <c r="N75" s="23">
        <f t="shared" si="8"/>
        <v>103.23299999999999</v>
      </c>
    </row>
    <row r="76" spans="1:14" x14ac:dyDescent="0.3">
      <c r="A76" s="31"/>
      <c r="B76" s="31"/>
      <c r="C76" s="40" t="s">
        <v>55</v>
      </c>
      <c r="D76" s="41"/>
      <c r="E76" s="41"/>
      <c r="F76" s="42"/>
      <c r="G76" s="22">
        <v>2245</v>
      </c>
      <c r="H76" s="23">
        <v>78.599999999999994</v>
      </c>
      <c r="I76" s="23">
        <v>74.8</v>
      </c>
      <c r="J76" s="23">
        <v>314.3</v>
      </c>
      <c r="K76" s="22">
        <v>1100</v>
      </c>
      <c r="L76" s="23">
        <v>8.6999999999999993</v>
      </c>
      <c r="M76" s="23">
        <v>5</v>
      </c>
      <c r="N76" s="22">
        <v>2200</v>
      </c>
    </row>
    <row r="77" spans="1:14" x14ac:dyDescent="0.3">
      <c r="A77" s="31"/>
      <c r="B77" s="31"/>
      <c r="C77" s="39" t="s">
        <v>56</v>
      </c>
      <c r="D77" s="39"/>
      <c r="E77" s="39"/>
      <c r="F77" s="39"/>
      <c r="G77" s="22">
        <f>(G75/G76)*100</f>
        <v>22.178218262806237</v>
      </c>
      <c r="H77" s="22">
        <f>(H75/H76)*100</f>
        <v>13.710559796437661</v>
      </c>
      <c r="I77" s="22">
        <f>(I75/I76)*100</f>
        <v>14.381149732620321</v>
      </c>
      <c r="J77" s="22">
        <f>(J75/J76)*100</f>
        <v>28.098090995863828</v>
      </c>
      <c r="K77" s="22">
        <f t="shared" ref="K77:N77" si="9">(K75/K76)*100</f>
        <v>15.108909090909094</v>
      </c>
      <c r="L77" s="22">
        <f t="shared" si="9"/>
        <v>71.42413793103448</v>
      </c>
      <c r="M77" s="22">
        <f t="shared" si="9"/>
        <v>15.663999999999998</v>
      </c>
      <c r="N77" s="22">
        <f t="shared" si="9"/>
        <v>4.6924090909090905</v>
      </c>
    </row>
    <row r="78" spans="1:14" ht="24" customHeight="1" x14ac:dyDescent="0.3">
      <c r="A78" s="37" t="s">
        <v>21</v>
      </c>
      <c r="B78" s="37"/>
      <c r="C78" s="37"/>
      <c r="D78" s="37"/>
      <c r="E78" s="37"/>
      <c r="F78" s="37"/>
      <c r="G78" s="37"/>
      <c r="H78" s="37"/>
      <c r="I78" s="37"/>
      <c r="J78" s="37"/>
      <c r="K78" s="37"/>
      <c r="L78" s="37"/>
      <c r="M78" s="37"/>
      <c r="N78" s="37"/>
    </row>
    <row r="79" spans="1:14" ht="16.5" customHeight="1" x14ac:dyDescent="0.3">
      <c r="A79" s="28" t="s">
        <v>42</v>
      </c>
      <c r="B79" s="28" t="s">
        <v>45</v>
      </c>
      <c r="C79" s="28" t="s">
        <v>46</v>
      </c>
      <c r="D79" s="28" t="s">
        <v>47</v>
      </c>
      <c r="E79" s="28" t="s">
        <v>58</v>
      </c>
      <c r="F79" s="28" t="s">
        <v>48</v>
      </c>
      <c r="G79" s="28" t="s">
        <v>49</v>
      </c>
      <c r="H79" s="28"/>
      <c r="I79" s="28"/>
      <c r="J79" s="28"/>
      <c r="K79" s="28"/>
      <c r="L79" s="28"/>
      <c r="M79" s="28"/>
      <c r="N79" s="28"/>
    </row>
    <row r="80" spans="1:14" ht="18" x14ac:dyDescent="0.3">
      <c r="A80" s="28"/>
      <c r="B80" s="28"/>
      <c r="C80" s="28"/>
      <c r="D80" s="28"/>
      <c r="E80" s="28"/>
      <c r="F80" s="38"/>
      <c r="G80" s="13" t="s">
        <v>43</v>
      </c>
      <c r="H80" s="13" t="s">
        <v>57</v>
      </c>
      <c r="I80" s="13" t="s">
        <v>50</v>
      </c>
      <c r="J80" s="13" t="s">
        <v>44</v>
      </c>
      <c r="K80" s="13" t="s">
        <v>51</v>
      </c>
      <c r="L80" s="13" t="s">
        <v>52</v>
      </c>
      <c r="M80" s="13" t="s">
        <v>53</v>
      </c>
      <c r="N80" s="13" t="s">
        <v>171</v>
      </c>
    </row>
    <row r="81" spans="1:14" x14ac:dyDescent="0.3">
      <c r="A81" s="28"/>
      <c r="B81" s="28"/>
      <c r="C81" s="28"/>
      <c r="D81" s="28"/>
      <c r="E81" s="28"/>
      <c r="F81" s="38"/>
      <c r="G81" s="13" t="s">
        <v>87</v>
      </c>
      <c r="H81" s="13" t="s">
        <v>88</v>
      </c>
      <c r="I81" s="13" t="s">
        <v>88</v>
      </c>
      <c r="J81" s="13" t="s">
        <v>88</v>
      </c>
      <c r="K81" s="13" t="s">
        <v>88</v>
      </c>
      <c r="L81" s="13" t="s">
        <v>89</v>
      </c>
      <c r="M81" s="13" t="s">
        <v>89</v>
      </c>
      <c r="N81" s="13" t="s">
        <v>89</v>
      </c>
    </row>
    <row r="82" spans="1:14" ht="25.5" customHeight="1" x14ac:dyDescent="0.3">
      <c r="A82" s="34" t="s">
        <v>20</v>
      </c>
      <c r="B82" s="29" t="s">
        <v>108</v>
      </c>
      <c r="C82" s="6" t="s">
        <v>130</v>
      </c>
      <c r="D82" s="18" t="s">
        <v>131</v>
      </c>
      <c r="E82" s="18">
        <v>13</v>
      </c>
      <c r="F82" s="18">
        <v>13</v>
      </c>
      <c r="G82" s="18">
        <v>64.87</v>
      </c>
      <c r="H82" s="19">
        <v>3.4190000000000005</v>
      </c>
      <c r="I82" s="19">
        <v>3.4580000000000002</v>
      </c>
      <c r="J82" s="19">
        <v>4.992</v>
      </c>
      <c r="K82" s="18">
        <v>122.2</v>
      </c>
      <c r="L82" s="19">
        <v>6.5000000000000002E-2</v>
      </c>
      <c r="M82" s="19">
        <v>0.42899999999999999</v>
      </c>
      <c r="N82" s="18">
        <v>47.97</v>
      </c>
    </row>
    <row r="83" spans="1:14" ht="25.5" customHeight="1" x14ac:dyDescent="0.3">
      <c r="A83" s="35"/>
      <c r="B83" s="33"/>
      <c r="C83" s="1" t="s">
        <v>82</v>
      </c>
      <c r="D83" s="17" t="s">
        <v>157</v>
      </c>
      <c r="E83" s="17">
        <v>5</v>
      </c>
      <c r="F83" s="17">
        <v>2</v>
      </c>
      <c r="G83" s="18">
        <v>0.74</v>
      </c>
      <c r="H83" s="19">
        <v>2.4E-2</v>
      </c>
      <c r="I83" s="19">
        <v>2E-3</v>
      </c>
      <c r="J83" s="19">
        <v>0.13600000000000001</v>
      </c>
      <c r="K83" s="18">
        <v>1.1399999999999999</v>
      </c>
      <c r="L83" s="19">
        <v>0.01</v>
      </c>
      <c r="M83" s="19">
        <v>4.0000000000000001E-3</v>
      </c>
      <c r="N83" s="18">
        <v>0.3</v>
      </c>
    </row>
    <row r="84" spans="1:14" ht="25.5" customHeight="1" x14ac:dyDescent="0.3">
      <c r="A84" s="35"/>
      <c r="B84" s="33"/>
      <c r="C84" s="1" t="s">
        <v>109</v>
      </c>
      <c r="D84" s="17" t="s">
        <v>160</v>
      </c>
      <c r="E84" s="17">
        <v>1</v>
      </c>
      <c r="F84" s="17">
        <v>1</v>
      </c>
      <c r="G84" s="18">
        <v>0.39600000000000002</v>
      </c>
      <c r="H84" s="19">
        <v>2.07E-2</v>
      </c>
      <c r="I84" s="19">
        <v>5.4000000000000003E-3</v>
      </c>
      <c r="J84" s="19">
        <v>5.3100000000000008E-2</v>
      </c>
      <c r="K84" s="18">
        <v>0.73799999999999999</v>
      </c>
      <c r="L84" s="19">
        <v>1.6200000000000003E-2</v>
      </c>
      <c r="M84" s="19">
        <v>4.5000000000000005E-3</v>
      </c>
      <c r="N84" s="18">
        <v>0.41399999999999998</v>
      </c>
    </row>
    <row r="85" spans="1:14" ht="25.5" customHeight="1" x14ac:dyDescent="0.3">
      <c r="A85" s="35"/>
      <c r="B85" s="33"/>
      <c r="C85" s="1" t="s">
        <v>73</v>
      </c>
      <c r="D85" s="17" t="s">
        <v>134</v>
      </c>
      <c r="E85" s="17">
        <v>4</v>
      </c>
      <c r="F85" s="17">
        <v>4</v>
      </c>
      <c r="G85" s="18">
        <v>36</v>
      </c>
      <c r="H85" s="19">
        <v>0</v>
      </c>
      <c r="I85" s="19">
        <v>4</v>
      </c>
      <c r="J85" s="19">
        <v>0</v>
      </c>
      <c r="K85" s="18">
        <v>0</v>
      </c>
      <c r="L85" s="19">
        <v>0</v>
      </c>
      <c r="M85" s="19">
        <v>0</v>
      </c>
      <c r="N85" s="18">
        <v>0</v>
      </c>
    </row>
    <row r="86" spans="1:14" ht="25.5" customHeight="1" x14ac:dyDescent="0.3">
      <c r="A86" s="36"/>
      <c r="B86" s="30"/>
      <c r="C86" s="1" t="s">
        <v>96</v>
      </c>
      <c r="D86" s="17" t="s">
        <v>158</v>
      </c>
      <c r="E86" s="17">
        <v>0.5</v>
      </c>
      <c r="F86" s="17">
        <v>0.5</v>
      </c>
      <c r="G86" s="18">
        <v>0</v>
      </c>
      <c r="H86" s="19">
        <v>0</v>
      </c>
      <c r="I86" s="19">
        <v>0</v>
      </c>
      <c r="J86" s="19">
        <v>0</v>
      </c>
      <c r="K86" s="18">
        <v>0.12</v>
      </c>
      <c r="L86" s="19">
        <v>1.5E-3</v>
      </c>
      <c r="M86" s="19">
        <v>5.0000000000000001E-4</v>
      </c>
      <c r="N86" s="18">
        <v>193.905</v>
      </c>
    </row>
    <row r="87" spans="1:14" ht="16.5" customHeight="1" x14ac:dyDescent="0.3">
      <c r="A87" s="8" t="s">
        <v>17</v>
      </c>
      <c r="B87" s="9" t="s">
        <v>110</v>
      </c>
      <c r="C87" s="6" t="s">
        <v>132</v>
      </c>
      <c r="D87" s="18" t="s">
        <v>133</v>
      </c>
      <c r="E87" s="18">
        <v>55</v>
      </c>
      <c r="F87" s="18">
        <v>50</v>
      </c>
      <c r="G87" s="18">
        <v>73.754999999999995</v>
      </c>
      <c r="H87" s="19">
        <v>6.2369999999999992</v>
      </c>
      <c r="I87" s="19">
        <v>5.3460000000000001</v>
      </c>
      <c r="J87" s="19">
        <v>0.14849999999999999</v>
      </c>
      <c r="K87" s="18">
        <v>26.234999999999999</v>
      </c>
      <c r="L87" s="19">
        <v>0.84149999999999991</v>
      </c>
      <c r="M87" s="19">
        <v>0.69299999999999995</v>
      </c>
      <c r="N87" s="18">
        <v>68.805000000000007</v>
      </c>
    </row>
    <row r="88" spans="1:14" ht="23.25" customHeight="1" x14ac:dyDescent="0.3">
      <c r="A88" s="34" t="s">
        <v>19</v>
      </c>
      <c r="B88" s="9" t="s">
        <v>111</v>
      </c>
      <c r="C88" s="1" t="s">
        <v>86</v>
      </c>
      <c r="D88" s="17" t="s">
        <v>156</v>
      </c>
      <c r="E88" s="17">
        <v>100</v>
      </c>
      <c r="F88" s="17">
        <v>80</v>
      </c>
      <c r="G88" s="18">
        <v>71.2</v>
      </c>
      <c r="H88" s="19">
        <v>1.68</v>
      </c>
      <c r="I88" s="19">
        <v>0.08</v>
      </c>
      <c r="J88" s="19">
        <v>15.12</v>
      </c>
      <c r="K88" s="18">
        <v>9.6</v>
      </c>
      <c r="L88" s="19">
        <v>0.64</v>
      </c>
      <c r="M88" s="19">
        <v>0.24</v>
      </c>
      <c r="N88" s="18">
        <v>4.8</v>
      </c>
    </row>
    <row r="89" spans="1:14" ht="23.25" customHeight="1" x14ac:dyDescent="0.3">
      <c r="A89" s="36"/>
      <c r="B89" s="9" t="s">
        <v>125</v>
      </c>
      <c r="C89" s="1" t="s">
        <v>78</v>
      </c>
      <c r="D89" s="17" t="s">
        <v>154</v>
      </c>
      <c r="E89" s="17">
        <v>30</v>
      </c>
      <c r="F89" s="17">
        <v>30</v>
      </c>
      <c r="G89" s="18">
        <v>119.4</v>
      </c>
      <c r="H89" s="19">
        <v>3</v>
      </c>
      <c r="I89" s="19">
        <v>2.04</v>
      </c>
      <c r="J89" s="19">
        <v>21.69</v>
      </c>
      <c r="K89" s="18">
        <v>12</v>
      </c>
      <c r="L89" s="19">
        <v>1.08</v>
      </c>
      <c r="M89" s="19">
        <v>0.27</v>
      </c>
      <c r="N89" s="18">
        <v>171</v>
      </c>
    </row>
    <row r="90" spans="1:14" x14ac:dyDescent="0.3">
      <c r="A90" s="31"/>
      <c r="B90" s="31"/>
      <c r="C90" s="39" t="s">
        <v>54</v>
      </c>
      <c r="D90" s="39"/>
      <c r="E90" s="39"/>
      <c r="F90" s="39"/>
      <c r="G90" s="22">
        <f>SUM(G82:G89)</f>
        <v>366.36099999999999</v>
      </c>
      <c r="H90" s="23">
        <f>SUM(H82:H89)</f>
        <v>14.380699999999999</v>
      </c>
      <c r="I90" s="23">
        <f t="shared" ref="I90:N90" si="10">SUM(I82:I89)</f>
        <v>14.9314</v>
      </c>
      <c r="J90" s="23">
        <f t="shared" si="10"/>
        <v>42.139600000000002</v>
      </c>
      <c r="K90" s="23">
        <f t="shared" si="10"/>
        <v>172.03299999999999</v>
      </c>
      <c r="L90" s="23">
        <f t="shared" si="10"/>
        <v>2.6541999999999999</v>
      </c>
      <c r="M90" s="23">
        <f t="shared" si="10"/>
        <v>1.641</v>
      </c>
      <c r="N90" s="23">
        <f t="shared" si="10"/>
        <v>487.19400000000002</v>
      </c>
    </row>
    <row r="91" spans="1:14" ht="16.5" customHeight="1" x14ac:dyDescent="0.3">
      <c r="A91" s="31"/>
      <c r="B91" s="31"/>
      <c r="C91" s="40" t="s">
        <v>55</v>
      </c>
      <c r="D91" s="41"/>
      <c r="E91" s="41"/>
      <c r="F91" s="42"/>
      <c r="G91" s="22">
        <v>2245</v>
      </c>
      <c r="H91" s="23">
        <v>78.599999999999994</v>
      </c>
      <c r="I91" s="23">
        <v>74.8</v>
      </c>
      <c r="J91" s="23">
        <v>314.3</v>
      </c>
      <c r="K91" s="22">
        <v>1100</v>
      </c>
      <c r="L91" s="23">
        <v>8.6999999999999993</v>
      </c>
      <c r="M91" s="23">
        <v>5</v>
      </c>
      <c r="N91" s="22">
        <v>2200</v>
      </c>
    </row>
    <row r="92" spans="1:14" x14ac:dyDescent="0.3">
      <c r="A92" s="31"/>
      <c r="B92" s="31"/>
      <c r="C92" s="39" t="s">
        <v>56</v>
      </c>
      <c r="D92" s="39"/>
      <c r="E92" s="39"/>
      <c r="F92" s="39"/>
      <c r="G92" s="22">
        <f>(G90/G91)*100</f>
        <v>16.318975501113584</v>
      </c>
      <c r="H92" s="22">
        <f>(H90/H91)*100</f>
        <v>18.296055979643768</v>
      </c>
      <c r="I92" s="22">
        <f>(I90/I91)*100</f>
        <v>19.961764705882352</v>
      </c>
      <c r="J92" s="22">
        <f>(J90/J91)*100</f>
        <v>13.407445116131084</v>
      </c>
      <c r="K92" s="22">
        <f t="shared" ref="K92:N92" si="11">(K90/K91)*100</f>
        <v>15.639363636363635</v>
      </c>
      <c r="L92" s="22">
        <f t="shared" si="11"/>
        <v>30.508045977011495</v>
      </c>
      <c r="M92" s="22">
        <f t="shared" si="11"/>
        <v>32.82</v>
      </c>
      <c r="N92" s="22">
        <f t="shared" si="11"/>
        <v>22.145181818181818</v>
      </c>
    </row>
    <row r="93" spans="1:14" ht="18.75" customHeight="1" x14ac:dyDescent="0.3">
      <c r="A93" s="37" t="s">
        <v>22</v>
      </c>
      <c r="B93" s="37"/>
      <c r="C93" s="37"/>
      <c r="D93" s="37"/>
      <c r="E93" s="37"/>
      <c r="F93" s="37"/>
      <c r="G93" s="37"/>
      <c r="H93" s="37"/>
      <c r="I93" s="37"/>
      <c r="J93" s="37"/>
      <c r="K93" s="37"/>
      <c r="L93" s="37"/>
      <c r="M93" s="37"/>
      <c r="N93" s="37"/>
    </row>
    <row r="94" spans="1:14" ht="16.5" customHeight="1" x14ac:dyDescent="0.3">
      <c r="A94" s="28" t="s">
        <v>42</v>
      </c>
      <c r="B94" s="28" t="s">
        <v>45</v>
      </c>
      <c r="C94" s="28" t="s">
        <v>46</v>
      </c>
      <c r="D94" s="28" t="s">
        <v>47</v>
      </c>
      <c r="E94" s="28" t="s">
        <v>58</v>
      </c>
      <c r="F94" s="28" t="s">
        <v>48</v>
      </c>
      <c r="G94" s="28" t="s">
        <v>49</v>
      </c>
      <c r="H94" s="28"/>
      <c r="I94" s="28"/>
      <c r="J94" s="28"/>
      <c r="K94" s="28"/>
      <c r="L94" s="28"/>
      <c r="M94" s="28"/>
      <c r="N94" s="28"/>
    </row>
    <row r="95" spans="1:14" ht="18" x14ac:dyDescent="0.3">
      <c r="A95" s="28"/>
      <c r="B95" s="28"/>
      <c r="C95" s="28"/>
      <c r="D95" s="28"/>
      <c r="E95" s="28"/>
      <c r="F95" s="38"/>
      <c r="G95" s="13" t="s">
        <v>43</v>
      </c>
      <c r="H95" s="13" t="s">
        <v>57</v>
      </c>
      <c r="I95" s="13" t="s">
        <v>50</v>
      </c>
      <c r="J95" s="13" t="s">
        <v>44</v>
      </c>
      <c r="K95" s="13" t="s">
        <v>51</v>
      </c>
      <c r="L95" s="13" t="s">
        <v>52</v>
      </c>
      <c r="M95" s="13" t="s">
        <v>53</v>
      </c>
      <c r="N95" s="13" t="s">
        <v>171</v>
      </c>
    </row>
    <row r="96" spans="1:14" x14ac:dyDescent="0.3">
      <c r="A96" s="28"/>
      <c r="B96" s="28"/>
      <c r="C96" s="28"/>
      <c r="D96" s="28"/>
      <c r="E96" s="28"/>
      <c r="F96" s="38"/>
      <c r="G96" s="13" t="s">
        <v>87</v>
      </c>
      <c r="H96" s="13" t="s">
        <v>88</v>
      </c>
      <c r="I96" s="13" t="s">
        <v>88</v>
      </c>
      <c r="J96" s="13" t="s">
        <v>88</v>
      </c>
      <c r="K96" s="13" t="s">
        <v>88</v>
      </c>
      <c r="L96" s="13" t="s">
        <v>89</v>
      </c>
      <c r="M96" s="13" t="s">
        <v>89</v>
      </c>
      <c r="N96" s="13" t="s">
        <v>89</v>
      </c>
    </row>
    <row r="97" spans="1:14" ht="23.25" customHeight="1" x14ac:dyDescent="0.3">
      <c r="A97" s="28" t="s">
        <v>20</v>
      </c>
      <c r="B97" s="29" t="s">
        <v>59</v>
      </c>
      <c r="C97" s="6" t="s">
        <v>130</v>
      </c>
      <c r="D97" s="18" t="s">
        <v>131</v>
      </c>
      <c r="E97" s="18">
        <v>13</v>
      </c>
      <c r="F97" s="18">
        <v>13</v>
      </c>
      <c r="G97" s="18">
        <v>64.87</v>
      </c>
      <c r="H97" s="19">
        <v>3.4190000000000005</v>
      </c>
      <c r="I97" s="19">
        <v>3.4580000000000002</v>
      </c>
      <c r="J97" s="19">
        <v>4.992</v>
      </c>
      <c r="K97" s="18">
        <v>122.2</v>
      </c>
      <c r="L97" s="19">
        <v>6.5000000000000002E-2</v>
      </c>
      <c r="M97" s="19">
        <v>0.42899999999999999</v>
      </c>
      <c r="N97" s="18">
        <v>47.97</v>
      </c>
    </row>
    <row r="98" spans="1:14" ht="23.25" customHeight="1" x14ac:dyDescent="0.3">
      <c r="A98" s="28"/>
      <c r="B98" s="30"/>
      <c r="C98" s="1" t="s">
        <v>71</v>
      </c>
      <c r="D98" s="17" t="s">
        <v>136</v>
      </c>
      <c r="E98" s="17">
        <v>9</v>
      </c>
      <c r="F98" s="17">
        <v>9</v>
      </c>
      <c r="G98" s="18">
        <v>32.76</v>
      </c>
      <c r="H98" s="19">
        <v>5.3999999999999992E-2</v>
      </c>
      <c r="I98" s="19">
        <v>9.0000000000000011E-3</v>
      </c>
      <c r="J98" s="19">
        <v>8.1180000000000003</v>
      </c>
      <c r="K98" s="18">
        <v>3.78</v>
      </c>
      <c r="L98" s="19">
        <v>0.441</v>
      </c>
      <c r="M98" s="19">
        <v>0.126</v>
      </c>
      <c r="N98" s="18">
        <v>3.51</v>
      </c>
    </row>
    <row r="99" spans="1:14" ht="23.25" customHeight="1" x14ac:dyDescent="0.3">
      <c r="A99" s="34" t="s">
        <v>17</v>
      </c>
      <c r="B99" s="29" t="s">
        <v>62</v>
      </c>
      <c r="C99" s="1" t="s">
        <v>81</v>
      </c>
      <c r="D99" s="17" t="s">
        <v>153</v>
      </c>
      <c r="E99" s="17">
        <v>81</v>
      </c>
      <c r="F99" s="17">
        <v>60</v>
      </c>
      <c r="G99" s="18">
        <v>98.803200000000004</v>
      </c>
      <c r="H99" s="19">
        <v>12.320640000000001</v>
      </c>
      <c r="I99" s="19">
        <v>5.4758399999999998</v>
      </c>
      <c r="J99" s="19">
        <v>5.952000000000001E-2</v>
      </c>
      <c r="K99" s="18">
        <v>6.5472000000000001</v>
      </c>
      <c r="L99" s="19">
        <v>0.41664000000000001</v>
      </c>
      <c r="M99" s="19">
        <v>0.47616000000000008</v>
      </c>
      <c r="N99" s="18">
        <v>37.497600000000006</v>
      </c>
    </row>
    <row r="100" spans="1:14" ht="23.25" customHeight="1" x14ac:dyDescent="0.3">
      <c r="A100" s="35"/>
      <c r="B100" s="33"/>
      <c r="C100" s="1" t="s">
        <v>73</v>
      </c>
      <c r="D100" s="17" t="s">
        <v>134</v>
      </c>
      <c r="E100" s="17">
        <v>2</v>
      </c>
      <c r="F100" s="17">
        <v>2</v>
      </c>
      <c r="G100" s="17">
        <v>18</v>
      </c>
      <c r="H100" s="19">
        <v>0</v>
      </c>
      <c r="I100" s="19">
        <v>2</v>
      </c>
      <c r="J100" s="19">
        <v>0</v>
      </c>
      <c r="K100" s="18">
        <v>0</v>
      </c>
      <c r="L100" s="19">
        <v>0</v>
      </c>
      <c r="M100" s="19">
        <v>0</v>
      </c>
      <c r="N100" s="19">
        <v>0</v>
      </c>
    </row>
    <row r="101" spans="1:14" ht="23.25" customHeight="1" x14ac:dyDescent="0.3">
      <c r="A101" s="36"/>
      <c r="B101" s="30"/>
      <c r="C101" s="1" t="s">
        <v>96</v>
      </c>
      <c r="D101" s="17" t="s">
        <v>158</v>
      </c>
      <c r="E101" s="17">
        <v>0.5</v>
      </c>
      <c r="F101" s="17">
        <v>0.5</v>
      </c>
      <c r="G101" s="18">
        <v>0</v>
      </c>
      <c r="H101" s="19">
        <v>0</v>
      </c>
      <c r="I101" s="19">
        <v>0</v>
      </c>
      <c r="J101" s="19">
        <v>0</v>
      </c>
      <c r="K101" s="18">
        <v>0.12</v>
      </c>
      <c r="L101" s="19">
        <v>1.5E-3</v>
      </c>
      <c r="M101" s="19">
        <v>5.0000000000000001E-4</v>
      </c>
      <c r="N101" s="18">
        <v>193.905</v>
      </c>
    </row>
    <row r="102" spans="1:14" x14ac:dyDescent="0.3">
      <c r="A102" s="34" t="s">
        <v>19</v>
      </c>
      <c r="B102" s="29" t="s">
        <v>95</v>
      </c>
      <c r="C102" s="1" t="s">
        <v>85</v>
      </c>
      <c r="D102" s="17" t="s">
        <v>155</v>
      </c>
      <c r="E102" s="17">
        <v>100</v>
      </c>
      <c r="F102" s="17">
        <v>100</v>
      </c>
      <c r="G102" s="18">
        <v>360</v>
      </c>
      <c r="H102" s="19">
        <v>12.5</v>
      </c>
      <c r="I102" s="19">
        <v>1.7</v>
      </c>
      <c r="J102" s="19">
        <v>72.3</v>
      </c>
      <c r="K102" s="18">
        <v>15</v>
      </c>
      <c r="L102" s="19">
        <v>4.3</v>
      </c>
      <c r="M102" s="19">
        <v>1</v>
      </c>
      <c r="N102" s="18">
        <v>2</v>
      </c>
    </row>
    <row r="103" spans="1:14" x14ac:dyDescent="0.3">
      <c r="A103" s="35"/>
      <c r="B103" s="33"/>
      <c r="C103" s="1" t="s">
        <v>77</v>
      </c>
      <c r="D103" s="17" t="s">
        <v>133</v>
      </c>
      <c r="E103" s="17">
        <v>11</v>
      </c>
      <c r="F103" s="17">
        <v>10</v>
      </c>
      <c r="G103" s="18">
        <v>14.751000000000001</v>
      </c>
      <c r="H103" s="19">
        <v>1.2473999999999998</v>
      </c>
      <c r="I103" s="19">
        <v>1.0692000000000002</v>
      </c>
      <c r="J103" s="19">
        <v>2.9700000000000001E-2</v>
      </c>
      <c r="K103" s="18">
        <v>5.2470000000000008</v>
      </c>
      <c r="L103" s="19">
        <v>0.16830000000000001</v>
      </c>
      <c r="M103" s="19">
        <v>0.1386</v>
      </c>
      <c r="N103" s="18">
        <v>13.761000000000001</v>
      </c>
    </row>
    <row r="104" spans="1:14" x14ac:dyDescent="0.3">
      <c r="A104" s="35"/>
      <c r="B104" s="33"/>
      <c r="C104" s="1" t="s">
        <v>96</v>
      </c>
      <c r="D104" s="17" t="s">
        <v>158</v>
      </c>
      <c r="E104" s="17">
        <v>0.5</v>
      </c>
      <c r="F104" s="17">
        <v>0.5</v>
      </c>
      <c r="G104" s="18">
        <v>0</v>
      </c>
      <c r="H104" s="19">
        <v>0</v>
      </c>
      <c r="I104" s="19">
        <v>0</v>
      </c>
      <c r="J104" s="19">
        <v>0</v>
      </c>
      <c r="K104" s="18">
        <v>0.12</v>
      </c>
      <c r="L104" s="19">
        <v>1.5E-3</v>
      </c>
      <c r="M104" s="19">
        <v>5.0000000000000001E-4</v>
      </c>
      <c r="N104" s="18">
        <v>193.905</v>
      </c>
    </row>
    <row r="105" spans="1:14" x14ac:dyDescent="0.3">
      <c r="A105" s="36"/>
      <c r="B105" s="30"/>
      <c r="C105" s="1" t="s">
        <v>73</v>
      </c>
      <c r="D105" s="17" t="s">
        <v>134</v>
      </c>
      <c r="E105" s="17">
        <v>5</v>
      </c>
      <c r="F105" s="17">
        <v>5</v>
      </c>
      <c r="G105" s="17">
        <v>45</v>
      </c>
      <c r="H105" s="19">
        <v>0</v>
      </c>
      <c r="I105" s="19">
        <v>5</v>
      </c>
      <c r="J105" s="19">
        <v>0</v>
      </c>
      <c r="K105" s="18">
        <v>0</v>
      </c>
      <c r="L105" s="19">
        <v>0</v>
      </c>
      <c r="M105" s="19">
        <v>0</v>
      </c>
      <c r="N105" s="18">
        <v>0</v>
      </c>
    </row>
    <row r="106" spans="1:14" x14ac:dyDescent="0.3">
      <c r="A106" s="31"/>
      <c r="B106" s="32"/>
      <c r="C106" s="39" t="s">
        <v>54</v>
      </c>
      <c r="D106" s="39"/>
      <c r="E106" s="39"/>
      <c r="F106" s="39"/>
      <c r="G106" s="22">
        <f>SUM(G97:G105)</f>
        <v>634.18419999999992</v>
      </c>
      <c r="H106" s="23">
        <f>SUM(H97:H105)</f>
        <v>29.541040000000002</v>
      </c>
      <c r="I106" s="23">
        <f t="shared" ref="I106:N106" si="12">SUM(I97:I105)</f>
        <v>18.712040000000002</v>
      </c>
      <c r="J106" s="23">
        <f t="shared" si="12"/>
        <v>85.499219999999994</v>
      </c>
      <c r="K106" s="22">
        <f t="shared" si="12"/>
        <v>153.01420000000002</v>
      </c>
      <c r="L106" s="23">
        <f t="shared" si="12"/>
        <v>5.3939400000000006</v>
      </c>
      <c r="M106" s="23">
        <f t="shared" si="12"/>
        <v>2.17076</v>
      </c>
      <c r="N106" s="22">
        <f t="shared" si="12"/>
        <v>492.54860000000008</v>
      </c>
    </row>
    <row r="107" spans="1:14" ht="16.5" customHeight="1" x14ac:dyDescent="0.3">
      <c r="A107" s="31"/>
      <c r="B107" s="31"/>
      <c r="C107" s="40" t="s">
        <v>55</v>
      </c>
      <c r="D107" s="41"/>
      <c r="E107" s="41"/>
      <c r="F107" s="42"/>
      <c r="G107" s="22">
        <v>2245</v>
      </c>
      <c r="H107" s="23">
        <v>78.599999999999994</v>
      </c>
      <c r="I107" s="23">
        <v>74.8</v>
      </c>
      <c r="J107" s="23">
        <v>314.3</v>
      </c>
      <c r="K107" s="22">
        <v>1100</v>
      </c>
      <c r="L107" s="23">
        <v>8.6999999999999993</v>
      </c>
      <c r="M107" s="23">
        <v>5</v>
      </c>
      <c r="N107" s="22">
        <v>2200</v>
      </c>
    </row>
    <row r="108" spans="1:14" x14ac:dyDescent="0.3">
      <c r="A108" s="31"/>
      <c r="B108" s="31"/>
      <c r="C108" s="39" t="s">
        <v>56</v>
      </c>
      <c r="D108" s="39"/>
      <c r="E108" s="39"/>
      <c r="F108" s="39"/>
      <c r="G108" s="22">
        <f>(G106/G107)*100</f>
        <v>28.248739420935408</v>
      </c>
      <c r="H108" s="22">
        <f>(H106/H107)*100</f>
        <v>37.584020356234106</v>
      </c>
      <c r="I108" s="22">
        <f>(I106/I107)*100</f>
        <v>25.016096256684495</v>
      </c>
      <c r="J108" s="22">
        <f>(J106/J107)*100</f>
        <v>27.203060769964999</v>
      </c>
      <c r="K108" s="22">
        <f t="shared" ref="K108:N108" si="13">(K106/K107)*100</f>
        <v>13.910381818181818</v>
      </c>
      <c r="L108" s="22">
        <f t="shared" si="13"/>
        <v>61.999310344827599</v>
      </c>
      <c r="M108" s="22">
        <f t="shared" si="13"/>
        <v>43.415199999999999</v>
      </c>
      <c r="N108" s="22">
        <f t="shared" si="13"/>
        <v>22.388572727272731</v>
      </c>
    </row>
    <row r="109" spans="1:14" ht="24" customHeight="1" x14ac:dyDescent="0.3">
      <c r="A109" s="37" t="s">
        <v>23</v>
      </c>
      <c r="B109" s="37"/>
      <c r="C109" s="37"/>
      <c r="D109" s="37"/>
      <c r="E109" s="37"/>
      <c r="F109" s="37"/>
      <c r="G109" s="37"/>
      <c r="H109" s="37"/>
      <c r="I109" s="37"/>
      <c r="J109" s="37"/>
      <c r="K109" s="37"/>
      <c r="L109" s="37"/>
      <c r="M109" s="37"/>
      <c r="N109" s="37"/>
    </row>
    <row r="110" spans="1:14" ht="16.5" customHeight="1" x14ac:dyDescent="0.3">
      <c r="A110" s="28" t="s">
        <v>42</v>
      </c>
      <c r="B110" s="28" t="s">
        <v>45</v>
      </c>
      <c r="C110" s="28" t="s">
        <v>46</v>
      </c>
      <c r="D110" s="28" t="s">
        <v>47</v>
      </c>
      <c r="E110" s="28" t="s">
        <v>58</v>
      </c>
      <c r="F110" s="28" t="s">
        <v>48</v>
      </c>
      <c r="G110" s="28" t="s">
        <v>49</v>
      </c>
      <c r="H110" s="28"/>
      <c r="I110" s="28"/>
      <c r="J110" s="28"/>
      <c r="K110" s="28"/>
      <c r="L110" s="28"/>
      <c r="M110" s="28"/>
      <c r="N110" s="28"/>
    </row>
    <row r="111" spans="1:14" ht="18" x14ac:dyDescent="0.3">
      <c r="A111" s="28"/>
      <c r="B111" s="28"/>
      <c r="C111" s="28"/>
      <c r="D111" s="28"/>
      <c r="E111" s="28"/>
      <c r="F111" s="38"/>
      <c r="G111" s="13" t="s">
        <v>43</v>
      </c>
      <c r="H111" s="13" t="s">
        <v>57</v>
      </c>
      <c r="I111" s="13" t="s">
        <v>50</v>
      </c>
      <c r="J111" s="13" t="s">
        <v>44</v>
      </c>
      <c r="K111" s="13" t="s">
        <v>51</v>
      </c>
      <c r="L111" s="13" t="s">
        <v>52</v>
      </c>
      <c r="M111" s="13" t="s">
        <v>53</v>
      </c>
      <c r="N111" s="13" t="s">
        <v>171</v>
      </c>
    </row>
    <row r="112" spans="1:14" ht="16.5" customHeight="1" x14ac:dyDescent="0.3">
      <c r="A112" s="28"/>
      <c r="B112" s="28"/>
      <c r="C112" s="28"/>
      <c r="D112" s="28"/>
      <c r="E112" s="28"/>
      <c r="F112" s="38"/>
      <c r="G112" s="13" t="s">
        <v>87</v>
      </c>
      <c r="H112" s="13" t="s">
        <v>88</v>
      </c>
      <c r="I112" s="13" t="s">
        <v>88</v>
      </c>
      <c r="J112" s="13" t="s">
        <v>88</v>
      </c>
      <c r="K112" s="13" t="s">
        <v>88</v>
      </c>
      <c r="L112" s="13" t="s">
        <v>89</v>
      </c>
      <c r="M112" s="13" t="s">
        <v>89</v>
      </c>
      <c r="N112" s="13" t="s">
        <v>89</v>
      </c>
    </row>
    <row r="113" spans="1:14" ht="27" customHeight="1" x14ac:dyDescent="0.3">
      <c r="A113" s="34" t="s">
        <v>20</v>
      </c>
      <c r="B113" s="29" t="s">
        <v>67</v>
      </c>
      <c r="C113" s="6" t="s">
        <v>130</v>
      </c>
      <c r="D113" s="18" t="s">
        <v>131</v>
      </c>
      <c r="E113" s="18">
        <v>13</v>
      </c>
      <c r="F113" s="18">
        <v>13</v>
      </c>
      <c r="G113" s="18">
        <v>64.87</v>
      </c>
      <c r="H113" s="19">
        <v>3.4190000000000005</v>
      </c>
      <c r="I113" s="19">
        <v>3.4580000000000002</v>
      </c>
      <c r="J113" s="19">
        <v>4.992</v>
      </c>
      <c r="K113" s="18">
        <v>122.2</v>
      </c>
      <c r="L113" s="19">
        <v>6.5000000000000002E-2</v>
      </c>
      <c r="M113" s="19">
        <v>0.42899999999999999</v>
      </c>
      <c r="N113" s="18">
        <v>47.97</v>
      </c>
    </row>
    <row r="114" spans="1:14" ht="27" customHeight="1" x14ac:dyDescent="0.3">
      <c r="A114" s="35"/>
      <c r="B114" s="33"/>
      <c r="C114" s="1" t="s">
        <v>141</v>
      </c>
      <c r="D114" s="17" t="s">
        <v>142</v>
      </c>
      <c r="E114" s="17">
        <v>10</v>
      </c>
      <c r="F114" s="17">
        <v>10</v>
      </c>
      <c r="G114" s="18">
        <v>37</v>
      </c>
      <c r="H114" s="19">
        <v>0.03</v>
      </c>
      <c r="I114" s="19">
        <v>0.01</v>
      </c>
      <c r="J114" s="19">
        <v>9.14</v>
      </c>
      <c r="K114" s="18">
        <v>0.2</v>
      </c>
      <c r="L114" s="19">
        <v>0.05</v>
      </c>
      <c r="M114" s="19">
        <v>0.01</v>
      </c>
      <c r="N114" s="18">
        <v>0.9</v>
      </c>
    </row>
    <row r="115" spans="1:14" ht="27" customHeight="1" x14ac:dyDescent="0.3">
      <c r="A115" s="36"/>
      <c r="B115" s="30"/>
      <c r="C115" s="1" t="s">
        <v>71</v>
      </c>
      <c r="D115" s="17" t="s">
        <v>136</v>
      </c>
      <c r="E115" s="17">
        <v>9</v>
      </c>
      <c r="F115" s="17">
        <v>9</v>
      </c>
      <c r="G115" s="18">
        <v>32.76</v>
      </c>
      <c r="H115" s="19">
        <v>5.3999999999999992E-2</v>
      </c>
      <c r="I115" s="19">
        <v>9.0000000000000011E-3</v>
      </c>
      <c r="J115" s="19">
        <v>8.1180000000000003</v>
      </c>
      <c r="K115" s="18">
        <v>3.78</v>
      </c>
      <c r="L115" s="19">
        <v>0.441</v>
      </c>
      <c r="M115" s="19">
        <v>0.126</v>
      </c>
      <c r="N115" s="18">
        <v>3.51</v>
      </c>
    </row>
    <row r="116" spans="1:14" ht="30" customHeight="1" x14ac:dyDescent="0.3">
      <c r="A116" s="14" t="s">
        <v>19</v>
      </c>
      <c r="B116" s="11" t="s">
        <v>113</v>
      </c>
      <c r="C116" s="1" t="s">
        <v>75</v>
      </c>
      <c r="D116" s="17" t="s">
        <v>143</v>
      </c>
      <c r="E116" s="17">
        <v>133</v>
      </c>
      <c r="F116" s="17">
        <v>80</v>
      </c>
      <c r="G116" s="18">
        <v>105.4944</v>
      </c>
      <c r="H116" s="19">
        <v>0.87912000000000001</v>
      </c>
      <c r="I116" s="19">
        <v>0.15984000000000001</v>
      </c>
      <c r="J116" s="19">
        <v>24.21576</v>
      </c>
      <c r="K116" s="18">
        <v>2.3975999999999997</v>
      </c>
      <c r="L116" s="19">
        <v>0.39960000000000001</v>
      </c>
      <c r="M116" s="19">
        <v>7.9920000000000005E-2</v>
      </c>
      <c r="N116" s="18">
        <v>3.1968000000000001</v>
      </c>
    </row>
    <row r="117" spans="1:14" x14ac:dyDescent="0.3">
      <c r="A117" s="13" t="s">
        <v>18</v>
      </c>
      <c r="B117" s="11" t="s">
        <v>18</v>
      </c>
      <c r="C117" s="1" t="s">
        <v>112</v>
      </c>
      <c r="D117" s="17" t="s">
        <v>172</v>
      </c>
      <c r="E117" s="17">
        <v>200</v>
      </c>
      <c r="F117" s="17">
        <v>100</v>
      </c>
      <c r="G117" s="17">
        <v>79</v>
      </c>
      <c r="H117" s="19">
        <v>0.6</v>
      </c>
      <c r="I117" s="19">
        <v>0</v>
      </c>
      <c r="J117" s="19">
        <v>17.100000000000001</v>
      </c>
      <c r="K117" s="18">
        <v>15</v>
      </c>
      <c r="L117" s="19">
        <v>0.5</v>
      </c>
      <c r="M117" s="19">
        <v>0.1</v>
      </c>
      <c r="N117" s="18">
        <v>4</v>
      </c>
    </row>
    <row r="118" spans="1:14" ht="23.25" customHeight="1" x14ac:dyDescent="0.3">
      <c r="A118" s="31"/>
      <c r="B118" s="31"/>
      <c r="C118" s="39" t="s">
        <v>54</v>
      </c>
      <c r="D118" s="39"/>
      <c r="E118" s="39"/>
      <c r="F118" s="39"/>
      <c r="G118" s="22">
        <f>SUM(G113:G117)</f>
        <v>319.12439999999998</v>
      </c>
      <c r="H118" s="23">
        <f t="shared" ref="H118:N118" si="14">SUM(H113:H117)</f>
        <v>4.9821200000000001</v>
      </c>
      <c r="I118" s="23">
        <f t="shared" si="14"/>
        <v>3.6368399999999999</v>
      </c>
      <c r="J118" s="23">
        <f t="shared" si="14"/>
        <v>63.565760000000004</v>
      </c>
      <c r="K118" s="22">
        <f t="shared" si="14"/>
        <v>143.57760000000002</v>
      </c>
      <c r="L118" s="23">
        <f t="shared" si="14"/>
        <v>1.4556</v>
      </c>
      <c r="M118" s="23">
        <f t="shared" si="14"/>
        <v>0.74491999999999992</v>
      </c>
      <c r="N118" s="22">
        <f t="shared" si="14"/>
        <v>59.576799999999999</v>
      </c>
    </row>
    <row r="119" spans="1:14" ht="23.25" customHeight="1" x14ac:dyDescent="0.3">
      <c r="A119" s="31"/>
      <c r="B119" s="31"/>
      <c r="C119" s="40" t="s">
        <v>55</v>
      </c>
      <c r="D119" s="41"/>
      <c r="E119" s="41"/>
      <c r="F119" s="42"/>
      <c r="G119" s="22">
        <v>2245</v>
      </c>
      <c r="H119" s="23">
        <v>78.599999999999994</v>
      </c>
      <c r="I119" s="23">
        <v>74.8</v>
      </c>
      <c r="J119" s="23">
        <v>314.3</v>
      </c>
      <c r="K119" s="22">
        <v>1100</v>
      </c>
      <c r="L119" s="23">
        <v>8.6999999999999993</v>
      </c>
      <c r="M119" s="23">
        <v>5</v>
      </c>
      <c r="N119" s="22">
        <v>2200</v>
      </c>
    </row>
    <row r="120" spans="1:14" ht="23.25" customHeight="1" x14ac:dyDescent="0.3">
      <c r="A120" s="31"/>
      <c r="B120" s="31"/>
      <c r="C120" s="39" t="s">
        <v>56</v>
      </c>
      <c r="D120" s="39"/>
      <c r="E120" s="39"/>
      <c r="F120" s="39"/>
      <c r="G120" s="22">
        <f>(G118/G119)*100</f>
        <v>14.214895322939865</v>
      </c>
      <c r="H120" s="22">
        <f>(H118/H119)*100</f>
        <v>6.3385750636132316</v>
      </c>
      <c r="I120" s="22">
        <f>(I118/I119)*100</f>
        <v>4.8620855614973264</v>
      </c>
      <c r="J120" s="22">
        <f>(J118/J119)*100</f>
        <v>20.224549793191219</v>
      </c>
      <c r="K120" s="22">
        <f t="shared" ref="K120:N120" si="15">(K118/K119)*100</f>
        <v>13.052509090909092</v>
      </c>
      <c r="L120" s="22">
        <f t="shared" si="15"/>
        <v>16.731034482758623</v>
      </c>
      <c r="M120" s="22">
        <f t="shared" si="15"/>
        <v>14.898399999999997</v>
      </c>
      <c r="N120" s="22">
        <f t="shared" si="15"/>
        <v>2.7080363636363636</v>
      </c>
    </row>
    <row r="121" spans="1:14" ht="18" customHeight="1" x14ac:dyDescent="0.3">
      <c r="A121" s="37" t="s">
        <v>24</v>
      </c>
      <c r="B121" s="37"/>
      <c r="C121" s="37"/>
      <c r="D121" s="37"/>
      <c r="E121" s="37"/>
      <c r="F121" s="37"/>
      <c r="G121" s="37"/>
      <c r="H121" s="37"/>
      <c r="I121" s="37"/>
      <c r="J121" s="37"/>
      <c r="K121" s="37"/>
      <c r="L121" s="37"/>
      <c r="M121" s="37"/>
      <c r="N121" s="37"/>
    </row>
    <row r="122" spans="1:14" ht="16.5" customHeight="1" x14ac:dyDescent="0.3">
      <c r="A122" s="28" t="s">
        <v>42</v>
      </c>
      <c r="B122" s="28" t="s">
        <v>45</v>
      </c>
      <c r="C122" s="28" t="s">
        <v>46</v>
      </c>
      <c r="D122" s="28" t="s">
        <v>47</v>
      </c>
      <c r="E122" s="28" t="s">
        <v>58</v>
      </c>
      <c r="F122" s="28" t="s">
        <v>48</v>
      </c>
      <c r="G122" s="28" t="s">
        <v>49</v>
      </c>
      <c r="H122" s="28"/>
      <c r="I122" s="28"/>
      <c r="J122" s="28"/>
      <c r="K122" s="28"/>
      <c r="L122" s="28"/>
      <c r="M122" s="28"/>
      <c r="N122" s="28"/>
    </row>
    <row r="123" spans="1:14" ht="18" x14ac:dyDescent="0.3">
      <c r="A123" s="28"/>
      <c r="B123" s="28"/>
      <c r="C123" s="28"/>
      <c r="D123" s="28"/>
      <c r="E123" s="28"/>
      <c r="F123" s="38"/>
      <c r="G123" s="13" t="s">
        <v>43</v>
      </c>
      <c r="H123" s="13" t="s">
        <v>57</v>
      </c>
      <c r="I123" s="13" t="s">
        <v>50</v>
      </c>
      <c r="J123" s="13" t="s">
        <v>44</v>
      </c>
      <c r="K123" s="13" t="s">
        <v>51</v>
      </c>
      <c r="L123" s="13" t="s">
        <v>52</v>
      </c>
      <c r="M123" s="13" t="s">
        <v>53</v>
      </c>
      <c r="N123" s="13" t="s">
        <v>171</v>
      </c>
    </row>
    <row r="124" spans="1:14" x14ac:dyDescent="0.3">
      <c r="A124" s="28"/>
      <c r="B124" s="28"/>
      <c r="C124" s="28"/>
      <c r="D124" s="28"/>
      <c r="E124" s="28"/>
      <c r="F124" s="38"/>
      <c r="G124" s="13" t="s">
        <v>87</v>
      </c>
      <c r="H124" s="13" t="s">
        <v>88</v>
      </c>
      <c r="I124" s="13" t="s">
        <v>88</v>
      </c>
      <c r="J124" s="13" t="s">
        <v>88</v>
      </c>
      <c r="K124" s="13" t="s">
        <v>88</v>
      </c>
      <c r="L124" s="13" t="s">
        <v>89</v>
      </c>
      <c r="M124" s="13" t="s">
        <v>89</v>
      </c>
      <c r="N124" s="13" t="s">
        <v>89</v>
      </c>
    </row>
    <row r="125" spans="1:14" ht="23.25" customHeight="1" x14ac:dyDescent="0.3">
      <c r="A125" s="28" t="s">
        <v>20</v>
      </c>
      <c r="B125" s="29" t="s">
        <v>61</v>
      </c>
      <c r="C125" s="6" t="s">
        <v>130</v>
      </c>
      <c r="D125" s="18" t="s">
        <v>131</v>
      </c>
      <c r="E125" s="18">
        <v>13</v>
      </c>
      <c r="F125" s="18">
        <v>13</v>
      </c>
      <c r="G125" s="18">
        <v>64.87</v>
      </c>
      <c r="H125" s="19">
        <v>3.4190000000000005</v>
      </c>
      <c r="I125" s="19">
        <v>3.4580000000000002</v>
      </c>
      <c r="J125" s="19">
        <v>4.992</v>
      </c>
      <c r="K125" s="18">
        <v>122.2</v>
      </c>
      <c r="L125" s="19">
        <v>6.5000000000000002E-2</v>
      </c>
      <c r="M125" s="19">
        <v>0.42899999999999999</v>
      </c>
      <c r="N125" s="18">
        <v>47.97</v>
      </c>
    </row>
    <row r="126" spans="1:14" ht="23.25" customHeight="1" x14ac:dyDescent="0.3">
      <c r="A126" s="28"/>
      <c r="B126" s="30"/>
      <c r="C126" s="1" t="s">
        <v>76</v>
      </c>
      <c r="D126" s="17" t="s">
        <v>135</v>
      </c>
      <c r="E126" s="17">
        <v>18</v>
      </c>
      <c r="F126" s="17">
        <v>18</v>
      </c>
      <c r="G126" s="18">
        <v>83.88</v>
      </c>
      <c r="H126" s="19">
        <v>0.64800000000000002</v>
      </c>
      <c r="I126" s="19">
        <v>2.988</v>
      </c>
      <c r="J126" s="19">
        <v>13.59</v>
      </c>
      <c r="K126" s="18">
        <v>6.48</v>
      </c>
      <c r="L126" s="19">
        <v>0.63</v>
      </c>
      <c r="M126" s="19">
        <v>0.21599999999999997</v>
      </c>
      <c r="N126" s="18">
        <v>0</v>
      </c>
    </row>
    <row r="127" spans="1:14" ht="27" customHeight="1" x14ac:dyDescent="0.3">
      <c r="A127" s="8" t="s">
        <v>19</v>
      </c>
      <c r="B127" s="9" t="s">
        <v>114</v>
      </c>
      <c r="C127" s="1" t="s">
        <v>161</v>
      </c>
      <c r="D127" s="17" t="s">
        <v>162</v>
      </c>
      <c r="E127" s="17">
        <v>45</v>
      </c>
      <c r="F127" s="17">
        <v>45</v>
      </c>
      <c r="G127" s="18">
        <v>131.85</v>
      </c>
      <c r="H127" s="19">
        <v>7.379999999999999</v>
      </c>
      <c r="I127" s="19">
        <v>11.295</v>
      </c>
      <c r="J127" s="19">
        <v>0.18</v>
      </c>
      <c r="K127" s="18">
        <v>177.3</v>
      </c>
      <c r="L127" s="19">
        <v>0.09</v>
      </c>
      <c r="M127" s="19">
        <v>0.72</v>
      </c>
      <c r="N127" s="18">
        <v>527.4</v>
      </c>
    </row>
    <row r="128" spans="1:14" ht="24" customHeight="1" x14ac:dyDescent="0.3">
      <c r="A128" s="8" t="s">
        <v>19</v>
      </c>
      <c r="B128" s="11" t="s">
        <v>100</v>
      </c>
      <c r="C128" s="1" t="s">
        <v>80</v>
      </c>
      <c r="D128" s="17" t="s">
        <v>139</v>
      </c>
      <c r="E128" s="17">
        <v>80</v>
      </c>
      <c r="F128" s="17">
        <v>80</v>
      </c>
      <c r="G128" s="18">
        <v>248</v>
      </c>
      <c r="H128" s="19">
        <v>5.76</v>
      </c>
      <c r="I128" s="19">
        <v>1.52</v>
      </c>
      <c r="J128" s="19">
        <v>52.88</v>
      </c>
      <c r="K128" s="18">
        <v>32</v>
      </c>
      <c r="L128" s="19">
        <v>4.8</v>
      </c>
      <c r="M128" s="19">
        <v>0</v>
      </c>
      <c r="N128" s="18">
        <v>0.8</v>
      </c>
    </row>
    <row r="129" spans="1:14" ht="25.5" customHeight="1" x14ac:dyDescent="0.3">
      <c r="A129" s="31"/>
      <c r="B129" s="32"/>
      <c r="C129" s="39" t="s">
        <v>54</v>
      </c>
      <c r="D129" s="39"/>
      <c r="E129" s="39"/>
      <c r="F129" s="39"/>
      <c r="G129" s="22">
        <f t="shared" ref="G129:N129" si="16">SUM(G125:G128)</f>
        <v>528.6</v>
      </c>
      <c r="H129" s="23">
        <f>SUM(H125:H128)</f>
        <v>17.207000000000001</v>
      </c>
      <c r="I129" s="23">
        <f t="shared" si="16"/>
        <v>19.260999999999999</v>
      </c>
      <c r="J129" s="23">
        <f t="shared" si="16"/>
        <v>71.641999999999996</v>
      </c>
      <c r="K129" s="22">
        <f t="shared" si="16"/>
        <v>337.98</v>
      </c>
      <c r="L129" s="23">
        <f t="shared" si="16"/>
        <v>5.585</v>
      </c>
      <c r="M129" s="23">
        <f t="shared" si="16"/>
        <v>1.365</v>
      </c>
      <c r="N129" s="22">
        <f t="shared" si="16"/>
        <v>576.16999999999996</v>
      </c>
    </row>
    <row r="130" spans="1:14" ht="25.5" customHeight="1" x14ac:dyDescent="0.3">
      <c r="A130" s="31"/>
      <c r="B130" s="31"/>
      <c r="C130" s="40" t="s">
        <v>55</v>
      </c>
      <c r="D130" s="41"/>
      <c r="E130" s="41"/>
      <c r="F130" s="42"/>
      <c r="G130" s="22">
        <v>2245</v>
      </c>
      <c r="H130" s="23">
        <v>78.599999999999994</v>
      </c>
      <c r="I130" s="23">
        <v>74.8</v>
      </c>
      <c r="J130" s="23">
        <v>314.3</v>
      </c>
      <c r="K130" s="22">
        <v>1100</v>
      </c>
      <c r="L130" s="23">
        <v>8.6999999999999993</v>
      </c>
      <c r="M130" s="23">
        <v>5</v>
      </c>
      <c r="N130" s="22">
        <v>2200</v>
      </c>
    </row>
    <row r="131" spans="1:14" ht="25.5" customHeight="1" x14ac:dyDescent="0.3">
      <c r="A131" s="31"/>
      <c r="B131" s="31"/>
      <c r="C131" s="39" t="s">
        <v>56</v>
      </c>
      <c r="D131" s="39"/>
      <c r="E131" s="39"/>
      <c r="F131" s="39"/>
      <c r="G131" s="22">
        <f>(G129/G130)*100</f>
        <v>23.545657015590201</v>
      </c>
      <c r="H131" s="22">
        <f>(H129/H130)*100</f>
        <v>21.891857506361326</v>
      </c>
      <c r="I131" s="22">
        <f>(I129/I130)*100</f>
        <v>25.75</v>
      </c>
      <c r="J131" s="22">
        <f>(J129/J130)*100</f>
        <v>22.794145720649059</v>
      </c>
      <c r="K131" s="22">
        <f t="shared" ref="K131:N131" si="17">(K129/K130)*100</f>
        <v>30.725454545454546</v>
      </c>
      <c r="L131" s="22">
        <f t="shared" si="17"/>
        <v>64.195402298850581</v>
      </c>
      <c r="M131" s="22">
        <f t="shared" si="17"/>
        <v>27.3</v>
      </c>
      <c r="N131" s="22">
        <f t="shared" si="17"/>
        <v>26.189545454545453</v>
      </c>
    </row>
    <row r="132" spans="1:14" ht="29.25" customHeight="1" x14ac:dyDescent="0.3">
      <c r="A132" s="37" t="s">
        <v>25</v>
      </c>
      <c r="B132" s="37"/>
      <c r="C132" s="37"/>
      <c r="D132" s="37"/>
      <c r="E132" s="37"/>
      <c r="F132" s="37"/>
      <c r="G132" s="37"/>
      <c r="H132" s="37"/>
      <c r="I132" s="37"/>
      <c r="J132" s="37"/>
      <c r="K132" s="37"/>
      <c r="L132" s="37"/>
      <c r="M132" s="37"/>
      <c r="N132" s="37"/>
    </row>
    <row r="133" spans="1:14" ht="27" customHeight="1" x14ac:dyDescent="0.3">
      <c r="A133" s="28" t="s">
        <v>42</v>
      </c>
      <c r="B133" s="28" t="s">
        <v>45</v>
      </c>
      <c r="C133" s="28" t="s">
        <v>46</v>
      </c>
      <c r="D133" s="28" t="s">
        <v>47</v>
      </c>
      <c r="E133" s="28" t="s">
        <v>58</v>
      </c>
      <c r="F133" s="28" t="s">
        <v>48</v>
      </c>
      <c r="G133" s="28" t="s">
        <v>49</v>
      </c>
      <c r="H133" s="28"/>
      <c r="I133" s="28"/>
      <c r="J133" s="28"/>
      <c r="K133" s="28"/>
      <c r="L133" s="28"/>
      <c r="M133" s="28"/>
      <c r="N133" s="28"/>
    </row>
    <row r="134" spans="1:14" ht="27" customHeight="1" x14ac:dyDescent="0.3">
      <c r="A134" s="28"/>
      <c r="B134" s="28"/>
      <c r="C134" s="28"/>
      <c r="D134" s="28"/>
      <c r="E134" s="28"/>
      <c r="F134" s="38"/>
      <c r="G134" s="13" t="s">
        <v>43</v>
      </c>
      <c r="H134" s="13" t="s">
        <v>57</v>
      </c>
      <c r="I134" s="13" t="s">
        <v>50</v>
      </c>
      <c r="J134" s="13" t="s">
        <v>44</v>
      </c>
      <c r="K134" s="13" t="s">
        <v>51</v>
      </c>
      <c r="L134" s="13" t="s">
        <v>52</v>
      </c>
      <c r="M134" s="13" t="s">
        <v>53</v>
      </c>
      <c r="N134" s="13" t="s">
        <v>171</v>
      </c>
    </row>
    <row r="135" spans="1:14" ht="27" customHeight="1" x14ac:dyDescent="0.3">
      <c r="A135" s="28"/>
      <c r="B135" s="28"/>
      <c r="C135" s="28"/>
      <c r="D135" s="28"/>
      <c r="E135" s="28"/>
      <c r="F135" s="38"/>
      <c r="G135" s="13" t="s">
        <v>87</v>
      </c>
      <c r="H135" s="13" t="s">
        <v>88</v>
      </c>
      <c r="I135" s="13" t="s">
        <v>88</v>
      </c>
      <c r="J135" s="13" t="s">
        <v>88</v>
      </c>
      <c r="K135" s="13" t="s">
        <v>88</v>
      </c>
      <c r="L135" s="13" t="s">
        <v>89</v>
      </c>
      <c r="M135" s="13" t="s">
        <v>89</v>
      </c>
      <c r="N135" s="13" t="s">
        <v>89</v>
      </c>
    </row>
    <row r="136" spans="1:14" ht="16.5" customHeight="1" x14ac:dyDescent="0.3">
      <c r="A136" s="28" t="s">
        <v>20</v>
      </c>
      <c r="B136" s="29" t="s">
        <v>66</v>
      </c>
      <c r="C136" s="6" t="s">
        <v>130</v>
      </c>
      <c r="D136" s="18" t="s">
        <v>131</v>
      </c>
      <c r="E136" s="18">
        <v>13</v>
      </c>
      <c r="F136" s="18">
        <v>13</v>
      </c>
      <c r="G136" s="18">
        <v>64.87</v>
      </c>
      <c r="H136" s="19">
        <v>3.4190000000000005</v>
      </c>
      <c r="I136" s="19">
        <v>3.4580000000000002</v>
      </c>
      <c r="J136" s="19">
        <v>4.992</v>
      </c>
      <c r="K136" s="18">
        <v>122.2</v>
      </c>
      <c r="L136" s="19">
        <v>6.5000000000000002E-2</v>
      </c>
      <c r="M136" s="19">
        <v>0.42899999999999999</v>
      </c>
      <c r="N136" s="18">
        <v>47.97</v>
      </c>
    </row>
    <row r="137" spans="1:14" ht="16.5" customHeight="1" x14ac:dyDescent="0.3">
      <c r="A137" s="28"/>
      <c r="B137" s="33"/>
      <c r="C137" s="1" t="s">
        <v>141</v>
      </c>
      <c r="D137" s="17" t="s">
        <v>142</v>
      </c>
      <c r="E137" s="17">
        <v>10</v>
      </c>
      <c r="F137" s="17">
        <v>10</v>
      </c>
      <c r="G137" s="18">
        <v>37</v>
      </c>
      <c r="H137" s="19">
        <v>0.03</v>
      </c>
      <c r="I137" s="19">
        <v>0.01</v>
      </c>
      <c r="J137" s="19">
        <v>9.14</v>
      </c>
      <c r="K137" s="18">
        <v>0.2</v>
      </c>
      <c r="L137" s="19">
        <v>0.05</v>
      </c>
      <c r="M137" s="19">
        <v>0.01</v>
      </c>
      <c r="N137" s="18">
        <v>0.9</v>
      </c>
    </row>
    <row r="138" spans="1:14" ht="16.5" customHeight="1" x14ac:dyDescent="0.3">
      <c r="A138" s="28"/>
      <c r="B138" s="33"/>
      <c r="C138" s="1" t="s">
        <v>71</v>
      </c>
      <c r="D138" s="17" t="s">
        <v>136</v>
      </c>
      <c r="E138" s="17">
        <v>9</v>
      </c>
      <c r="F138" s="17">
        <v>9</v>
      </c>
      <c r="G138" s="18">
        <v>32.76</v>
      </c>
      <c r="H138" s="19">
        <v>5.3999999999999992E-2</v>
      </c>
      <c r="I138" s="19">
        <v>9.0000000000000011E-3</v>
      </c>
      <c r="J138" s="19">
        <v>8.1180000000000003</v>
      </c>
      <c r="K138" s="18">
        <v>3.78</v>
      </c>
      <c r="L138" s="19">
        <v>0.441</v>
      </c>
      <c r="M138" s="19">
        <v>0.126</v>
      </c>
      <c r="N138" s="18">
        <v>3.51</v>
      </c>
    </row>
    <row r="139" spans="1:14" x14ac:dyDescent="0.3">
      <c r="A139" s="28"/>
      <c r="B139" s="30"/>
      <c r="C139" s="2" t="s">
        <v>83</v>
      </c>
      <c r="D139" s="24"/>
      <c r="E139" s="24"/>
      <c r="F139" s="24"/>
      <c r="G139" s="25"/>
      <c r="H139" s="26"/>
      <c r="I139" s="26"/>
      <c r="J139" s="26"/>
      <c r="K139" s="26"/>
      <c r="L139" s="26"/>
      <c r="M139" s="26"/>
      <c r="N139" s="26"/>
    </row>
    <row r="140" spans="1:14" x14ac:dyDescent="0.3">
      <c r="A140" s="34" t="s">
        <v>19</v>
      </c>
      <c r="B140" s="71" t="s">
        <v>126</v>
      </c>
      <c r="C140" s="6" t="s">
        <v>115</v>
      </c>
      <c r="D140" s="18" t="s">
        <v>163</v>
      </c>
      <c r="E140" s="18">
        <v>100</v>
      </c>
      <c r="F140" s="18">
        <v>80</v>
      </c>
      <c r="G140" s="18">
        <v>127.2</v>
      </c>
      <c r="H140" s="19">
        <v>0.72</v>
      </c>
      <c r="I140" s="19">
        <v>0.24</v>
      </c>
      <c r="J140" s="19">
        <v>29.92</v>
      </c>
      <c r="K140" s="18">
        <v>12.8</v>
      </c>
      <c r="L140" s="19">
        <v>0.24</v>
      </c>
      <c r="M140" s="19">
        <v>0.24</v>
      </c>
      <c r="N140" s="18">
        <v>11.2</v>
      </c>
    </row>
    <row r="141" spans="1:14" x14ac:dyDescent="0.3">
      <c r="A141" s="35"/>
      <c r="B141" s="72"/>
      <c r="C141" s="1" t="s">
        <v>82</v>
      </c>
      <c r="D141" s="17" t="s">
        <v>157</v>
      </c>
      <c r="E141" s="17">
        <v>5</v>
      </c>
      <c r="F141" s="17">
        <v>2</v>
      </c>
      <c r="G141" s="18">
        <v>0.74</v>
      </c>
      <c r="H141" s="19">
        <v>2.4E-2</v>
      </c>
      <c r="I141" s="19">
        <v>2E-3</v>
      </c>
      <c r="J141" s="19">
        <v>0.13600000000000001</v>
      </c>
      <c r="K141" s="18">
        <v>1.1399999999999999</v>
      </c>
      <c r="L141" s="19">
        <v>0.01</v>
      </c>
      <c r="M141" s="19">
        <v>4.0000000000000001E-3</v>
      </c>
      <c r="N141" s="18">
        <v>0.3</v>
      </c>
    </row>
    <row r="142" spans="1:14" x14ac:dyDescent="0.3">
      <c r="A142" s="35"/>
      <c r="B142" s="72"/>
      <c r="C142" s="1" t="s">
        <v>73</v>
      </c>
      <c r="D142" s="18" t="s">
        <v>134</v>
      </c>
      <c r="E142" s="17">
        <v>7</v>
      </c>
      <c r="F142" s="17">
        <v>7</v>
      </c>
      <c r="G142" s="18">
        <v>63</v>
      </c>
      <c r="H142" s="19">
        <v>0</v>
      </c>
      <c r="I142" s="19">
        <v>7</v>
      </c>
      <c r="J142" s="19">
        <v>0</v>
      </c>
      <c r="K142" s="18">
        <v>0</v>
      </c>
      <c r="L142" s="19">
        <v>0</v>
      </c>
      <c r="M142" s="19">
        <v>0</v>
      </c>
      <c r="N142" s="18">
        <v>0</v>
      </c>
    </row>
    <row r="143" spans="1:14" x14ac:dyDescent="0.3">
      <c r="A143" s="36"/>
      <c r="B143" s="73"/>
      <c r="C143" s="1" t="s">
        <v>96</v>
      </c>
      <c r="D143" s="17" t="s">
        <v>158</v>
      </c>
      <c r="E143" s="17">
        <v>0.5</v>
      </c>
      <c r="F143" s="17">
        <v>0.5</v>
      </c>
      <c r="G143" s="18">
        <v>0</v>
      </c>
      <c r="H143" s="19">
        <v>0</v>
      </c>
      <c r="I143" s="19">
        <v>0</v>
      </c>
      <c r="J143" s="19">
        <v>0</v>
      </c>
      <c r="K143" s="18">
        <v>0.12</v>
      </c>
      <c r="L143" s="19">
        <v>1.5E-3</v>
      </c>
      <c r="M143" s="19">
        <v>5.0000000000000001E-4</v>
      </c>
      <c r="N143" s="18">
        <v>193.905</v>
      </c>
    </row>
    <row r="144" spans="1:14" ht="27" customHeight="1" x14ac:dyDescent="0.3">
      <c r="A144" s="13" t="s">
        <v>18</v>
      </c>
      <c r="B144" s="11" t="s">
        <v>18</v>
      </c>
      <c r="C144" s="1" t="s">
        <v>94</v>
      </c>
      <c r="D144" s="17" t="s">
        <v>164</v>
      </c>
      <c r="E144" s="17">
        <v>143</v>
      </c>
      <c r="F144" s="17">
        <v>100</v>
      </c>
      <c r="G144" s="18">
        <v>54.053999999999995</v>
      </c>
      <c r="H144" s="19">
        <v>0.90090000000000003</v>
      </c>
      <c r="I144" s="19">
        <v>0.10009999999999999</v>
      </c>
      <c r="J144" s="19">
        <v>11.411399999999999</v>
      </c>
      <c r="K144" s="18">
        <v>35.034999999999997</v>
      </c>
      <c r="L144" s="19">
        <v>0.30029999999999996</v>
      </c>
      <c r="M144" s="19">
        <v>0.20019999999999999</v>
      </c>
      <c r="N144" s="18">
        <v>2.0019999999999998</v>
      </c>
    </row>
    <row r="145" spans="1:14" ht="27" customHeight="1" x14ac:dyDescent="0.3">
      <c r="A145" s="31"/>
      <c r="B145" s="31"/>
      <c r="C145" s="39" t="s">
        <v>54</v>
      </c>
      <c r="D145" s="39"/>
      <c r="E145" s="39"/>
      <c r="F145" s="39"/>
      <c r="G145" s="22">
        <f>SUM(G136:G144)</f>
        <v>379.62399999999997</v>
      </c>
      <c r="H145" s="23">
        <f t="shared" ref="H145:N145" si="18">SUM(H136:H144)</f>
        <v>5.1478999999999999</v>
      </c>
      <c r="I145" s="23">
        <f>SUM(I136:I144)</f>
        <v>10.819099999999999</v>
      </c>
      <c r="J145" s="23">
        <f t="shared" si="18"/>
        <v>63.717400000000005</v>
      </c>
      <c r="K145" s="22">
        <f t="shared" si="18"/>
        <v>175.27500000000001</v>
      </c>
      <c r="L145" s="23">
        <f t="shared" si="18"/>
        <v>1.1077999999999999</v>
      </c>
      <c r="M145" s="23">
        <f t="shared" si="18"/>
        <v>1.0096999999999998</v>
      </c>
      <c r="N145" s="22">
        <f t="shared" si="18"/>
        <v>259.78699999999998</v>
      </c>
    </row>
    <row r="146" spans="1:14" ht="27" customHeight="1" x14ac:dyDescent="0.3">
      <c r="A146" s="31"/>
      <c r="B146" s="31"/>
      <c r="C146" s="40" t="s">
        <v>55</v>
      </c>
      <c r="D146" s="41"/>
      <c r="E146" s="41"/>
      <c r="F146" s="42"/>
      <c r="G146" s="22">
        <v>2245</v>
      </c>
      <c r="H146" s="23">
        <v>78.599999999999994</v>
      </c>
      <c r="I146" s="23">
        <v>74.8</v>
      </c>
      <c r="J146" s="23">
        <v>314.3</v>
      </c>
      <c r="K146" s="22">
        <v>1100</v>
      </c>
      <c r="L146" s="23">
        <v>8.6999999999999993</v>
      </c>
      <c r="M146" s="23">
        <v>5</v>
      </c>
      <c r="N146" s="22">
        <v>2200</v>
      </c>
    </row>
    <row r="147" spans="1:14" ht="27" customHeight="1" x14ac:dyDescent="0.3">
      <c r="A147" s="31"/>
      <c r="B147" s="31"/>
      <c r="C147" s="39" t="s">
        <v>56</v>
      </c>
      <c r="D147" s="39"/>
      <c r="E147" s="39"/>
      <c r="F147" s="39"/>
      <c r="G147" s="22">
        <f>(G145/G146)*100</f>
        <v>16.909755011135854</v>
      </c>
      <c r="H147" s="22">
        <f>(H145/H146)*100</f>
        <v>6.5494910941475828</v>
      </c>
      <c r="I147" s="22">
        <f>(I145/I146)*100</f>
        <v>14.464037433155081</v>
      </c>
      <c r="J147" s="22">
        <f>(J145/J146)*100</f>
        <v>20.272796691059497</v>
      </c>
      <c r="K147" s="22">
        <f t="shared" ref="K147:N147" si="19">(K145/K146)*100</f>
        <v>15.934090909090909</v>
      </c>
      <c r="L147" s="22">
        <f t="shared" si="19"/>
        <v>12.733333333333333</v>
      </c>
      <c r="M147" s="22">
        <f t="shared" si="19"/>
        <v>20.193999999999996</v>
      </c>
      <c r="N147" s="22">
        <f t="shared" si="19"/>
        <v>11.808499999999999</v>
      </c>
    </row>
    <row r="148" spans="1:14" x14ac:dyDescent="0.3">
      <c r="A148" s="37" t="s">
        <v>26</v>
      </c>
      <c r="B148" s="37"/>
      <c r="C148" s="37"/>
      <c r="D148" s="37"/>
      <c r="E148" s="37"/>
      <c r="F148" s="37"/>
      <c r="G148" s="37"/>
      <c r="H148" s="37"/>
      <c r="I148" s="37"/>
      <c r="J148" s="37"/>
      <c r="K148" s="37"/>
      <c r="L148" s="37"/>
      <c r="M148" s="37"/>
      <c r="N148" s="37"/>
    </row>
    <row r="149" spans="1:14" ht="16.5" customHeight="1" x14ac:dyDescent="0.3">
      <c r="A149" s="28" t="s">
        <v>42</v>
      </c>
      <c r="B149" s="28" t="s">
        <v>45</v>
      </c>
      <c r="C149" s="28" t="s">
        <v>46</v>
      </c>
      <c r="D149" s="28" t="s">
        <v>47</v>
      </c>
      <c r="E149" s="28" t="s">
        <v>58</v>
      </c>
      <c r="F149" s="28" t="s">
        <v>48</v>
      </c>
      <c r="G149" s="28" t="s">
        <v>49</v>
      </c>
      <c r="H149" s="28"/>
      <c r="I149" s="28"/>
      <c r="J149" s="28"/>
      <c r="K149" s="28"/>
      <c r="L149" s="28"/>
      <c r="M149" s="28"/>
      <c r="N149" s="28"/>
    </row>
    <row r="150" spans="1:14" ht="18" x14ac:dyDescent="0.3">
      <c r="A150" s="28"/>
      <c r="B150" s="28"/>
      <c r="C150" s="28"/>
      <c r="D150" s="28"/>
      <c r="E150" s="28"/>
      <c r="F150" s="38"/>
      <c r="G150" s="13" t="s">
        <v>43</v>
      </c>
      <c r="H150" s="13" t="s">
        <v>57</v>
      </c>
      <c r="I150" s="13" t="s">
        <v>50</v>
      </c>
      <c r="J150" s="13" t="s">
        <v>44</v>
      </c>
      <c r="K150" s="13" t="s">
        <v>51</v>
      </c>
      <c r="L150" s="13" t="s">
        <v>52</v>
      </c>
      <c r="M150" s="13" t="s">
        <v>53</v>
      </c>
      <c r="N150" s="13" t="s">
        <v>171</v>
      </c>
    </row>
    <row r="151" spans="1:14" ht="16.5" customHeight="1" x14ac:dyDescent="0.3">
      <c r="A151" s="28"/>
      <c r="B151" s="28"/>
      <c r="C151" s="28"/>
      <c r="D151" s="28"/>
      <c r="E151" s="28"/>
      <c r="F151" s="38"/>
      <c r="G151" s="13" t="s">
        <v>87</v>
      </c>
      <c r="H151" s="13" t="s">
        <v>88</v>
      </c>
      <c r="I151" s="13" t="s">
        <v>88</v>
      </c>
      <c r="J151" s="13" t="s">
        <v>88</v>
      </c>
      <c r="K151" s="13" t="s">
        <v>88</v>
      </c>
      <c r="L151" s="13" t="s">
        <v>89</v>
      </c>
      <c r="M151" s="13" t="s">
        <v>89</v>
      </c>
      <c r="N151" s="13" t="s">
        <v>89</v>
      </c>
    </row>
    <row r="152" spans="1:14" ht="33.75" customHeight="1" x14ac:dyDescent="0.3">
      <c r="A152" s="28" t="s">
        <v>20</v>
      </c>
      <c r="B152" s="29" t="s">
        <v>61</v>
      </c>
      <c r="C152" s="6" t="s">
        <v>130</v>
      </c>
      <c r="D152" s="18" t="s">
        <v>131</v>
      </c>
      <c r="E152" s="18">
        <v>13</v>
      </c>
      <c r="F152" s="18">
        <v>13</v>
      </c>
      <c r="G152" s="18">
        <v>64.87</v>
      </c>
      <c r="H152" s="19">
        <v>3.4190000000000005</v>
      </c>
      <c r="I152" s="19">
        <v>3.4580000000000002</v>
      </c>
      <c r="J152" s="19">
        <v>4.992</v>
      </c>
      <c r="K152" s="18">
        <v>122.2</v>
      </c>
      <c r="L152" s="19">
        <v>6.5000000000000002E-2</v>
      </c>
      <c r="M152" s="19">
        <v>0.42899999999999999</v>
      </c>
      <c r="N152" s="18">
        <v>47.97</v>
      </c>
    </row>
    <row r="153" spans="1:14" ht="33.75" customHeight="1" x14ac:dyDescent="0.3">
      <c r="A153" s="28"/>
      <c r="B153" s="30"/>
      <c r="C153" s="1" t="s">
        <v>76</v>
      </c>
      <c r="D153" s="17" t="s">
        <v>135</v>
      </c>
      <c r="E153" s="17">
        <v>18</v>
      </c>
      <c r="F153" s="17">
        <v>18</v>
      </c>
      <c r="G153" s="18">
        <v>83.88</v>
      </c>
      <c r="H153" s="19">
        <v>0.64800000000000002</v>
      </c>
      <c r="I153" s="19">
        <v>2.988</v>
      </c>
      <c r="J153" s="19">
        <v>13.59</v>
      </c>
      <c r="K153" s="18">
        <v>6.48</v>
      </c>
      <c r="L153" s="19">
        <v>0.63</v>
      </c>
      <c r="M153" s="19">
        <v>0.21599999999999997</v>
      </c>
      <c r="N153" s="18">
        <v>0</v>
      </c>
    </row>
    <row r="154" spans="1:14" ht="23.25" customHeight="1" x14ac:dyDescent="0.3">
      <c r="A154" s="34" t="s">
        <v>17</v>
      </c>
      <c r="B154" s="29" t="s">
        <v>62</v>
      </c>
      <c r="C154" s="1" t="s">
        <v>81</v>
      </c>
      <c r="D154" s="17" t="s">
        <v>153</v>
      </c>
      <c r="E154" s="17">
        <v>81</v>
      </c>
      <c r="F154" s="17">
        <v>60</v>
      </c>
      <c r="G154" s="18">
        <v>98.803200000000004</v>
      </c>
      <c r="H154" s="19">
        <v>12.320640000000001</v>
      </c>
      <c r="I154" s="19">
        <v>5.4758399999999998</v>
      </c>
      <c r="J154" s="19">
        <v>5.952000000000001E-2</v>
      </c>
      <c r="K154" s="18">
        <v>6.5472000000000001</v>
      </c>
      <c r="L154" s="19">
        <v>0.41664000000000001</v>
      </c>
      <c r="M154" s="19">
        <v>0.47616000000000008</v>
      </c>
      <c r="N154" s="18">
        <v>37.497600000000006</v>
      </c>
    </row>
    <row r="155" spans="1:14" ht="23.25" customHeight="1" x14ac:dyDescent="0.3">
      <c r="A155" s="35"/>
      <c r="B155" s="33"/>
      <c r="C155" s="1" t="s">
        <v>73</v>
      </c>
      <c r="D155" s="17" t="s">
        <v>134</v>
      </c>
      <c r="E155" s="17">
        <v>3</v>
      </c>
      <c r="F155" s="17">
        <v>3</v>
      </c>
      <c r="G155" s="17">
        <v>27</v>
      </c>
      <c r="H155" s="19">
        <v>0</v>
      </c>
      <c r="I155" s="19">
        <v>3</v>
      </c>
      <c r="J155" s="19">
        <v>0</v>
      </c>
      <c r="K155" s="18">
        <v>0</v>
      </c>
      <c r="L155" s="19">
        <v>0</v>
      </c>
      <c r="M155" s="19">
        <v>0</v>
      </c>
      <c r="N155" s="18">
        <v>0</v>
      </c>
    </row>
    <row r="156" spans="1:14" ht="23.25" customHeight="1" x14ac:dyDescent="0.3">
      <c r="A156" s="36"/>
      <c r="B156" s="30"/>
      <c r="C156" s="1" t="s">
        <v>96</v>
      </c>
      <c r="D156" s="17" t="s">
        <v>158</v>
      </c>
      <c r="E156" s="17">
        <v>0.5</v>
      </c>
      <c r="F156" s="17">
        <v>0.5</v>
      </c>
      <c r="G156" s="18">
        <v>0</v>
      </c>
      <c r="H156" s="19">
        <v>0</v>
      </c>
      <c r="I156" s="19">
        <v>0</v>
      </c>
      <c r="J156" s="19">
        <v>0</v>
      </c>
      <c r="K156" s="18">
        <v>0.12</v>
      </c>
      <c r="L156" s="19">
        <v>1.5E-3</v>
      </c>
      <c r="M156" s="19">
        <v>5.0000000000000001E-4</v>
      </c>
      <c r="N156" s="18">
        <v>193.905</v>
      </c>
    </row>
    <row r="157" spans="1:14" ht="16.5" customHeight="1" x14ac:dyDescent="0.3">
      <c r="A157" s="45" t="s">
        <v>19</v>
      </c>
      <c r="B157" s="74" t="s">
        <v>116</v>
      </c>
      <c r="C157" s="1" t="s">
        <v>86</v>
      </c>
      <c r="D157" s="17" t="s">
        <v>156</v>
      </c>
      <c r="E157" s="17">
        <v>100</v>
      </c>
      <c r="F157" s="17">
        <v>80</v>
      </c>
      <c r="G157" s="18">
        <v>71.2</v>
      </c>
      <c r="H157" s="19">
        <v>1.68</v>
      </c>
      <c r="I157" s="19">
        <v>0.08</v>
      </c>
      <c r="J157" s="19">
        <v>15.12</v>
      </c>
      <c r="K157" s="18">
        <v>9.6</v>
      </c>
      <c r="L157" s="19">
        <v>0.64</v>
      </c>
      <c r="M157" s="19">
        <v>0.24</v>
      </c>
      <c r="N157" s="18">
        <v>4.8</v>
      </c>
    </row>
    <row r="158" spans="1:14" x14ac:dyDescent="0.3">
      <c r="A158" s="45"/>
      <c r="B158" s="74"/>
      <c r="C158" s="6" t="s">
        <v>165</v>
      </c>
      <c r="D158" s="18" t="s">
        <v>166</v>
      </c>
      <c r="E158" s="18">
        <v>10</v>
      </c>
      <c r="F158" s="18">
        <v>8</v>
      </c>
      <c r="G158" s="18">
        <v>1.84</v>
      </c>
      <c r="H158" s="19">
        <v>7.2000000000000008E-2</v>
      </c>
      <c r="I158" s="19">
        <v>8.0000000000000002E-3</v>
      </c>
      <c r="J158" s="19">
        <v>0.32799999999999996</v>
      </c>
      <c r="K158" s="18">
        <v>0.72</v>
      </c>
      <c r="L158" s="19">
        <v>0.04</v>
      </c>
      <c r="M158" s="19">
        <v>8.0000000000000002E-3</v>
      </c>
      <c r="N158" s="18">
        <v>0.48</v>
      </c>
    </row>
    <row r="159" spans="1:14" x14ac:dyDescent="0.3">
      <c r="A159" s="45"/>
      <c r="B159" s="74"/>
      <c r="C159" s="6" t="s">
        <v>117</v>
      </c>
      <c r="D159" s="18" t="s">
        <v>167</v>
      </c>
      <c r="E159" s="18">
        <v>5</v>
      </c>
      <c r="F159" s="18">
        <v>4</v>
      </c>
      <c r="G159" s="18">
        <v>1.9</v>
      </c>
      <c r="H159" s="19">
        <v>6.649999999999999E-2</v>
      </c>
      <c r="I159" s="19">
        <v>4.7500000000000007E-3</v>
      </c>
      <c r="J159" s="19">
        <v>0.36575000000000002</v>
      </c>
      <c r="K159" s="18">
        <v>1.1399999999999999</v>
      </c>
      <c r="L159" s="19">
        <v>1.4250000000000001E-2</v>
      </c>
      <c r="M159" s="19">
        <v>9.5000000000000015E-3</v>
      </c>
      <c r="N159" s="18">
        <v>0.19</v>
      </c>
    </row>
    <row r="160" spans="1:14" x14ac:dyDescent="0.3">
      <c r="A160" s="45"/>
      <c r="B160" s="74"/>
      <c r="C160" s="6" t="s">
        <v>118</v>
      </c>
      <c r="D160" s="18" t="s">
        <v>134</v>
      </c>
      <c r="E160" s="18">
        <v>4</v>
      </c>
      <c r="F160" s="18">
        <v>4</v>
      </c>
      <c r="G160" s="18">
        <v>36</v>
      </c>
      <c r="H160" s="19">
        <v>0</v>
      </c>
      <c r="I160" s="19">
        <v>4</v>
      </c>
      <c r="J160" s="19">
        <v>4.0000000000000001E-3</v>
      </c>
      <c r="K160" s="18">
        <v>4.0000000000000001E-3</v>
      </c>
      <c r="L160" s="19">
        <v>4.0000000000000001E-3</v>
      </c>
      <c r="M160" s="19">
        <v>4.0000000000000001E-3</v>
      </c>
      <c r="N160" s="18">
        <v>4.0000000000000001E-3</v>
      </c>
    </row>
    <row r="161" spans="1:14" x14ac:dyDescent="0.3">
      <c r="A161" s="45"/>
      <c r="B161" s="74"/>
      <c r="C161" s="7" t="s">
        <v>119</v>
      </c>
      <c r="D161" s="18"/>
      <c r="E161" s="18">
        <v>30</v>
      </c>
      <c r="F161" s="18">
        <v>35</v>
      </c>
      <c r="G161" s="27"/>
      <c r="H161" s="27"/>
      <c r="I161" s="27"/>
      <c r="J161" s="27"/>
      <c r="K161" s="27"/>
      <c r="L161" s="27"/>
      <c r="M161" s="27"/>
      <c r="N161" s="27"/>
    </row>
    <row r="162" spans="1:14" x14ac:dyDescent="0.3">
      <c r="A162" s="45"/>
      <c r="B162" s="74"/>
      <c r="C162" s="1" t="s">
        <v>96</v>
      </c>
      <c r="D162" s="17" t="s">
        <v>158</v>
      </c>
      <c r="E162" s="17">
        <v>0.5</v>
      </c>
      <c r="F162" s="17">
        <v>0.5</v>
      </c>
      <c r="G162" s="18">
        <v>0</v>
      </c>
      <c r="H162" s="19">
        <v>0</v>
      </c>
      <c r="I162" s="19">
        <v>0</v>
      </c>
      <c r="J162" s="19">
        <v>0</v>
      </c>
      <c r="K162" s="18">
        <v>0.12</v>
      </c>
      <c r="L162" s="19">
        <v>1.5E-3</v>
      </c>
      <c r="M162" s="19">
        <v>5.0000000000000001E-4</v>
      </c>
      <c r="N162" s="18">
        <v>193.905</v>
      </c>
    </row>
    <row r="163" spans="1:14" ht="27.75" customHeight="1" x14ac:dyDescent="0.3">
      <c r="A163" s="32"/>
      <c r="B163" s="32"/>
      <c r="C163" s="57" t="s">
        <v>54</v>
      </c>
      <c r="D163" s="39"/>
      <c r="E163" s="39"/>
      <c r="F163" s="39"/>
      <c r="G163" s="22">
        <f t="shared" ref="G163:N163" si="20">SUM(G152:G162)</f>
        <v>385.49319999999994</v>
      </c>
      <c r="H163" s="23">
        <f>SUM(H152:H162)</f>
        <v>18.206140000000001</v>
      </c>
      <c r="I163" s="23">
        <f t="shared" si="20"/>
        <v>19.014589999999998</v>
      </c>
      <c r="J163" s="23">
        <f t="shared" si="20"/>
        <v>34.459269999999997</v>
      </c>
      <c r="K163" s="22">
        <f t="shared" si="20"/>
        <v>146.93119999999999</v>
      </c>
      <c r="L163" s="23">
        <f t="shared" si="20"/>
        <v>1.8128900000000003</v>
      </c>
      <c r="M163" s="23">
        <f t="shared" si="20"/>
        <v>1.3836600000000001</v>
      </c>
      <c r="N163" s="22">
        <f t="shared" si="20"/>
        <v>478.75160000000005</v>
      </c>
    </row>
    <row r="164" spans="1:14" ht="27.75" customHeight="1" x14ac:dyDescent="0.3">
      <c r="A164" s="31"/>
      <c r="B164" s="31"/>
      <c r="C164" s="40" t="s">
        <v>55</v>
      </c>
      <c r="D164" s="41"/>
      <c r="E164" s="41"/>
      <c r="F164" s="42"/>
      <c r="G164" s="22">
        <v>2245</v>
      </c>
      <c r="H164" s="23">
        <v>78.599999999999994</v>
      </c>
      <c r="I164" s="23">
        <v>74.8</v>
      </c>
      <c r="J164" s="23">
        <v>314.3</v>
      </c>
      <c r="K164" s="22">
        <v>1100</v>
      </c>
      <c r="L164" s="23">
        <v>8.6999999999999993</v>
      </c>
      <c r="M164" s="23">
        <v>5</v>
      </c>
      <c r="N164" s="22">
        <v>2200</v>
      </c>
    </row>
    <row r="165" spans="1:14" ht="27.75" customHeight="1" x14ac:dyDescent="0.3">
      <c r="A165" s="31"/>
      <c r="B165" s="31"/>
      <c r="C165" s="39" t="s">
        <v>56</v>
      </c>
      <c r="D165" s="39"/>
      <c r="E165" s="39"/>
      <c r="F165" s="39"/>
      <c r="G165" s="22">
        <f>(G163/G164)*100</f>
        <v>17.171189309576835</v>
      </c>
      <c r="H165" s="22">
        <f>(H163/H164)*100</f>
        <v>23.163027989821884</v>
      </c>
      <c r="I165" s="22">
        <f>(I163/I164)*100</f>
        <v>25.420574866310158</v>
      </c>
      <c r="J165" s="22">
        <f>(J163/J164)*100</f>
        <v>10.963814826598789</v>
      </c>
      <c r="K165" s="22">
        <f t="shared" ref="K165:N165" si="21">(K163/K164)*100</f>
        <v>13.357381818181818</v>
      </c>
      <c r="L165" s="22">
        <f t="shared" si="21"/>
        <v>20.837816091954029</v>
      </c>
      <c r="M165" s="22">
        <f t="shared" si="21"/>
        <v>27.673200000000005</v>
      </c>
      <c r="N165" s="22">
        <f t="shared" si="21"/>
        <v>21.761436363636367</v>
      </c>
    </row>
    <row r="166" spans="1:14" ht="25.5" customHeight="1" x14ac:dyDescent="0.3">
      <c r="A166" s="37" t="s">
        <v>27</v>
      </c>
      <c r="B166" s="37"/>
      <c r="C166" s="37"/>
      <c r="D166" s="37"/>
      <c r="E166" s="37"/>
      <c r="F166" s="37"/>
      <c r="G166" s="37"/>
      <c r="H166" s="37"/>
      <c r="I166" s="37"/>
      <c r="J166" s="37"/>
      <c r="K166" s="37"/>
      <c r="L166" s="37"/>
      <c r="M166" s="37"/>
      <c r="N166" s="37"/>
    </row>
    <row r="167" spans="1:14" ht="16.5" customHeight="1" x14ac:dyDescent="0.3">
      <c r="A167" s="28" t="s">
        <v>42</v>
      </c>
      <c r="B167" s="28" t="s">
        <v>45</v>
      </c>
      <c r="C167" s="28" t="s">
        <v>46</v>
      </c>
      <c r="D167" s="28" t="s">
        <v>47</v>
      </c>
      <c r="E167" s="28" t="s">
        <v>58</v>
      </c>
      <c r="F167" s="28" t="s">
        <v>48</v>
      </c>
      <c r="G167" s="28" t="s">
        <v>49</v>
      </c>
      <c r="H167" s="28"/>
      <c r="I167" s="28"/>
      <c r="J167" s="28"/>
      <c r="K167" s="28"/>
      <c r="L167" s="28"/>
      <c r="M167" s="28"/>
      <c r="N167" s="28"/>
    </row>
    <row r="168" spans="1:14" ht="18" x14ac:dyDescent="0.3">
      <c r="A168" s="28"/>
      <c r="B168" s="28"/>
      <c r="C168" s="28"/>
      <c r="D168" s="28"/>
      <c r="E168" s="28"/>
      <c r="F168" s="38"/>
      <c r="G168" s="13" t="s">
        <v>43</v>
      </c>
      <c r="H168" s="13" t="s">
        <v>57</v>
      </c>
      <c r="I168" s="13" t="s">
        <v>50</v>
      </c>
      <c r="J168" s="13" t="s">
        <v>44</v>
      </c>
      <c r="K168" s="13" t="s">
        <v>51</v>
      </c>
      <c r="L168" s="13" t="s">
        <v>52</v>
      </c>
      <c r="M168" s="13" t="s">
        <v>53</v>
      </c>
      <c r="N168" s="13" t="s">
        <v>171</v>
      </c>
    </row>
    <row r="169" spans="1:14" x14ac:dyDescent="0.3">
      <c r="A169" s="28"/>
      <c r="B169" s="28"/>
      <c r="C169" s="28"/>
      <c r="D169" s="28"/>
      <c r="E169" s="28"/>
      <c r="F169" s="38"/>
      <c r="G169" s="13" t="s">
        <v>87</v>
      </c>
      <c r="H169" s="13" t="s">
        <v>88</v>
      </c>
      <c r="I169" s="13" t="s">
        <v>88</v>
      </c>
      <c r="J169" s="13" t="s">
        <v>88</v>
      </c>
      <c r="K169" s="13" t="s">
        <v>88</v>
      </c>
      <c r="L169" s="13" t="s">
        <v>89</v>
      </c>
      <c r="M169" s="13" t="s">
        <v>89</v>
      </c>
      <c r="N169" s="13" t="s">
        <v>89</v>
      </c>
    </row>
    <row r="170" spans="1:14" ht="24" customHeight="1" x14ac:dyDescent="0.3">
      <c r="A170" s="34" t="s">
        <v>20</v>
      </c>
      <c r="B170" s="29" t="s">
        <v>67</v>
      </c>
      <c r="C170" s="6" t="s">
        <v>130</v>
      </c>
      <c r="D170" s="18" t="s">
        <v>131</v>
      </c>
      <c r="E170" s="18">
        <v>13</v>
      </c>
      <c r="F170" s="18">
        <v>13</v>
      </c>
      <c r="G170" s="18">
        <v>64.87</v>
      </c>
      <c r="H170" s="19">
        <v>3.4190000000000005</v>
      </c>
      <c r="I170" s="19">
        <v>3.4580000000000002</v>
      </c>
      <c r="J170" s="19">
        <v>4.992</v>
      </c>
      <c r="K170" s="18">
        <v>122.2</v>
      </c>
      <c r="L170" s="19">
        <v>6.5000000000000002E-2</v>
      </c>
      <c r="M170" s="19">
        <v>0.42899999999999999</v>
      </c>
      <c r="N170" s="18">
        <v>47.97</v>
      </c>
    </row>
    <row r="171" spans="1:14" ht="24" customHeight="1" x14ac:dyDescent="0.3">
      <c r="A171" s="35"/>
      <c r="B171" s="33"/>
      <c r="C171" s="1" t="s">
        <v>141</v>
      </c>
      <c r="D171" s="17" t="s">
        <v>142</v>
      </c>
      <c r="E171" s="17">
        <v>10</v>
      </c>
      <c r="F171" s="17">
        <v>10</v>
      </c>
      <c r="G171" s="18">
        <v>37</v>
      </c>
      <c r="H171" s="19">
        <v>0.03</v>
      </c>
      <c r="I171" s="19">
        <v>0.01</v>
      </c>
      <c r="J171" s="19">
        <v>9.14</v>
      </c>
      <c r="K171" s="18">
        <v>0.2</v>
      </c>
      <c r="L171" s="19">
        <v>0.05</v>
      </c>
      <c r="M171" s="19">
        <v>0.01</v>
      </c>
      <c r="N171" s="18">
        <v>0.9</v>
      </c>
    </row>
    <row r="172" spans="1:14" ht="24" customHeight="1" x14ac:dyDescent="0.3">
      <c r="A172" s="36"/>
      <c r="B172" s="30"/>
      <c r="C172" s="1" t="s">
        <v>71</v>
      </c>
      <c r="D172" s="17" t="s">
        <v>136</v>
      </c>
      <c r="E172" s="17">
        <v>9</v>
      </c>
      <c r="F172" s="17">
        <v>9</v>
      </c>
      <c r="G172" s="18">
        <v>32.76</v>
      </c>
      <c r="H172" s="19">
        <v>5.3999999999999992E-2</v>
      </c>
      <c r="I172" s="19">
        <v>9.0000000000000011E-3</v>
      </c>
      <c r="J172" s="19">
        <v>8.1180000000000003</v>
      </c>
      <c r="K172" s="18">
        <v>3.78</v>
      </c>
      <c r="L172" s="19">
        <v>0.441</v>
      </c>
      <c r="M172" s="19">
        <v>0.126</v>
      </c>
      <c r="N172" s="18">
        <v>3.51</v>
      </c>
    </row>
    <row r="173" spans="1:14" ht="16.5" customHeight="1" x14ac:dyDescent="0.3">
      <c r="A173" s="45" t="s">
        <v>19</v>
      </c>
      <c r="B173" s="45" t="s">
        <v>120</v>
      </c>
      <c r="C173" s="1" t="s">
        <v>85</v>
      </c>
      <c r="D173" s="17" t="s">
        <v>155</v>
      </c>
      <c r="E173" s="17">
        <v>100</v>
      </c>
      <c r="F173" s="17">
        <v>100</v>
      </c>
      <c r="G173" s="18">
        <v>360</v>
      </c>
      <c r="H173" s="19">
        <v>12.5</v>
      </c>
      <c r="I173" s="19">
        <v>1.7</v>
      </c>
      <c r="J173" s="19">
        <v>72.3</v>
      </c>
      <c r="K173" s="18">
        <v>15</v>
      </c>
      <c r="L173" s="19">
        <v>4.3</v>
      </c>
      <c r="M173" s="19">
        <v>1</v>
      </c>
      <c r="N173" s="18">
        <v>2</v>
      </c>
    </row>
    <row r="174" spans="1:14" x14ac:dyDescent="0.3">
      <c r="A174" s="45"/>
      <c r="B174" s="45"/>
      <c r="C174" s="1" t="s">
        <v>96</v>
      </c>
      <c r="D174" s="17" t="s">
        <v>158</v>
      </c>
      <c r="E174" s="17">
        <v>0.5</v>
      </c>
      <c r="F174" s="17">
        <v>0.5</v>
      </c>
      <c r="G174" s="18">
        <v>0</v>
      </c>
      <c r="H174" s="19">
        <v>0</v>
      </c>
      <c r="I174" s="19">
        <v>0</v>
      </c>
      <c r="J174" s="19">
        <v>0</v>
      </c>
      <c r="K174" s="18">
        <v>0.12</v>
      </c>
      <c r="L174" s="19">
        <v>1.5E-3</v>
      </c>
      <c r="M174" s="19">
        <v>5.0000000000000001E-4</v>
      </c>
      <c r="N174" s="18">
        <v>193.905</v>
      </c>
    </row>
    <row r="175" spans="1:14" x14ac:dyDescent="0.3">
      <c r="A175" s="45"/>
      <c r="B175" s="45"/>
      <c r="C175" s="1" t="s">
        <v>97</v>
      </c>
      <c r="D175" s="17" t="s">
        <v>149</v>
      </c>
      <c r="E175" s="17">
        <v>6</v>
      </c>
      <c r="F175" s="17">
        <v>6</v>
      </c>
      <c r="G175" s="18">
        <v>43.86</v>
      </c>
      <c r="H175" s="19">
        <v>3.5999999999999997E-2</v>
      </c>
      <c r="I175" s="19">
        <v>4.8600000000000003</v>
      </c>
      <c r="J175" s="19">
        <v>0</v>
      </c>
      <c r="K175" s="18">
        <v>0.18</v>
      </c>
      <c r="L175" s="19">
        <v>6.000000000000001E-3</v>
      </c>
      <c r="M175" s="19">
        <v>2.4000000000000004E-2</v>
      </c>
      <c r="N175" s="18">
        <v>41.1</v>
      </c>
    </row>
    <row r="176" spans="1:14" ht="24" customHeight="1" x14ac:dyDescent="0.3">
      <c r="A176" s="13" t="s">
        <v>18</v>
      </c>
      <c r="B176" s="11" t="s">
        <v>18</v>
      </c>
      <c r="C176" s="1" t="s">
        <v>121</v>
      </c>
      <c r="D176" s="17" t="s">
        <v>168</v>
      </c>
      <c r="E176" s="17">
        <v>167</v>
      </c>
      <c r="F176" s="17">
        <v>100</v>
      </c>
      <c r="G176" s="18">
        <v>41.082000000000001</v>
      </c>
      <c r="H176" s="19">
        <v>0.70140000000000002</v>
      </c>
      <c r="I176" s="19">
        <v>0.30059999999999998</v>
      </c>
      <c r="J176" s="19">
        <v>8.8176000000000005</v>
      </c>
      <c r="K176" s="18">
        <v>33.066000000000003</v>
      </c>
      <c r="L176" s="19">
        <v>1.3026000000000002</v>
      </c>
      <c r="M176" s="19">
        <v>0.501</v>
      </c>
      <c r="N176" s="18">
        <v>2.004</v>
      </c>
    </row>
    <row r="177" spans="1:14" x14ac:dyDescent="0.3">
      <c r="A177" s="31"/>
      <c r="B177" s="32"/>
      <c r="C177" s="39" t="s">
        <v>54</v>
      </c>
      <c r="D177" s="39"/>
      <c r="E177" s="39"/>
      <c r="F177" s="39"/>
      <c r="G177" s="22">
        <f t="shared" ref="G177:N177" si="22">SUM(G170:G176)</f>
        <v>579.572</v>
      </c>
      <c r="H177" s="23">
        <f>SUM(H170:H176)</f>
        <v>16.740400000000001</v>
      </c>
      <c r="I177" s="23">
        <f t="shared" si="22"/>
        <v>10.337599999999998</v>
      </c>
      <c r="J177" s="23">
        <f t="shared" si="22"/>
        <v>103.3676</v>
      </c>
      <c r="K177" s="22">
        <f t="shared" si="22"/>
        <v>174.54600000000002</v>
      </c>
      <c r="L177" s="23">
        <f t="shared" si="22"/>
        <v>6.1661000000000001</v>
      </c>
      <c r="M177" s="23">
        <f t="shared" si="22"/>
        <v>2.0905</v>
      </c>
      <c r="N177" s="22">
        <f t="shared" si="22"/>
        <v>291.38900000000001</v>
      </c>
    </row>
    <row r="178" spans="1:14" x14ac:dyDescent="0.3">
      <c r="A178" s="31"/>
      <c r="B178" s="31"/>
      <c r="C178" s="40" t="s">
        <v>55</v>
      </c>
      <c r="D178" s="41"/>
      <c r="E178" s="41"/>
      <c r="F178" s="42"/>
      <c r="G178" s="22">
        <v>2245</v>
      </c>
      <c r="H178" s="23">
        <v>78.599999999999994</v>
      </c>
      <c r="I178" s="23">
        <v>74.8</v>
      </c>
      <c r="J178" s="23">
        <v>314.3</v>
      </c>
      <c r="K178" s="22">
        <v>1100</v>
      </c>
      <c r="L178" s="23">
        <v>8.6999999999999993</v>
      </c>
      <c r="M178" s="23">
        <v>5</v>
      </c>
      <c r="N178" s="22">
        <v>2200</v>
      </c>
    </row>
    <row r="179" spans="1:14" x14ac:dyDescent="0.3">
      <c r="A179" s="31"/>
      <c r="B179" s="31"/>
      <c r="C179" s="39" t="s">
        <v>56</v>
      </c>
      <c r="D179" s="39"/>
      <c r="E179" s="39"/>
      <c r="F179" s="39"/>
      <c r="G179" s="22">
        <f>(G177/G178)*100</f>
        <v>25.816124721603561</v>
      </c>
      <c r="H179" s="22">
        <f>(H177/H178)*100</f>
        <v>21.298218829516543</v>
      </c>
      <c r="I179" s="22">
        <f>(I177/I178)*100</f>
        <v>13.82032085561497</v>
      </c>
      <c r="J179" s="22">
        <f>(J177/J178)*100</f>
        <v>32.888195991091315</v>
      </c>
      <c r="K179" s="22">
        <f t="shared" ref="K179:N179" si="23">(K177/K178)*100</f>
        <v>15.867818181818183</v>
      </c>
      <c r="L179" s="22">
        <f t="shared" si="23"/>
        <v>70.87471264367818</v>
      </c>
      <c r="M179" s="22">
        <f t="shared" si="23"/>
        <v>41.81</v>
      </c>
      <c r="N179" s="22">
        <f t="shared" si="23"/>
        <v>13.244954545454545</v>
      </c>
    </row>
    <row r="180" spans="1:14" x14ac:dyDescent="0.3">
      <c r="A180" s="37" t="s">
        <v>28</v>
      </c>
      <c r="B180" s="37"/>
      <c r="C180" s="37"/>
      <c r="D180" s="37"/>
      <c r="E180" s="37"/>
      <c r="F180" s="37"/>
      <c r="G180" s="37"/>
      <c r="H180" s="37"/>
      <c r="I180" s="37"/>
      <c r="J180" s="37"/>
      <c r="K180" s="37"/>
      <c r="L180" s="37"/>
      <c r="M180" s="37"/>
      <c r="N180" s="37"/>
    </row>
    <row r="181" spans="1:14" ht="20.25" customHeight="1" x14ac:dyDescent="0.3">
      <c r="A181" s="28" t="s">
        <v>42</v>
      </c>
      <c r="B181" s="28" t="s">
        <v>45</v>
      </c>
      <c r="C181" s="28" t="s">
        <v>46</v>
      </c>
      <c r="D181" s="28" t="s">
        <v>47</v>
      </c>
      <c r="E181" s="28" t="s">
        <v>58</v>
      </c>
      <c r="F181" s="28" t="s">
        <v>48</v>
      </c>
      <c r="G181" s="28" t="s">
        <v>49</v>
      </c>
      <c r="H181" s="28"/>
      <c r="I181" s="28"/>
      <c r="J181" s="28"/>
      <c r="K181" s="28"/>
      <c r="L181" s="28"/>
      <c r="M181" s="28"/>
      <c r="N181" s="28"/>
    </row>
    <row r="182" spans="1:14" ht="20.25" customHeight="1" x14ac:dyDescent="0.3">
      <c r="A182" s="28"/>
      <c r="B182" s="28"/>
      <c r="C182" s="28"/>
      <c r="D182" s="28"/>
      <c r="E182" s="28"/>
      <c r="F182" s="38"/>
      <c r="G182" s="13" t="s">
        <v>43</v>
      </c>
      <c r="H182" s="13" t="s">
        <v>57</v>
      </c>
      <c r="I182" s="13" t="s">
        <v>50</v>
      </c>
      <c r="J182" s="13" t="s">
        <v>44</v>
      </c>
      <c r="K182" s="13" t="s">
        <v>51</v>
      </c>
      <c r="L182" s="13" t="s">
        <v>52</v>
      </c>
      <c r="M182" s="13" t="s">
        <v>53</v>
      </c>
      <c r="N182" s="13" t="s">
        <v>171</v>
      </c>
    </row>
    <row r="183" spans="1:14" ht="20.25" customHeight="1" x14ac:dyDescent="0.3">
      <c r="A183" s="28"/>
      <c r="B183" s="28"/>
      <c r="C183" s="28"/>
      <c r="D183" s="28"/>
      <c r="E183" s="28"/>
      <c r="F183" s="38"/>
      <c r="G183" s="13" t="s">
        <v>87</v>
      </c>
      <c r="H183" s="13" t="s">
        <v>88</v>
      </c>
      <c r="I183" s="13" t="s">
        <v>88</v>
      </c>
      <c r="J183" s="13" t="s">
        <v>88</v>
      </c>
      <c r="K183" s="13" t="s">
        <v>88</v>
      </c>
      <c r="L183" s="13" t="s">
        <v>89</v>
      </c>
      <c r="M183" s="13" t="s">
        <v>89</v>
      </c>
      <c r="N183" s="13" t="s">
        <v>89</v>
      </c>
    </row>
    <row r="184" spans="1:14" ht="20.25" customHeight="1" x14ac:dyDescent="0.3">
      <c r="A184" s="34" t="s">
        <v>20</v>
      </c>
      <c r="B184" s="29" t="s">
        <v>68</v>
      </c>
      <c r="C184" s="6" t="s">
        <v>130</v>
      </c>
      <c r="D184" s="18" t="s">
        <v>131</v>
      </c>
      <c r="E184" s="18">
        <v>13</v>
      </c>
      <c r="F184" s="18">
        <v>13</v>
      </c>
      <c r="G184" s="18">
        <v>64.87</v>
      </c>
      <c r="H184" s="19">
        <v>3.4190000000000005</v>
      </c>
      <c r="I184" s="19">
        <v>3.4580000000000002</v>
      </c>
      <c r="J184" s="19">
        <v>4.992</v>
      </c>
      <c r="K184" s="18">
        <v>122.2</v>
      </c>
      <c r="L184" s="19">
        <v>6.5000000000000002E-2</v>
      </c>
      <c r="M184" s="19">
        <v>0.42899999999999999</v>
      </c>
      <c r="N184" s="18">
        <v>47.97</v>
      </c>
    </row>
    <row r="185" spans="1:14" ht="20.25" customHeight="1" x14ac:dyDescent="0.3">
      <c r="A185" s="35"/>
      <c r="B185" s="33"/>
      <c r="C185" s="1" t="s">
        <v>145</v>
      </c>
      <c r="D185" s="17" t="s">
        <v>146</v>
      </c>
      <c r="E185" s="17">
        <v>10</v>
      </c>
      <c r="F185" s="17">
        <v>10</v>
      </c>
      <c r="G185" s="18">
        <v>41.1</v>
      </c>
      <c r="H185" s="19">
        <v>1.69</v>
      </c>
      <c r="I185" s="19">
        <v>0.75</v>
      </c>
      <c r="J185" s="19">
        <v>6.41</v>
      </c>
      <c r="K185" s="18">
        <v>5.4</v>
      </c>
      <c r="L185" s="19">
        <v>0.45</v>
      </c>
      <c r="M185" s="19">
        <v>0.4</v>
      </c>
      <c r="N185" s="18">
        <v>0.3</v>
      </c>
    </row>
    <row r="186" spans="1:14" ht="20.25" customHeight="1" x14ac:dyDescent="0.3">
      <c r="A186" s="36"/>
      <c r="B186" s="30"/>
      <c r="C186" s="1" t="s">
        <v>71</v>
      </c>
      <c r="D186" s="17" t="s">
        <v>136</v>
      </c>
      <c r="E186" s="17">
        <v>9</v>
      </c>
      <c r="F186" s="17">
        <v>9</v>
      </c>
      <c r="G186" s="18">
        <v>32.76</v>
      </c>
      <c r="H186" s="19">
        <v>5.3999999999999992E-2</v>
      </c>
      <c r="I186" s="19">
        <v>9.0000000000000011E-3</v>
      </c>
      <c r="J186" s="19">
        <v>8.1180000000000003</v>
      </c>
      <c r="K186" s="18">
        <v>3.78</v>
      </c>
      <c r="L186" s="19">
        <v>0.441</v>
      </c>
      <c r="M186" s="19">
        <v>0.126</v>
      </c>
      <c r="N186" s="18">
        <v>3.51</v>
      </c>
    </row>
    <row r="187" spans="1:14" ht="18" customHeight="1" x14ac:dyDescent="0.3">
      <c r="A187" s="56" t="s">
        <v>19</v>
      </c>
      <c r="B187" s="45" t="s">
        <v>106</v>
      </c>
      <c r="C187" s="1" t="s">
        <v>107</v>
      </c>
      <c r="D187" s="17" t="s">
        <v>152</v>
      </c>
      <c r="E187" s="17">
        <v>12</v>
      </c>
      <c r="F187" s="17">
        <v>12</v>
      </c>
      <c r="G187" s="18">
        <v>46.2</v>
      </c>
      <c r="H187" s="19">
        <v>1.1880000000000002</v>
      </c>
      <c r="I187" s="19">
        <v>0.40799999999999997</v>
      </c>
      <c r="J187" s="19">
        <v>9.3480000000000008</v>
      </c>
      <c r="K187" s="18">
        <v>1.08</v>
      </c>
      <c r="L187" s="19">
        <v>0.49199999999999994</v>
      </c>
      <c r="M187" s="19">
        <v>0.38400000000000006</v>
      </c>
      <c r="N187" s="18">
        <v>50.4</v>
      </c>
    </row>
    <row r="188" spans="1:14" x14ac:dyDescent="0.3">
      <c r="A188" s="56"/>
      <c r="B188" s="45"/>
      <c r="C188" s="1" t="s">
        <v>82</v>
      </c>
      <c r="D188" s="17" t="s">
        <v>157</v>
      </c>
      <c r="E188" s="17">
        <v>5</v>
      </c>
      <c r="F188" s="17">
        <v>2</v>
      </c>
      <c r="G188" s="18">
        <v>0.74</v>
      </c>
      <c r="H188" s="19">
        <v>2.4E-2</v>
      </c>
      <c r="I188" s="19">
        <v>2E-3</v>
      </c>
      <c r="J188" s="19">
        <v>0.13600000000000001</v>
      </c>
      <c r="K188" s="18">
        <v>1.1399999999999999</v>
      </c>
      <c r="L188" s="19">
        <v>0.01</v>
      </c>
      <c r="M188" s="19">
        <v>4.0000000000000001E-3</v>
      </c>
      <c r="N188" s="18">
        <v>0.3</v>
      </c>
    </row>
    <row r="189" spans="1:14" x14ac:dyDescent="0.3">
      <c r="A189" s="56"/>
      <c r="B189" s="45"/>
      <c r="C189" s="1" t="s">
        <v>96</v>
      </c>
      <c r="D189" s="17" t="s">
        <v>158</v>
      </c>
      <c r="E189" s="17">
        <v>0.5</v>
      </c>
      <c r="F189" s="17">
        <v>0.5</v>
      </c>
      <c r="G189" s="18">
        <v>0</v>
      </c>
      <c r="H189" s="19">
        <v>0</v>
      </c>
      <c r="I189" s="19">
        <v>0</v>
      </c>
      <c r="J189" s="19">
        <v>0</v>
      </c>
      <c r="K189" s="18">
        <v>0.12</v>
      </c>
      <c r="L189" s="19">
        <v>1.5E-3</v>
      </c>
      <c r="M189" s="19">
        <v>5.0000000000000001E-4</v>
      </c>
      <c r="N189" s="18">
        <v>193.905</v>
      </c>
    </row>
    <row r="190" spans="1:14" x14ac:dyDescent="0.3">
      <c r="A190" s="56"/>
      <c r="B190" s="45"/>
      <c r="C190" s="1" t="s">
        <v>86</v>
      </c>
      <c r="D190" s="17" t="s">
        <v>156</v>
      </c>
      <c r="E190" s="17">
        <v>100</v>
      </c>
      <c r="F190" s="17">
        <v>80</v>
      </c>
      <c r="G190" s="18">
        <v>71.2</v>
      </c>
      <c r="H190" s="19">
        <v>1.68</v>
      </c>
      <c r="I190" s="19">
        <v>0.08</v>
      </c>
      <c r="J190" s="19">
        <v>15.12</v>
      </c>
      <c r="K190" s="18">
        <v>9.6</v>
      </c>
      <c r="L190" s="19">
        <v>0.64</v>
      </c>
      <c r="M190" s="19">
        <v>0.24</v>
      </c>
      <c r="N190" s="18">
        <v>4.8</v>
      </c>
    </row>
    <row r="191" spans="1:14" ht="20.25" customHeight="1" x14ac:dyDescent="0.3">
      <c r="A191" s="8" t="s">
        <v>17</v>
      </c>
      <c r="B191" s="9" t="s">
        <v>122</v>
      </c>
      <c r="C191" s="1" t="s">
        <v>72</v>
      </c>
      <c r="D191" s="17" t="s">
        <v>138</v>
      </c>
      <c r="E191" s="17">
        <v>60</v>
      </c>
      <c r="F191" s="17">
        <v>60</v>
      </c>
      <c r="G191" s="18">
        <v>83.4</v>
      </c>
      <c r="H191" s="19">
        <v>13.08</v>
      </c>
      <c r="I191" s="19">
        <v>3.42</v>
      </c>
      <c r="J191" s="19">
        <v>0</v>
      </c>
      <c r="K191" s="18">
        <v>3.6</v>
      </c>
      <c r="L191" s="19">
        <v>1.62</v>
      </c>
      <c r="M191" s="19">
        <v>2.16</v>
      </c>
      <c r="N191" s="18">
        <v>30.6</v>
      </c>
    </row>
    <row r="192" spans="1:14" x14ac:dyDescent="0.3">
      <c r="A192" s="31"/>
      <c r="B192" s="31"/>
      <c r="C192" s="39" t="s">
        <v>54</v>
      </c>
      <c r="D192" s="39"/>
      <c r="E192" s="39"/>
      <c r="F192" s="39"/>
      <c r="G192" s="22">
        <f>SUM(G184:G191)</f>
        <v>340.27</v>
      </c>
      <c r="H192" s="23">
        <f t="shared" ref="H192:N192" si="24">SUM(H184:H191)</f>
        <v>21.135000000000002</v>
      </c>
      <c r="I192" s="23">
        <f t="shared" si="24"/>
        <v>8.1270000000000007</v>
      </c>
      <c r="J192" s="23">
        <f t="shared" si="24"/>
        <v>44.124000000000002</v>
      </c>
      <c r="K192" s="22">
        <f t="shared" si="24"/>
        <v>146.91999999999999</v>
      </c>
      <c r="L192" s="23">
        <f t="shared" si="24"/>
        <v>3.7195</v>
      </c>
      <c r="M192" s="23">
        <f t="shared" si="24"/>
        <v>3.7435</v>
      </c>
      <c r="N192" s="22">
        <f t="shared" si="24"/>
        <v>331.78500000000003</v>
      </c>
    </row>
    <row r="193" spans="1:14" x14ac:dyDescent="0.3">
      <c r="A193" s="31"/>
      <c r="B193" s="31"/>
      <c r="C193" s="40" t="s">
        <v>55</v>
      </c>
      <c r="D193" s="41"/>
      <c r="E193" s="41"/>
      <c r="F193" s="42"/>
      <c r="G193" s="22">
        <v>2245</v>
      </c>
      <c r="H193" s="23">
        <v>78.599999999999994</v>
      </c>
      <c r="I193" s="23">
        <v>74.8</v>
      </c>
      <c r="J193" s="23">
        <v>314.3</v>
      </c>
      <c r="K193" s="22">
        <v>1100</v>
      </c>
      <c r="L193" s="23">
        <v>8.6999999999999993</v>
      </c>
      <c r="M193" s="23">
        <v>5</v>
      </c>
      <c r="N193" s="22">
        <v>2200</v>
      </c>
    </row>
    <row r="194" spans="1:14" x14ac:dyDescent="0.3">
      <c r="A194" s="31"/>
      <c r="B194" s="31"/>
      <c r="C194" s="39" t="s">
        <v>56</v>
      </c>
      <c r="D194" s="39"/>
      <c r="E194" s="39"/>
      <c r="F194" s="39"/>
      <c r="G194" s="22">
        <f>(G192/G193)*100</f>
        <v>15.156792873051225</v>
      </c>
      <c r="H194" s="22">
        <f>(H192/H193)*100</f>
        <v>26.889312977099237</v>
      </c>
      <c r="I194" s="22">
        <f>(I192/I193)*100</f>
        <v>10.864973262032086</v>
      </c>
      <c r="J194" s="22">
        <f>(J192/J193)*100</f>
        <v>14.038816417435571</v>
      </c>
      <c r="K194" s="22">
        <f t="shared" ref="K194:N194" si="25">(K192/K193)*100</f>
        <v>13.356363636363636</v>
      </c>
      <c r="L194" s="22">
        <f t="shared" si="25"/>
        <v>42.752873563218394</v>
      </c>
      <c r="M194" s="22">
        <f t="shared" si="25"/>
        <v>74.87</v>
      </c>
      <c r="N194" s="22">
        <f t="shared" si="25"/>
        <v>15.081136363636366</v>
      </c>
    </row>
    <row r="195" spans="1:14" ht="35.25" customHeight="1" x14ac:dyDescent="0.3">
      <c r="A195" s="37" t="s">
        <v>29</v>
      </c>
      <c r="B195" s="37"/>
      <c r="C195" s="37"/>
      <c r="D195" s="37"/>
      <c r="E195" s="37"/>
      <c r="F195" s="37"/>
      <c r="G195" s="37"/>
      <c r="H195" s="37"/>
      <c r="I195" s="37"/>
      <c r="J195" s="37"/>
      <c r="K195" s="37"/>
      <c r="L195" s="37"/>
      <c r="M195" s="37"/>
      <c r="N195" s="37"/>
    </row>
    <row r="196" spans="1:14" ht="18" customHeight="1" x14ac:dyDescent="0.3">
      <c r="A196" s="28" t="s">
        <v>42</v>
      </c>
      <c r="B196" s="28" t="s">
        <v>45</v>
      </c>
      <c r="C196" s="28" t="s">
        <v>46</v>
      </c>
      <c r="D196" s="28" t="s">
        <v>47</v>
      </c>
      <c r="E196" s="28" t="s">
        <v>58</v>
      </c>
      <c r="F196" s="28" t="s">
        <v>48</v>
      </c>
      <c r="G196" s="28" t="s">
        <v>49</v>
      </c>
      <c r="H196" s="28"/>
      <c r="I196" s="28"/>
      <c r="J196" s="28"/>
      <c r="K196" s="28"/>
      <c r="L196" s="28"/>
      <c r="M196" s="28"/>
      <c r="N196" s="28"/>
    </row>
    <row r="197" spans="1:14" ht="18" customHeight="1" x14ac:dyDescent="0.3">
      <c r="A197" s="28"/>
      <c r="B197" s="28"/>
      <c r="C197" s="28"/>
      <c r="D197" s="28"/>
      <c r="E197" s="28"/>
      <c r="F197" s="38"/>
      <c r="G197" s="13" t="s">
        <v>43</v>
      </c>
      <c r="H197" s="13" t="s">
        <v>57</v>
      </c>
      <c r="I197" s="13" t="s">
        <v>50</v>
      </c>
      <c r="J197" s="13" t="s">
        <v>44</v>
      </c>
      <c r="K197" s="13" t="s">
        <v>51</v>
      </c>
      <c r="L197" s="13" t="s">
        <v>52</v>
      </c>
      <c r="M197" s="13" t="s">
        <v>53</v>
      </c>
      <c r="N197" s="13" t="s">
        <v>171</v>
      </c>
    </row>
    <row r="198" spans="1:14" ht="18" customHeight="1" x14ac:dyDescent="0.3">
      <c r="A198" s="28"/>
      <c r="B198" s="28"/>
      <c r="C198" s="28"/>
      <c r="D198" s="28"/>
      <c r="E198" s="28"/>
      <c r="F198" s="38"/>
      <c r="G198" s="13" t="s">
        <v>87</v>
      </c>
      <c r="H198" s="13" t="s">
        <v>88</v>
      </c>
      <c r="I198" s="13" t="s">
        <v>88</v>
      </c>
      <c r="J198" s="13" t="s">
        <v>88</v>
      </c>
      <c r="K198" s="13" t="s">
        <v>88</v>
      </c>
      <c r="L198" s="13" t="s">
        <v>89</v>
      </c>
      <c r="M198" s="13" t="s">
        <v>89</v>
      </c>
      <c r="N198" s="13" t="s">
        <v>89</v>
      </c>
    </row>
    <row r="199" spans="1:14" ht="27.75" customHeight="1" x14ac:dyDescent="0.3">
      <c r="A199" s="28" t="s">
        <v>20</v>
      </c>
      <c r="B199" s="29" t="s">
        <v>70</v>
      </c>
      <c r="C199" s="6" t="s">
        <v>130</v>
      </c>
      <c r="D199" s="18" t="s">
        <v>131</v>
      </c>
      <c r="E199" s="18">
        <v>13</v>
      </c>
      <c r="F199" s="18">
        <v>13</v>
      </c>
      <c r="G199" s="18">
        <v>64.87</v>
      </c>
      <c r="H199" s="19">
        <v>3.4190000000000005</v>
      </c>
      <c r="I199" s="19">
        <v>3.4580000000000002</v>
      </c>
      <c r="J199" s="19">
        <v>4.992</v>
      </c>
      <c r="K199" s="18">
        <v>122.2</v>
      </c>
      <c r="L199" s="19">
        <v>6.5000000000000002E-2</v>
      </c>
      <c r="M199" s="19">
        <v>0.42899999999999999</v>
      </c>
      <c r="N199" s="18">
        <v>47.97</v>
      </c>
    </row>
    <row r="200" spans="1:14" ht="27.75" customHeight="1" x14ac:dyDescent="0.3">
      <c r="A200" s="28"/>
      <c r="B200" s="30"/>
      <c r="C200" s="1" t="s">
        <v>79</v>
      </c>
      <c r="D200" s="17" t="s">
        <v>140</v>
      </c>
      <c r="E200" s="17">
        <v>9</v>
      </c>
      <c r="F200" s="17">
        <v>9</v>
      </c>
      <c r="G200" s="18">
        <v>29.88</v>
      </c>
      <c r="H200" s="19">
        <v>3.6000000000000004E-2</v>
      </c>
      <c r="I200" s="19">
        <v>4.4999999999999998E-2</v>
      </c>
      <c r="J200" s="19">
        <v>7.1639999999999997</v>
      </c>
      <c r="K200" s="18">
        <v>2.25</v>
      </c>
      <c r="L200" s="19">
        <v>0.10799999999999998</v>
      </c>
      <c r="M200" s="19">
        <v>0</v>
      </c>
      <c r="N200" s="18">
        <v>0</v>
      </c>
    </row>
    <row r="201" spans="1:14" ht="27.75" customHeight="1" x14ac:dyDescent="0.3">
      <c r="A201" s="34" t="s">
        <v>19</v>
      </c>
      <c r="B201" s="29" t="s">
        <v>98</v>
      </c>
      <c r="C201" s="1" t="s">
        <v>74</v>
      </c>
      <c r="D201" s="17" t="s">
        <v>147</v>
      </c>
      <c r="E201" s="17">
        <v>80</v>
      </c>
      <c r="F201" s="17">
        <v>80</v>
      </c>
      <c r="G201" s="18">
        <v>214.4</v>
      </c>
      <c r="H201" s="19">
        <v>7.12</v>
      </c>
      <c r="I201" s="19">
        <v>2.72</v>
      </c>
      <c r="J201" s="19">
        <v>39.04</v>
      </c>
      <c r="K201" s="18">
        <v>43.2</v>
      </c>
      <c r="L201" s="19">
        <v>2.4</v>
      </c>
      <c r="M201" s="19">
        <v>0.72</v>
      </c>
      <c r="N201" s="18">
        <v>432.8</v>
      </c>
    </row>
    <row r="202" spans="1:14" ht="27.75" customHeight="1" x14ac:dyDescent="0.3">
      <c r="A202" s="36"/>
      <c r="B202" s="30"/>
      <c r="C202" s="1" t="s">
        <v>148</v>
      </c>
      <c r="D202" s="17" t="s">
        <v>149</v>
      </c>
      <c r="E202" s="17">
        <v>7</v>
      </c>
      <c r="F202" s="17">
        <v>7</v>
      </c>
      <c r="G202" s="18">
        <v>51.17</v>
      </c>
      <c r="H202" s="19">
        <v>4.2000000000000003E-2</v>
      </c>
      <c r="I202" s="19">
        <v>5.67</v>
      </c>
      <c r="J202" s="19">
        <v>0</v>
      </c>
      <c r="K202" s="18">
        <v>0.21</v>
      </c>
      <c r="L202" s="19">
        <v>7.000000000000001E-3</v>
      </c>
      <c r="M202" s="19">
        <v>2.8000000000000004E-2</v>
      </c>
      <c r="N202" s="18">
        <v>47.95</v>
      </c>
    </row>
    <row r="203" spans="1:14" ht="27.75" customHeight="1" x14ac:dyDescent="0.3">
      <c r="A203" s="13" t="s">
        <v>18</v>
      </c>
      <c r="B203" s="11" t="s">
        <v>18</v>
      </c>
      <c r="C203" s="1" t="s">
        <v>93</v>
      </c>
      <c r="D203" s="17" t="s">
        <v>150</v>
      </c>
      <c r="E203" s="17">
        <v>143</v>
      </c>
      <c r="F203" s="17">
        <v>100</v>
      </c>
      <c r="G203" s="18">
        <v>101.10099999999998</v>
      </c>
      <c r="H203" s="19">
        <v>1.5014999999999998</v>
      </c>
      <c r="I203" s="19">
        <v>0.10009999999999999</v>
      </c>
      <c r="J203" s="19">
        <v>22.322299999999998</v>
      </c>
      <c r="K203" s="18">
        <v>8.0079999999999991</v>
      </c>
      <c r="L203" s="19">
        <v>0.90090000000000003</v>
      </c>
      <c r="M203" s="19">
        <v>0.20019999999999999</v>
      </c>
      <c r="N203" s="18">
        <v>3.0029999999999997</v>
      </c>
    </row>
    <row r="204" spans="1:14" ht="23.25" customHeight="1" x14ac:dyDescent="0.3">
      <c r="A204" s="31"/>
      <c r="B204" s="31"/>
      <c r="C204" s="39" t="s">
        <v>54</v>
      </c>
      <c r="D204" s="39"/>
      <c r="E204" s="39"/>
      <c r="F204" s="39"/>
      <c r="G204" s="22">
        <f>SUM(G199:G203)</f>
        <v>461.42099999999999</v>
      </c>
      <c r="H204" s="23">
        <f t="shared" ref="H204:N204" si="26">SUM(H199:H203)</f>
        <v>12.118500000000001</v>
      </c>
      <c r="I204" s="23">
        <f t="shared" si="26"/>
        <v>11.9931</v>
      </c>
      <c r="J204" s="23">
        <f>SUM(J199:J203)</f>
        <v>73.518299999999996</v>
      </c>
      <c r="K204" s="22">
        <f t="shared" si="26"/>
        <v>175.86800000000002</v>
      </c>
      <c r="L204" s="23">
        <f t="shared" si="26"/>
        <v>3.4809000000000001</v>
      </c>
      <c r="M204" s="23">
        <f t="shared" si="26"/>
        <v>1.3772</v>
      </c>
      <c r="N204" s="22">
        <f t="shared" si="26"/>
        <v>531.72300000000007</v>
      </c>
    </row>
    <row r="205" spans="1:14" ht="23.25" customHeight="1" x14ac:dyDescent="0.3">
      <c r="A205" s="31"/>
      <c r="B205" s="31"/>
      <c r="C205" s="40" t="s">
        <v>55</v>
      </c>
      <c r="D205" s="41"/>
      <c r="E205" s="41"/>
      <c r="F205" s="42"/>
      <c r="G205" s="22">
        <v>2245</v>
      </c>
      <c r="H205" s="23">
        <v>78.599999999999994</v>
      </c>
      <c r="I205" s="23">
        <v>74.8</v>
      </c>
      <c r="J205" s="23">
        <v>314.3</v>
      </c>
      <c r="K205" s="22">
        <v>1100</v>
      </c>
      <c r="L205" s="23">
        <v>8.6999999999999993</v>
      </c>
      <c r="M205" s="23">
        <v>5</v>
      </c>
      <c r="N205" s="22">
        <v>2200</v>
      </c>
    </row>
    <row r="206" spans="1:14" ht="23.25" customHeight="1" x14ac:dyDescent="0.3">
      <c r="A206" s="31"/>
      <c r="B206" s="31"/>
      <c r="C206" s="39" t="s">
        <v>56</v>
      </c>
      <c r="D206" s="39"/>
      <c r="E206" s="39"/>
      <c r="F206" s="39"/>
      <c r="G206" s="22">
        <f>(G204/G205)*100</f>
        <v>20.55327394209354</v>
      </c>
      <c r="H206" s="22">
        <f>(H204/H205)*100</f>
        <v>15.417938931297712</v>
      </c>
      <c r="I206" s="22">
        <f>(I204/I205)*100</f>
        <v>16.033556149732622</v>
      </c>
      <c r="J206" s="22">
        <f>(J204/J205)*100</f>
        <v>23.391123130766779</v>
      </c>
      <c r="K206" s="22">
        <f t="shared" ref="K206:N206" si="27">(K204/K205)*100</f>
        <v>15.988000000000003</v>
      </c>
      <c r="L206" s="22">
        <f t="shared" si="27"/>
        <v>40.010344827586216</v>
      </c>
      <c r="M206" s="22">
        <f t="shared" si="27"/>
        <v>27.544</v>
      </c>
      <c r="N206" s="22">
        <f t="shared" si="27"/>
        <v>24.169227272727277</v>
      </c>
    </row>
    <row r="207" spans="1:14" ht="24" customHeight="1" x14ac:dyDescent="0.3">
      <c r="A207" s="37" t="s">
        <v>30</v>
      </c>
      <c r="B207" s="37"/>
      <c r="C207" s="37"/>
      <c r="D207" s="37"/>
      <c r="E207" s="37"/>
      <c r="F207" s="37"/>
      <c r="G207" s="37"/>
      <c r="H207" s="37"/>
      <c r="I207" s="37"/>
      <c r="J207" s="37"/>
      <c r="K207" s="37"/>
      <c r="L207" s="37"/>
      <c r="M207" s="37"/>
      <c r="N207" s="37"/>
    </row>
    <row r="208" spans="1:14" ht="19.5" customHeight="1" x14ac:dyDescent="0.3">
      <c r="A208" s="28" t="s">
        <v>42</v>
      </c>
      <c r="B208" s="28" t="s">
        <v>45</v>
      </c>
      <c r="C208" s="28" t="s">
        <v>46</v>
      </c>
      <c r="D208" s="28" t="s">
        <v>47</v>
      </c>
      <c r="E208" s="28" t="s">
        <v>58</v>
      </c>
      <c r="F208" s="28" t="s">
        <v>48</v>
      </c>
      <c r="G208" s="28" t="s">
        <v>49</v>
      </c>
      <c r="H208" s="28"/>
      <c r="I208" s="28"/>
      <c r="J208" s="28"/>
      <c r="K208" s="28"/>
      <c r="L208" s="28"/>
      <c r="M208" s="28"/>
      <c r="N208" s="28"/>
    </row>
    <row r="209" spans="1:14" ht="19.5" customHeight="1" x14ac:dyDescent="0.3">
      <c r="A209" s="28"/>
      <c r="B209" s="28"/>
      <c r="C209" s="28"/>
      <c r="D209" s="28"/>
      <c r="E209" s="28"/>
      <c r="F209" s="38"/>
      <c r="G209" s="13" t="s">
        <v>43</v>
      </c>
      <c r="H209" s="13" t="s">
        <v>57</v>
      </c>
      <c r="I209" s="13" t="s">
        <v>50</v>
      </c>
      <c r="J209" s="13" t="s">
        <v>44</v>
      </c>
      <c r="K209" s="13" t="s">
        <v>51</v>
      </c>
      <c r="L209" s="13" t="s">
        <v>52</v>
      </c>
      <c r="M209" s="13" t="s">
        <v>53</v>
      </c>
      <c r="N209" s="13" t="s">
        <v>171</v>
      </c>
    </row>
    <row r="210" spans="1:14" ht="19.5" customHeight="1" x14ac:dyDescent="0.3">
      <c r="A210" s="28"/>
      <c r="B210" s="28"/>
      <c r="C210" s="28"/>
      <c r="D210" s="28"/>
      <c r="E210" s="28"/>
      <c r="F210" s="38"/>
      <c r="G210" s="13" t="s">
        <v>87</v>
      </c>
      <c r="H210" s="13" t="s">
        <v>88</v>
      </c>
      <c r="I210" s="13" t="s">
        <v>88</v>
      </c>
      <c r="J210" s="13" t="s">
        <v>88</v>
      </c>
      <c r="K210" s="13" t="s">
        <v>88</v>
      </c>
      <c r="L210" s="13" t="s">
        <v>89</v>
      </c>
      <c r="M210" s="13" t="s">
        <v>89</v>
      </c>
      <c r="N210" s="13" t="s">
        <v>89</v>
      </c>
    </row>
    <row r="211" spans="1:14" ht="25.5" customHeight="1" x14ac:dyDescent="0.3">
      <c r="A211" s="34" t="s">
        <v>20</v>
      </c>
      <c r="B211" s="29" t="s">
        <v>123</v>
      </c>
      <c r="C211" s="6" t="s">
        <v>130</v>
      </c>
      <c r="D211" s="18" t="s">
        <v>131</v>
      </c>
      <c r="E211" s="18">
        <v>13</v>
      </c>
      <c r="F211" s="18">
        <v>13</v>
      </c>
      <c r="G211" s="18">
        <v>64.87</v>
      </c>
      <c r="H211" s="19">
        <v>3.4190000000000005</v>
      </c>
      <c r="I211" s="19">
        <v>3.4580000000000002</v>
      </c>
      <c r="J211" s="19">
        <v>4.992</v>
      </c>
      <c r="K211" s="18">
        <v>122.2</v>
      </c>
      <c r="L211" s="19">
        <v>6.5000000000000002E-2</v>
      </c>
      <c r="M211" s="19">
        <v>0.42899999999999999</v>
      </c>
      <c r="N211" s="18">
        <v>47.97</v>
      </c>
    </row>
    <row r="212" spans="1:14" ht="25.5" customHeight="1" x14ac:dyDescent="0.3">
      <c r="A212" s="35"/>
      <c r="B212" s="33"/>
      <c r="C212" s="1" t="s">
        <v>82</v>
      </c>
      <c r="D212" s="17" t="s">
        <v>157</v>
      </c>
      <c r="E212" s="17">
        <v>5</v>
      </c>
      <c r="F212" s="17">
        <v>2</v>
      </c>
      <c r="G212" s="18">
        <v>0.74</v>
      </c>
      <c r="H212" s="19">
        <v>2.4E-2</v>
      </c>
      <c r="I212" s="19">
        <v>2E-3</v>
      </c>
      <c r="J212" s="19">
        <v>0.13600000000000001</v>
      </c>
      <c r="K212" s="18">
        <v>1.1399999999999999</v>
      </c>
      <c r="L212" s="19">
        <v>0.01</v>
      </c>
      <c r="M212" s="19">
        <v>4.0000000000000001E-3</v>
      </c>
      <c r="N212" s="18">
        <v>0.3</v>
      </c>
    </row>
    <row r="213" spans="1:14" ht="25.5" customHeight="1" x14ac:dyDescent="0.3">
      <c r="A213" s="35"/>
      <c r="B213" s="33"/>
      <c r="C213" s="1" t="s">
        <v>109</v>
      </c>
      <c r="D213" s="17" t="s">
        <v>160</v>
      </c>
      <c r="E213" s="17">
        <v>1</v>
      </c>
      <c r="F213" s="17">
        <v>1</v>
      </c>
      <c r="G213" s="18">
        <v>0.39600000000000002</v>
      </c>
      <c r="H213" s="19">
        <v>2.07E-2</v>
      </c>
      <c r="I213" s="19">
        <v>5.4000000000000003E-3</v>
      </c>
      <c r="J213" s="19">
        <v>5.3100000000000008E-2</v>
      </c>
      <c r="K213" s="18">
        <v>0.73799999999999999</v>
      </c>
      <c r="L213" s="19">
        <v>1.6200000000000003E-2</v>
      </c>
      <c r="M213" s="19">
        <v>4.5000000000000005E-3</v>
      </c>
      <c r="N213" s="18">
        <v>0.41399999999999998</v>
      </c>
    </row>
    <row r="214" spans="1:14" ht="25.5" customHeight="1" x14ac:dyDescent="0.3">
      <c r="A214" s="35"/>
      <c r="B214" s="33"/>
      <c r="C214" s="1" t="s">
        <v>73</v>
      </c>
      <c r="D214" s="17" t="s">
        <v>134</v>
      </c>
      <c r="E214" s="17">
        <v>4</v>
      </c>
      <c r="F214" s="17">
        <v>4</v>
      </c>
      <c r="G214" s="18">
        <v>36</v>
      </c>
      <c r="H214" s="19">
        <v>0</v>
      </c>
      <c r="I214" s="19">
        <v>4</v>
      </c>
      <c r="J214" s="19">
        <v>0</v>
      </c>
      <c r="K214" s="18">
        <v>0</v>
      </c>
      <c r="L214" s="19">
        <v>0</v>
      </c>
      <c r="M214" s="19">
        <v>0</v>
      </c>
      <c r="N214" s="18">
        <v>0</v>
      </c>
    </row>
    <row r="215" spans="1:14" ht="25.5" customHeight="1" x14ac:dyDescent="0.3">
      <c r="A215" s="36"/>
      <c r="B215" s="30"/>
      <c r="C215" s="1" t="s">
        <v>96</v>
      </c>
      <c r="D215" s="17" t="s">
        <v>158</v>
      </c>
      <c r="E215" s="17">
        <v>0.5</v>
      </c>
      <c r="F215" s="17">
        <v>0.5</v>
      </c>
      <c r="G215" s="18">
        <v>0</v>
      </c>
      <c r="H215" s="19">
        <v>0</v>
      </c>
      <c r="I215" s="19">
        <v>0</v>
      </c>
      <c r="J215" s="19">
        <v>0</v>
      </c>
      <c r="K215" s="18">
        <v>0.12</v>
      </c>
      <c r="L215" s="19">
        <v>1.5E-3</v>
      </c>
      <c r="M215" s="19">
        <v>5.0000000000000001E-4</v>
      </c>
      <c r="N215" s="18">
        <v>193.905</v>
      </c>
    </row>
    <row r="216" spans="1:14" ht="16.5" customHeight="1" x14ac:dyDescent="0.3">
      <c r="A216" s="8" t="s">
        <v>17</v>
      </c>
      <c r="B216" s="9" t="s">
        <v>110</v>
      </c>
      <c r="C216" s="6" t="s">
        <v>132</v>
      </c>
      <c r="D216" s="18" t="s">
        <v>133</v>
      </c>
      <c r="E216" s="18">
        <v>55</v>
      </c>
      <c r="F216" s="18">
        <v>50</v>
      </c>
      <c r="G216" s="18">
        <v>73.754999999999995</v>
      </c>
      <c r="H216" s="19">
        <v>6.2369999999999992</v>
      </c>
      <c r="I216" s="19">
        <v>5.3460000000000001</v>
      </c>
      <c r="J216" s="19">
        <v>0.14849999999999999</v>
      </c>
      <c r="K216" s="18">
        <v>26.234999999999999</v>
      </c>
      <c r="L216" s="19">
        <v>0.84149999999999991</v>
      </c>
      <c r="M216" s="19">
        <v>0.69299999999999995</v>
      </c>
      <c r="N216" s="18">
        <v>68.805000000000007</v>
      </c>
    </row>
    <row r="217" spans="1:14" x14ac:dyDescent="0.3">
      <c r="A217" s="34" t="s">
        <v>19</v>
      </c>
      <c r="B217" s="29" t="s">
        <v>91</v>
      </c>
      <c r="C217" s="1" t="s">
        <v>90</v>
      </c>
      <c r="D217" s="17" t="s">
        <v>151</v>
      </c>
      <c r="E217" s="17">
        <v>100</v>
      </c>
      <c r="F217" s="17">
        <v>100</v>
      </c>
      <c r="G217" s="18">
        <v>145.41119999999998</v>
      </c>
      <c r="H217" s="19">
        <v>1.2117599999999999</v>
      </c>
      <c r="I217" s="19">
        <v>0.22031999999999999</v>
      </c>
      <c r="J217" s="19">
        <v>33.378479999999996</v>
      </c>
      <c r="K217" s="18">
        <v>3.3048000000000002</v>
      </c>
      <c r="L217" s="19">
        <v>0.55079999999999996</v>
      </c>
      <c r="M217" s="19">
        <v>0.11015999999999999</v>
      </c>
      <c r="N217" s="18">
        <v>4.4063999999999997</v>
      </c>
    </row>
    <row r="218" spans="1:14" x14ac:dyDescent="0.3">
      <c r="A218" s="35"/>
      <c r="B218" s="33"/>
      <c r="C218" s="1" t="s">
        <v>96</v>
      </c>
      <c r="D218" s="17" t="s">
        <v>158</v>
      </c>
      <c r="E218" s="17">
        <v>0.5</v>
      </c>
      <c r="F218" s="17">
        <v>0.5</v>
      </c>
      <c r="G218" s="18">
        <v>0</v>
      </c>
      <c r="H218" s="19">
        <v>0</v>
      </c>
      <c r="I218" s="19">
        <v>0</v>
      </c>
      <c r="J218" s="19">
        <v>0</v>
      </c>
      <c r="K218" s="18">
        <v>0.12</v>
      </c>
      <c r="L218" s="19">
        <v>1.5E-3</v>
      </c>
      <c r="M218" s="19">
        <v>5.0000000000000001E-4</v>
      </c>
      <c r="N218" s="18">
        <v>193.905</v>
      </c>
    </row>
    <row r="219" spans="1:14" x14ac:dyDescent="0.3">
      <c r="A219" s="35"/>
      <c r="B219" s="33"/>
      <c r="C219" s="1" t="s">
        <v>97</v>
      </c>
      <c r="D219" s="17" t="s">
        <v>149</v>
      </c>
      <c r="E219" s="17">
        <v>2</v>
      </c>
      <c r="F219" s="17">
        <v>2</v>
      </c>
      <c r="G219" s="18">
        <v>14.62</v>
      </c>
      <c r="H219" s="19">
        <v>1.2E-2</v>
      </c>
      <c r="I219" s="19">
        <v>1.62</v>
      </c>
      <c r="J219" s="19">
        <v>0</v>
      </c>
      <c r="K219" s="18">
        <v>0.06</v>
      </c>
      <c r="L219" s="19">
        <v>2E-3</v>
      </c>
      <c r="M219" s="19">
        <v>8.0000000000000002E-3</v>
      </c>
      <c r="N219" s="18">
        <v>13.7</v>
      </c>
    </row>
    <row r="220" spans="1:14" x14ac:dyDescent="0.3">
      <c r="A220" s="31"/>
      <c r="B220" s="31"/>
      <c r="C220" s="39" t="s">
        <v>54</v>
      </c>
      <c r="D220" s="39"/>
      <c r="E220" s="39"/>
      <c r="F220" s="39"/>
      <c r="G220" s="22">
        <f>SUM(G211:G219)</f>
        <v>335.79219999999998</v>
      </c>
      <c r="H220" s="23">
        <f t="shared" ref="H220:N220" si="28">SUM(H211:H219)</f>
        <v>10.92446</v>
      </c>
      <c r="I220" s="23">
        <f t="shared" si="28"/>
        <v>14.651719999999997</v>
      </c>
      <c r="J220" s="23">
        <f t="shared" si="28"/>
        <v>38.708079999999995</v>
      </c>
      <c r="K220" s="22">
        <f t="shared" si="28"/>
        <v>153.9178</v>
      </c>
      <c r="L220" s="23">
        <f t="shared" si="28"/>
        <v>1.4884999999999999</v>
      </c>
      <c r="M220" s="23">
        <f t="shared" si="28"/>
        <v>1.24966</v>
      </c>
      <c r="N220" s="22">
        <f t="shared" si="28"/>
        <v>523.4054000000001</v>
      </c>
    </row>
    <row r="221" spans="1:14" x14ac:dyDescent="0.3">
      <c r="A221" s="31"/>
      <c r="B221" s="31"/>
      <c r="C221" s="40" t="s">
        <v>55</v>
      </c>
      <c r="D221" s="41"/>
      <c r="E221" s="41"/>
      <c r="F221" s="42"/>
      <c r="G221" s="22">
        <v>2245</v>
      </c>
      <c r="H221" s="23">
        <v>78.599999999999994</v>
      </c>
      <c r="I221" s="23">
        <v>74.8</v>
      </c>
      <c r="J221" s="23">
        <v>314.3</v>
      </c>
      <c r="K221" s="22">
        <v>1100</v>
      </c>
      <c r="L221" s="23">
        <v>8.6999999999999993</v>
      </c>
      <c r="M221" s="23">
        <v>5</v>
      </c>
      <c r="N221" s="22">
        <v>2200</v>
      </c>
    </row>
    <row r="222" spans="1:14" x14ac:dyDescent="0.3">
      <c r="A222" s="31"/>
      <c r="B222" s="31"/>
      <c r="C222" s="39" t="s">
        <v>56</v>
      </c>
      <c r="D222" s="39"/>
      <c r="E222" s="39"/>
      <c r="F222" s="39"/>
      <c r="G222" s="22">
        <f>(G220/G221)*100</f>
        <v>14.957336302895321</v>
      </c>
      <c r="H222" s="22">
        <f>(H220/H221)*100</f>
        <v>13.89880407124682</v>
      </c>
      <c r="I222" s="22">
        <f>(I220/I221)*100</f>
        <v>19.587860962566843</v>
      </c>
      <c r="J222" s="22">
        <f>(J220/J221)*100</f>
        <v>12.315647470569518</v>
      </c>
      <c r="K222" s="22">
        <f t="shared" ref="K222:N222" si="29">(K220/K221)*100</f>
        <v>13.992527272727273</v>
      </c>
      <c r="L222" s="22">
        <f t="shared" si="29"/>
        <v>17.109195402298852</v>
      </c>
      <c r="M222" s="22">
        <f t="shared" si="29"/>
        <v>24.993199999999998</v>
      </c>
      <c r="N222" s="22">
        <f t="shared" si="29"/>
        <v>23.79115454545455</v>
      </c>
    </row>
    <row r="223" spans="1:14" ht="34.5" customHeight="1" x14ac:dyDescent="0.3">
      <c r="A223" s="37" t="s">
        <v>31</v>
      </c>
      <c r="B223" s="37"/>
      <c r="C223" s="37"/>
      <c r="D223" s="37"/>
      <c r="E223" s="37"/>
      <c r="F223" s="37"/>
      <c r="G223" s="37"/>
      <c r="H223" s="37"/>
      <c r="I223" s="37"/>
      <c r="J223" s="37"/>
      <c r="K223" s="37"/>
      <c r="L223" s="37"/>
      <c r="M223" s="37"/>
      <c r="N223" s="37"/>
    </row>
    <row r="224" spans="1:14" ht="16.5" customHeight="1" x14ac:dyDescent="0.3">
      <c r="A224" s="28" t="s">
        <v>42</v>
      </c>
      <c r="B224" s="28" t="s">
        <v>45</v>
      </c>
      <c r="C224" s="28" t="s">
        <v>46</v>
      </c>
      <c r="D224" s="28" t="s">
        <v>47</v>
      </c>
      <c r="E224" s="28" t="s">
        <v>58</v>
      </c>
      <c r="F224" s="28" t="s">
        <v>48</v>
      </c>
      <c r="G224" s="28" t="s">
        <v>49</v>
      </c>
      <c r="H224" s="28"/>
      <c r="I224" s="28"/>
      <c r="J224" s="28"/>
      <c r="K224" s="28"/>
      <c r="L224" s="28"/>
      <c r="M224" s="28"/>
      <c r="N224" s="28"/>
    </row>
    <row r="225" spans="1:14" ht="18" x14ac:dyDescent="0.3">
      <c r="A225" s="28"/>
      <c r="B225" s="28"/>
      <c r="C225" s="28"/>
      <c r="D225" s="28"/>
      <c r="E225" s="28"/>
      <c r="F225" s="38"/>
      <c r="G225" s="13" t="s">
        <v>43</v>
      </c>
      <c r="H225" s="13" t="s">
        <v>57</v>
      </c>
      <c r="I225" s="13" t="s">
        <v>50</v>
      </c>
      <c r="J225" s="13" t="s">
        <v>44</v>
      </c>
      <c r="K225" s="13" t="s">
        <v>51</v>
      </c>
      <c r="L225" s="13" t="s">
        <v>52</v>
      </c>
      <c r="M225" s="13" t="s">
        <v>53</v>
      </c>
      <c r="N225" s="13" t="s">
        <v>171</v>
      </c>
    </row>
    <row r="226" spans="1:14" x14ac:dyDescent="0.3">
      <c r="A226" s="28"/>
      <c r="B226" s="28"/>
      <c r="C226" s="28"/>
      <c r="D226" s="28"/>
      <c r="E226" s="28"/>
      <c r="F226" s="38"/>
      <c r="G226" s="13" t="s">
        <v>87</v>
      </c>
      <c r="H226" s="13" t="s">
        <v>88</v>
      </c>
      <c r="I226" s="13" t="s">
        <v>88</v>
      </c>
      <c r="J226" s="13" t="s">
        <v>88</v>
      </c>
      <c r="K226" s="13" t="s">
        <v>88</v>
      </c>
      <c r="L226" s="13" t="s">
        <v>89</v>
      </c>
      <c r="M226" s="13" t="s">
        <v>89</v>
      </c>
      <c r="N226" s="13" t="s">
        <v>89</v>
      </c>
    </row>
    <row r="227" spans="1:14" ht="20.25" customHeight="1" x14ac:dyDescent="0.3">
      <c r="A227" s="28" t="s">
        <v>20</v>
      </c>
      <c r="B227" s="53" t="s">
        <v>67</v>
      </c>
      <c r="C227" s="6" t="s">
        <v>130</v>
      </c>
      <c r="D227" s="18" t="s">
        <v>131</v>
      </c>
      <c r="E227" s="18">
        <v>13</v>
      </c>
      <c r="F227" s="18">
        <v>13</v>
      </c>
      <c r="G227" s="18">
        <v>64.87</v>
      </c>
      <c r="H227" s="19">
        <v>3.4190000000000005</v>
      </c>
      <c r="I227" s="19">
        <v>3.4580000000000002</v>
      </c>
      <c r="J227" s="19">
        <v>4.992</v>
      </c>
      <c r="K227" s="18">
        <v>122.2</v>
      </c>
      <c r="L227" s="19">
        <v>6.5000000000000002E-2</v>
      </c>
      <c r="M227" s="19">
        <v>0.42899999999999999</v>
      </c>
      <c r="N227" s="18">
        <v>47.97</v>
      </c>
    </row>
    <row r="228" spans="1:14" ht="20.25" customHeight="1" x14ac:dyDescent="0.3">
      <c r="A228" s="28"/>
      <c r="B228" s="54"/>
      <c r="C228" s="1" t="s">
        <v>141</v>
      </c>
      <c r="D228" s="17" t="s">
        <v>142</v>
      </c>
      <c r="E228" s="17">
        <v>10</v>
      </c>
      <c r="F228" s="17">
        <v>10</v>
      </c>
      <c r="G228" s="18">
        <v>37</v>
      </c>
      <c r="H228" s="19">
        <v>0.03</v>
      </c>
      <c r="I228" s="19">
        <v>0.01</v>
      </c>
      <c r="J228" s="19">
        <v>9.14</v>
      </c>
      <c r="K228" s="18">
        <v>0.2</v>
      </c>
      <c r="L228" s="19">
        <v>0.05</v>
      </c>
      <c r="M228" s="19">
        <v>0.01</v>
      </c>
      <c r="N228" s="18">
        <v>0.9</v>
      </c>
    </row>
    <row r="229" spans="1:14" ht="20.25" customHeight="1" x14ac:dyDescent="0.3">
      <c r="A229" s="28"/>
      <c r="B229" s="55"/>
      <c r="C229" s="1" t="s">
        <v>71</v>
      </c>
      <c r="D229" s="17" t="s">
        <v>136</v>
      </c>
      <c r="E229" s="17">
        <v>9</v>
      </c>
      <c r="F229" s="17">
        <v>9</v>
      </c>
      <c r="G229" s="18">
        <v>32.76</v>
      </c>
      <c r="H229" s="19">
        <v>5.3999999999999992E-2</v>
      </c>
      <c r="I229" s="19">
        <v>9.0000000000000011E-3</v>
      </c>
      <c r="J229" s="19">
        <v>8.1180000000000003</v>
      </c>
      <c r="K229" s="18">
        <v>3.78</v>
      </c>
      <c r="L229" s="19">
        <v>0.441</v>
      </c>
      <c r="M229" s="19">
        <v>0.126</v>
      </c>
      <c r="N229" s="18">
        <v>3.51</v>
      </c>
    </row>
    <row r="230" spans="1:14" ht="27" customHeight="1" x14ac:dyDescent="0.3">
      <c r="A230" s="15" t="s">
        <v>17</v>
      </c>
      <c r="B230" s="11" t="s">
        <v>105</v>
      </c>
      <c r="C230" s="1" t="s">
        <v>72</v>
      </c>
      <c r="D230" s="17" t="s">
        <v>138</v>
      </c>
      <c r="E230" s="17">
        <v>60</v>
      </c>
      <c r="F230" s="17">
        <v>60</v>
      </c>
      <c r="G230" s="18">
        <v>83.4</v>
      </c>
      <c r="H230" s="19">
        <v>13.08</v>
      </c>
      <c r="I230" s="19">
        <v>3.42</v>
      </c>
      <c r="J230" s="19">
        <v>0</v>
      </c>
      <c r="K230" s="18">
        <v>3.6</v>
      </c>
      <c r="L230" s="19">
        <v>1.62</v>
      </c>
      <c r="M230" s="19">
        <v>2.16</v>
      </c>
      <c r="N230" s="18">
        <v>30.6</v>
      </c>
    </row>
    <row r="231" spans="1:14" ht="18" customHeight="1" x14ac:dyDescent="0.3">
      <c r="A231" s="56" t="s">
        <v>19</v>
      </c>
      <c r="B231" s="45" t="s">
        <v>106</v>
      </c>
      <c r="C231" s="1" t="s">
        <v>107</v>
      </c>
      <c r="D231" s="17" t="s">
        <v>152</v>
      </c>
      <c r="E231" s="17">
        <v>12</v>
      </c>
      <c r="F231" s="17">
        <v>12</v>
      </c>
      <c r="G231" s="18">
        <v>46.2</v>
      </c>
      <c r="H231" s="19">
        <v>1.1880000000000002</v>
      </c>
      <c r="I231" s="19">
        <v>0.40799999999999997</v>
      </c>
      <c r="J231" s="19">
        <v>9.3480000000000008</v>
      </c>
      <c r="K231" s="18">
        <v>1.08</v>
      </c>
      <c r="L231" s="19">
        <v>0.49199999999999994</v>
      </c>
      <c r="M231" s="19">
        <v>0.38400000000000006</v>
      </c>
      <c r="N231" s="18">
        <v>50.4</v>
      </c>
    </row>
    <row r="232" spans="1:14" x14ac:dyDescent="0.3">
      <c r="A232" s="56"/>
      <c r="B232" s="45"/>
      <c r="C232" s="1" t="s">
        <v>82</v>
      </c>
      <c r="D232" s="17" t="s">
        <v>157</v>
      </c>
      <c r="E232" s="17">
        <v>5</v>
      </c>
      <c r="F232" s="17">
        <v>2</v>
      </c>
      <c r="G232" s="18">
        <v>0.74</v>
      </c>
      <c r="H232" s="19">
        <v>2.4E-2</v>
      </c>
      <c r="I232" s="19">
        <v>2E-3</v>
      </c>
      <c r="J232" s="19">
        <v>0.13600000000000001</v>
      </c>
      <c r="K232" s="18">
        <v>1.1399999999999999</v>
      </c>
      <c r="L232" s="19">
        <v>0.01</v>
      </c>
      <c r="M232" s="19">
        <v>4.0000000000000001E-3</v>
      </c>
      <c r="N232" s="18">
        <v>0.3</v>
      </c>
    </row>
    <row r="233" spans="1:14" x14ac:dyDescent="0.3">
      <c r="A233" s="56"/>
      <c r="B233" s="45"/>
      <c r="C233" s="1" t="s">
        <v>96</v>
      </c>
      <c r="D233" s="17" t="s">
        <v>158</v>
      </c>
      <c r="E233" s="17">
        <v>0.5</v>
      </c>
      <c r="F233" s="17">
        <v>0.5</v>
      </c>
      <c r="G233" s="18">
        <v>0</v>
      </c>
      <c r="H233" s="19">
        <v>0</v>
      </c>
      <c r="I233" s="19">
        <v>0</v>
      </c>
      <c r="J233" s="19">
        <v>0</v>
      </c>
      <c r="K233" s="18">
        <v>0.12</v>
      </c>
      <c r="L233" s="19">
        <v>1.5E-3</v>
      </c>
      <c r="M233" s="19">
        <v>5.0000000000000001E-4</v>
      </c>
      <c r="N233" s="18">
        <v>193.905</v>
      </c>
    </row>
    <row r="234" spans="1:14" x14ac:dyDescent="0.3">
      <c r="A234" s="56"/>
      <c r="B234" s="45"/>
      <c r="C234" s="1" t="s">
        <v>86</v>
      </c>
      <c r="D234" s="17" t="s">
        <v>156</v>
      </c>
      <c r="E234" s="17">
        <v>100</v>
      </c>
      <c r="F234" s="17">
        <v>80</v>
      </c>
      <c r="G234" s="18">
        <v>71.2</v>
      </c>
      <c r="H234" s="19">
        <v>1.68</v>
      </c>
      <c r="I234" s="19">
        <v>0.08</v>
      </c>
      <c r="J234" s="19">
        <v>15.12</v>
      </c>
      <c r="K234" s="18">
        <v>9.6</v>
      </c>
      <c r="L234" s="19">
        <v>0.64</v>
      </c>
      <c r="M234" s="19">
        <v>0.24</v>
      </c>
      <c r="N234" s="18">
        <v>4.8</v>
      </c>
    </row>
    <row r="235" spans="1:14" ht="20.25" customHeight="1" x14ac:dyDescent="0.3">
      <c r="A235" s="31"/>
      <c r="B235" s="31"/>
      <c r="C235" s="39" t="s">
        <v>54</v>
      </c>
      <c r="D235" s="39"/>
      <c r="E235" s="39"/>
      <c r="F235" s="39"/>
      <c r="G235" s="22">
        <f>SUM(G227:G234)</f>
        <v>336.17</v>
      </c>
      <c r="H235" s="23">
        <f t="shared" ref="H235:N235" si="30">SUM(H227:H234)</f>
        <v>19.474999999999998</v>
      </c>
      <c r="I235" s="23">
        <f>SUM(I227:I234)</f>
        <v>7.3870000000000005</v>
      </c>
      <c r="J235" s="23">
        <f t="shared" si="30"/>
        <v>46.853999999999999</v>
      </c>
      <c r="K235" s="22">
        <f t="shared" si="30"/>
        <v>141.72</v>
      </c>
      <c r="L235" s="23">
        <f t="shared" si="30"/>
        <v>3.3195000000000001</v>
      </c>
      <c r="M235" s="23">
        <f t="shared" si="30"/>
        <v>3.3535000000000004</v>
      </c>
      <c r="N235" s="22">
        <f t="shared" si="30"/>
        <v>332.38500000000005</v>
      </c>
    </row>
    <row r="236" spans="1:14" ht="20.25" customHeight="1" x14ac:dyDescent="0.3">
      <c r="A236" s="31"/>
      <c r="B236" s="31"/>
      <c r="C236" s="40" t="s">
        <v>55</v>
      </c>
      <c r="D236" s="41"/>
      <c r="E236" s="41"/>
      <c r="F236" s="42"/>
      <c r="G236" s="22">
        <v>2245</v>
      </c>
      <c r="H236" s="23">
        <v>78.599999999999994</v>
      </c>
      <c r="I236" s="23">
        <v>74.8</v>
      </c>
      <c r="J236" s="23">
        <v>314.3</v>
      </c>
      <c r="K236" s="22">
        <v>1100</v>
      </c>
      <c r="L236" s="23">
        <v>8.6999999999999993</v>
      </c>
      <c r="M236" s="23">
        <v>5</v>
      </c>
      <c r="N236" s="22">
        <v>2200</v>
      </c>
    </row>
    <row r="237" spans="1:14" ht="20.25" customHeight="1" x14ac:dyDescent="0.3">
      <c r="A237" s="31"/>
      <c r="B237" s="31"/>
      <c r="C237" s="39" t="s">
        <v>56</v>
      </c>
      <c r="D237" s="39"/>
      <c r="E237" s="39"/>
      <c r="F237" s="39"/>
      <c r="G237" s="22">
        <f>(G235/G236)*100</f>
        <v>14.974164810690423</v>
      </c>
      <c r="H237" s="22">
        <f>(H235/H236)*100</f>
        <v>24.77735368956743</v>
      </c>
      <c r="I237" s="22">
        <f>(I235/I236)*100</f>
        <v>9.8756684491978621</v>
      </c>
      <c r="J237" s="22">
        <f>(J235/J236)*100</f>
        <v>14.907413299395481</v>
      </c>
      <c r="K237" s="22">
        <f t="shared" ref="K237:N237" si="31">(K235/K236)*100</f>
        <v>12.883636363636363</v>
      </c>
      <c r="L237" s="22">
        <f t="shared" si="31"/>
        <v>38.15517241379311</v>
      </c>
      <c r="M237" s="22">
        <f t="shared" si="31"/>
        <v>67.070000000000007</v>
      </c>
      <c r="N237" s="22">
        <f t="shared" si="31"/>
        <v>15.108409090909092</v>
      </c>
    </row>
    <row r="238" spans="1:14" x14ac:dyDescent="0.3">
      <c r="A238" s="37" t="s">
        <v>32</v>
      </c>
      <c r="B238" s="37"/>
      <c r="C238" s="37"/>
      <c r="D238" s="37"/>
      <c r="E238" s="37"/>
      <c r="F238" s="37"/>
      <c r="G238" s="37"/>
      <c r="H238" s="37"/>
      <c r="I238" s="37"/>
      <c r="J238" s="37"/>
      <c r="K238" s="37"/>
      <c r="L238" s="37"/>
      <c r="M238" s="37"/>
      <c r="N238" s="37"/>
    </row>
    <row r="239" spans="1:14" ht="21.75" customHeight="1" x14ac:dyDescent="0.3">
      <c r="A239" s="28" t="s">
        <v>42</v>
      </c>
      <c r="B239" s="28" t="s">
        <v>45</v>
      </c>
      <c r="C239" s="28" t="s">
        <v>46</v>
      </c>
      <c r="D239" s="28" t="s">
        <v>47</v>
      </c>
      <c r="E239" s="28" t="s">
        <v>58</v>
      </c>
      <c r="F239" s="28" t="s">
        <v>48</v>
      </c>
      <c r="G239" s="28" t="s">
        <v>49</v>
      </c>
      <c r="H239" s="28"/>
      <c r="I239" s="28"/>
      <c r="J239" s="28"/>
      <c r="K239" s="28"/>
      <c r="L239" s="28"/>
      <c r="M239" s="28"/>
      <c r="N239" s="28"/>
    </row>
    <row r="240" spans="1:14" ht="21.75" customHeight="1" x14ac:dyDescent="0.3">
      <c r="A240" s="28"/>
      <c r="B240" s="28"/>
      <c r="C240" s="28"/>
      <c r="D240" s="28"/>
      <c r="E240" s="28"/>
      <c r="F240" s="38"/>
      <c r="G240" s="13" t="s">
        <v>43</v>
      </c>
      <c r="H240" s="13" t="s">
        <v>57</v>
      </c>
      <c r="I240" s="13" t="s">
        <v>50</v>
      </c>
      <c r="J240" s="13" t="s">
        <v>44</v>
      </c>
      <c r="K240" s="13" t="s">
        <v>51</v>
      </c>
      <c r="L240" s="13" t="s">
        <v>52</v>
      </c>
      <c r="M240" s="13" t="s">
        <v>53</v>
      </c>
      <c r="N240" s="13" t="s">
        <v>171</v>
      </c>
    </row>
    <row r="241" spans="1:14" ht="21.75" customHeight="1" x14ac:dyDescent="0.3">
      <c r="A241" s="28"/>
      <c r="B241" s="28"/>
      <c r="C241" s="28"/>
      <c r="D241" s="28"/>
      <c r="E241" s="28"/>
      <c r="F241" s="38"/>
      <c r="G241" s="13" t="s">
        <v>87</v>
      </c>
      <c r="H241" s="13" t="s">
        <v>88</v>
      </c>
      <c r="I241" s="13" t="s">
        <v>88</v>
      </c>
      <c r="J241" s="13" t="s">
        <v>88</v>
      </c>
      <c r="K241" s="13" t="s">
        <v>88</v>
      </c>
      <c r="L241" s="13" t="s">
        <v>89</v>
      </c>
      <c r="M241" s="13" t="s">
        <v>89</v>
      </c>
      <c r="N241" s="13" t="s">
        <v>89</v>
      </c>
    </row>
    <row r="242" spans="1:14" ht="24.75" customHeight="1" x14ac:dyDescent="0.3">
      <c r="A242" s="28" t="s">
        <v>20</v>
      </c>
      <c r="B242" s="49" t="s">
        <v>68</v>
      </c>
      <c r="C242" s="6" t="s">
        <v>130</v>
      </c>
      <c r="D242" s="18" t="s">
        <v>131</v>
      </c>
      <c r="E242" s="18">
        <v>13</v>
      </c>
      <c r="F242" s="18">
        <v>13</v>
      </c>
      <c r="G242" s="18">
        <v>64.87</v>
      </c>
      <c r="H242" s="19">
        <v>3.4190000000000005</v>
      </c>
      <c r="I242" s="19">
        <v>3.4580000000000002</v>
      </c>
      <c r="J242" s="19">
        <v>4.992</v>
      </c>
      <c r="K242" s="18">
        <v>122.2</v>
      </c>
      <c r="L242" s="19">
        <v>6.5000000000000002E-2</v>
      </c>
      <c r="M242" s="19">
        <v>0.42899999999999999</v>
      </c>
      <c r="N242" s="18">
        <v>47.97</v>
      </c>
    </row>
    <row r="243" spans="1:14" ht="24.75" customHeight="1" x14ac:dyDescent="0.3">
      <c r="A243" s="28"/>
      <c r="B243" s="50"/>
      <c r="C243" s="1" t="s">
        <v>145</v>
      </c>
      <c r="D243" s="17" t="s">
        <v>146</v>
      </c>
      <c r="E243" s="17">
        <v>10</v>
      </c>
      <c r="F243" s="17">
        <v>10</v>
      </c>
      <c r="G243" s="18">
        <v>41.1</v>
      </c>
      <c r="H243" s="19">
        <v>1.69</v>
      </c>
      <c r="I243" s="19">
        <v>0.75</v>
      </c>
      <c r="J243" s="19">
        <v>6.41</v>
      </c>
      <c r="K243" s="18">
        <v>5.4</v>
      </c>
      <c r="L243" s="19">
        <v>0.45</v>
      </c>
      <c r="M243" s="19">
        <v>0.4</v>
      </c>
      <c r="N243" s="18">
        <v>0.3</v>
      </c>
    </row>
    <row r="244" spans="1:14" ht="24.75" customHeight="1" x14ac:dyDescent="0.3">
      <c r="A244" s="28"/>
      <c r="B244" s="51"/>
      <c r="C244" s="1" t="s">
        <v>71</v>
      </c>
      <c r="D244" s="17" t="s">
        <v>136</v>
      </c>
      <c r="E244" s="17">
        <v>9</v>
      </c>
      <c r="F244" s="17">
        <v>9</v>
      </c>
      <c r="G244" s="18">
        <v>32.76</v>
      </c>
      <c r="H244" s="19">
        <v>5.3999999999999992E-2</v>
      </c>
      <c r="I244" s="19">
        <v>9.0000000000000011E-3</v>
      </c>
      <c r="J244" s="19">
        <v>8.1180000000000003</v>
      </c>
      <c r="K244" s="18">
        <v>3.78</v>
      </c>
      <c r="L244" s="19">
        <v>0.441</v>
      </c>
      <c r="M244" s="19">
        <v>0.126</v>
      </c>
      <c r="N244" s="18">
        <v>3.51</v>
      </c>
    </row>
    <row r="245" spans="1:14" x14ac:dyDescent="0.3">
      <c r="A245" s="34" t="s">
        <v>19</v>
      </c>
      <c r="B245" s="29" t="s">
        <v>95</v>
      </c>
      <c r="C245" s="1" t="s">
        <v>85</v>
      </c>
      <c r="D245" s="17" t="s">
        <v>155</v>
      </c>
      <c r="E245" s="17">
        <v>100</v>
      </c>
      <c r="F245" s="17">
        <v>100</v>
      </c>
      <c r="G245" s="18">
        <v>360</v>
      </c>
      <c r="H245" s="19">
        <v>12.5</v>
      </c>
      <c r="I245" s="19">
        <v>1.7</v>
      </c>
      <c r="J245" s="19">
        <v>72.3</v>
      </c>
      <c r="K245" s="18">
        <v>15</v>
      </c>
      <c r="L245" s="19">
        <v>4.3</v>
      </c>
      <c r="M245" s="19">
        <v>1</v>
      </c>
      <c r="N245" s="18">
        <v>2</v>
      </c>
    </row>
    <row r="246" spans="1:14" x14ac:dyDescent="0.3">
      <c r="A246" s="35"/>
      <c r="B246" s="33"/>
      <c r="C246" s="1" t="s">
        <v>77</v>
      </c>
      <c r="D246" s="17" t="s">
        <v>133</v>
      </c>
      <c r="E246" s="17">
        <v>11</v>
      </c>
      <c r="F246" s="17">
        <v>10</v>
      </c>
      <c r="G246" s="18">
        <v>14.751000000000001</v>
      </c>
      <c r="H246" s="19">
        <v>1.2473999999999998</v>
      </c>
      <c r="I246" s="19">
        <v>1.0692000000000002</v>
      </c>
      <c r="J246" s="19">
        <v>2.9700000000000001E-2</v>
      </c>
      <c r="K246" s="18">
        <v>5.2470000000000008</v>
      </c>
      <c r="L246" s="19">
        <v>0.16830000000000001</v>
      </c>
      <c r="M246" s="19">
        <v>0.1386</v>
      </c>
      <c r="N246" s="18">
        <v>13.761000000000001</v>
      </c>
    </row>
    <row r="247" spans="1:14" x14ac:dyDescent="0.3">
      <c r="A247" s="35"/>
      <c r="B247" s="33"/>
      <c r="C247" s="1" t="s">
        <v>96</v>
      </c>
      <c r="D247" s="17" t="s">
        <v>158</v>
      </c>
      <c r="E247" s="17">
        <v>0.5</v>
      </c>
      <c r="F247" s="17">
        <v>0.5</v>
      </c>
      <c r="G247" s="18">
        <v>0</v>
      </c>
      <c r="H247" s="19">
        <v>0</v>
      </c>
      <c r="I247" s="19">
        <v>0</v>
      </c>
      <c r="J247" s="19">
        <v>0</v>
      </c>
      <c r="K247" s="18">
        <v>0.12</v>
      </c>
      <c r="L247" s="19">
        <v>1.5E-3</v>
      </c>
      <c r="M247" s="19">
        <v>5.0000000000000001E-4</v>
      </c>
      <c r="N247" s="18">
        <v>193.905</v>
      </c>
    </row>
    <row r="248" spans="1:14" x14ac:dyDescent="0.3">
      <c r="A248" s="36"/>
      <c r="B248" s="30"/>
      <c r="C248" s="1" t="s">
        <v>73</v>
      </c>
      <c r="D248" s="17" t="s">
        <v>134</v>
      </c>
      <c r="E248" s="17">
        <v>7</v>
      </c>
      <c r="F248" s="17">
        <v>7</v>
      </c>
      <c r="G248" s="17">
        <v>63</v>
      </c>
      <c r="H248" s="19">
        <v>0</v>
      </c>
      <c r="I248" s="19">
        <v>7</v>
      </c>
      <c r="J248" s="19">
        <v>0</v>
      </c>
      <c r="K248" s="18">
        <v>0</v>
      </c>
      <c r="L248" s="19">
        <v>0</v>
      </c>
      <c r="M248" s="19">
        <v>0</v>
      </c>
      <c r="N248" s="18">
        <v>0</v>
      </c>
    </row>
    <row r="249" spans="1:14" ht="33" customHeight="1" x14ac:dyDescent="0.3">
      <c r="A249" s="13" t="s">
        <v>18</v>
      </c>
      <c r="B249" s="11" t="s">
        <v>63</v>
      </c>
      <c r="C249" s="1" t="s">
        <v>94</v>
      </c>
      <c r="D249" s="17" t="s">
        <v>164</v>
      </c>
      <c r="E249" s="17">
        <v>143</v>
      </c>
      <c r="F249" s="17">
        <v>100</v>
      </c>
      <c r="G249" s="18">
        <v>54.053999999999995</v>
      </c>
      <c r="H249" s="19">
        <v>0.90090000000000003</v>
      </c>
      <c r="I249" s="19">
        <v>0.10009999999999999</v>
      </c>
      <c r="J249" s="19">
        <v>11.411399999999999</v>
      </c>
      <c r="K249" s="18">
        <v>35.034999999999997</v>
      </c>
      <c r="L249" s="19">
        <v>0.30029999999999996</v>
      </c>
      <c r="M249" s="19">
        <v>0.20019999999999999</v>
      </c>
      <c r="N249" s="18">
        <v>2.0019999999999998</v>
      </c>
    </row>
    <row r="250" spans="1:14" ht="21.75" customHeight="1" x14ac:dyDescent="0.3">
      <c r="A250" s="31"/>
      <c r="B250" s="32"/>
      <c r="C250" s="39" t="s">
        <v>54</v>
      </c>
      <c r="D250" s="39"/>
      <c r="E250" s="39"/>
      <c r="F250" s="39"/>
      <c r="G250" s="22">
        <f>SUM(G242:G249)</f>
        <v>630.53499999999997</v>
      </c>
      <c r="H250" s="23">
        <f>SUM(H242:H249)</f>
        <v>19.811299999999999</v>
      </c>
      <c r="I250" s="23">
        <f t="shared" ref="I250:N250" si="32">SUM(I242:I249)</f>
        <v>14.0863</v>
      </c>
      <c r="J250" s="23">
        <f t="shared" si="32"/>
        <v>103.2611</v>
      </c>
      <c r="K250" s="22">
        <f t="shared" si="32"/>
        <v>186.78200000000001</v>
      </c>
      <c r="L250" s="23">
        <f t="shared" si="32"/>
        <v>5.7261000000000006</v>
      </c>
      <c r="M250" s="23">
        <f t="shared" si="32"/>
        <v>2.2943000000000002</v>
      </c>
      <c r="N250" s="22">
        <f t="shared" si="32"/>
        <v>263.44800000000004</v>
      </c>
    </row>
    <row r="251" spans="1:14" ht="21.75" customHeight="1" x14ac:dyDescent="0.3">
      <c r="A251" s="31"/>
      <c r="B251" s="31"/>
      <c r="C251" s="40" t="s">
        <v>55</v>
      </c>
      <c r="D251" s="41"/>
      <c r="E251" s="41"/>
      <c r="F251" s="42"/>
      <c r="G251" s="22">
        <v>2245</v>
      </c>
      <c r="H251" s="23">
        <v>78.599999999999994</v>
      </c>
      <c r="I251" s="23">
        <v>74.8</v>
      </c>
      <c r="J251" s="23">
        <v>314.3</v>
      </c>
      <c r="K251" s="22">
        <v>1100</v>
      </c>
      <c r="L251" s="23">
        <v>8.6999999999999993</v>
      </c>
      <c r="M251" s="23">
        <v>5</v>
      </c>
      <c r="N251" s="22">
        <v>2200</v>
      </c>
    </row>
    <row r="252" spans="1:14" ht="21.75" customHeight="1" x14ac:dyDescent="0.3">
      <c r="A252" s="31"/>
      <c r="B252" s="31"/>
      <c r="C252" s="39" t="s">
        <v>56</v>
      </c>
      <c r="D252" s="39"/>
      <c r="E252" s="39"/>
      <c r="F252" s="39"/>
      <c r="G252" s="22">
        <f>(G250/G251)*100</f>
        <v>28.086191536748327</v>
      </c>
      <c r="H252" s="22">
        <f>(H250/H251)*100</f>
        <v>25.20521628498728</v>
      </c>
      <c r="I252" s="22">
        <f>(I250/I251)*100</f>
        <v>18.831951871657754</v>
      </c>
      <c r="J252" s="22">
        <f>(J250/J251)*100</f>
        <v>32.854311167674197</v>
      </c>
      <c r="K252" s="22">
        <f t="shared" ref="K252:N252" si="33">(K250/K251)*100</f>
        <v>16.980181818181819</v>
      </c>
      <c r="L252" s="22">
        <f t="shared" si="33"/>
        <v>65.81724137931036</v>
      </c>
      <c r="M252" s="22">
        <f t="shared" si="33"/>
        <v>45.886000000000003</v>
      </c>
      <c r="N252" s="22">
        <f t="shared" si="33"/>
        <v>11.974909090909094</v>
      </c>
    </row>
    <row r="253" spans="1:14" ht="26.25" customHeight="1" x14ac:dyDescent="0.3">
      <c r="A253" s="37" t="s">
        <v>33</v>
      </c>
      <c r="B253" s="37"/>
      <c r="C253" s="37"/>
      <c r="D253" s="37"/>
      <c r="E253" s="37"/>
      <c r="F253" s="37"/>
      <c r="G253" s="37"/>
      <c r="H253" s="37"/>
      <c r="I253" s="37"/>
      <c r="J253" s="37"/>
      <c r="K253" s="37"/>
      <c r="L253" s="37"/>
      <c r="M253" s="37"/>
      <c r="N253" s="37"/>
    </row>
    <row r="254" spans="1:14" ht="16.5" customHeight="1" x14ac:dyDescent="0.3">
      <c r="A254" s="28" t="s">
        <v>42</v>
      </c>
      <c r="B254" s="28" t="s">
        <v>45</v>
      </c>
      <c r="C254" s="28" t="s">
        <v>46</v>
      </c>
      <c r="D254" s="28" t="s">
        <v>47</v>
      </c>
      <c r="E254" s="28" t="s">
        <v>58</v>
      </c>
      <c r="F254" s="28" t="s">
        <v>48</v>
      </c>
      <c r="G254" s="28" t="s">
        <v>49</v>
      </c>
      <c r="H254" s="28"/>
      <c r="I254" s="28"/>
      <c r="J254" s="28"/>
      <c r="K254" s="28"/>
      <c r="L254" s="28"/>
      <c r="M254" s="28"/>
      <c r="N254" s="28"/>
    </row>
    <row r="255" spans="1:14" ht="24" customHeight="1" x14ac:dyDescent="0.3">
      <c r="A255" s="28"/>
      <c r="B255" s="28"/>
      <c r="C255" s="28"/>
      <c r="D255" s="28"/>
      <c r="E255" s="28"/>
      <c r="F255" s="38"/>
      <c r="G255" s="13" t="s">
        <v>43</v>
      </c>
      <c r="H255" s="13" t="s">
        <v>57</v>
      </c>
      <c r="I255" s="13" t="s">
        <v>50</v>
      </c>
      <c r="J255" s="13" t="s">
        <v>44</v>
      </c>
      <c r="K255" s="13" t="s">
        <v>51</v>
      </c>
      <c r="L255" s="13" t="s">
        <v>52</v>
      </c>
      <c r="M255" s="13" t="s">
        <v>53</v>
      </c>
      <c r="N255" s="13" t="s">
        <v>171</v>
      </c>
    </row>
    <row r="256" spans="1:14" x14ac:dyDescent="0.3">
      <c r="A256" s="28"/>
      <c r="B256" s="28"/>
      <c r="C256" s="28"/>
      <c r="D256" s="28"/>
      <c r="E256" s="28"/>
      <c r="F256" s="38"/>
      <c r="G256" s="13" t="s">
        <v>87</v>
      </c>
      <c r="H256" s="13" t="s">
        <v>88</v>
      </c>
      <c r="I256" s="13" t="s">
        <v>88</v>
      </c>
      <c r="J256" s="13" t="s">
        <v>88</v>
      </c>
      <c r="K256" s="13" t="s">
        <v>88</v>
      </c>
      <c r="L256" s="13" t="s">
        <v>89</v>
      </c>
      <c r="M256" s="13" t="s">
        <v>89</v>
      </c>
      <c r="N256" s="13" t="s">
        <v>89</v>
      </c>
    </row>
    <row r="257" spans="1:61" ht="20.25" customHeight="1" x14ac:dyDescent="0.3">
      <c r="A257" s="28" t="s">
        <v>20</v>
      </c>
      <c r="B257" s="29" t="s">
        <v>60</v>
      </c>
      <c r="C257" s="6" t="s">
        <v>130</v>
      </c>
      <c r="D257" s="18" t="s">
        <v>131</v>
      </c>
      <c r="E257" s="18">
        <v>13</v>
      </c>
      <c r="F257" s="18">
        <v>13</v>
      </c>
      <c r="G257" s="18">
        <v>64.87</v>
      </c>
      <c r="H257" s="19">
        <v>3.4190000000000005</v>
      </c>
      <c r="I257" s="19">
        <v>3.4580000000000002</v>
      </c>
      <c r="J257" s="19">
        <v>4.992</v>
      </c>
      <c r="K257" s="18">
        <v>122.2</v>
      </c>
      <c r="L257" s="19">
        <v>6.5000000000000002E-2</v>
      </c>
      <c r="M257" s="19">
        <v>0.42899999999999999</v>
      </c>
      <c r="N257" s="18">
        <v>47.97</v>
      </c>
    </row>
    <row r="258" spans="1:61" ht="20.25" customHeight="1" x14ac:dyDescent="0.3">
      <c r="A258" s="28"/>
      <c r="B258" s="33"/>
      <c r="C258" s="1" t="s">
        <v>84</v>
      </c>
      <c r="D258" s="17" t="s">
        <v>137</v>
      </c>
      <c r="E258" s="17">
        <v>10</v>
      </c>
      <c r="F258" s="17">
        <v>10</v>
      </c>
      <c r="G258" s="18">
        <v>34</v>
      </c>
      <c r="H258" s="19">
        <v>0.33</v>
      </c>
      <c r="I258" s="19">
        <v>0.03</v>
      </c>
      <c r="J258" s="19">
        <v>8.0500000000000007</v>
      </c>
      <c r="K258" s="18">
        <v>1.1000000000000001</v>
      </c>
      <c r="L258" s="19">
        <v>0.12</v>
      </c>
      <c r="M258" s="19">
        <v>0.06</v>
      </c>
      <c r="N258" s="18">
        <v>0</v>
      </c>
    </row>
    <row r="259" spans="1:61" ht="20.25" customHeight="1" x14ac:dyDescent="0.3">
      <c r="A259" s="28"/>
      <c r="B259" s="52"/>
      <c r="C259" s="1" t="s">
        <v>71</v>
      </c>
      <c r="D259" s="17" t="s">
        <v>136</v>
      </c>
      <c r="E259" s="17">
        <v>9</v>
      </c>
      <c r="F259" s="17">
        <v>9</v>
      </c>
      <c r="G259" s="18">
        <v>32.76</v>
      </c>
      <c r="H259" s="19">
        <v>5.3999999999999992E-2</v>
      </c>
      <c r="I259" s="19">
        <v>9.0000000000000011E-3</v>
      </c>
      <c r="J259" s="19">
        <v>8.1180000000000003</v>
      </c>
      <c r="K259" s="18">
        <v>3.78</v>
      </c>
      <c r="L259" s="19">
        <v>0.441</v>
      </c>
      <c r="M259" s="19">
        <v>0.126</v>
      </c>
      <c r="N259" s="18">
        <v>3.51</v>
      </c>
    </row>
    <row r="260" spans="1:61" x14ac:dyDescent="0.3">
      <c r="A260" s="34" t="s">
        <v>17</v>
      </c>
      <c r="B260" s="29" t="s">
        <v>64</v>
      </c>
      <c r="C260" s="6" t="s">
        <v>132</v>
      </c>
      <c r="D260" s="18" t="s">
        <v>133</v>
      </c>
      <c r="E260" s="18">
        <v>55</v>
      </c>
      <c r="F260" s="18">
        <v>50</v>
      </c>
      <c r="G260" s="18">
        <v>73.754999999999995</v>
      </c>
      <c r="H260" s="19">
        <v>6.2369999999999992</v>
      </c>
      <c r="I260" s="19">
        <v>5.3460000000000001</v>
      </c>
      <c r="J260" s="19">
        <v>0.14849999999999999</v>
      </c>
      <c r="K260" s="18">
        <v>26.234999999999999</v>
      </c>
      <c r="L260" s="19">
        <v>0.84149999999999991</v>
      </c>
      <c r="M260" s="19">
        <v>0.69299999999999995</v>
      </c>
      <c r="N260" s="18">
        <v>68.805000000000007</v>
      </c>
      <c r="O260" s="4"/>
      <c r="P260" s="4"/>
      <c r="Q260" s="4"/>
      <c r="R260" s="4"/>
      <c r="S260" s="4"/>
      <c r="T260" s="4"/>
      <c r="U260" s="4"/>
      <c r="V260" s="4"/>
      <c r="W260" s="4"/>
      <c r="X260" s="4"/>
      <c r="Y260" s="4"/>
      <c r="Z260" s="4"/>
      <c r="AA260" s="4"/>
      <c r="AB260" s="4"/>
      <c r="AC260" s="4"/>
      <c r="AD260" s="4"/>
      <c r="AE260" s="4"/>
      <c r="AF260" s="4"/>
      <c r="AG260" s="4"/>
      <c r="AH260" s="4"/>
      <c r="AI260" s="4"/>
      <c r="AJ260" s="4"/>
      <c r="AK260" s="4"/>
      <c r="AL260" s="4"/>
      <c r="AM260" s="4"/>
      <c r="AN260" s="4"/>
      <c r="AO260" s="4"/>
      <c r="AP260" s="4"/>
      <c r="AQ260" s="4"/>
      <c r="AR260" s="4"/>
      <c r="AS260" s="4"/>
      <c r="AT260" s="4"/>
      <c r="AU260" s="4"/>
      <c r="AV260" s="4"/>
      <c r="AW260" s="4"/>
      <c r="AX260" s="4"/>
      <c r="AY260" s="4"/>
      <c r="AZ260" s="4"/>
      <c r="BA260" s="4"/>
      <c r="BB260" s="4"/>
      <c r="BC260" s="4"/>
      <c r="BD260" s="4"/>
      <c r="BE260" s="4"/>
      <c r="BF260" s="4"/>
      <c r="BG260" s="4"/>
      <c r="BH260" s="4"/>
      <c r="BI260" s="4"/>
    </row>
    <row r="261" spans="1:61" x14ac:dyDescent="0.3">
      <c r="A261" s="35"/>
      <c r="B261" s="33"/>
      <c r="C261" s="1" t="s">
        <v>73</v>
      </c>
      <c r="D261" s="17" t="s">
        <v>134</v>
      </c>
      <c r="E261" s="17">
        <v>3</v>
      </c>
      <c r="F261" s="17">
        <v>3</v>
      </c>
      <c r="G261" s="17">
        <v>27</v>
      </c>
      <c r="H261" s="19">
        <v>0</v>
      </c>
      <c r="I261" s="19">
        <v>3</v>
      </c>
      <c r="J261" s="19">
        <v>0</v>
      </c>
      <c r="K261" s="18">
        <v>0</v>
      </c>
      <c r="L261" s="19">
        <v>0</v>
      </c>
      <c r="M261" s="19">
        <v>0</v>
      </c>
      <c r="N261" s="18">
        <v>0</v>
      </c>
      <c r="O261" s="4"/>
      <c r="P261" s="4"/>
      <c r="Q261" s="4"/>
      <c r="R261" s="4"/>
      <c r="S261" s="4"/>
      <c r="T261" s="4"/>
      <c r="U261" s="4"/>
      <c r="V261" s="4"/>
      <c r="W261" s="4"/>
      <c r="X261" s="4"/>
      <c r="Y261" s="4"/>
      <c r="Z261" s="4"/>
      <c r="AA261" s="4"/>
      <c r="AB261" s="4"/>
      <c r="AC261" s="4"/>
      <c r="AD261" s="4"/>
      <c r="AE261" s="4"/>
      <c r="AF261" s="4"/>
      <c r="AG261" s="4"/>
      <c r="AH261" s="4"/>
      <c r="AI261" s="4"/>
      <c r="AJ261" s="4"/>
      <c r="AK261" s="4"/>
      <c r="AL261" s="4"/>
      <c r="AM261" s="4"/>
      <c r="AN261" s="4"/>
      <c r="AO261" s="4"/>
      <c r="AP261" s="4"/>
      <c r="AQ261" s="4"/>
      <c r="AR261" s="4"/>
      <c r="AS261" s="4"/>
      <c r="AT261" s="4"/>
      <c r="AU261" s="4"/>
      <c r="AV261" s="4"/>
      <c r="AW261" s="4"/>
      <c r="AX261" s="4"/>
      <c r="AY261" s="4"/>
      <c r="AZ261" s="4"/>
      <c r="BA261" s="4"/>
      <c r="BB261" s="4"/>
      <c r="BC261" s="4"/>
      <c r="BD261" s="4"/>
      <c r="BE261" s="4"/>
      <c r="BF261" s="4"/>
      <c r="BG261" s="4"/>
      <c r="BH261" s="4"/>
      <c r="BI261" s="4"/>
    </row>
    <row r="262" spans="1:61" x14ac:dyDescent="0.3">
      <c r="A262" s="36"/>
      <c r="B262" s="30"/>
      <c r="C262" s="1" t="s">
        <v>96</v>
      </c>
      <c r="D262" s="17" t="s">
        <v>158</v>
      </c>
      <c r="E262" s="17">
        <v>0.5</v>
      </c>
      <c r="F262" s="17">
        <v>0.5</v>
      </c>
      <c r="G262" s="18">
        <v>0</v>
      </c>
      <c r="H262" s="19">
        <v>0</v>
      </c>
      <c r="I262" s="19">
        <v>0</v>
      </c>
      <c r="J262" s="19">
        <v>0</v>
      </c>
      <c r="K262" s="18">
        <v>0.12</v>
      </c>
      <c r="L262" s="19">
        <v>1.5E-3</v>
      </c>
      <c r="M262" s="19">
        <v>5.0000000000000001E-4</v>
      </c>
      <c r="N262" s="18">
        <v>193.905</v>
      </c>
      <c r="O262" s="4"/>
      <c r="P262" s="4"/>
      <c r="Q262" s="4"/>
      <c r="R262" s="4"/>
      <c r="S262" s="4"/>
      <c r="T262" s="4"/>
      <c r="U262" s="4"/>
      <c r="V262" s="4"/>
      <c r="W262" s="4"/>
      <c r="X262" s="4"/>
      <c r="Y262" s="4"/>
      <c r="Z262" s="4"/>
      <c r="AA262" s="4"/>
      <c r="AB262" s="4"/>
      <c r="AC262" s="4"/>
      <c r="AD262" s="4"/>
      <c r="AE262" s="4"/>
      <c r="AF262" s="4"/>
      <c r="AG262" s="4"/>
      <c r="AH262" s="4"/>
      <c r="AI262" s="4"/>
      <c r="AJ262" s="4"/>
      <c r="AK262" s="4"/>
      <c r="AL262" s="4"/>
      <c r="AM262" s="4"/>
      <c r="AN262" s="4"/>
      <c r="AO262" s="4"/>
      <c r="AP262" s="4"/>
      <c r="AQ262" s="4"/>
      <c r="AR262" s="4"/>
      <c r="AS262" s="4"/>
      <c r="AT262" s="4"/>
      <c r="AU262" s="4"/>
      <c r="AV262" s="4"/>
      <c r="AW262" s="4"/>
      <c r="AX262" s="4"/>
      <c r="AY262" s="4"/>
      <c r="AZ262" s="4"/>
      <c r="BA262" s="4"/>
      <c r="BB262" s="4"/>
      <c r="BC262" s="4"/>
      <c r="BD262" s="4"/>
      <c r="BE262" s="4"/>
      <c r="BF262" s="4"/>
      <c r="BG262" s="4"/>
      <c r="BH262" s="4"/>
      <c r="BI262" s="4"/>
    </row>
    <row r="263" spans="1:61" ht="24" customHeight="1" x14ac:dyDescent="0.3">
      <c r="A263" s="34" t="s">
        <v>19</v>
      </c>
      <c r="B263" s="29" t="s">
        <v>100</v>
      </c>
      <c r="C263" s="1" t="s">
        <v>80</v>
      </c>
      <c r="D263" s="17" t="s">
        <v>139</v>
      </c>
      <c r="E263" s="17">
        <v>80</v>
      </c>
      <c r="F263" s="17">
        <v>80</v>
      </c>
      <c r="G263" s="18">
        <v>248</v>
      </c>
      <c r="H263" s="19">
        <v>5.76</v>
      </c>
      <c r="I263" s="19">
        <v>1.52</v>
      </c>
      <c r="J263" s="19">
        <v>52.88</v>
      </c>
      <c r="K263" s="18">
        <v>32</v>
      </c>
      <c r="L263" s="19">
        <v>4.8</v>
      </c>
      <c r="M263" s="19">
        <v>0</v>
      </c>
      <c r="N263" s="18">
        <v>0.8</v>
      </c>
    </row>
    <row r="264" spans="1:61" ht="24" customHeight="1" x14ac:dyDescent="0.3">
      <c r="A264" s="36"/>
      <c r="B264" s="30"/>
      <c r="C264" s="1" t="s">
        <v>97</v>
      </c>
      <c r="D264" s="17" t="s">
        <v>149</v>
      </c>
      <c r="E264" s="17">
        <v>4</v>
      </c>
      <c r="F264" s="17">
        <v>4</v>
      </c>
      <c r="G264" s="18">
        <v>29.24</v>
      </c>
      <c r="H264" s="19">
        <v>2.4E-2</v>
      </c>
      <c r="I264" s="19">
        <v>3.24</v>
      </c>
      <c r="J264" s="19">
        <v>0</v>
      </c>
      <c r="K264" s="18">
        <v>0.12</v>
      </c>
      <c r="L264" s="19">
        <v>4.0000000000000001E-3</v>
      </c>
      <c r="M264" s="19">
        <v>1.6E-2</v>
      </c>
      <c r="N264" s="18">
        <v>27.4</v>
      </c>
    </row>
    <row r="265" spans="1:61" ht="20.25" customHeight="1" x14ac:dyDescent="0.3">
      <c r="A265" s="31"/>
      <c r="B265" s="31"/>
      <c r="C265" s="39" t="s">
        <v>54</v>
      </c>
      <c r="D265" s="39"/>
      <c r="E265" s="39"/>
      <c r="F265" s="39"/>
      <c r="G265" s="22">
        <f>SUM(G257:G264)</f>
        <v>509.625</v>
      </c>
      <c r="H265" s="23">
        <f t="shared" ref="H265:N265" si="34">SUM(H257:H264)</f>
        <v>15.823999999999998</v>
      </c>
      <c r="I265" s="23">
        <f t="shared" si="34"/>
        <v>16.603000000000002</v>
      </c>
      <c r="J265" s="23">
        <f>SUM(J257:J264)</f>
        <v>74.188500000000005</v>
      </c>
      <c r="K265" s="22">
        <f t="shared" si="34"/>
        <v>185.55500000000001</v>
      </c>
      <c r="L265" s="23">
        <f t="shared" si="34"/>
        <v>6.2729999999999997</v>
      </c>
      <c r="M265" s="23">
        <f t="shared" si="34"/>
        <v>1.3244999999999998</v>
      </c>
      <c r="N265" s="22">
        <f t="shared" si="34"/>
        <v>342.39</v>
      </c>
    </row>
    <row r="266" spans="1:61" ht="20.25" customHeight="1" x14ac:dyDescent="0.3">
      <c r="A266" s="31"/>
      <c r="B266" s="31"/>
      <c r="C266" s="40" t="s">
        <v>55</v>
      </c>
      <c r="D266" s="41"/>
      <c r="E266" s="41"/>
      <c r="F266" s="42"/>
      <c r="G266" s="22">
        <v>2245</v>
      </c>
      <c r="H266" s="23">
        <v>78.599999999999994</v>
      </c>
      <c r="I266" s="23">
        <v>74.8</v>
      </c>
      <c r="J266" s="23">
        <v>314.3</v>
      </c>
      <c r="K266" s="22">
        <v>1100</v>
      </c>
      <c r="L266" s="23">
        <v>8.6999999999999993</v>
      </c>
      <c r="M266" s="23">
        <v>5</v>
      </c>
      <c r="N266" s="22">
        <v>2200</v>
      </c>
    </row>
    <row r="267" spans="1:61" ht="20.25" customHeight="1" x14ac:dyDescent="0.3">
      <c r="A267" s="31"/>
      <c r="B267" s="31"/>
      <c r="C267" s="39" t="s">
        <v>56</v>
      </c>
      <c r="D267" s="39"/>
      <c r="E267" s="39"/>
      <c r="F267" s="39"/>
      <c r="G267" s="22">
        <f>(G265/G266)*100</f>
        <v>22.700445434298441</v>
      </c>
      <c r="H267" s="22">
        <f>(H265/H266)*100</f>
        <v>20.132315521628495</v>
      </c>
      <c r="I267" s="22">
        <f>(I265/I266)*100</f>
        <v>22.196524064171125</v>
      </c>
      <c r="J267" s="22">
        <f>(J265/J266)*100</f>
        <v>23.604358892777601</v>
      </c>
      <c r="K267" s="22">
        <f t="shared" ref="K267:N267" si="35">(K265/K266)*100</f>
        <v>16.868636363636362</v>
      </c>
      <c r="L267" s="22">
        <f t="shared" si="35"/>
        <v>72.103448275862064</v>
      </c>
      <c r="M267" s="22">
        <f t="shared" si="35"/>
        <v>26.49</v>
      </c>
      <c r="N267" s="22">
        <f t="shared" si="35"/>
        <v>15.563181818181818</v>
      </c>
    </row>
    <row r="268" spans="1:61" ht="20.25" customHeight="1" x14ac:dyDescent="0.3">
      <c r="A268" s="37" t="s">
        <v>34</v>
      </c>
      <c r="B268" s="37"/>
      <c r="C268" s="37"/>
      <c r="D268" s="37"/>
      <c r="E268" s="37"/>
      <c r="F268" s="37"/>
      <c r="G268" s="37"/>
      <c r="H268" s="37"/>
      <c r="I268" s="37"/>
      <c r="J268" s="37"/>
      <c r="K268" s="37"/>
      <c r="L268" s="37"/>
      <c r="M268" s="37"/>
      <c r="N268" s="37"/>
    </row>
    <row r="269" spans="1:61" ht="24.75" customHeight="1" x14ac:dyDescent="0.3">
      <c r="A269" s="28" t="s">
        <v>42</v>
      </c>
      <c r="B269" s="28" t="s">
        <v>45</v>
      </c>
      <c r="C269" s="28" t="s">
        <v>46</v>
      </c>
      <c r="D269" s="28" t="s">
        <v>47</v>
      </c>
      <c r="E269" s="28" t="s">
        <v>58</v>
      </c>
      <c r="F269" s="28" t="s">
        <v>48</v>
      </c>
      <c r="G269" s="28" t="s">
        <v>49</v>
      </c>
      <c r="H269" s="28"/>
      <c r="I269" s="28"/>
      <c r="J269" s="28"/>
      <c r="K269" s="28"/>
      <c r="L269" s="28"/>
      <c r="M269" s="28"/>
      <c r="N269" s="28"/>
    </row>
    <row r="270" spans="1:61" ht="30" customHeight="1" x14ac:dyDescent="0.3">
      <c r="A270" s="28"/>
      <c r="B270" s="28"/>
      <c r="C270" s="28"/>
      <c r="D270" s="28"/>
      <c r="E270" s="28"/>
      <c r="F270" s="38"/>
      <c r="G270" s="13" t="s">
        <v>43</v>
      </c>
      <c r="H270" s="13" t="s">
        <v>57</v>
      </c>
      <c r="I270" s="13" t="s">
        <v>50</v>
      </c>
      <c r="J270" s="13" t="s">
        <v>44</v>
      </c>
      <c r="K270" s="13" t="s">
        <v>51</v>
      </c>
      <c r="L270" s="13" t="s">
        <v>52</v>
      </c>
      <c r="M270" s="13" t="s">
        <v>53</v>
      </c>
      <c r="N270" s="13" t="s">
        <v>171</v>
      </c>
    </row>
    <row r="271" spans="1:61" ht="24.75" customHeight="1" x14ac:dyDescent="0.3">
      <c r="A271" s="28"/>
      <c r="B271" s="28"/>
      <c r="C271" s="28"/>
      <c r="D271" s="28"/>
      <c r="E271" s="28"/>
      <c r="F271" s="38"/>
      <c r="G271" s="13" t="s">
        <v>87</v>
      </c>
      <c r="H271" s="13" t="s">
        <v>88</v>
      </c>
      <c r="I271" s="13" t="s">
        <v>88</v>
      </c>
      <c r="J271" s="13" t="s">
        <v>88</v>
      </c>
      <c r="K271" s="13" t="s">
        <v>88</v>
      </c>
      <c r="L271" s="13" t="s">
        <v>89</v>
      </c>
      <c r="M271" s="13" t="s">
        <v>89</v>
      </c>
      <c r="N271" s="13" t="s">
        <v>89</v>
      </c>
    </row>
    <row r="272" spans="1:61" ht="22.5" customHeight="1" x14ac:dyDescent="0.3">
      <c r="A272" s="28" t="s">
        <v>20</v>
      </c>
      <c r="B272" s="29" t="s">
        <v>59</v>
      </c>
      <c r="C272" s="6" t="s">
        <v>130</v>
      </c>
      <c r="D272" s="18" t="s">
        <v>131</v>
      </c>
      <c r="E272" s="18">
        <v>13</v>
      </c>
      <c r="F272" s="18">
        <v>13</v>
      </c>
      <c r="G272" s="18">
        <v>64.87</v>
      </c>
      <c r="H272" s="19">
        <v>3.4190000000000005</v>
      </c>
      <c r="I272" s="19">
        <v>3.4580000000000002</v>
      </c>
      <c r="J272" s="19">
        <v>4.992</v>
      </c>
      <c r="K272" s="18">
        <v>122.2</v>
      </c>
      <c r="L272" s="19">
        <v>6.5000000000000002E-2</v>
      </c>
      <c r="M272" s="19">
        <v>0.42899999999999999</v>
      </c>
      <c r="N272" s="18">
        <v>47.97</v>
      </c>
    </row>
    <row r="273" spans="1:14" ht="22.5" customHeight="1" x14ac:dyDescent="0.3">
      <c r="A273" s="28"/>
      <c r="B273" s="30"/>
      <c r="C273" s="1" t="s">
        <v>71</v>
      </c>
      <c r="D273" s="17" t="s">
        <v>136</v>
      </c>
      <c r="E273" s="17">
        <v>9</v>
      </c>
      <c r="F273" s="17">
        <v>9</v>
      </c>
      <c r="G273" s="18">
        <v>32.76</v>
      </c>
      <c r="H273" s="19">
        <v>5.3999999999999992E-2</v>
      </c>
      <c r="I273" s="19">
        <v>9.0000000000000011E-3</v>
      </c>
      <c r="J273" s="19">
        <v>8.1180000000000003</v>
      </c>
      <c r="K273" s="18">
        <v>3.78</v>
      </c>
      <c r="L273" s="19">
        <v>0.441</v>
      </c>
      <c r="M273" s="19">
        <v>0.126</v>
      </c>
      <c r="N273" s="18">
        <v>3.51</v>
      </c>
    </row>
    <row r="274" spans="1:14" ht="20.25" customHeight="1" x14ac:dyDescent="0.3">
      <c r="A274" s="34" t="s">
        <v>19</v>
      </c>
      <c r="B274" s="29" t="s">
        <v>92</v>
      </c>
      <c r="C274" s="1" t="s">
        <v>75</v>
      </c>
      <c r="D274" s="17" t="s">
        <v>143</v>
      </c>
      <c r="E274" s="17">
        <v>133</v>
      </c>
      <c r="F274" s="17">
        <v>80</v>
      </c>
      <c r="G274" s="18">
        <v>105.4944</v>
      </c>
      <c r="H274" s="19">
        <v>0.87912000000000001</v>
      </c>
      <c r="I274" s="19">
        <v>0.15984000000000001</v>
      </c>
      <c r="J274" s="19">
        <v>24.21576</v>
      </c>
      <c r="K274" s="18">
        <v>2.3975999999999997</v>
      </c>
      <c r="L274" s="19">
        <v>0.39960000000000001</v>
      </c>
      <c r="M274" s="19">
        <v>7.9920000000000005E-2</v>
      </c>
      <c r="N274" s="18">
        <v>3.1968000000000001</v>
      </c>
    </row>
    <row r="275" spans="1:14" ht="20.25" customHeight="1" x14ac:dyDescent="0.3">
      <c r="A275" s="36"/>
      <c r="B275" s="30"/>
      <c r="C275" s="1" t="s">
        <v>73</v>
      </c>
      <c r="D275" s="17" t="s">
        <v>134</v>
      </c>
      <c r="E275" s="17">
        <v>7</v>
      </c>
      <c r="F275" s="17">
        <v>7</v>
      </c>
      <c r="G275" s="17">
        <v>63</v>
      </c>
      <c r="H275" s="19">
        <v>0</v>
      </c>
      <c r="I275" s="19">
        <v>7</v>
      </c>
      <c r="J275" s="19">
        <v>0</v>
      </c>
      <c r="K275" s="18">
        <v>0</v>
      </c>
      <c r="L275" s="19">
        <v>0</v>
      </c>
      <c r="M275" s="19">
        <v>0</v>
      </c>
      <c r="N275" s="18">
        <v>0</v>
      </c>
    </row>
    <row r="276" spans="1:14" ht="24.75" customHeight="1" x14ac:dyDescent="0.3">
      <c r="A276" s="13" t="s">
        <v>18</v>
      </c>
      <c r="B276" s="11" t="s">
        <v>63</v>
      </c>
      <c r="C276" s="1" t="s">
        <v>124</v>
      </c>
      <c r="D276" s="17" t="s">
        <v>169</v>
      </c>
      <c r="E276" s="17">
        <v>143</v>
      </c>
      <c r="F276" s="17">
        <v>100</v>
      </c>
      <c r="G276" s="18">
        <v>40.04</v>
      </c>
      <c r="H276" s="19">
        <v>0.50049999999999994</v>
      </c>
      <c r="I276" s="19">
        <v>0.10009999999999999</v>
      </c>
      <c r="J276" s="19">
        <v>8.2081999999999997</v>
      </c>
      <c r="K276" s="18">
        <v>24.023999999999997</v>
      </c>
      <c r="L276" s="19">
        <v>0.30029999999999996</v>
      </c>
      <c r="M276" s="19">
        <v>0.10009999999999999</v>
      </c>
      <c r="N276" s="18">
        <v>5.0049999999999999</v>
      </c>
    </row>
    <row r="277" spans="1:14" ht="24.75" customHeight="1" x14ac:dyDescent="0.3">
      <c r="A277" s="31"/>
      <c r="B277" s="32"/>
      <c r="C277" s="39" t="s">
        <v>54</v>
      </c>
      <c r="D277" s="39"/>
      <c r="E277" s="39"/>
      <c r="F277" s="39"/>
      <c r="G277" s="22">
        <f>SUM(G272:G276)</f>
        <v>306.1644</v>
      </c>
      <c r="H277" s="23">
        <f>SUM(H272:H276)</f>
        <v>4.8526199999999999</v>
      </c>
      <c r="I277" s="23">
        <f>SUM(I272:I276)</f>
        <v>10.726939999999999</v>
      </c>
      <c r="J277" s="23">
        <f t="shared" ref="J277:N277" si="36">SUM(J272:J276)</f>
        <v>45.53396</v>
      </c>
      <c r="K277" s="22">
        <f t="shared" si="36"/>
        <v>152.4016</v>
      </c>
      <c r="L277" s="23">
        <f t="shared" si="36"/>
        <v>1.2059</v>
      </c>
      <c r="M277" s="23">
        <f t="shared" si="36"/>
        <v>0.7350199999999999</v>
      </c>
      <c r="N277" s="22">
        <f t="shared" si="36"/>
        <v>59.681800000000003</v>
      </c>
    </row>
    <row r="278" spans="1:14" ht="24.75" customHeight="1" x14ac:dyDescent="0.3">
      <c r="A278" s="31"/>
      <c r="B278" s="31"/>
      <c r="C278" s="40" t="s">
        <v>55</v>
      </c>
      <c r="D278" s="41"/>
      <c r="E278" s="41"/>
      <c r="F278" s="42"/>
      <c r="G278" s="22">
        <v>2245</v>
      </c>
      <c r="H278" s="23">
        <v>78.599999999999994</v>
      </c>
      <c r="I278" s="23">
        <v>74.8</v>
      </c>
      <c r="J278" s="23">
        <v>314.3</v>
      </c>
      <c r="K278" s="22">
        <v>1100</v>
      </c>
      <c r="L278" s="23">
        <v>8.6999999999999993</v>
      </c>
      <c r="M278" s="23">
        <v>5</v>
      </c>
      <c r="N278" s="22">
        <v>2200</v>
      </c>
    </row>
    <row r="279" spans="1:14" ht="24.75" customHeight="1" x14ac:dyDescent="0.3">
      <c r="A279" s="31"/>
      <c r="B279" s="31"/>
      <c r="C279" s="39" t="s">
        <v>56</v>
      </c>
      <c r="D279" s="39"/>
      <c r="E279" s="39"/>
      <c r="F279" s="39"/>
      <c r="G279" s="22">
        <f>(G277/G278)*100</f>
        <v>13.637612472160358</v>
      </c>
      <c r="H279" s="22">
        <f>(H277/H278)*100</f>
        <v>6.1738167938931303</v>
      </c>
      <c r="I279" s="22">
        <f>(I277/I278)*100</f>
        <v>14.340828877005347</v>
      </c>
      <c r="J279" s="22">
        <f>(J277/J278)*100</f>
        <v>14.487419662742601</v>
      </c>
      <c r="K279" s="22">
        <f t="shared" ref="K279:N279" si="37">(K277/K278)*100</f>
        <v>13.854690909090909</v>
      </c>
      <c r="L279" s="22">
        <f t="shared" si="37"/>
        <v>13.860919540229885</v>
      </c>
      <c r="M279" s="22">
        <f t="shared" si="37"/>
        <v>14.700399999999997</v>
      </c>
      <c r="N279" s="22">
        <f t="shared" si="37"/>
        <v>2.7128090909090909</v>
      </c>
    </row>
    <row r="280" spans="1:14" ht="32.25" customHeight="1" x14ac:dyDescent="0.3">
      <c r="A280" s="37" t="s">
        <v>35</v>
      </c>
      <c r="B280" s="37"/>
      <c r="C280" s="37"/>
      <c r="D280" s="37"/>
      <c r="E280" s="37"/>
      <c r="F280" s="37"/>
      <c r="G280" s="37"/>
      <c r="H280" s="37"/>
      <c r="I280" s="37"/>
      <c r="J280" s="37"/>
      <c r="K280" s="37"/>
      <c r="L280" s="37"/>
      <c r="M280" s="37"/>
      <c r="N280" s="37"/>
    </row>
    <row r="281" spans="1:14" ht="23.25" customHeight="1" x14ac:dyDescent="0.3">
      <c r="A281" s="28" t="s">
        <v>42</v>
      </c>
      <c r="B281" s="28" t="s">
        <v>45</v>
      </c>
      <c r="C281" s="28" t="s">
        <v>46</v>
      </c>
      <c r="D281" s="28" t="s">
        <v>47</v>
      </c>
      <c r="E281" s="28" t="s">
        <v>58</v>
      </c>
      <c r="F281" s="28" t="s">
        <v>48</v>
      </c>
      <c r="G281" s="28" t="s">
        <v>49</v>
      </c>
      <c r="H281" s="28"/>
      <c r="I281" s="28"/>
      <c r="J281" s="28"/>
      <c r="K281" s="28"/>
      <c r="L281" s="28"/>
      <c r="M281" s="28"/>
      <c r="N281" s="28"/>
    </row>
    <row r="282" spans="1:14" ht="23.25" customHeight="1" x14ac:dyDescent="0.3">
      <c r="A282" s="28"/>
      <c r="B282" s="28"/>
      <c r="C282" s="28"/>
      <c r="D282" s="28"/>
      <c r="E282" s="28"/>
      <c r="F282" s="38"/>
      <c r="G282" s="13" t="s">
        <v>43</v>
      </c>
      <c r="H282" s="13" t="s">
        <v>57</v>
      </c>
      <c r="I282" s="13" t="s">
        <v>50</v>
      </c>
      <c r="J282" s="13" t="s">
        <v>44</v>
      </c>
      <c r="K282" s="13" t="s">
        <v>51</v>
      </c>
      <c r="L282" s="13" t="s">
        <v>52</v>
      </c>
      <c r="M282" s="13" t="s">
        <v>53</v>
      </c>
      <c r="N282" s="13" t="s">
        <v>171</v>
      </c>
    </row>
    <row r="283" spans="1:14" ht="23.25" customHeight="1" x14ac:dyDescent="0.3">
      <c r="A283" s="28"/>
      <c r="B283" s="28"/>
      <c r="C283" s="28"/>
      <c r="D283" s="28"/>
      <c r="E283" s="28"/>
      <c r="F283" s="38"/>
      <c r="G283" s="13" t="s">
        <v>87</v>
      </c>
      <c r="H283" s="13" t="s">
        <v>88</v>
      </c>
      <c r="I283" s="13" t="s">
        <v>88</v>
      </c>
      <c r="J283" s="13" t="s">
        <v>88</v>
      </c>
      <c r="K283" s="13" t="s">
        <v>88</v>
      </c>
      <c r="L283" s="13" t="s">
        <v>89</v>
      </c>
      <c r="M283" s="13" t="s">
        <v>89</v>
      </c>
      <c r="N283" s="13" t="s">
        <v>89</v>
      </c>
    </row>
    <row r="284" spans="1:14" ht="23.25" customHeight="1" x14ac:dyDescent="0.3">
      <c r="A284" s="28" t="s">
        <v>20</v>
      </c>
      <c r="B284" s="29" t="s">
        <v>61</v>
      </c>
      <c r="C284" s="6" t="s">
        <v>130</v>
      </c>
      <c r="D284" s="18" t="s">
        <v>131</v>
      </c>
      <c r="E284" s="18">
        <v>13</v>
      </c>
      <c r="F284" s="18">
        <v>13</v>
      </c>
      <c r="G284" s="18">
        <v>64.87</v>
      </c>
      <c r="H284" s="19">
        <v>3.4190000000000005</v>
      </c>
      <c r="I284" s="19">
        <v>3.4580000000000002</v>
      </c>
      <c r="J284" s="19">
        <v>4.992</v>
      </c>
      <c r="K284" s="18">
        <v>122.2</v>
      </c>
      <c r="L284" s="19">
        <v>6.5000000000000002E-2</v>
      </c>
      <c r="M284" s="19">
        <v>0.42899999999999999</v>
      </c>
      <c r="N284" s="18">
        <v>47.97</v>
      </c>
    </row>
    <row r="285" spans="1:14" ht="23.25" customHeight="1" x14ac:dyDescent="0.3">
      <c r="A285" s="28"/>
      <c r="B285" s="30"/>
      <c r="C285" s="1" t="s">
        <v>76</v>
      </c>
      <c r="D285" s="17" t="s">
        <v>135</v>
      </c>
      <c r="E285" s="17">
        <v>18</v>
      </c>
      <c r="F285" s="17">
        <v>18</v>
      </c>
      <c r="G285" s="18">
        <v>83.88</v>
      </c>
      <c r="H285" s="19">
        <v>0.64800000000000002</v>
      </c>
      <c r="I285" s="19">
        <v>2.988</v>
      </c>
      <c r="J285" s="19">
        <v>13.59</v>
      </c>
      <c r="K285" s="18">
        <v>6.48</v>
      </c>
      <c r="L285" s="19">
        <v>0.63</v>
      </c>
      <c r="M285" s="19">
        <v>0.21599999999999997</v>
      </c>
      <c r="N285" s="18">
        <v>0</v>
      </c>
    </row>
    <row r="286" spans="1:14" ht="23.25" customHeight="1" x14ac:dyDescent="0.3">
      <c r="A286" s="34" t="s">
        <v>17</v>
      </c>
      <c r="B286" s="29" t="s">
        <v>62</v>
      </c>
      <c r="C286" s="1" t="s">
        <v>81</v>
      </c>
      <c r="D286" s="17" t="s">
        <v>153</v>
      </c>
      <c r="E286" s="17">
        <v>81</v>
      </c>
      <c r="F286" s="17">
        <v>60</v>
      </c>
      <c r="G286" s="18">
        <v>98.803200000000004</v>
      </c>
      <c r="H286" s="19">
        <v>12.320640000000001</v>
      </c>
      <c r="I286" s="19">
        <v>5.4758399999999998</v>
      </c>
      <c r="J286" s="19">
        <v>5.952000000000001E-2</v>
      </c>
      <c r="K286" s="18">
        <v>6.5472000000000001</v>
      </c>
      <c r="L286" s="19">
        <v>0.41664000000000001</v>
      </c>
      <c r="M286" s="19">
        <v>0.47616000000000008</v>
      </c>
      <c r="N286" s="18">
        <v>37.497600000000006</v>
      </c>
    </row>
    <row r="287" spans="1:14" ht="23.25" customHeight="1" x14ac:dyDescent="0.3">
      <c r="A287" s="35"/>
      <c r="B287" s="33"/>
      <c r="C287" s="1" t="s">
        <v>73</v>
      </c>
      <c r="D287" s="17" t="s">
        <v>134</v>
      </c>
      <c r="E287" s="17">
        <v>3</v>
      </c>
      <c r="F287" s="17">
        <v>3</v>
      </c>
      <c r="G287" s="17">
        <v>27</v>
      </c>
      <c r="H287" s="19">
        <v>0</v>
      </c>
      <c r="I287" s="19">
        <v>3</v>
      </c>
      <c r="J287" s="19">
        <v>0</v>
      </c>
      <c r="K287" s="18">
        <v>0</v>
      </c>
      <c r="L287" s="19">
        <v>0</v>
      </c>
      <c r="M287" s="19">
        <v>0</v>
      </c>
      <c r="N287" s="18">
        <v>0</v>
      </c>
    </row>
    <row r="288" spans="1:14" ht="23.25" customHeight="1" x14ac:dyDescent="0.3">
      <c r="A288" s="36"/>
      <c r="B288" s="30"/>
      <c r="C288" s="1" t="s">
        <v>96</v>
      </c>
      <c r="D288" s="17" t="s">
        <v>158</v>
      </c>
      <c r="E288" s="17">
        <v>0.5</v>
      </c>
      <c r="F288" s="17">
        <v>0.5</v>
      </c>
      <c r="G288" s="18">
        <v>0</v>
      </c>
      <c r="H288" s="19">
        <v>0</v>
      </c>
      <c r="I288" s="19">
        <v>0</v>
      </c>
      <c r="J288" s="19">
        <v>0</v>
      </c>
      <c r="K288" s="18">
        <v>0.12</v>
      </c>
      <c r="L288" s="19">
        <v>1.5E-3</v>
      </c>
      <c r="M288" s="19">
        <v>5.0000000000000001E-4</v>
      </c>
      <c r="N288" s="18">
        <v>193.905</v>
      </c>
    </row>
    <row r="289" spans="1:14" ht="23.25" customHeight="1" x14ac:dyDescent="0.3">
      <c r="A289" s="34" t="s">
        <v>19</v>
      </c>
      <c r="B289" s="29" t="s">
        <v>99</v>
      </c>
      <c r="C289" s="1" t="s">
        <v>78</v>
      </c>
      <c r="D289" s="17" t="s">
        <v>154</v>
      </c>
      <c r="E289" s="17">
        <v>30</v>
      </c>
      <c r="F289" s="17">
        <v>30</v>
      </c>
      <c r="G289" s="18">
        <v>119.4</v>
      </c>
      <c r="H289" s="19">
        <v>3</v>
      </c>
      <c r="I289" s="19">
        <v>2.04</v>
      </c>
      <c r="J289" s="19">
        <v>21.69</v>
      </c>
      <c r="K289" s="18">
        <v>12</v>
      </c>
      <c r="L289" s="19">
        <v>1.08</v>
      </c>
      <c r="M289" s="19">
        <v>0.27</v>
      </c>
      <c r="N289" s="18">
        <v>171</v>
      </c>
    </row>
    <row r="290" spans="1:14" ht="23.25" customHeight="1" x14ac:dyDescent="0.3">
      <c r="A290" s="36"/>
      <c r="B290" s="30"/>
      <c r="C290" s="1" t="s">
        <v>97</v>
      </c>
      <c r="D290" s="17" t="s">
        <v>149</v>
      </c>
      <c r="E290" s="17">
        <v>4</v>
      </c>
      <c r="F290" s="17">
        <v>4</v>
      </c>
      <c r="G290" s="18">
        <v>29.24</v>
      </c>
      <c r="H290" s="19">
        <v>2.4E-2</v>
      </c>
      <c r="I290" s="19">
        <v>3.24</v>
      </c>
      <c r="J290" s="19">
        <v>0</v>
      </c>
      <c r="K290" s="18">
        <v>0.12</v>
      </c>
      <c r="L290" s="19">
        <v>4.0000000000000001E-3</v>
      </c>
      <c r="M290" s="19">
        <v>1.6E-2</v>
      </c>
      <c r="N290" s="18">
        <v>27.4</v>
      </c>
    </row>
    <row r="291" spans="1:14" ht="23.25" customHeight="1" x14ac:dyDescent="0.3">
      <c r="A291" s="31"/>
      <c r="B291" s="31"/>
      <c r="C291" s="39" t="s">
        <v>54</v>
      </c>
      <c r="D291" s="39"/>
      <c r="E291" s="39"/>
      <c r="F291" s="39"/>
      <c r="G291" s="22">
        <f>SUM(G284:G290)</f>
        <v>423.19320000000005</v>
      </c>
      <c r="H291" s="23">
        <f t="shared" ref="H291:N291" si="38">SUM(H284:H290)</f>
        <v>19.411640000000002</v>
      </c>
      <c r="I291" s="23">
        <f t="shared" si="38"/>
        <v>20.201839999999997</v>
      </c>
      <c r="J291" s="23">
        <f>SUM(J284:J290)</f>
        <v>40.331519999999998</v>
      </c>
      <c r="K291" s="22">
        <f t="shared" si="38"/>
        <v>147.46720000000002</v>
      </c>
      <c r="L291" s="23">
        <f>SUM(L284:L290)</f>
        <v>2.1971400000000001</v>
      </c>
      <c r="M291" s="23">
        <f t="shared" si="38"/>
        <v>1.4076600000000001</v>
      </c>
      <c r="N291" s="22">
        <f t="shared" si="38"/>
        <v>477.77260000000001</v>
      </c>
    </row>
    <row r="292" spans="1:14" ht="23.25" customHeight="1" x14ac:dyDescent="0.3">
      <c r="A292" s="31"/>
      <c r="B292" s="31"/>
      <c r="C292" s="40" t="s">
        <v>55</v>
      </c>
      <c r="D292" s="41"/>
      <c r="E292" s="41"/>
      <c r="F292" s="42"/>
      <c r="G292" s="22">
        <v>2245</v>
      </c>
      <c r="H292" s="23">
        <v>78.599999999999994</v>
      </c>
      <c r="I292" s="23">
        <v>74.8</v>
      </c>
      <c r="J292" s="23">
        <v>314.3</v>
      </c>
      <c r="K292" s="22">
        <v>1100</v>
      </c>
      <c r="L292" s="23">
        <v>8.6999999999999993</v>
      </c>
      <c r="M292" s="23">
        <v>5</v>
      </c>
      <c r="N292" s="22">
        <v>2200</v>
      </c>
    </row>
    <row r="293" spans="1:14" ht="23.25" customHeight="1" x14ac:dyDescent="0.3">
      <c r="A293" s="31"/>
      <c r="B293" s="31"/>
      <c r="C293" s="39" t="s">
        <v>56</v>
      </c>
      <c r="D293" s="39"/>
      <c r="E293" s="39"/>
      <c r="F293" s="39"/>
      <c r="G293" s="22">
        <f>(G291/G292)*100</f>
        <v>18.850476614699335</v>
      </c>
      <c r="H293" s="22">
        <f>(H291/H292)*100</f>
        <v>24.696743002544533</v>
      </c>
      <c r="I293" s="22">
        <f>(I291/I292)*100</f>
        <v>27.007807486631012</v>
      </c>
      <c r="J293" s="22">
        <f>(J291/J292)*100</f>
        <v>12.832173083041679</v>
      </c>
      <c r="K293" s="22">
        <f t="shared" ref="K293:N293" si="39">(K291/K292)*100</f>
        <v>13.406109090909094</v>
      </c>
      <c r="L293" s="22">
        <f t="shared" si="39"/>
        <v>25.254482758620693</v>
      </c>
      <c r="M293" s="22">
        <f t="shared" si="39"/>
        <v>28.153200000000002</v>
      </c>
      <c r="N293" s="22">
        <f t="shared" si="39"/>
        <v>21.716936363636364</v>
      </c>
    </row>
    <row r="294" spans="1:14" ht="106.5" customHeight="1" x14ac:dyDescent="0.3">
      <c r="A294" s="48" t="s">
        <v>177</v>
      </c>
      <c r="B294" s="48"/>
      <c r="C294" s="48"/>
      <c r="D294" s="48"/>
      <c r="E294" s="48"/>
      <c r="F294" s="48"/>
      <c r="G294" s="48"/>
      <c r="H294" s="48"/>
      <c r="I294" s="48"/>
      <c r="J294" s="48"/>
      <c r="K294" s="48"/>
      <c r="L294" s="48"/>
      <c r="M294" s="48"/>
      <c r="N294" s="48"/>
    </row>
    <row r="295" spans="1:14" ht="21" customHeight="1" x14ac:dyDescent="0.3">
      <c r="A295" s="44" t="s">
        <v>36</v>
      </c>
      <c r="B295" s="44"/>
      <c r="C295" s="45" t="s">
        <v>37</v>
      </c>
      <c r="D295" s="45"/>
      <c r="E295" s="45"/>
      <c r="F295" s="45"/>
      <c r="G295" s="45"/>
    </row>
    <row r="296" spans="1:14" ht="30" customHeight="1" x14ac:dyDescent="0.3">
      <c r="A296" s="10" t="s">
        <v>38</v>
      </c>
      <c r="B296" s="46"/>
      <c r="C296" s="46"/>
      <c r="D296" s="47" t="s">
        <v>39</v>
      </c>
      <c r="E296" s="47"/>
      <c r="F296" s="45" t="s">
        <v>40</v>
      </c>
      <c r="G296" s="45"/>
    </row>
    <row r="297" spans="1:14" x14ac:dyDescent="0.3">
      <c r="A297" s="43" t="s">
        <v>170</v>
      </c>
      <c r="B297" s="43"/>
      <c r="C297" s="43"/>
      <c r="D297" s="43"/>
      <c r="E297" s="43"/>
      <c r="F297" s="43"/>
      <c r="G297" s="43"/>
      <c r="H297" s="43"/>
      <c r="I297" s="43"/>
      <c r="J297" s="43"/>
      <c r="K297" s="43"/>
      <c r="L297" s="43"/>
      <c r="M297" s="43"/>
      <c r="N297" s="43"/>
    </row>
  </sheetData>
  <mergeCells count="347">
    <mergeCell ref="B140:B143"/>
    <mergeCell ref="A157:A162"/>
    <mergeCell ref="B157:B162"/>
    <mergeCell ref="A173:A175"/>
    <mergeCell ref="B173:B175"/>
    <mergeCell ref="A187:A190"/>
    <mergeCell ref="B187:B190"/>
    <mergeCell ref="A211:A215"/>
    <mergeCell ref="B211:B215"/>
    <mergeCell ref="A201:A202"/>
    <mergeCell ref="B201:B202"/>
    <mergeCell ref="A166:N166"/>
    <mergeCell ref="A152:A153"/>
    <mergeCell ref="B152:B153"/>
    <mergeCell ref="A145:B147"/>
    <mergeCell ref="A148:N148"/>
    <mergeCell ref="A149:A151"/>
    <mergeCell ref="B149:B151"/>
    <mergeCell ref="C149:C151"/>
    <mergeCell ref="D149:D151"/>
    <mergeCell ref="E149:E151"/>
    <mergeCell ref="F149:F151"/>
    <mergeCell ref="C164:F164"/>
    <mergeCell ref="C165:F165"/>
    <mergeCell ref="A82:A86"/>
    <mergeCell ref="B82:B86"/>
    <mergeCell ref="A21:B23"/>
    <mergeCell ref="B38:B40"/>
    <mergeCell ref="A78:N78"/>
    <mergeCell ref="A79:A81"/>
    <mergeCell ref="B79:B81"/>
    <mergeCell ref="C79:C81"/>
    <mergeCell ref="D79:D81"/>
    <mergeCell ref="D52:D54"/>
    <mergeCell ref="E52:E54"/>
    <mergeCell ref="F52:F54"/>
    <mergeCell ref="G52:N52"/>
    <mergeCell ref="G25:N25"/>
    <mergeCell ref="A28:A29"/>
    <mergeCell ref="B28:B29"/>
    <mergeCell ref="C22:F22"/>
    <mergeCell ref="C23:F23"/>
    <mergeCell ref="B25:B27"/>
    <mergeCell ref="C25:C27"/>
    <mergeCell ref="D25:D27"/>
    <mergeCell ref="E25:E27"/>
    <mergeCell ref="F25:F27"/>
    <mergeCell ref="C50:F50"/>
    <mergeCell ref="A97:A98"/>
    <mergeCell ref="B97:B98"/>
    <mergeCell ref="A136:A139"/>
    <mergeCell ref="B136:B139"/>
    <mergeCell ref="A106:B108"/>
    <mergeCell ref="A99:A101"/>
    <mergeCell ref="B99:B101"/>
    <mergeCell ref="A118:B120"/>
    <mergeCell ref="A113:A115"/>
    <mergeCell ref="B113:B115"/>
    <mergeCell ref="A129:B131"/>
    <mergeCell ref="A121:N121"/>
    <mergeCell ref="A122:A124"/>
    <mergeCell ref="B122:B124"/>
    <mergeCell ref="C122:C124"/>
    <mergeCell ref="D122:D124"/>
    <mergeCell ref="E122:E124"/>
    <mergeCell ref="F122:F124"/>
    <mergeCell ref="G122:N122"/>
    <mergeCell ref="C106:F106"/>
    <mergeCell ref="C107:F107"/>
    <mergeCell ref="C108:F108"/>
    <mergeCell ref="C118:F118"/>
    <mergeCell ref="C119:F119"/>
    <mergeCell ref="C120:F120"/>
    <mergeCell ref="A109:N109"/>
    <mergeCell ref="A110:A112"/>
    <mergeCell ref="B110:B112"/>
    <mergeCell ref="A163:B165"/>
    <mergeCell ref="C129:F129"/>
    <mergeCell ref="C130:F130"/>
    <mergeCell ref="A1:N1"/>
    <mergeCell ref="A2:N2"/>
    <mergeCell ref="A3:N3"/>
    <mergeCell ref="B4:L4"/>
    <mergeCell ref="B5:L5"/>
    <mergeCell ref="A6:A8"/>
    <mergeCell ref="C6:K6"/>
    <mergeCell ref="L6:N6"/>
    <mergeCell ref="B7:C7"/>
    <mergeCell ref="D7:F7"/>
    <mergeCell ref="H7:N7"/>
    <mergeCell ref="B8:C8"/>
    <mergeCell ref="D8:F8"/>
    <mergeCell ref="H8:N8"/>
    <mergeCell ref="A9:B9"/>
    <mergeCell ref="C9:N9"/>
    <mergeCell ref="A10:N10"/>
    <mergeCell ref="A11:N11"/>
    <mergeCell ref="A12:A14"/>
    <mergeCell ref="A102:A105"/>
    <mergeCell ref="B102:B105"/>
    <mergeCell ref="C64:F64"/>
    <mergeCell ref="C65:F65"/>
    <mergeCell ref="A51:N51"/>
    <mergeCell ref="B12:B14"/>
    <mergeCell ref="C12:C14"/>
    <mergeCell ref="D12:D14"/>
    <mergeCell ref="E12:E14"/>
    <mergeCell ref="F12:F14"/>
    <mergeCell ref="C21:F21"/>
    <mergeCell ref="A15:A16"/>
    <mergeCell ref="B15:B16"/>
    <mergeCell ref="B17:B19"/>
    <mergeCell ref="A17:A19"/>
    <mergeCell ref="A30:A32"/>
    <mergeCell ref="B30:B32"/>
    <mergeCell ref="A48:B50"/>
    <mergeCell ref="G12:N12"/>
    <mergeCell ref="B72:B73"/>
    <mergeCell ref="A24:N24"/>
    <mergeCell ref="A25:A27"/>
    <mergeCell ref="A217:A219"/>
    <mergeCell ref="B217:B219"/>
    <mergeCell ref="A70:A71"/>
    <mergeCell ref="B70:B71"/>
    <mergeCell ref="A41:A43"/>
    <mergeCell ref="B41:B43"/>
    <mergeCell ref="A34:B36"/>
    <mergeCell ref="C34:F34"/>
    <mergeCell ref="C35:F35"/>
    <mergeCell ref="C36:F36"/>
    <mergeCell ref="A66:N66"/>
    <mergeCell ref="A67:A69"/>
    <mergeCell ref="B67:B69"/>
    <mergeCell ref="C67:C69"/>
    <mergeCell ref="D67:D69"/>
    <mergeCell ref="E67:E69"/>
    <mergeCell ref="F67:F69"/>
    <mergeCell ref="G67:N67"/>
    <mergeCell ref="A63:B65"/>
    <mergeCell ref="C63:F63"/>
    <mergeCell ref="C77:F77"/>
    <mergeCell ref="A59:A62"/>
    <mergeCell ref="B59:B62"/>
    <mergeCell ref="A72:A73"/>
    <mergeCell ref="A37:N37"/>
    <mergeCell ref="A38:A40"/>
    <mergeCell ref="C38:C40"/>
    <mergeCell ref="D38:D40"/>
    <mergeCell ref="E38:E40"/>
    <mergeCell ref="F38:F40"/>
    <mergeCell ref="G38:N38"/>
    <mergeCell ref="C48:F48"/>
    <mergeCell ref="C49:F49"/>
    <mergeCell ref="A44:A46"/>
    <mergeCell ref="B44:B46"/>
    <mergeCell ref="A52:A54"/>
    <mergeCell ref="B52:B54"/>
    <mergeCell ref="C52:C54"/>
    <mergeCell ref="A93:N93"/>
    <mergeCell ref="A94:A96"/>
    <mergeCell ref="B94:B96"/>
    <mergeCell ref="C94:C96"/>
    <mergeCell ref="D94:D96"/>
    <mergeCell ref="E94:E96"/>
    <mergeCell ref="F94:F96"/>
    <mergeCell ref="G94:N94"/>
    <mergeCell ref="A90:B92"/>
    <mergeCell ref="C90:F90"/>
    <mergeCell ref="C91:F91"/>
    <mergeCell ref="C92:F92"/>
    <mergeCell ref="A88:A89"/>
    <mergeCell ref="A55:A57"/>
    <mergeCell ref="B55:B57"/>
    <mergeCell ref="E79:E81"/>
    <mergeCell ref="F79:F81"/>
    <mergeCell ref="G79:N79"/>
    <mergeCell ref="A75:B77"/>
    <mergeCell ref="C75:F75"/>
    <mergeCell ref="C76:F76"/>
    <mergeCell ref="C110:C112"/>
    <mergeCell ref="D110:D112"/>
    <mergeCell ref="E110:E112"/>
    <mergeCell ref="F110:F112"/>
    <mergeCell ref="G110:N110"/>
    <mergeCell ref="C163:F163"/>
    <mergeCell ref="A125:A126"/>
    <mergeCell ref="B125:B126"/>
    <mergeCell ref="C146:F146"/>
    <mergeCell ref="C147:F147"/>
    <mergeCell ref="A132:N132"/>
    <mergeCell ref="A133:A135"/>
    <mergeCell ref="B133:B135"/>
    <mergeCell ref="C133:C135"/>
    <mergeCell ref="D133:D135"/>
    <mergeCell ref="E133:E135"/>
    <mergeCell ref="F133:F135"/>
    <mergeCell ref="G133:N133"/>
    <mergeCell ref="B154:B156"/>
    <mergeCell ref="A154:A156"/>
    <mergeCell ref="C131:F131"/>
    <mergeCell ref="A140:A143"/>
    <mergeCell ref="C145:F145"/>
    <mergeCell ref="G149:N149"/>
    <mergeCell ref="A167:A169"/>
    <mergeCell ref="B167:B169"/>
    <mergeCell ref="C167:C169"/>
    <mergeCell ref="D167:D169"/>
    <mergeCell ref="E167:E169"/>
    <mergeCell ref="F167:F169"/>
    <mergeCell ref="G167:N167"/>
    <mergeCell ref="A199:A200"/>
    <mergeCell ref="B199:B200"/>
    <mergeCell ref="A177:B179"/>
    <mergeCell ref="C177:F177"/>
    <mergeCell ref="C178:F178"/>
    <mergeCell ref="C179:F179"/>
    <mergeCell ref="A170:A172"/>
    <mergeCell ref="B170:B172"/>
    <mergeCell ref="A192:B194"/>
    <mergeCell ref="C192:F192"/>
    <mergeCell ref="C193:F193"/>
    <mergeCell ref="C194:F194"/>
    <mergeCell ref="A195:N195"/>
    <mergeCell ref="A196:A198"/>
    <mergeCell ref="B196:B198"/>
    <mergeCell ref="C196:C198"/>
    <mergeCell ref="D196:D198"/>
    <mergeCell ref="E196:E198"/>
    <mergeCell ref="F196:F198"/>
    <mergeCell ref="G196:N196"/>
    <mergeCell ref="A180:N180"/>
    <mergeCell ref="A181:A183"/>
    <mergeCell ref="B181:B183"/>
    <mergeCell ref="C181:C183"/>
    <mergeCell ref="D181:D183"/>
    <mergeCell ref="E181:E183"/>
    <mergeCell ref="F181:F183"/>
    <mergeCell ref="G181:N181"/>
    <mergeCell ref="A184:A186"/>
    <mergeCell ref="B184:B186"/>
    <mergeCell ref="A207:N207"/>
    <mergeCell ref="A208:A210"/>
    <mergeCell ref="B208:B210"/>
    <mergeCell ref="C208:C210"/>
    <mergeCell ref="D208:D210"/>
    <mergeCell ref="E208:E210"/>
    <mergeCell ref="F208:F210"/>
    <mergeCell ref="G208:N208"/>
    <mergeCell ref="A204:B206"/>
    <mergeCell ref="C204:F204"/>
    <mergeCell ref="C205:F205"/>
    <mergeCell ref="C206:F206"/>
    <mergeCell ref="A220:B222"/>
    <mergeCell ref="C220:F220"/>
    <mergeCell ref="C221:F221"/>
    <mergeCell ref="C222:F222"/>
    <mergeCell ref="A289:A290"/>
    <mergeCell ref="B289:B290"/>
    <mergeCell ref="A257:A259"/>
    <mergeCell ref="B257:B259"/>
    <mergeCell ref="A223:N223"/>
    <mergeCell ref="A224:A226"/>
    <mergeCell ref="B224:B226"/>
    <mergeCell ref="C224:C226"/>
    <mergeCell ref="D224:D226"/>
    <mergeCell ref="E224:E226"/>
    <mergeCell ref="F224:F226"/>
    <mergeCell ref="G224:N224"/>
    <mergeCell ref="A238:N238"/>
    <mergeCell ref="A239:A241"/>
    <mergeCell ref="B239:B241"/>
    <mergeCell ref="C239:C241"/>
    <mergeCell ref="A227:A229"/>
    <mergeCell ref="B227:B229"/>
    <mergeCell ref="A231:A234"/>
    <mergeCell ref="B231:B234"/>
    <mergeCell ref="D239:D241"/>
    <mergeCell ref="E239:E241"/>
    <mergeCell ref="F239:F241"/>
    <mergeCell ref="G239:N239"/>
    <mergeCell ref="A235:B237"/>
    <mergeCell ref="C235:F235"/>
    <mergeCell ref="C236:F236"/>
    <mergeCell ref="C237:F237"/>
    <mergeCell ref="A253:N253"/>
    <mergeCell ref="A250:B252"/>
    <mergeCell ref="C250:F250"/>
    <mergeCell ref="C251:F251"/>
    <mergeCell ref="C252:F252"/>
    <mergeCell ref="A242:A244"/>
    <mergeCell ref="B242:B244"/>
    <mergeCell ref="A245:A248"/>
    <mergeCell ref="B245:B248"/>
    <mergeCell ref="A272:A273"/>
    <mergeCell ref="B272:B273"/>
    <mergeCell ref="A274:A275"/>
    <mergeCell ref="B274:B275"/>
    <mergeCell ref="C254:C256"/>
    <mergeCell ref="D254:D256"/>
    <mergeCell ref="E254:E256"/>
    <mergeCell ref="F254:F256"/>
    <mergeCell ref="G254:N254"/>
    <mergeCell ref="A263:A264"/>
    <mergeCell ref="B263:B264"/>
    <mergeCell ref="A265:B267"/>
    <mergeCell ref="C265:F265"/>
    <mergeCell ref="C266:F266"/>
    <mergeCell ref="C267:F267"/>
    <mergeCell ref="A260:A262"/>
    <mergeCell ref="B260:B262"/>
    <mergeCell ref="A254:A256"/>
    <mergeCell ref="B254:B256"/>
    <mergeCell ref="A297:N297"/>
    <mergeCell ref="A295:B295"/>
    <mergeCell ref="C295:G295"/>
    <mergeCell ref="B296:C296"/>
    <mergeCell ref="D296:E296"/>
    <mergeCell ref="F296:G296"/>
    <mergeCell ref="A291:B293"/>
    <mergeCell ref="C291:F291"/>
    <mergeCell ref="C292:F292"/>
    <mergeCell ref="C293:F293"/>
    <mergeCell ref="A294:N294"/>
    <mergeCell ref="A284:A285"/>
    <mergeCell ref="B284:B285"/>
    <mergeCell ref="A277:B279"/>
    <mergeCell ref="B286:B288"/>
    <mergeCell ref="A286:A288"/>
    <mergeCell ref="A268:N268"/>
    <mergeCell ref="A269:A271"/>
    <mergeCell ref="B269:B271"/>
    <mergeCell ref="C269:C271"/>
    <mergeCell ref="D269:D271"/>
    <mergeCell ref="E269:E271"/>
    <mergeCell ref="F269:F271"/>
    <mergeCell ref="G269:N269"/>
    <mergeCell ref="C277:F277"/>
    <mergeCell ref="C278:F278"/>
    <mergeCell ref="C279:F279"/>
    <mergeCell ref="A280:N280"/>
    <mergeCell ref="A281:A283"/>
    <mergeCell ref="B281:B283"/>
    <mergeCell ref="C281:C283"/>
    <mergeCell ref="D281:D283"/>
    <mergeCell ref="E281:E283"/>
    <mergeCell ref="F281:F283"/>
    <mergeCell ref="G281:N281"/>
  </mergeCells>
  <printOptions horizontalCentered="1" verticalCentered="1"/>
  <pageMargins left="0.70866141732283472" right="0.70866141732283472" top="0.74803149606299213" bottom="0.74803149606299213" header="0.31496062992125984" footer="0.31496062992125984"/>
  <pageSetup scale="41" orientation="landscape" horizontalDpi="360" verticalDpi="360" r:id="rId1"/>
  <rowBreaks count="6" manualBreakCount="6">
    <brk id="36" max="16383" man="1"/>
    <brk id="77" max="16383" man="1"/>
    <brk id="120" max="16383" man="1"/>
    <brk id="179" max="16383" man="1"/>
    <brk id="206" max="16383" man="1"/>
    <brk id="252" max="16383" man="1"/>
  </rowBreaks>
  <colBreaks count="1" manualBreakCount="1">
    <brk id="14" max="1048575"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Análisis químico 9-13</vt:lpstr>
    </vt:vector>
  </TitlesOfParts>
  <Company>Luffi</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Claudia Bonilla</dc:creator>
  <cp:lastModifiedBy>Windows User</cp:lastModifiedBy>
  <cp:lastPrinted>2019-01-26T13:17:34Z</cp:lastPrinted>
  <dcterms:created xsi:type="dcterms:W3CDTF">2017-02-09T14:57:02Z</dcterms:created>
  <dcterms:modified xsi:type="dcterms:W3CDTF">2020-12-14T11:52:22Z</dcterms:modified>
</cp:coreProperties>
</file>